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cuments\my projects\"/>
    </mc:Choice>
  </mc:AlternateContent>
  <xr:revisionPtr revIDLastSave="0" documentId="13_ncr:1_{9E4AE027-8CE0-45EE-8C2A-50A9A259EF76}" xr6:coauthVersionLast="47" xr6:coauthVersionMax="47" xr10:uidLastSave="{00000000-0000-0000-0000-000000000000}"/>
  <bookViews>
    <workbookView xWindow="-108" yWindow="-108" windowWidth="23256" windowHeight="12456" firstSheet="2" activeTab="8" xr2:uid="{A1DF9610-8C3C-4A75-8D99-63ACBC3B3B77}"/>
  </bookViews>
  <sheets>
    <sheet name="Waterfall chart" sheetId="4" r:id="rId1"/>
    <sheet name="pie chart" sheetId="5" r:id="rId2"/>
    <sheet name="Map" sheetId="6" r:id="rId3"/>
    <sheet name="Top" sheetId="7" r:id="rId4"/>
    <sheet name="YOY KPI" sheetId="15" r:id="rId5"/>
    <sheet name="combo" sheetId="16" r:id="rId6"/>
    <sheet name="kpi" sheetId="17" r:id="rId7"/>
    <sheet name="Ecommerce_Superstore" sheetId="2" r:id="rId8"/>
    <sheet name="Sheet1" sheetId="1" r:id="rId9"/>
  </sheets>
  <definedNames>
    <definedName name="_xlchart.v1.0" hidden="1">'Waterfall chart'!$D$4:$D$9</definedName>
    <definedName name="_xlchart.v1.1" hidden="1">'Waterfall chart'!$E$3</definedName>
    <definedName name="_xlchart.v1.11" hidden="1">'Waterfall chart'!$D$4:$D$9</definedName>
    <definedName name="_xlchart.v1.12" hidden="1">'Waterfall chart'!$E$3</definedName>
    <definedName name="_xlchart.v1.13" hidden="1">'Waterfall chart'!$E$4:$E$9</definedName>
    <definedName name="_xlchart.v1.2" hidden="1">'Waterfall chart'!$E$4:$E$9</definedName>
    <definedName name="_xlchart.v5.10" hidden="1">Map!$E$4:$E$9</definedName>
    <definedName name="_xlchart.v5.3" hidden="1">Map!$D$3</definedName>
    <definedName name="_xlchart.v5.4" hidden="1">Map!$D$4:$D$9</definedName>
    <definedName name="_xlchart.v5.5" hidden="1">Map!$E$3</definedName>
    <definedName name="_xlchart.v5.6" hidden="1">Map!$E$4:$E$9</definedName>
    <definedName name="_xlchart.v5.7" hidden="1">Map!$D$3</definedName>
    <definedName name="_xlchart.v5.8" hidden="1">Map!$D$4:$D$9</definedName>
    <definedName name="_xlchart.v5.9" hidden="1">Map!$E$3</definedName>
    <definedName name="ExternalData_1" localSheetId="7" hidden="1">Ecommerce_Superstore!$A$1:$U$4364</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6" l="1"/>
  <c r="D6" i="6"/>
  <c r="D7" i="6"/>
  <c r="D8" i="6"/>
  <c r="D9" i="6"/>
  <c r="D10" i="6"/>
  <c r="D4" i="6"/>
  <c r="D5" i="4"/>
  <c r="D6" i="4"/>
  <c r="D7" i="4"/>
  <c r="D8" i="4"/>
  <c r="D9" i="4"/>
  <c r="D4" i="4"/>
  <c r="H8" i="15"/>
  <c r="E7" i="4"/>
  <c r="K8" i="15"/>
  <c r="J8" i="15"/>
  <c r="E18" i="17"/>
  <c r="I8" i="15"/>
  <c r="G8" i="15"/>
  <c r="E8" i="4"/>
  <c r="N18" i="17"/>
  <c r="E4" i="6"/>
  <c r="E6" i="4"/>
  <c r="E7" i="6"/>
  <c r="E9" i="4"/>
  <c r="E10" i="6"/>
  <c r="B18" i="17"/>
  <c r="K18" i="17"/>
  <c r="E6" i="6"/>
  <c r="H18" i="17"/>
  <c r="E8" i="6"/>
  <c r="E4" i="4"/>
  <c r="E5" i="4"/>
  <c r="E5" i="6"/>
  <c r="E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41E759-72B2-4486-BAA5-CDFDD07DC12A}" keepAlive="1" name="Query - Ecommerce_Superstore" description="Connection to the 'Ecommerce_Superstore' query in the workbook." type="5" refreshedVersion="8" background="1" saveData="1">
    <dbPr connection="Provider=Microsoft.Mashup.OleDb.1;Data Source=$Workbook$;Location=Ecommerce_Superstore;Extended Properties=&quot;&quot;" command="SELECT * FROM [Ecommerce_Superstore]"/>
  </connection>
</connections>
</file>

<file path=xl/sharedStrings.xml><?xml version="1.0" encoding="utf-8"?>
<sst xmlns="http://schemas.openxmlformats.org/spreadsheetml/2006/main" count="56874" uniqueCount="13191">
  <si>
    <t>Order ID</t>
  </si>
  <si>
    <t>Year</t>
  </si>
  <si>
    <t>Order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</si>
  <si>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</si>
  <si>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</si>
  <si>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</si>
  <si>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</si>
  <si>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</si>
  <si>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</si>
  <si>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</si>
  <si>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</si>
  <si>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</si>
  <si>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</si>
  <si>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</si>
  <si>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</si>
  <si>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</si>
  <si>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</si>
  <si>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</si>
  <si>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</si>
  <si>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</si>
  <si>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Ship Date.1</t>
  </si>
  <si>
    <t>ORD10001</t>
  </si>
  <si>
    <t>Same Day</t>
  </si>
  <si>
    <t>CUST3001</t>
  </si>
  <si>
    <t>Rahul</t>
  </si>
  <si>
    <t>Consumer</t>
  </si>
  <si>
    <t>India</t>
  </si>
  <si>
    <t>Bengaluru</t>
  </si>
  <si>
    <t>Karnataka</t>
  </si>
  <si>
    <t>East</t>
  </si>
  <si>
    <t>PRD5001</t>
  </si>
  <si>
    <t>Home</t>
  </si>
  <si>
    <t>Shirt</t>
  </si>
  <si>
    <t>iPhone 14</t>
  </si>
  <si>
    <t>ORD10002</t>
  </si>
  <si>
    <t>First Class</t>
  </si>
  <si>
    <t>CUST3002</t>
  </si>
  <si>
    <t>Meena</t>
  </si>
  <si>
    <t>Home Office</t>
  </si>
  <si>
    <t>New Delhi</t>
  </si>
  <si>
    <t>Delhi</t>
  </si>
  <si>
    <t>South</t>
  </si>
  <si>
    <t>PRD5002</t>
  </si>
  <si>
    <t>Sports</t>
  </si>
  <si>
    <t>Shoes</t>
  </si>
  <si>
    <t>Cotton Shirt</t>
  </si>
  <si>
    <t>ORD10004</t>
  </si>
  <si>
    <t>Standard Class</t>
  </si>
  <si>
    <t>CUST3004</t>
  </si>
  <si>
    <t>Akalya</t>
  </si>
  <si>
    <t>Mumbai</t>
  </si>
  <si>
    <t>Maharashtra</t>
  </si>
  <si>
    <t>PRD5004</t>
  </si>
  <si>
    <t>Mobile</t>
  </si>
  <si>
    <t>Mixer Pro</t>
  </si>
  <si>
    <t>ORD10005</t>
  </si>
  <si>
    <t>CUST3005</t>
  </si>
  <si>
    <t>Hyderabad</t>
  </si>
  <si>
    <t>Telangana</t>
  </si>
  <si>
    <t>West</t>
  </si>
  <si>
    <t>PRD5005</t>
  </si>
  <si>
    <t>Electronics</t>
  </si>
  <si>
    <t>ORD10006</t>
  </si>
  <si>
    <t>CUST3006</t>
  </si>
  <si>
    <t>Kumar</t>
  </si>
  <si>
    <t>Trivandrum</t>
  </si>
  <si>
    <t>Kerala</t>
  </si>
  <si>
    <t>PRD5006</t>
  </si>
  <si>
    <t>Perfume</t>
  </si>
  <si>
    <t>LED Bulb</t>
  </si>
  <si>
    <t>ORD10008</t>
  </si>
  <si>
    <t>CUST3008</t>
  </si>
  <si>
    <t>Mangalore</t>
  </si>
  <si>
    <t>North</t>
  </si>
  <si>
    <t>PRD5008</t>
  </si>
  <si>
    <t>Mixer</t>
  </si>
  <si>
    <t>Sports Watch</t>
  </si>
  <si>
    <t>ORD10009</t>
  </si>
  <si>
    <t>Second Class</t>
  </si>
  <si>
    <t>CUST3009</t>
  </si>
  <si>
    <t>Sara</t>
  </si>
  <si>
    <t>Corporate</t>
  </si>
  <si>
    <t>Kochi</t>
  </si>
  <si>
    <t>Central</t>
  </si>
  <si>
    <t>PRD5009</t>
  </si>
  <si>
    <t>Laptop</t>
  </si>
  <si>
    <t>ORD10011</t>
  </si>
  <si>
    <t>CUST3011</t>
  </si>
  <si>
    <t>PRD5011</t>
  </si>
  <si>
    <t>HP Laptop</t>
  </si>
  <si>
    <t>ORD10012</t>
  </si>
  <si>
    <t>CUST3012</t>
  </si>
  <si>
    <t>PRD5012</t>
  </si>
  <si>
    <t>Beauty</t>
  </si>
  <si>
    <t>TV</t>
  </si>
  <si>
    <t>ORD10013</t>
  </si>
  <si>
    <t>CUST3013</t>
  </si>
  <si>
    <t>PRD5013</t>
  </si>
  <si>
    <t>Smart TV</t>
  </si>
  <si>
    <t>ORD10014</t>
  </si>
  <si>
    <t>CUST3014</t>
  </si>
  <si>
    <t>Nagpur</t>
  </si>
  <si>
    <t>PRD5014</t>
  </si>
  <si>
    <t>Fashion</t>
  </si>
  <si>
    <t>ORD10015</t>
  </si>
  <si>
    <t>CUST3015</t>
  </si>
  <si>
    <t>Deepa</t>
  </si>
  <si>
    <t>Kozhikode</t>
  </si>
  <si>
    <t>PRD5015</t>
  </si>
  <si>
    <t>ORD10016</t>
  </si>
  <si>
    <t>CUST3016</t>
  </si>
  <si>
    <t>PRD5016</t>
  </si>
  <si>
    <t>ORD10017</t>
  </si>
  <si>
    <t>CUST3017</t>
  </si>
  <si>
    <t>PRD5017</t>
  </si>
  <si>
    <t>ORD10018</t>
  </si>
  <si>
    <t>CUST3018</t>
  </si>
  <si>
    <t>Madurai</t>
  </si>
  <si>
    <t>Tamil Nadu</t>
  </si>
  <si>
    <t>PRD5018</t>
  </si>
  <si>
    <t>ORD10020</t>
  </si>
  <si>
    <t>CUST3020</t>
  </si>
  <si>
    <t>Mysuru</t>
  </si>
  <si>
    <t>PRD5020</t>
  </si>
  <si>
    <t>ORD10021</t>
  </si>
  <si>
    <t>CUST3021</t>
  </si>
  <si>
    <t>PRD5021</t>
  </si>
  <si>
    <t>Samsung Mobile</t>
  </si>
  <si>
    <t>ORD10022</t>
  </si>
  <si>
    <t>CUST3022</t>
  </si>
  <si>
    <t>PRD5022</t>
  </si>
  <si>
    <t>ORD10023</t>
  </si>
  <si>
    <t>CUST3023</t>
  </si>
  <si>
    <t>PRD5023</t>
  </si>
  <si>
    <t>ORD10024</t>
  </si>
  <si>
    <t>CUST3024</t>
  </si>
  <si>
    <t>Salem</t>
  </si>
  <si>
    <t>PRD5024</t>
  </si>
  <si>
    <t>ORD10025</t>
  </si>
  <si>
    <t>CUST3025</t>
  </si>
  <si>
    <t>PRD5025</t>
  </si>
  <si>
    <t>ORD10026</t>
  </si>
  <si>
    <t>CUST3026</t>
  </si>
  <si>
    <t>PRD5026</t>
  </si>
  <si>
    <t>ORD10027</t>
  </si>
  <si>
    <t>CUST3027</t>
  </si>
  <si>
    <t>PRD5027</t>
  </si>
  <si>
    <t>ORD10028</t>
  </si>
  <si>
    <t>CUST3028</t>
  </si>
  <si>
    <t>Vijay</t>
  </si>
  <si>
    <t>Coimbatore</t>
  </si>
  <si>
    <t>PRD5028</t>
  </si>
  <si>
    <t>ORD10029</t>
  </si>
  <si>
    <t>CUST3029</t>
  </si>
  <si>
    <t>Pune</t>
  </si>
  <si>
    <t>PRD5029</t>
  </si>
  <si>
    <t>ORD10031</t>
  </si>
  <si>
    <t>CUST3031</t>
  </si>
  <si>
    <t>PRD5031</t>
  </si>
  <si>
    <t>ORD10032</t>
  </si>
  <si>
    <t>CUST3032</t>
  </si>
  <si>
    <t>Chennai</t>
  </si>
  <si>
    <t>PRD5032</t>
  </si>
  <si>
    <t>ORD10033</t>
  </si>
  <si>
    <t>CUST3033</t>
  </si>
  <si>
    <t>PRD5033</t>
  </si>
  <si>
    <t>ORD10034</t>
  </si>
  <si>
    <t>CUST3034</t>
  </si>
  <si>
    <t>PRD5034</t>
  </si>
  <si>
    <t>ORD10035</t>
  </si>
  <si>
    <t>CUST3035</t>
  </si>
  <si>
    <t>PRD5035</t>
  </si>
  <si>
    <t>ORD10036</t>
  </si>
  <si>
    <t>CUST3036</t>
  </si>
  <si>
    <t>PRD5036</t>
  </si>
  <si>
    <t>ORD10037</t>
  </si>
  <si>
    <t>CUST3037</t>
  </si>
  <si>
    <t>PRD5037</t>
  </si>
  <si>
    <t>ORD10038</t>
  </si>
  <si>
    <t>CUST3038</t>
  </si>
  <si>
    <t>PRD5038</t>
  </si>
  <si>
    <t>Nike Shoes</t>
  </si>
  <si>
    <t>ORD10039</t>
  </si>
  <si>
    <t>CUST3039</t>
  </si>
  <si>
    <t>PRD5039</t>
  </si>
  <si>
    <t>ORD10040</t>
  </si>
  <si>
    <t>CUST3040</t>
  </si>
  <si>
    <t>PRD5040</t>
  </si>
  <si>
    <t>ORD10041</t>
  </si>
  <si>
    <t>CUST3041</t>
  </si>
  <si>
    <t>PRD5041</t>
  </si>
  <si>
    <t>ORD10043</t>
  </si>
  <si>
    <t>CUST3043</t>
  </si>
  <si>
    <t>PRD5043</t>
  </si>
  <si>
    <t>ORD10044</t>
  </si>
  <si>
    <t>CUST3044</t>
  </si>
  <si>
    <t>PRD5044</t>
  </si>
  <si>
    <t>ORD10045</t>
  </si>
  <si>
    <t>CUST3045</t>
  </si>
  <si>
    <t>PRD5045</t>
  </si>
  <si>
    <t>ORD10046</t>
  </si>
  <si>
    <t>CUST3046</t>
  </si>
  <si>
    <t>PRD5046</t>
  </si>
  <si>
    <t>ORD10047</t>
  </si>
  <si>
    <t>CUST3047</t>
  </si>
  <si>
    <t>PRD5047</t>
  </si>
  <si>
    <t>ORD10048</t>
  </si>
  <si>
    <t>CUST3048</t>
  </si>
  <si>
    <t>PRD5048</t>
  </si>
  <si>
    <t>ORD10049</t>
  </si>
  <si>
    <t>CUST3049</t>
  </si>
  <si>
    <t>PRD5049</t>
  </si>
  <si>
    <t>ORD10050</t>
  </si>
  <si>
    <t>CUST3050</t>
  </si>
  <si>
    <t>PRD5050</t>
  </si>
  <si>
    <t>ORD10052</t>
  </si>
  <si>
    <t>CUST3052</t>
  </si>
  <si>
    <t>PRD5052</t>
  </si>
  <si>
    <t>ORD10053</t>
  </si>
  <si>
    <t>CUST3053</t>
  </si>
  <si>
    <t>PRD5053</t>
  </si>
  <si>
    <t>ORD10054</t>
  </si>
  <si>
    <t>CUST3054</t>
  </si>
  <si>
    <t>PRD5054</t>
  </si>
  <si>
    <t>ORD10055</t>
  </si>
  <si>
    <t>CUST3055</t>
  </si>
  <si>
    <t>PRD5055</t>
  </si>
  <si>
    <t>ORD10056</t>
  </si>
  <si>
    <t>CUST3056</t>
  </si>
  <si>
    <t>PRD5056</t>
  </si>
  <si>
    <t>ORD10057</t>
  </si>
  <si>
    <t>CUST3057</t>
  </si>
  <si>
    <t>PRD5057</t>
  </si>
  <si>
    <t>ORD10059</t>
  </si>
  <si>
    <t>CUST3059</t>
  </si>
  <si>
    <t>PRD5059</t>
  </si>
  <si>
    <t>ORD10060</t>
  </si>
  <si>
    <t>CUST3060</t>
  </si>
  <si>
    <t>PRD5060</t>
  </si>
  <si>
    <t>ORD10061</t>
  </si>
  <si>
    <t>CUST3061</t>
  </si>
  <si>
    <t>PRD5061</t>
  </si>
  <si>
    <t>ORD10062</t>
  </si>
  <si>
    <t>CUST3062</t>
  </si>
  <si>
    <t>PRD5062</t>
  </si>
  <si>
    <t>ORD10063</t>
  </si>
  <si>
    <t>CUST3063</t>
  </si>
  <si>
    <t>PRD5063</t>
  </si>
  <si>
    <t>ORD10066</t>
  </si>
  <si>
    <t>CUST3066</t>
  </si>
  <si>
    <t>PRD5066</t>
  </si>
  <si>
    <t>ORD10067</t>
  </si>
  <si>
    <t>CUST3067</t>
  </si>
  <si>
    <t>PRD5067</t>
  </si>
  <si>
    <t>ORD10068</t>
  </si>
  <si>
    <t>CUST3068</t>
  </si>
  <si>
    <t>PRD5068</t>
  </si>
  <si>
    <t>ORD10069</t>
  </si>
  <si>
    <t>CUST3069</t>
  </si>
  <si>
    <t>PRD5069</t>
  </si>
  <si>
    <t>ORD10070</t>
  </si>
  <si>
    <t>CUST3070</t>
  </si>
  <si>
    <t>PRD5070</t>
  </si>
  <si>
    <t>ORD10071</t>
  </si>
  <si>
    <t>CUST3071</t>
  </si>
  <si>
    <t>PRD5071</t>
  </si>
  <si>
    <t>ORD10072</t>
  </si>
  <si>
    <t>CUST3072</t>
  </si>
  <si>
    <t>PRD5072</t>
  </si>
  <si>
    <t>ORD10073</t>
  </si>
  <si>
    <t>CUST3073</t>
  </si>
  <si>
    <t>PRD5073</t>
  </si>
  <si>
    <t>ORD10074</t>
  </si>
  <si>
    <t>CUST3074</t>
  </si>
  <si>
    <t>PRD5074</t>
  </si>
  <si>
    <t>ORD10075</t>
  </si>
  <si>
    <t>CUST3075</t>
  </si>
  <si>
    <t>PRD5075</t>
  </si>
  <si>
    <t>ORD10076</t>
  </si>
  <si>
    <t>CUST3076</t>
  </si>
  <si>
    <t>PRD5076</t>
  </si>
  <si>
    <t>ORD10077</t>
  </si>
  <si>
    <t>CUST3077</t>
  </si>
  <si>
    <t>PRD5077</t>
  </si>
  <si>
    <t>ORD10078</t>
  </si>
  <si>
    <t>CUST3078</t>
  </si>
  <si>
    <t>PRD5078</t>
  </si>
  <si>
    <t>ORD10079</t>
  </si>
  <si>
    <t>CUST3079</t>
  </si>
  <si>
    <t>PRD5079</t>
  </si>
  <si>
    <t>ORD10080</t>
  </si>
  <si>
    <t>CUST3080</t>
  </si>
  <si>
    <t>PRD5080</t>
  </si>
  <si>
    <t>ORD10081</t>
  </si>
  <si>
    <t>CUST3081</t>
  </si>
  <si>
    <t>PRD5081</t>
  </si>
  <si>
    <t>ORD10082</t>
  </si>
  <si>
    <t>CUST3082</t>
  </si>
  <si>
    <t>PRD5082</t>
  </si>
  <si>
    <t>ORD10083</t>
  </si>
  <si>
    <t>CUST3083</t>
  </si>
  <si>
    <t>PRD5083</t>
  </si>
  <si>
    <t>ORD10084</t>
  </si>
  <si>
    <t>CUST3084</t>
  </si>
  <si>
    <t>PRD5084</t>
  </si>
  <si>
    <t>ORD10085</t>
  </si>
  <si>
    <t>CUST3085</t>
  </si>
  <si>
    <t>PRD5085</t>
  </si>
  <si>
    <t>ORD10086</t>
  </si>
  <si>
    <t>CUST3086</t>
  </si>
  <si>
    <t>PRD5086</t>
  </si>
  <si>
    <t>ORD10087</t>
  </si>
  <si>
    <t>CUST3087</t>
  </si>
  <si>
    <t>PRD5087</t>
  </si>
  <si>
    <t>ORD10088</t>
  </si>
  <si>
    <t>CUST3088</t>
  </si>
  <si>
    <t>PRD5088</t>
  </si>
  <si>
    <t>ORD10089</t>
  </si>
  <si>
    <t>CUST3089</t>
  </si>
  <si>
    <t>PRD5089</t>
  </si>
  <si>
    <t>ORD10090</t>
  </si>
  <si>
    <t>CUST3090</t>
  </si>
  <si>
    <t>PRD5090</t>
  </si>
  <si>
    <t>ORD10091</t>
  </si>
  <si>
    <t>CUST3091</t>
  </si>
  <si>
    <t>PRD5091</t>
  </si>
  <si>
    <t>ORD10093</t>
  </si>
  <si>
    <t>CUST3093</t>
  </si>
  <si>
    <t>PRD5093</t>
  </si>
  <si>
    <t>ORD10095</t>
  </si>
  <si>
    <t>CUST3095</t>
  </si>
  <si>
    <t>PRD5095</t>
  </si>
  <si>
    <t>ORD10096</t>
  </si>
  <si>
    <t>CUST3096</t>
  </si>
  <si>
    <t>PRD5096</t>
  </si>
  <si>
    <t>ORD10097</t>
  </si>
  <si>
    <t>CUST3097</t>
  </si>
  <si>
    <t>PRD5097</t>
  </si>
  <si>
    <t>ORD10098</t>
  </si>
  <si>
    <t>CUST3098</t>
  </si>
  <si>
    <t>PRD5098</t>
  </si>
  <si>
    <t>ORD10099</t>
  </si>
  <si>
    <t>CUST3099</t>
  </si>
  <si>
    <t>PRD5099</t>
  </si>
  <si>
    <t>ORD10100</t>
  </si>
  <si>
    <t>CUST3100</t>
  </si>
  <si>
    <t>PRD5100</t>
  </si>
  <si>
    <t>ORD10101</t>
  </si>
  <si>
    <t>CUST3101</t>
  </si>
  <si>
    <t>PRD5101</t>
  </si>
  <si>
    <t>ORD10102</t>
  </si>
  <si>
    <t>CUST3102</t>
  </si>
  <si>
    <t>PRD5102</t>
  </si>
  <si>
    <t>ORD10103</t>
  </si>
  <si>
    <t>CUST3103</t>
  </si>
  <si>
    <t>PRD5103</t>
  </si>
  <si>
    <t>ORD10104</t>
  </si>
  <si>
    <t>CUST3104</t>
  </si>
  <si>
    <t>PRD5104</t>
  </si>
  <si>
    <t>ORD10105</t>
  </si>
  <si>
    <t>CUST3105</t>
  </si>
  <si>
    <t>PRD5105</t>
  </si>
  <si>
    <t>ORD10106</t>
  </si>
  <si>
    <t>CUST3106</t>
  </si>
  <si>
    <t>PRD5106</t>
  </si>
  <si>
    <t>ORD10107</t>
  </si>
  <si>
    <t>CUST3107</t>
  </si>
  <si>
    <t>PRD5107</t>
  </si>
  <si>
    <t>ORD10108</t>
  </si>
  <si>
    <t>CUST3108</t>
  </si>
  <si>
    <t>PRD5108</t>
  </si>
  <si>
    <t>ORD10109</t>
  </si>
  <si>
    <t>CUST3109</t>
  </si>
  <si>
    <t>PRD5109</t>
  </si>
  <si>
    <t>ORD10110</t>
  </si>
  <si>
    <t>CUST3110</t>
  </si>
  <si>
    <t>PRD5110</t>
  </si>
  <si>
    <t>ORD10111</t>
  </si>
  <si>
    <t>CUST3111</t>
  </si>
  <si>
    <t>PRD5111</t>
  </si>
  <si>
    <t>ORD10112</t>
  </si>
  <si>
    <t>CUST3112</t>
  </si>
  <si>
    <t>PRD5112</t>
  </si>
  <si>
    <t>ORD10113</t>
  </si>
  <si>
    <t>CUST3113</t>
  </si>
  <si>
    <t>PRD5113</t>
  </si>
  <si>
    <t>ORD10114</t>
  </si>
  <si>
    <t>CUST3114</t>
  </si>
  <si>
    <t>PRD5114</t>
  </si>
  <si>
    <t>ORD10115</t>
  </si>
  <si>
    <t>CUST3115</t>
  </si>
  <si>
    <t>PRD5115</t>
  </si>
  <si>
    <t>ORD10116</t>
  </si>
  <si>
    <t>CUST3116</t>
  </si>
  <si>
    <t>PRD5116</t>
  </si>
  <si>
    <t>ORD10117</t>
  </si>
  <si>
    <t>CUST3117</t>
  </si>
  <si>
    <t>PRD5117</t>
  </si>
  <si>
    <t>ORD10119</t>
  </si>
  <si>
    <t>CUST3119</t>
  </si>
  <si>
    <t>PRD5119</t>
  </si>
  <si>
    <t>ORD10120</t>
  </si>
  <si>
    <t>CUST3120</t>
  </si>
  <si>
    <t>PRD5120</t>
  </si>
  <si>
    <t>ORD10121</t>
  </si>
  <si>
    <t>CUST3121</t>
  </si>
  <si>
    <t>PRD5121</t>
  </si>
  <si>
    <t>ORD10122</t>
  </si>
  <si>
    <t>CUST3122</t>
  </si>
  <si>
    <t>PRD5122</t>
  </si>
  <si>
    <t>ORD10123</t>
  </si>
  <si>
    <t>CUST3123</t>
  </si>
  <si>
    <t>PRD5123</t>
  </si>
  <si>
    <t>ORD10124</t>
  </si>
  <si>
    <t>CUST3124</t>
  </si>
  <si>
    <t>PRD5124</t>
  </si>
  <si>
    <t>ORD10127</t>
  </si>
  <si>
    <t>CUST3127</t>
  </si>
  <si>
    <t>PRD5127</t>
  </si>
  <si>
    <t>ORD10128</t>
  </si>
  <si>
    <t>CUST3128</t>
  </si>
  <si>
    <t>PRD5128</t>
  </si>
  <si>
    <t>ORD10130</t>
  </si>
  <si>
    <t>CUST3130</t>
  </si>
  <si>
    <t>PRD5130</t>
  </si>
  <si>
    <t>ORD10132</t>
  </si>
  <si>
    <t>CUST3132</t>
  </si>
  <si>
    <t>PRD5132</t>
  </si>
  <si>
    <t>ORD10133</t>
  </si>
  <si>
    <t>CUST3133</t>
  </si>
  <si>
    <t>PRD5133</t>
  </si>
  <si>
    <t>ORD10134</t>
  </si>
  <si>
    <t>CUST3134</t>
  </si>
  <si>
    <t>PRD5134</t>
  </si>
  <si>
    <t>ORD10135</t>
  </si>
  <si>
    <t>CUST3135</t>
  </si>
  <si>
    <t>PRD5135</t>
  </si>
  <si>
    <t>ORD10136</t>
  </si>
  <si>
    <t>CUST3136</t>
  </si>
  <si>
    <t>PRD5136</t>
  </si>
  <si>
    <t>ORD10137</t>
  </si>
  <si>
    <t>CUST3137</t>
  </si>
  <si>
    <t>PRD5137</t>
  </si>
  <si>
    <t>ORD10138</t>
  </si>
  <si>
    <t>CUST3138</t>
  </si>
  <si>
    <t>PRD5138</t>
  </si>
  <si>
    <t>ORD10139</t>
  </si>
  <si>
    <t>CUST3139</t>
  </si>
  <si>
    <t>PRD5139</t>
  </si>
  <si>
    <t>ORD10140</t>
  </si>
  <si>
    <t>CUST3140</t>
  </si>
  <si>
    <t>PRD5140</t>
  </si>
  <si>
    <t>ORD10141</t>
  </si>
  <si>
    <t>CUST3141</t>
  </si>
  <si>
    <t>PRD5141</t>
  </si>
  <si>
    <t>ORD10142</t>
  </si>
  <si>
    <t>CUST3142</t>
  </si>
  <si>
    <t>PRD5142</t>
  </si>
  <si>
    <t>ORD10143</t>
  </si>
  <si>
    <t>CUST3143</t>
  </si>
  <si>
    <t>PRD5143</t>
  </si>
  <si>
    <t>ORD10144</t>
  </si>
  <si>
    <t>CUST3144</t>
  </si>
  <si>
    <t>PRD5144</t>
  </si>
  <si>
    <t>ORD10146</t>
  </si>
  <si>
    <t>CUST3146</t>
  </si>
  <si>
    <t>PRD5146</t>
  </si>
  <si>
    <t>ORD10147</t>
  </si>
  <si>
    <t>CUST3147</t>
  </si>
  <si>
    <t>PRD5147</t>
  </si>
  <si>
    <t>ORD10148</t>
  </si>
  <si>
    <t>CUST3148</t>
  </si>
  <si>
    <t>PRD5148</t>
  </si>
  <si>
    <t>ORD10150</t>
  </si>
  <si>
    <t>CUST3150</t>
  </si>
  <si>
    <t>PRD5150</t>
  </si>
  <si>
    <t>ORD10151</t>
  </si>
  <si>
    <t>CUST3151</t>
  </si>
  <si>
    <t>PRD5151</t>
  </si>
  <si>
    <t>ORD10152</t>
  </si>
  <si>
    <t>CUST3152</t>
  </si>
  <si>
    <t>PRD5152</t>
  </si>
  <si>
    <t>ORD10153</t>
  </si>
  <si>
    <t>CUST3153</t>
  </si>
  <si>
    <t>PRD5153</t>
  </si>
  <si>
    <t>ORD10154</t>
  </si>
  <si>
    <t>CUST3154</t>
  </si>
  <si>
    <t>PRD5154</t>
  </si>
  <si>
    <t>ORD10156</t>
  </si>
  <si>
    <t>CUST3156</t>
  </si>
  <si>
    <t>PRD5156</t>
  </si>
  <si>
    <t>ORD10158</t>
  </si>
  <si>
    <t>CUST3158</t>
  </si>
  <si>
    <t>PRD5158</t>
  </si>
  <si>
    <t>ORD10159</t>
  </si>
  <si>
    <t>CUST3159</t>
  </si>
  <si>
    <t>PRD5159</t>
  </si>
  <si>
    <t>ORD10160</t>
  </si>
  <si>
    <t>CUST3160</t>
  </si>
  <si>
    <t>PRD5160</t>
  </si>
  <si>
    <t>ORD10161</t>
  </si>
  <si>
    <t>CUST3161</t>
  </si>
  <si>
    <t>PRD5161</t>
  </si>
  <si>
    <t>ORD10162</t>
  </si>
  <si>
    <t>CUST3162</t>
  </si>
  <si>
    <t>PRD5162</t>
  </si>
  <si>
    <t>ORD10164</t>
  </si>
  <si>
    <t>CUST3164</t>
  </si>
  <si>
    <t>PRD5164</t>
  </si>
  <si>
    <t>ORD10165</t>
  </si>
  <si>
    <t>CUST3165</t>
  </si>
  <si>
    <t>PRD5165</t>
  </si>
  <si>
    <t>ORD10166</t>
  </si>
  <si>
    <t>CUST3166</t>
  </si>
  <si>
    <t>PRD5166</t>
  </si>
  <si>
    <t>ORD10167</t>
  </si>
  <si>
    <t>CUST3167</t>
  </si>
  <si>
    <t>PRD5167</t>
  </si>
  <si>
    <t>ORD10168</t>
  </si>
  <si>
    <t>CUST3168</t>
  </si>
  <si>
    <t>PRD5168</t>
  </si>
  <si>
    <t>ORD10169</t>
  </si>
  <si>
    <t>CUST3169</t>
  </si>
  <si>
    <t>PRD5169</t>
  </si>
  <si>
    <t>ORD10170</t>
  </si>
  <si>
    <t>CUST3170</t>
  </si>
  <si>
    <t>PRD5170</t>
  </si>
  <si>
    <t>ORD10172</t>
  </si>
  <si>
    <t>CUST3172</t>
  </si>
  <si>
    <t>PRD5172</t>
  </si>
  <si>
    <t>ORD10173</t>
  </si>
  <si>
    <t>CUST3173</t>
  </si>
  <si>
    <t>PRD5173</t>
  </si>
  <si>
    <t>ORD10174</t>
  </si>
  <si>
    <t>CUST3174</t>
  </si>
  <si>
    <t>PRD5174</t>
  </si>
  <si>
    <t>ORD10175</t>
  </si>
  <si>
    <t>CUST3175</t>
  </si>
  <si>
    <t>PRD5175</t>
  </si>
  <si>
    <t>ORD10177</t>
  </si>
  <si>
    <t>CUST3177</t>
  </si>
  <si>
    <t>PRD5177</t>
  </si>
  <si>
    <t>ORD10178</t>
  </si>
  <si>
    <t>CUST3178</t>
  </si>
  <si>
    <t>PRD5178</t>
  </si>
  <si>
    <t>ORD10179</t>
  </si>
  <si>
    <t>CUST3179</t>
  </si>
  <si>
    <t>PRD5179</t>
  </si>
  <si>
    <t>ORD10180</t>
  </si>
  <si>
    <t>CUST3180</t>
  </si>
  <si>
    <t>PRD5180</t>
  </si>
  <si>
    <t>ORD10181</t>
  </si>
  <si>
    <t>CUST3181</t>
  </si>
  <si>
    <t>PRD5181</t>
  </si>
  <si>
    <t>ORD10182</t>
  </si>
  <si>
    <t>CUST3182</t>
  </si>
  <si>
    <t>PRD5182</t>
  </si>
  <si>
    <t>ORD10183</t>
  </si>
  <si>
    <t>CUST3183</t>
  </si>
  <si>
    <t>PRD5183</t>
  </si>
  <si>
    <t>ORD10185</t>
  </si>
  <si>
    <t>CUST3185</t>
  </si>
  <si>
    <t>PRD5185</t>
  </si>
  <si>
    <t>ORD10186</t>
  </si>
  <si>
    <t>CUST3186</t>
  </si>
  <si>
    <t>PRD5186</t>
  </si>
  <si>
    <t>ORD10189</t>
  </si>
  <si>
    <t>CUST3189</t>
  </si>
  <si>
    <t>PRD5189</t>
  </si>
  <si>
    <t>ORD10190</t>
  </si>
  <si>
    <t>CUST3190</t>
  </si>
  <si>
    <t>PRD5190</t>
  </si>
  <si>
    <t>ORD10191</t>
  </si>
  <si>
    <t>CUST3191</t>
  </si>
  <si>
    <t>PRD5191</t>
  </si>
  <si>
    <t>ORD10192</t>
  </si>
  <si>
    <t>CUST3192</t>
  </si>
  <si>
    <t>PRD5192</t>
  </si>
  <si>
    <t>ORD10194</t>
  </si>
  <si>
    <t>CUST3194</t>
  </si>
  <si>
    <t>PRD5194</t>
  </si>
  <si>
    <t>ORD10195</t>
  </si>
  <si>
    <t>CUST3195</t>
  </si>
  <si>
    <t>PRD5195</t>
  </si>
  <si>
    <t>ORD10196</t>
  </si>
  <si>
    <t>CUST3196</t>
  </si>
  <si>
    <t>PRD5196</t>
  </si>
  <si>
    <t>ORD10198</t>
  </si>
  <si>
    <t>CUST3198</t>
  </si>
  <si>
    <t>PRD5198</t>
  </si>
  <si>
    <t>ORD10200</t>
  </si>
  <si>
    <t>CUST3200</t>
  </si>
  <si>
    <t>PRD5200</t>
  </si>
  <si>
    <t>ORD10201</t>
  </si>
  <si>
    <t>CUST3201</t>
  </si>
  <si>
    <t>PRD5201</t>
  </si>
  <si>
    <t>ORD10202</t>
  </si>
  <si>
    <t>CUST3202</t>
  </si>
  <si>
    <t>PRD5202</t>
  </si>
  <si>
    <t>ORD10203</t>
  </si>
  <si>
    <t>CUST3203</t>
  </si>
  <si>
    <t>PRD5203</t>
  </si>
  <si>
    <t>ORD10205</t>
  </si>
  <si>
    <t>CUST3205</t>
  </si>
  <si>
    <t>PRD5205</t>
  </si>
  <si>
    <t>ORD10206</t>
  </si>
  <si>
    <t>CUST3206</t>
  </si>
  <si>
    <t>PRD5206</t>
  </si>
  <si>
    <t>ORD10207</t>
  </si>
  <si>
    <t>CUST3207</t>
  </si>
  <si>
    <t>PRD5207</t>
  </si>
  <si>
    <t>ORD10208</t>
  </si>
  <si>
    <t>CUST3208</t>
  </si>
  <si>
    <t>PRD5208</t>
  </si>
  <si>
    <t>ORD10209</t>
  </si>
  <si>
    <t>CUST3209</t>
  </si>
  <si>
    <t>PRD5209</t>
  </si>
  <si>
    <t>ORD10210</t>
  </si>
  <si>
    <t>CUST3210</t>
  </si>
  <si>
    <t>PRD5210</t>
  </si>
  <si>
    <t>ORD10211</t>
  </si>
  <si>
    <t>CUST3211</t>
  </si>
  <si>
    <t>PRD5211</t>
  </si>
  <si>
    <t>ORD10212</t>
  </si>
  <si>
    <t>CUST3212</t>
  </si>
  <si>
    <t>PRD5212</t>
  </si>
  <si>
    <t>ORD10213</t>
  </si>
  <si>
    <t>CUST3213</t>
  </si>
  <si>
    <t>PRD5213</t>
  </si>
  <si>
    <t>ORD10214</t>
  </si>
  <si>
    <t>CUST3214</t>
  </si>
  <si>
    <t>PRD5214</t>
  </si>
  <si>
    <t>ORD10215</t>
  </si>
  <si>
    <t>CUST3215</t>
  </si>
  <si>
    <t>PRD5215</t>
  </si>
  <si>
    <t>ORD10216</t>
  </si>
  <si>
    <t>CUST3216</t>
  </si>
  <si>
    <t>PRD5216</t>
  </si>
  <si>
    <t>ORD10217</t>
  </si>
  <si>
    <t>CUST3217</t>
  </si>
  <si>
    <t>PRD5217</t>
  </si>
  <si>
    <t>ORD10218</t>
  </si>
  <si>
    <t>CUST3218</t>
  </si>
  <si>
    <t>PRD5218</t>
  </si>
  <si>
    <t>ORD10219</t>
  </si>
  <si>
    <t>CUST3219</t>
  </si>
  <si>
    <t>PRD5219</t>
  </si>
  <si>
    <t>ORD10220</t>
  </si>
  <si>
    <t>CUST3220</t>
  </si>
  <si>
    <t>PRD5220</t>
  </si>
  <si>
    <t>ORD10221</t>
  </si>
  <si>
    <t>CUST3221</t>
  </si>
  <si>
    <t>PRD5221</t>
  </si>
  <si>
    <t>ORD10222</t>
  </si>
  <si>
    <t>CUST3222</t>
  </si>
  <si>
    <t>PRD5222</t>
  </si>
  <si>
    <t>ORD10223</t>
  </si>
  <si>
    <t>CUST3223</t>
  </si>
  <si>
    <t>PRD5223</t>
  </si>
  <si>
    <t>ORD10224</t>
  </si>
  <si>
    <t>CUST3224</t>
  </si>
  <si>
    <t>PRD5224</t>
  </si>
  <si>
    <t>ORD10225</t>
  </si>
  <si>
    <t>CUST3225</t>
  </si>
  <si>
    <t>PRD5225</t>
  </si>
  <si>
    <t>ORD10226</t>
  </si>
  <si>
    <t>CUST3226</t>
  </si>
  <si>
    <t>PRD5226</t>
  </si>
  <si>
    <t>ORD10227</t>
  </si>
  <si>
    <t>CUST3227</t>
  </si>
  <si>
    <t>PRD5227</t>
  </si>
  <si>
    <t>ORD10228</t>
  </si>
  <si>
    <t>CUST3228</t>
  </si>
  <si>
    <t>PRD5228</t>
  </si>
  <si>
    <t>ORD10229</t>
  </si>
  <si>
    <t>CUST3229</t>
  </si>
  <si>
    <t>PRD5229</t>
  </si>
  <si>
    <t>ORD10230</t>
  </si>
  <si>
    <t>CUST3230</t>
  </si>
  <si>
    <t>PRD5230</t>
  </si>
  <si>
    <t>ORD10231</t>
  </si>
  <si>
    <t>CUST3231</t>
  </si>
  <si>
    <t>PRD5231</t>
  </si>
  <si>
    <t>ORD10232</t>
  </si>
  <si>
    <t>CUST3232</t>
  </si>
  <si>
    <t>PRD5232</t>
  </si>
  <si>
    <t>ORD10233</t>
  </si>
  <si>
    <t>CUST3233</t>
  </si>
  <si>
    <t>PRD5233</t>
  </si>
  <si>
    <t>ORD10234</t>
  </si>
  <si>
    <t>CUST3234</t>
  </si>
  <si>
    <t>PRD5234</t>
  </si>
  <si>
    <t>ORD10235</t>
  </si>
  <si>
    <t>CUST3235</t>
  </si>
  <si>
    <t>PRD5235</t>
  </si>
  <si>
    <t>ORD10236</t>
  </si>
  <si>
    <t>CUST3236</t>
  </si>
  <si>
    <t>PRD5236</t>
  </si>
  <si>
    <t>ORD10237</t>
  </si>
  <si>
    <t>CUST3237</t>
  </si>
  <si>
    <t>PRD5237</t>
  </si>
  <si>
    <t>ORD10238</t>
  </si>
  <si>
    <t>CUST3238</t>
  </si>
  <si>
    <t>PRD5238</t>
  </si>
  <si>
    <t>ORD10239</t>
  </si>
  <si>
    <t>CUST3239</t>
  </si>
  <si>
    <t>PRD5239</t>
  </si>
  <si>
    <t>ORD10240</t>
  </si>
  <si>
    <t>CUST3240</t>
  </si>
  <si>
    <t>PRD5240</t>
  </si>
  <si>
    <t>ORD10241</t>
  </si>
  <si>
    <t>CUST3241</t>
  </si>
  <si>
    <t>PRD5241</t>
  </si>
  <si>
    <t>ORD10242</t>
  </si>
  <si>
    <t>CUST3242</t>
  </si>
  <si>
    <t>PRD5242</t>
  </si>
  <si>
    <t>ORD10243</t>
  </si>
  <si>
    <t>CUST3243</t>
  </si>
  <si>
    <t>PRD5243</t>
  </si>
  <si>
    <t>ORD10244</t>
  </si>
  <si>
    <t>CUST3244</t>
  </si>
  <si>
    <t>PRD5244</t>
  </si>
  <si>
    <t>ORD10245</t>
  </si>
  <si>
    <t>CUST3245</t>
  </si>
  <si>
    <t>PRD5245</t>
  </si>
  <si>
    <t>ORD10247</t>
  </si>
  <si>
    <t>CUST3247</t>
  </si>
  <si>
    <t>PRD5247</t>
  </si>
  <si>
    <t>ORD10248</t>
  </si>
  <si>
    <t>CUST3248</t>
  </si>
  <si>
    <t>PRD5248</t>
  </si>
  <si>
    <t>ORD10251</t>
  </si>
  <si>
    <t>CUST3251</t>
  </si>
  <si>
    <t>PRD5251</t>
  </si>
  <si>
    <t>ORD10252</t>
  </si>
  <si>
    <t>CUST3252</t>
  </si>
  <si>
    <t>PRD5252</t>
  </si>
  <si>
    <t>ORD10254</t>
  </si>
  <si>
    <t>CUST3254</t>
  </si>
  <si>
    <t>PRD5254</t>
  </si>
  <si>
    <t>ORD10255</t>
  </si>
  <si>
    <t>CUST3255</t>
  </si>
  <si>
    <t>PRD5255</t>
  </si>
  <si>
    <t>ORD10257</t>
  </si>
  <si>
    <t>CUST3257</t>
  </si>
  <si>
    <t>PRD5257</t>
  </si>
  <si>
    <t>ORD10258</t>
  </si>
  <si>
    <t>CUST3258</t>
  </si>
  <si>
    <t>PRD5258</t>
  </si>
  <si>
    <t>ORD10259</t>
  </si>
  <si>
    <t>CUST3259</t>
  </si>
  <si>
    <t>PRD5259</t>
  </si>
  <si>
    <t>ORD10260</t>
  </si>
  <si>
    <t>CUST3260</t>
  </si>
  <si>
    <t>PRD5260</t>
  </si>
  <si>
    <t>ORD10261</t>
  </si>
  <si>
    <t>CUST3261</t>
  </si>
  <si>
    <t>PRD5261</t>
  </si>
  <si>
    <t>ORD10263</t>
  </si>
  <si>
    <t>CUST3263</t>
  </si>
  <si>
    <t>PRD5263</t>
  </si>
  <si>
    <t>ORD10264</t>
  </si>
  <si>
    <t>CUST3264</t>
  </si>
  <si>
    <t>PRD5264</t>
  </si>
  <si>
    <t>ORD10265</t>
  </si>
  <si>
    <t>CUST3265</t>
  </si>
  <si>
    <t>PRD5265</t>
  </si>
  <si>
    <t>ORD10267</t>
  </si>
  <si>
    <t>CUST3267</t>
  </si>
  <si>
    <t>PRD5267</t>
  </si>
  <si>
    <t>ORD10268</t>
  </si>
  <si>
    <t>CUST3268</t>
  </si>
  <si>
    <t>PRD5268</t>
  </si>
  <si>
    <t>ORD10269</t>
  </si>
  <si>
    <t>CUST3269</t>
  </si>
  <si>
    <t>PRD5269</t>
  </si>
  <si>
    <t>ORD10270</t>
  </si>
  <si>
    <t>CUST3270</t>
  </si>
  <si>
    <t>PRD5270</t>
  </si>
  <si>
    <t>ORD10271</t>
  </si>
  <si>
    <t>CUST3271</t>
  </si>
  <si>
    <t>PRD5271</t>
  </si>
  <si>
    <t>ORD10272</t>
  </si>
  <si>
    <t>CUST3272</t>
  </si>
  <si>
    <t>PRD5272</t>
  </si>
  <si>
    <t>ORD10273</t>
  </si>
  <si>
    <t>CUST3273</t>
  </si>
  <si>
    <t>PRD5273</t>
  </si>
  <si>
    <t>ORD10274</t>
  </si>
  <si>
    <t>CUST3274</t>
  </si>
  <si>
    <t>PRD5274</t>
  </si>
  <si>
    <t>ORD10276</t>
  </si>
  <si>
    <t>CUST3276</t>
  </si>
  <si>
    <t>PRD5276</t>
  </si>
  <si>
    <t>ORD10277</t>
  </si>
  <si>
    <t>CUST3277</t>
  </si>
  <si>
    <t>PRD5277</t>
  </si>
  <si>
    <t>ORD10278</t>
  </si>
  <si>
    <t>CUST3278</t>
  </si>
  <si>
    <t>PRD5278</t>
  </si>
  <si>
    <t>ORD10279</t>
  </si>
  <si>
    <t>CUST3279</t>
  </si>
  <si>
    <t>PRD5279</t>
  </si>
  <si>
    <t>ORD10280</t>
  </si>
  <si>
    <t>CUST3280</t>
  </si>
  <si>
    <t>PRD5280</t>
  </si>
  <si>
    <t>ORD10281</t>
  </si>
  <si>
    <t>CUST3281</t>
  </si>
  <si>
    <t>PRD5281</t>
  </si>
  <si>
    <t>ORD10283</t>
  </si>
  <si>
    <t>CUST3283</t>
  </si>
  <si>
    <t>PRD5283</t>
  </si>
  <si>
    <t>ORD10284</t>
  </si>
  <si>
    <t>CUST3284</t>
  </si>
  <si>
    <t>PRD5284</t>
  </si>
  <si>
    <t>ORD10285</t>
  </si>
  <si>
    <t>CUST3285</t>
  </si>
  <si>
    <t>PRD5285</t>
  </si>
  <si>
    <t>ORD10286</t>
  </si>
  <si>
    <t>CUST3286</t>
  </si>
  <si>
    <t>PRD5286</t>
  </si>
  <si>
    <t>ORD10287</t>
  </si>
  <si>
    <t>CUST3287</t>
  </si>
  <si>
    <t>PRD5287</t>
  </si>
  <si>
    <t>ORD10288</t>
  </si>
  <si>
    <t>CUST3288</t>
  </si>
  <si>
    <t>PRD5288</t>
  </si>
  <si>
    <t>ORD10289</t>
  </si>
  <si>
    <t>CUST3289</t>
  </si>
  <si>
    <t>PRD5289</t>
  </si>
  <si>
    <t>ORD10290</t>
  </si>
  <si>
    <t>CUST3290</t>
  </si>
  <si>
    <t>PRD5290</t>
  </si>
  <si>
    <t>ORD10291</t>
  </si>
  <si>
    <t>CUST3291</t>
  </si>
  <si>
    <t>PRD5291</t>
  </si>
  <si>
    <t>ORD10292</t>
  </si>
  <si>
    <t>CUST3292</t>
  </si>
  <si>
    <t>PRD5292</t>
  </si>
  <si>
    <t>ORD10293</t>
  </si>
  <si>
    <t>CUST3293</t>
  </si>
  <si>
    <t>PRD5293</t>
  </si>
  <si>
    <t>ORD10294</t>
  </si>
  <si>
    <t>CUST3294</t>
  </si>
  <si>
    <t>PRD5294</t>
  </si>
  <si>
    <t>ORD10295</t>
  </si>
  <si>
    <t>CUST3295</t>
  </si>
  <si>
    <t>PRD5295</t>
  </si>
  <si>
    <t>ORD10296</t>
  </si>
  <si>
    <t>CUST3296</t>
  </si>
  <si>
    <t>PRD5296</t>
  </si>
  <si>
    <t>ORD10297</t>
  </si>
  <si>
    <t>CUST3297</t>
  </si>
  <si>
    <t>PRD5297</t>
  </si>
  <si>
    <t>ORD10298</t>
  </si>
  <si>
    <t>CUST3298</t>
  </si>
  <si>
    <t>PRD5298</t>
  </si>
  <si>
    <t>ORD10299</t>
  </si>
  <si>
    <t>CUST3299</t>
  </si>
  <si>
    <t>PRD5299</t>
  </si>
  <si>
    <t>ORD10300</t>
  </si>
  <si>
    <t>CUST3300</t>
  </si>
  <si>
    <t>PRD5300</t>
  </si>
  <si>
    <t>ORD10301</t>
  </si>
  <si>
    <t>CUST3301</t>
  </si>
  <si>
    <t>PRD5301</t>
  </si>
  <si>
    <t>ORD10302</t>
  </si>
  <si>
    <t>CUST3302</t>
  </si>
  <si>
    <t>PRD5302</t>
  </si>
  <si>
    <t>ORD10303</t>
  </si>
  <si>
    <t>CUST3303</t>
  </si>
  <si>
    <t>PRD5303</t>
  </si>
  <si>
    <t>ORD10304</t>
  </si>
  <si>
    <t>CUST3304</t>
  </si>
  <si>
    <t>PRD5304</t>
  </si>
  <si>
    <t>ORD10305</t>
  </si>
  <si>
    <t>CUST3305</t>
  </si>
  <si>
    <t>PRD5305</t>
  </si>
  <si>
    <t>ORD10306</t>
  </si>
  <si>
    <t>CUST3306</t>
  </si>
  <si>
    <t>PRD5306</t>
  </si>
  <si>
    <t>ORD10307</t>
  </si>
  <si>
    <t>CUST3307</t>
  </si>
  <si>
    <t>PRD5307</t>
  </si>
  <si>
    <t>ORD10308</t>
  </si>
  <si>
    <t>CUST3308</t>
  </si>
  <si>
    <t>PRD5308</t>
  </si>
  <si>
    <t>ORD10309</t>
  </si>
  <si>
    <t>CUST3309</t>
  </si>
  <si>
    <t>PRD5309</t>
  </si>
  <si>
    <t>ORD10310</t>
  </si>
  <si>
    <t>CUST3310</t>
  </si>
  <si>
    <t>PRD5310</t>
  </si>
  <si>
    <t>ORD10311</t>
  </si>
  <si>
    <t>CUST3311</t>
  </si>
  <si>
    <t>PRD5311</t>
  </si>
  <si>
    <t>ORD10312</t>
  </si>
  <si>
    <t>CUST3312</t>
  </si>
  <si>
    <t>PRD5312</t>
  </si>
  <si>
    <t>ORD10313</t>
  </si>
  <si>
    <t>CUST3313</t>
  </si>
  <si>
    <t>PRD5313</t>
  </si>
  <si>
    <t>ORD10314</t>
  </si>
  <si>
    <t>CUST3314</t>
  </si>
  <si>
    <t>PRD5314</t>
  </si>
  <si>
    <t>ORD10315</t>
  </si>
  <si>
    <t>CUST3315</t>
  </si>
  <si>
    <t>PRD5315</t>
  </si>
  <si>
    <t>ORD10316</t>
  </si>
  <si>
    <t>CUST3316</t>
  </si>
  <si>
    <t>PRD5316</t>
  </si>
  <si>
    <t>ORD10317</t>
  </si>
  <si>
    <t>CUST3317</t>
  </si>
  <si>
    <t>PRD5317</t>
  </si>
  <si>
    <t>ORD10318</t>
  </si>
  <si>
    <t>CUST3318</t>
  </si>
  <si>
    <t>PRD5318</t>
  </si>
  <si>
    <t>ORD10319</t>
  </si>
  <si>
    <t>CUST3319</t>
  </si>
  <si>
    <t>PRD5319</t>
  </si>
  <si>
    <t>ORD10320</t>
  </si>
  <si>
    <t>CUST3320</t>
  </si>
  <si>
    <t>PRD5320</t>
  </si>
  <si>
    <t>ORD10321</t>
  </si>
  <si>
    <t>CUST3321</t>
  </si>
  <si>
    <t>PRD5321</t>
  </si>
  <si>
    <t>ORD10322</t>
  </si>
  <si>
    <t>CUST3322</t>
  </si>
  <si>
    <t>PRD5322</t>
  </si>
  <si>
    <t>ORD10323</t>
  </si>
  <si>
    <t>CUST3323</t>
  </si>
  <si>
    <t>PRD5323</t>
  </si>
  <si>
    <t>ORD10324</t>
  </si>
  <si>
    <t>CUST3324</t>
  </si>
  <si>
    <t>PRD5324</t>
  </si>
  <si>
    <t>ORD10325</t>
  </si>
  <si>
    <t>CUST3325</t>
  </si>
  <si>
    <t>PRD5325</t>
  </si>
  <si>
    <t>ORD10326</t>
  </si>
  <si>
    <t>CUST3326</t>
  </si>
  <si>
    <t>PRD5326</t>
  </si>
  <si>
    <t>ORD10327</t>
  </si>
  <si>
    <t>CUST3327</t>
  </si>
  <si>
    <t>PRD5327</t>
  </si>
  <si>
    <t>ORD10328</t>
  </si>
  <si>
    <t>CUST3328</t>
  </si>
  <si>
    <t>PRD5328</t>
  </si>
  <si>
    <t>ORD10329</t>
  </si>
  <si>
    <t>CUST3329</t>
  </si>
  <si>
    <t>PRD5329</t>
  </si>
  <si>
    <t>ORD10330</t>
  </si>
  <si>
    <t>CUST3330</t>
  </si>
  <si>
    <t>PRD5330</t>
  </si>
  <si>
    <t>ORD10331</t>
  </si>
  <si>
    <t>CUST3331</t>
  </si>
  <si>
    <t>PRD5331</t>
  </si>
  <si>
    <t>ORD10332</t>
  </si>
  <si>
    <t>CUST3332</t>
  </si>
  <si>
    <t>PRD5332</t>
  </si>
  <si>
    <t>ORD10333</t>
  </si>
  <si>
    <t>CUST3333</t>
  </si>
  <si>
    <t>PRD5333</t>
  </si>
  <si>
    <t>ORD10334</t>
  </si>
  <si>
    <t>CUST3334</t>
  </si>
  <si>
    <t>PRD5334</t>
  </si>
  <si>
    <t>ORD10336</t>
  </si>
  <si>
    <t>CUST3336</t>
  </si>
  <si>
    <t>PRD5336</t>
  </si>
  <si>
    <t>ORD10337</t>
  </si>
  <si>
    <t>CUST3337</t>
  </si>
  <si>
    <t>PRD5337</t>
  </si>
  <si>
    <t>ORD10338</t>
  </si>
  <si>
    <t>CUST3338</t>
  </si>
  <si>
    <t>PRD5338</t>
  </si>
  <si>
    <t>ORD10339</t>
  </si>
  <si>
    <t>CUST3339</t>
  </si>
  <si>
    <t>PRD5339</t>
  </si>
  <si>
    <t>ORD10340</t>
  </si>
  <si>
    <t>CUST3340</t>
  </si>
  <si>
    <t>PRD5340</t>
  </si>
  <si>
    <t>ORD10342</t>
  </si>
  <si>
    <t>CUST3342</t>
  </si>
  <si>
    <t>PRD5342</t>
  </si>
  <si>
    <t>ORD10343</t>
  </si>
  <si>
    <t>CUST3343</t>
  </si>
  <si>
    <t>PRD5343</t>
  </si>
  <si>
    <t>ORD10344</t>
  </si>
  <si>
    <t>CUST3344</t>
  </si>
  <si>
    <t>PRD5344</t>
  </si>
  <si>
    <t>ORD10346</t>
  </si>
  <si>
    <t>CUST3346</t>
  </si>
  <si>
    <t>PRD5346</t>
  </si>
  <si>
    <t>ORD10347</t>
  </si>
  <si>
    <t>CUST3347</t>
  </si>
  <si>
    <t>PRD5347</t>
  </si>
  <si>
    <t>ORD10348</t>
  </si>
  <si>
    <t>CUST3348</t>
  </si>
  <si>
    <t>PRD5348</t>
  </si>
  <si>
    <t>ORD10349</t>
  </si>
  <si>
    <t>CUST3349</t>
  </si>
  <si>
    <t>PRD5349</t>
  </si>
  <si>
    <t>ORD10350</t>
  </si>
  <si>
    <t>CUST3350</t>
  </si>
  <si>
    <t>PRD5350</t>
  </si>
  <si>
    <t>ORD10351</t>
  </si>
  <si>
    <t>CUST3351</t>
  </si>
  <si>
    <t>PRD5351</t>
  </si>
  <si>
    <t>ORD10352</t>
  </si>
  <si>
    <t>CUST3352</t>
  </si>
  <si>
    <t>PRD5352</t>
  </si>
  <si>
    <t>ORD10353</t>
  </si>
  <si>
    <t>CUST3353</t>
  </si>
  <si>
    <t>PRD5353</t>
  </si>
  <si>
    <t>ORD10354</t>
  </si>
  <si>
    <t>CUST3354</t>
  </si>
  <si>
    <t>PRD5354</t>
  </si>
  <si>
    <t>ORD10355</t>
  </si>
  <si>
    <t>CUST3355</t>
  </si>
  <si>
    <t>PRD5355</t>
  </si>
  <si>
    <t>ORD10356</t>
  </si>
  <si>
    <t>CUST3356</t>
  </si>
  <si>
    <t>PRD5356</t>
  </si>
  <si>
    <t>ORD10357</t>
  </si>
  <si>
    <t>CUST3357</t>
  </si>
  <si>
    <t>PRD5357</t>
  </si>
  <si>
    <t>ORD10359</t>
  </si>
  <si>
    <t>CUST3359</t>
  </si>
  <si>
    <t>PRD5359</t>
  </si>
  <si>
    <t>ORD10360</t>
  </si>
  <si>
    <t>CUST3360</t>
  </si>
  <si>
    <t>PRD5360</t>
  </si>
  <si>
    <t>ORD10361</t>
  </si>
  <si>
    <t>CUST3361</t>
  </si>
  <si>
    <t>PRD5361</t>
  </si>
  <si>
    <t>ORD10362</t>
  </si>
  <si>
    <t>CUST3362</t>
  </si>
  <si>
    <t>PRD5362</t>
  </si>
  <si>
    <t>ORD10364</t>
  </si>
  <si>
    <t>CUST3364</t>
  </si>
  <si>
    <t>PRD5364</t>
  </si>
  <si>
    <t>ORD10365</t>
  </si>
  <si>
    <t>CUST3365</t>
  </si>
  <si>
    <t>PRD5365</t>
  </si>
  <si>
    <t>ORD10366</t>
  </si>
  <si>
    <t>CUST3366</t>
  </si>
  <si>
    <t>PRD5366</t>
  </si>
  <si>
    <t>ORD10367</t>
  </si>
  <si>
    <t>CUST3367</t>
  </si>
  <si>
    <t>PRD5367</t>
  </si>
  <si>
    <t>ORD10368</t>
  </si>
  <si>
    <t>CUST3368</t>
  </si>
  <si>
    <t>PRD5368</t>
  </si>
  <si>
    <t>ORD10369</t>
  </si>
  <si>
    <t>CUST3369</t>
  </si>
  <si>
    <t>PRD5369</t>
  </si>
  <si>
    <t>ORD10370</t>
  </si>
  <si>
    <t>CUST3370</t>
  </si>
  <si>
    <t>PRD5370</t>
  </si>
  <si>
    <t>ORD10371</t>
  </si>
  <si>
    <t>CUST3371</t>
  </si>
  <si>
    <t>PRD5371</t>
  </si>
  <si>
    <t>ORD10372</t>
  </si>
  <si>
    <t>CUST3372</t>
  </si>
  <si>
    <t>PRD5372</t>
  </si>
  <si>
    <t>ORD10373</t>
  </si>
  <si>
    <t>CUST3373</t>
  </si>
  <si>
    <t>PRD5373</t>
  </si>
  <si>
    <t>ORD10374</t>
  </si>
  <si>
    <t>CUST3374</t>
  </si>
  <si>
    <t>PRD5374</t>
  </si>
  <si>
    <t>ORD10375</t>
  </si>
  <si>
    <t>CUST3375</t>
  </si>
  <si>
    <t>PRD5375</t>
  </si>
  <si>
    <t>ORD10376</t>
  </si>
  <si>
    <t>CUST3376</t>
  </si>
  <si>
    <t>PRD5376</t>
  </si>
  <si>
    <t>ORD10377</t>
  </si>
  <si>
    <t>CUST3377</t>
  </si>
  <si>
    <t>PRD5377</t>
  </si>
  <si>
    <t>ORD10379</t>
  </si>
  <si>
    <t>CUST3379</t>
  </si>
  <si>
    <t>PRD5379</t>
  </si>
  <si>
    <t>ORD10380</t>
  </si>
  <si>
    <t>CUST3380</t>
  </si>
  <si>
    <t>PRD5380</t>
  </si>
  <si>
    <t>ORD10381</t>
  </si>
  <si>
    <t>CUST3381</t>
  </si>
  <si>
    <t>PRD5381</t>
  </si>
  <si>
    <t>ORD10382</t>
  </si>
  <si>
    <t>CUST3382</t>
  </si>
  <si>
    <t>PRD5382</t>
  </si>
  <si>
    <t>ORD10383</t>
  </si>
  <si>
    <t>CUST3383</t>
  </si>
  <si>
    <t>PRD5383</t>
  </si>
  <si>
    <t>ORD10384</t>
  </si>
  <si>
    <t>CUST3384</t>
  </si>
  <si>
    <t>PRD5384</t>
  </si>
  <si>
    <t>ORD10385</t>
  </si>
  <si>
    <t>CUST3385</t>
  </si>
  <si>
    <t>PRD5385</t>
  </si>
  <si>
    <t>ORD10386</t>
  </si>
  <si>
    <t>CUST3386</t>
  </si>
  <si>
    <t>PRD5386</t>
  </si>
  <si>
    <t>ORD10387</t>
  </si>
  <si>
    <t>CUST3387</t>
  </si>
  <si>
    <t>PRD5387</t>
  </si>
  <si>
    <t>ORD10388</t>
  </si>
  <si>
    <t>CUST3388</t>
  </si>
  <si>
    <t>PRD5388</t>
  </si>
  <si>
    <t>ORD10389</t>
  </si>
  <si>
    <t>CUST3389</t>
  </si>
  <si>
    <t>PRD5389</t>
  </si>
  <si>
    <t>ORD10390</t>
  </si>
  <si>
    <t>CUST3390</t>
  </si>
  <si>
    <t>PRD5390</t>
  </si>
  <si>
    <t>ORD10391</t>
  </si>
  <si>
    <t>CUST3391</t>
  </si>
  <si>
    <t>PRD5391</t>
  </si>
  <si>
    <t>ORD10392</t>
  </si>
  <si>
    <t>CUST3392</t>
  </si>
  <si>
    <t>PRD5392</t>
  </si>
  <si>
    <t>ORD10393</t>
  </si>
  <si>
    <t>CUST3393</t>
  </si>
  <si>
    <t>PRD5393</t>
  </si>
  <si>
    <t>ORD10394</t>
  </si>
  <si>
    <t>CUST3394</t>
  </si>
  <si>
    <t>PRD5394</t>
  </si>
  <si>
    <t>ORD10396</t>
  </si>
  <si>
    <t>CUST3396</t>
  </si>
  <si>
    <t>PRD5396</t>
  </si>
  <si>
    <t>ORD10397</t>
  </si>
  <si>
    <t>CUST3397</t>
  </si>
  <si>
    <t>PRD5397</t>
  </si>
  <si>
    <t>ORD10398</t>
  </si>
  <si>
    <t>CUST3398</t>
  </si>
  <si>
    <t>PRD5398</t>
  </si>
  <si>
    <t>ORD10399</t>
  </si>
  <si>
    <t>CUST3399</t>
  </si>
  <si>
    <t>PRD5399</t>
  </si>
  <si>
    <t>ORD10400</t>
  </si>
  <si>
    <t>CUST3400</t>
  </si>
  <si>
    <t>PRD5400</t>
  </si>
  <si>
    <t>ORD10401</t>
  </si>
  <si>
    <t>CUST3401</t>
  </si>
  <si>
    <t>PRD5401</t>
  </si>
  <si>
    <t>ORD10402</t>
  </si>
  <si>
    <t>CUST3402</t>
  </si>
  <si>
    <t>PRD5402</t>
  </si>
  <si>
    <t>ORD10403</t>
  </si>
  <si>
    <t>CUST3403</t>
  </si>
  <si>
    <t>PRD5403</t>
  </si>
  <si>
    <t>ORD10404</t>
  </si>
  <si>
    <t>CUST3404</t>
  </si>
  <si>
    <t>PRD5404</t>
  </si>
  <si>
    <t>ORD10405</t>
  </si>
  <si>
    <t>CUST3405</t>
  </si>
  <si>
    <t>PRD5405</t>
  </si>
  <si>
    <t>ORD10406</t>
  </si>
  <si>
    <t>CUST3406</t>
  </si>
  <si>
    <t>PRD5406</t>
  </si>
  <si>
    <t>ORD10407</t>
  </si>
  <si>
    <t>CUST3407</t>
  </si>
  <si>
    <t>PRD5407</t>
  </si>
  <si>
    <t>ORD10409</t>
  </si>
  <si>
    <t>CUST3409</t>
  </si>
  <si>
    <t>PRD5409</t>
  </si>
  <si>
    <t>ORD10410</t>
  </si>
  <si>
    <t>CUST3410</t>
  </si>
  <si>
    <t>PRD5410</t>
  </si>
  <si>
    <t>ORD10411</t>
  </si>
  <si>
    <t>CUST3411</t>
  </si>
  <si>
    <t>PRD5411</t>
  </si>
  <si>
    <t>ORD10412</t>
  </si>
  <si>
    <t>CUST3412</t>
  </si>
  <si>
    <t>PRD5412</t>
  </si>
  <si>
    <t>ORD10413</t>
  </si>
  <si>
    <t>CUST3413</t>
  </si>
  <si>
    <t>PRD5413</t>
  </si>
  <si>
    <t>ORD10415</t>
  </si>
  <si>
    <t>CUST3415</t>
  </si>
  <si>
    <t>PRD5415</t>
  </si>
  <si>
    <t>ORD10416</t>
  </si>
  <si>
    <t>CUST3416</t>
  </si>
  <si>
    <t>PRD5416</t>
  </si>
  <si>
    <t>ORD10417</t>
  </si>
  <si>
    <t>CUST3417</t>
  </si>
  <si>
    <t>PRD5417</t>
  </si>
  <si>
    <t>ORD10418</t>
  </si>
  <si>
    <t>CUST3418</t>
  </si>
  <si>
    <t>PRD5418</t>
  </si>
  <si>
    <t>ORD10419</t>
  </si>
  <si>
    <t>CUST3419</t>
  </si>
  <si>
    <t>PRD5419</t>
  </si>
  <si>
    <t>ORD10420</t>
  </si>
  <si>
    <t>CUST3420</t>
  </si>
  <si>
    <t>PRD5420</t>
  </si>
  <si>
    <t>ORD10421</t>
  </si>
  <si>
    <t>CUST3421</t>
  </si>
  <si>
    <t>PRD5421</t>
  </si>
  <si>
    <t>ORD10422</t>
  </si>
  <si>
    <t>CUST3422</t>
  </si>
  <si>
    <t>PRD5422</t>
  </si>
  <si>
    <t>ORD10423</t>
  </si>
  <si>
    <t>CUST3423</t>
  </si>
  <si>
    <t>PRD5423</t>
  </si>
  <si>
    <t>ORD10424</t>
  </si>
  <si>
    <t>CUST3424</t>
  </si>
  <si>
    <t>PRD5424</t>
  </si>
  <si>
    <t>ORD10426</t>
  </si>
  <si>
    <t>CUST3426</t>
  </si>
  <si>
    <t>PRD5426</t>
  </si>
  <si>
    <t>ORD10427</t>
  </si>
  <si>
    <t>CUST3427</t>
  </si>
  <si>
    <t>PRD5427</t>
  </si>
  <si>
    <t>ORD10429</t>
  </si>
  <si>
    <t>CUST3429</t>
  </si>
  <si>
    <t>PRD5429</t>
  </si>
  <si>
    <t>ORD10430</t>
  </si>
  <si>
    <t>CUST3430</t>
  </si>
  <si>
    <t>PRD5430</t>
  </si>
  <si>
    <t>ORD10431</t>
  </si>
  <si>
    <t>CUST3431</t>
  </si>
  <si>
    <t>PRD5431</t>
  </si>
  <si>
    <t>ORD10432</t>
  </si>
  <si>
    <t>CUST3432</t>
  </si>
  <si>
    <t>PRD5432</t>
  </si>
  <si>
    <t>ORD10433</t>
  </si>
  <si>
    <t>CUST3433</t>
  </si>
  <si>
    <t>PRD5433</t>
  </si>
  <si>
    <t>ORD10434</t>
  </si>
  <si>
    <t>CUST3434</t>
  </si>
  <si>
    <t>PRD5434</t>
  </si>
  <si>
    <t>ORD10435</t>
  </si>
  <si>
    <t>CUST3435</t>
  </si>
  <si>
    <t>PRD5435</t>
  </si>
  <si>
    <t>ORD10436</t>
  </si>
  <si>
    <t>CUST3436</t>
  </si>
  <si>
    <t>PRD5436</t>
  </si>
  <si>
    <t>ORD10437</t>
  </si>
  <si>
    <t>CUST3437</t>
  </si>
  <si>
    <t>PRD5437</t>
  </si>
  <si>
    <t>ORD10438</t>
  </si>
  <si>
    <t>CUST3438</t>
  </si>
  <si>
    <t>PRD5438</t>
  </si>
  <si>
    <t>ORD10440</t>
  </si>
  <si>
    <t>CUST3440</t>
  </si>
  <si>
    <t>PRD5440</t>
  </si>
  <si>
    <t>ORD10441</t>
  </si>
  <si>
    <t>CUST3441</t>
  </si>
  <si>
    <t>PRD5441</t>
  </si>
  <si>
    <t>ORD10442</t>
  </si>
  <si>
    <t>CUST3442</t>
  </si>
  <si>
    <t>PRD5442</t>
  </si>
  <si>
    <t>ORD10443</t>
  </si>
  <si>
    <t>CUST3443</t>
  </si>
  <si>
    <t>PRD5443</t>
  </si>
  <si>
    <t>ORD10444</t>
  </si>
  <si>
    <t>CUST3444</t>
  </si>
  <si>
    <t>PRD5444</t>
  </si>
  <si>
    <t>ORD10445</t>
  </si>
  <si>
    <t>CUST3445</t>
  </si>
  <si>
    <t>PRD5445</t>
  </si>
  <si>
    <t>ORD10446</t>
  </si>
  <si>
    <t>CUST3446</t>
  </si>
  <si>
    <t>PRD5446</t>
  </si>
  <si>
    <t>ORD10448</t>
  </si>
  <si>
    <t>CUST3448</t>
  </si>
  <si>
    <t>PRD5448</t>
  </si>
  <si>
    <t>ORD10450</t>
  </si>
  <si>
    <t>CUST3450</t>
  </si>
  <si>
    <t>PRD5450</t>
  </si>
  <si>
    <t>ORD10451</t>
  </si>
  <si>
    <t>CUST3451</t>
  </si>
  <si>
    <t>PRD5451</t>
  </si>
  <si>
    <t>ORD10452</t>
  </si>
  <si>
    <t>CUST3452</t>
  </si>
  <si>
    <t>PRD5452</t>
  </si>
  <si>
    <t>ORD10453</t>
  </si>
  <si>
    <t>CUST3453</t>
  </si>
  <si>
    <t>PRD5453</t>
  </si>
  <si>
    <t>ORD10456</t>
  </si>
  <si>
    <t>CUST3456</t>
  </si>
  <si>
    <t>PRD5456</t>
  </si>
  <si>
    <t>ORD10457</t>
  </si>
  <si>
    <t>CUST3457</t>
  </si>
  <si>
    <t>PRD5457</t>
  </si>
  <si>
    <t>ORD10458</t>
  </si>
  <si>
    <t>CUST3458</t>
  </si>
  <si>
    <t>PRD5458</t>
  </si>
  <si>
    <t>ORD10460</t>
  </si>
  <si>
    <t>CUST3460</t>
  </si>
  <si>
    <t>PRD5460</t>
  </si>
  <si>
    <t>ORD10461</t>
  </si>
  <si>
    <t>CUST3461</t>
  </si>
  <si>
    <t>PRD5461</t>
  </si>
  <si>
    <t>ORD10462</t>
  </si>
  <si>
    <t>CUST3462</t>
  </si>
  <si>
    <t>PRD5462</t>
  </si>
  <si>
    <t>ORD10463</t>
  </si>
  <si>
    <t>CUST3463</t>
  </si>
  <si>
    <t>PRD5463</t>
  </si>
  <si>
    <t>ORD10464</t>
  </si>
  <si>
    <t>CUST3464</t>
  </si>
  <si>
    <t>PRD5464</t>
  </si>
  <si>
    <t>ORD10465</t>
  </si>
  <si>
    <t>CUST3465</t>
  </si>
  <si>
    <t>PRD5465</t>
  </si>
  <si>
    <t>ORD10466</t>
  </si>
  <si>
    <t>CUST3466</t>
  </si>
  <si>
    <t>PRD5466</t>
  </si>
  <si>
    <t>ORD10467</t>
  </si>
  <si>
    <t>CUST3467</t>
  </si>
  <si>
    <t>PRD5467</t>
  </si>
  <si>
    <t>ORD10468</t>
  </si>
  <si>
    <t>CUST3468</t>
  </si>
  <si>
    <t>PRD5468</t>
  </si>
  <si>
    <t>ORD10469</t>
  </si>
  <si>
    <t>CUST3469</t>
  </si>
  <si>
    <t>PRD5469</t>
  </si>
  <si>
    <t>ORD10470</t>
  </si>
  <si>
    <t>CUST3470</t>
  </si>
  <si>
    <t>PRD5470</t>
  </si>
  <si>
    <t>ORD10471</t>
  </si>
  <si>
    <t>CUST3471</t>
  </si>
  <si>
    <t>PRD5471</t>
  </si>
  <si>
    <t>ORD10472</t>
  </si>
  <si>
    <t>CUST3472</t>
  </si>
  <si>
    <t>PRD5472</t>
  </si>
  <si>
    <t>ORD10473</t>
  </si>
  <si>
    <t>CUST3473</t>
  </si>
  <si>
    <t>PRD5473</t>
  </si>
  <si>
    <t>ORD10474</t>
  </si>
  <si>
    <t>CUST3474</t>
  </si>
  <si>
    <t>PRD5474</t>
  </si>
  <si>
    <t>ORD10475</t>
  </si>
  <si>
    <t>CUST3475</t>
  </si>
  <si>
    <t>PRD5475</t>
  </si>
  <si>
    <t>ORD10476</t>
  </si>
  <si>
    <t>CUST3476</t>
  </si>
  <si>
    <t>PRD5476</t>
  </si>
  <si>
    <t>ORD10477</t>
  </si>
  <si>
    <t>CUST3477</t>
  </si>
  <si>
    <t>PRD5477</t>
  </si>
  <si>
    <t>ORD10479</t>
  </si>
  <si>
    <t>CUST3479</t>
  </si>
  <si>
    <t>PRD5479</t>
  </si>
  <si>
    <t>ORD10480</t>
  </si>
  <si>
    <t>CUST3480</t>
  </si>
  <si>
    <t>PRD5480</t>
  </si>
  <si>
    <t>ORD10481</t>
  </si>
  <si>
    <t>CUST3481</t>
  </si>
  <si>
    <t>PRD5481</t>
  </si>
  <si>
    <t>ORD10483</t>
  </si>
  <si>
    <t>CUST3483</t>
  </si>
  <si>
    <t>PRD5483</t>
  </si>
  <si>
    <t>ORD10484</t>
  </si>
  <si>
    <t>CUST3484</t>
  </si>
  <si>
    <t>PRD5484</t>
  </si>
  <si>
    <t>ORD10485</t>
  </si>
  <si>
    <t>CUST3485</t>
  </si>
  <si>
    <t>PRD5485</t>
  </si>
  <si>
    <t>ORD10486</t>
  </si>
  <si>
    <t>CUST3486</t>
  </si>
  <si>
    <t>PRD5486</t>
  </si>
  <si>
    <t>ORD10487</t>
  </si>
  <si>
    <t>CUST3487</t>
  </si>
  <si>
    <t>PRD5487</t>
  </si>
  <si>
    <t>ORD10488</t>
  </si>
  <si>
    <t>CUST3488</t>
  </si>
  <si>
    <t>PRD5488</t>
  </si>
  <si>
    <t>ORD10489</t>
  </si>
  <si>
    <t>CUST3489</t>
  </si>
  <si>
    <t>PRD5489</t>
  </si>
  <si>
    <t>ORD10490</t>
  </si>
  <si>
    <t>CUST3490</t>
  </si>
  <si>
    <t>PRD5490</t>
  </si>
  <si>
    <t>ORD10491</t>
  </si>
  <si>
    <t>CUST3491</t>
  </si>
  <si>
    <t>PRD5491</t>
  </si>
  <si>
    <t>ORD10492</t>
  </si>
  <si>
    <t>CUST3492</t>
  </si>
  <si>
    <t>PRD5492</t>
  </si>
  <si>
    <t>ORD10493</t>
  </si>
  <si>
    <t>CUST3493</t>
  </si>
  <si>
    <t>PRD5493</t>
  </si>
  <si>
    <t>ORD10494</t>
  </si>
  <si>
    <t>CUST3494</t>
  </si>
  <si>
    <t>PRD5494</t>
  </si>
  <si>
    <t>ORD10495</t>
  </si>
  <si>
    <t>CUST3495</t>
  </si>
  <si>
    <t>PRD5495</t>
  </si>
  <si>
    <t>ORD10496</t>
  </si>
  <si>
    <t>CUST3496</t>
  </si>
  <si>
    <t>PRD5496</t>
  </si>
  <si>
    <t>ORD10497</t>
  </si>
  <si>
    <t>CUST3497</t>
  </si>
  <si>
    <t>PRD5497</t>
  </si>
  <si>
    <t>ORD10499</t>
  </si>
  <si>
    <t>CUST3499</t>
  </si>
  <si>
    <t>PRD5499</t>
  </si>
  <si>
    <t>ORD10500</t>
  </si>
  <si>
    <t>CUST3500</t>
  </si>
  <si>
    <t>PRD5500</t>
  </si>
  <si>
    <t>ORD10501</t>
  </si>
  <si>
    <t>CUST3501</t>
  </si>
  <si>
    <t>PRD5501</t>
  </si>
  <si>
    <t>ORD10502</t>
  </si>
  <si>
    <t>CUST3502</t>
  </si>
  <si>
    <t>PRD5502</t>
  </si>
  <si>
    <t>ORD10503</t>
  </si>
  <si>
    <t>CUST3503</t>
  </si>
  <si>
    <t>PRD5503</t>
  </si>
  <si>
    <t>ORD10504</t>
  </si>
  <si>
    <t>CUST3504</t>
  </si>
  <si>
    <t>PRD5504</t>
  </si>
  <si>
    <t>ORD10505</t>
  </si>
  <si>
    <t>CUST3505</t>
  </si>
  <si>
    <t>PRD5505</t>
  </si>
  <si>
    <t>ORD10506</t>
  </si>
  <si>
    <t>CUST3506</t>
  </si>
  <si>
    <t>PRD5506</t>
  </si>
  <si>
    <t>ORD10507</t>
  </si>
  <si>
    <t>CUST3507</t>
  </si>
  <si>
    <t>PRD5507</t>
  </si>
  <si>
    <t>ORD10508</t>
  </si>
  <si>
    <t>CUST3508</t>
  </si>
  <si>
    <t>PRD5508</t>
  </si>
  <si>
    <t>ORD10509</t>
  </si>
  <si>
    <t>CUST3509</t>
  </si>
  <si>
    <t>PRD5509</t>
  </si>
  <si>
    <t>ORD10510</t>
  </si>
  <si>
    <t>CUST3510</t>
  </si>
  <si>
    <t>PRD5510</t>
  </si>
  <si>
    <t>ORD10511</t>
  </si>
  <si>
    <t>CUST3511</t>
  </si>
  <si>
    <t>PRD5511</t>
  </si>
  <si>
    <t>ORD10512</t>
  </si>
  <si>
    <t>CUST3512</t>
  </si>
  <si>
    <t>PRD5512</t>
  </si>
  <si>
    <t>ORD10513</t>
  </si>
  <si>
    <t>CUST3513</t>
  </si>
  <si>
    <t>PRD5513</t>
  </si>
  <si>
    <t>ORD10514</t>
  </si>
  <si>
    <t>CUST3514</t>
  </si>
  <si>
    <t>PRD5514</t>
  </si>
  <si>
    <t>ORD10515</t>
  </si>
  <si>
    <t>CUST3515</t>
  </si>
  <si>
    <t>PRD5515</t>
  </si>
  <si>
    <t>ORD10516</t>
  </si>
  <si>
    <t>CUST3516</t>
  </si>
  <si>
    <t>PRD5516</t>
  </si>
  <si>
    <t>ORD10517</t>
  </si>
  <si>
    <t>CUST3517</t>
  </si>
  <si>
    <t>PRD5517</t>
  </si>
  <si>
    <t>ORD10518</t>
  </si>
  <si>
    <t>CUST3518</t>
  </si>
  <si>
    <t>PRD5518</t>
  </si>
  <si>
    <t>ORD10519</t>
  </si>
  <si>
    <t>CUST3519</t>
  </si>
  <si>
    <t>PRD5519</t>
  </si>
  <si>
    <t>ORD10520</t>
  </si>
  <si>
    <t>CUST3520</t>
  </si>
  <si>
    <t>PRD5520</t>
  </si>
  <si>
    <t>ORD10521</t>
  </si>
  <si>
    <t>CUST3521</t>
  </si>
  <si>
    <t>PRD5521</t>
  </si>
  <si>
    <t>ORD10522</t>
  </si>
  <si>
    <t>CUST3522</t>
  </si>
  <si>
    <t>PRD5522</t>
  </si>
  <si>
    <t>ORD10524</t>
  </si>
  <si>
    <t>CUST3524</t>
  </si>
  <si>
    <t>PRD5524</t>
  </si>
  <si>
    <t>ORD10525</t>
  </si>
  <si>
    <t>CUST3525</t>
  </si>
  <si>
    <t>PRD5525</t>
  </si>
  <si>
    <t>ORD10526</t>
  </si>
  <si>
    <t>CUST3526</t>
  </si>
  <si>
    <t>PRD5526</t>
  </si>
  <si>
    <t>ORD10527</t>
  </si>
  <si>
    <t>CUST3527</t>
  </si>
  <si>
    <t>PRD5527</t>
  </si>
  <si>
    <t>ORD10528</t>
  </si>
  <si>
    <t>CUST3528</t>
  </si>
  <si>
    <t>PRD5528</t>
  </si>
  <si>
    <t>ORD10529</t>
  </si>
  <si>
    <t>CUST3529</t>
  </si>
  <si>
    <t>PRD5529</t>
  </si>
  <si>
    <t>ORD10530</t>
  </si>
  <si>
    <t>CUST3530</t>
  </si>
  <si>
    <t>PRD5530</t>
  </si>
  <si>
    <t>ORD10531</t>
  </si>
  <si>
    <t>CUST3531</t>
  </si>
  <si>
    <t>PRD5531</t>
  </si>
  <si>
    <t>ORD10532</t>
  </si>
  <si>
    <t>CUST3532</t>
  </si>
  <si>
    <t>PRD5532</t>
  </si>
  <si>
    <t>ORD10533</t>
  </si>
  <si>
    <t>CUST3533</t>
  </si>
  <si>
    <t>PRD5533</t>
  </si>
  <si>
    <t>ORD10535</t>
  </si>
  <si>
    <t>CUST3535</t>
  </si>
  <si>
    <t>PRD5535</t>
  </si>
  <si>
    <t>ORD10536</t>
  </si>
  <si>
    <t>CUST3536</t>
  </si>
  <si>
    <t>PRD5536</t>
  </si>
  <si>
    <t>ORD10537</t>
  </si>
  <si>
    <t>CUST3537</t>
  </si>
  <si>
    <t>PRD5537</t>
  </si>
  <si>
    <t>ORD10538</t>
  </si>
  <si>
    <t>CUST3538</t>
  </si>
  <si>
    <t>PRD5538</t>
  </si>
  <si>
    <t>ORD10539</t>
  </si>
  <si>
    <t>CUST3539</t>
  </si>
  <si>
    <t>PRD5539</t>
  </si>
  <si>
    <t>ORD10540</t>
  </si>
  <si>
    <t>CUST3540</t>
  </si>
  <si>
    <t>PRD5540</t>
  </si>
  <si>
    <t>ORD10541</t>
  </si>
  <si>
    <t>CUST3541</t>
  </si>
  <si>
    <t>PRD5541</t>
  </si>
  <si>
    <t>ORD10542</t>
  </si>
  <si>
    <t>CUST3542</t>
  </si>
  <si>
    <t>PRD5542</t>
  </si>
  <si>
    <t>ORD10545</t>
  </si>
  <si>
    <t>CUST3545</t>
  </si>
  <si>
    <t>PRD5545</t>
  </si>
  <si>
    <t>ORD10546</t>
  </si>
  <si>
    <t>CUST3546</t>
  </si>
  <si>
    <t>PRD5546</t>
  </si>
  <si>
    <t>ORD10547</t>
  </si>
  <si>
    <t>CUST3547</t>
  </si>
  <si>
    <t>PRD5547</t>
  </si>
  <si>
    <t>ORD10548</t>
  </si>
  <si>
    <t>CUST3548</t>
  </si>
  <si>
    <t>PRD5548</t>
  </si>
  <si>
    <t>ORD10549</t>
  </si>
  <si>
    <t>CUST3549</t>
  </si>
  <si>
    <t>PRD5549</t>
  </si>
  <si>
    <t>ORD10550</t>
  </si>
  <si>
    <t>CUST3550</t>
  </si>
  <si>
    <t>PRD5550</t>
  </si>
  <si>
    <t>ORD10552</t>
  </si>
  <si>
    <t>CUST3552</t>
  </si>
  <si>
    <t>PRD5552</t>
  </si>
  <si>
    <t>ORD10553</t>
  </si>
  <si>
    <t>CUST3553</t>
  </si>
  <si>
    <t>PRD5553</t>
  </si>
  <si>
    <t>ORD10554</t>
  </si>
  <si>
    <t>CUST3554</t>
  </si>
  <si>
    <t>PRD5554</t>
  </si>
  <si>
    <t>ORD10555</t>
  </si>
  <si>
    <t>CUST3555</t>
  </si>
  <si>
    <t>PRD5555</t>
  </si>
  <si>
    <t>ORD10556</t>
  </si>
  <si>
    <t>CUST3556</t>
  </si>
  <si>
    <t>PRD5556</t>
  </si>
  <si>
    <t>ORD10557</t>
  </si>
  <si>
    <t>CUST3557</t>
  </si>
  <si>
    <t>PRD5557</t>
  </si>
  <si>
    <t>ORD10558</t>
  </si>
  <si>
    <t>CUST3558</t>
  </si>
  <si>
    <t>PRD5558</t>
  </si>
  <si>
    <t>ORD10560</t>
  </si>
  <si>
    <t>CUST3560</t>
  </si>
  <si>
    <t>PRD5560</t>
  </si>
  <si>
    <t>ORD10561</t>
  </si>
  <si>
    <t>CUST3561</t>
  </si>
  <si>
    <t>PRD5561</t>
  </si>
  <si>
    <t>ORD10562</t>
  </si>
  <si>
    <t>CUST3562</t>
  </si>
  <si>
    <t>PRD5562</t>
  </si>
  <si>
    <t>ORD10563</t>
  </si>
  <si>
    <t>CUST3563</t>
  </si>
  <si>
    <t>PRD5563</t>
  </si>
  <si>
    <t>ORD10565</t>
  </si>
  <si>
    <t>CUST3565</t>
  </si>
  <si>
    <t>PRD5565</t>
  </si>
  <si>
    <t>ORD10566</t>
  </si>
  <si>
    <t>CUST3566</t>
  </si>
  <si>
    <t>PRD5566</t>
  </si>
  <si>
    <t>ORD10567</t>
  </si>
  <si>
    <t>CUST3567</t>
  </si>
  <si>
    <t>PRD5567</t>
  </si>
  <si>
    <t>ORD10568</t>
  </si>
  <si>
    <t>CUST3568</t>
  </si>
  <si>
    <t>PRD5568</t>
  </si>
  <si>
    <t>ORD10569</t>
  </si>
  <si>
    <t>CUST3569</t>
  </si>
  <si>
    <t>PRD5569</t>
  </si>
  <si>
    <t>ORD10570</t>
  </si>
  <si>
    <t>CUST3570</t>
  </si>
  <si>
    <t>PRD5570</t>
  </si>
  <si>
    <t>ORD10571</t>
  </si>
  <si>
    <t>CUST3571</t>
  </si>
  <si>
    <t>PRD5571</t>
  </si>
  <si>
    <t>ORD10572</t>
  </si>
  <si>
    <t>CUST3572</t>
  </si>
  <si>
    <t>PRD5572</t>
  </si>
  <si>
    <t>ORD10573</t>
  </si>
  <si>
    <t>CUST3573</t>
  </si>
  <si>
    <t>PRD5573</t>
  </si>
  <si>
    <t>ORD10574</t>
  </si>
  <si>
    <t>CUST3574</t>
  </si>
  <si>
    <t>PRD5574</t>
  </si>
  <si>
    <t>ORD10576</t>
  </si>
  <si>
    <t>CUST3576</t>
  </si>
  <si>
    <t>PRD5576</t>
  </si>
  <si>
    <t>ORD10577</t>
  </si>
  <si>
    <t>CUST3577</t>
  </si>
  <si>
    <t>PRD5577</t>
  </si>
  <si>
    <t>ORD10579</t>
  </si>
  <si>
    <t>CUST3579</t>
  </si>
  <si>
    <t>PRD5579</t>
  </si>
  <si>
    <t>ORD10580</t>
  </si>
  <si>
    <t>CUST3580</t>
  </si>
  <si>
    <t>PRD5580</t>
  </si>
  <si>
    <t>ORD10581</t>
  </si>
  <si>
    <t>CUST3581</t>
  </si>
  <si>
    <t>PRD5581</t>
  </si>
  <si>
    <t>ORD10582</t>
  </si>
  <si>
    <t>CUST3582</t>
  </si>
  <si>
    <t>PRD5582</t>
  </si>
  <si>
    <t>ORD10583</t>
  </si>
  <si>
    <t>CUST3583</t>
  </si>
  <si>
    <t>PRD5583</t>
  </si>
  <si>
    <t>ORD10584</t>
  </si>
  <si>
    <t>CUST3584</t>
  </si>
  <si>
    <t>PRD5584</t>
  </si>
  <si>
    <t>ORD10585</t>
  </si>
  <si>
    <t>CUST3585</t>
  </si>
  <si>
    <t>PRD5585</t>
  </si>
  <si>
    <t>ORD10586</t>
  </si>
  <si>
    <t>CUST3586</t>
  </si>
  <si>
    <t>PRD5586</t>
  </si>
  <si>
    <t>ORD10587</t>
  </si>
  <si>
    <t>CUST3587</t>
  </si>
  <si>
    <t>PRD5587</t>
  </si>
  <si>
    <t>ORD10588</t>
  </si>
  <si>
    <t>CUST3588</t>
  </si>
  <si>
    <t>PRD5588</t>
  </si>
  <si>
    <t>ORD10589</t>
  </si>
  <si>
    <t>CUST3589</t>
  </si>
  <si>
    <t>PRD5589</t>
  </si>
  <si>
    <t>ORD10591</t>
  </si>
  <si>
    <t>CUST3591</t>
  </si>
  <si>
    <t>PRD5591</t>
  </si>
  <si>
    <t>ORD10592</t>
  </si>
  <si>
    <t>CUST3592</t>
  </si>
  <si>
    <t>PRD5592</t>
  </si>
  <si>
    <t>ORD10593</t>
  </si>
  <si>
    <t>CUST3593</t>
  </si>
  <si>
    <t>PRD5593</t>
  </si>
  <si>
    <t>ORD10594</t>
  </si>
  <si>
    <t>CUST3594</t>
  </si>
  <si>
    <t>PRD5594</t>
  </si>
  <si>
    <t>ORD10595</t>
  </si>
  <si>
    <t>CUST3595</t>
  </si>
  <si>
    <t>PRD5595</t>
  </si>
  <si>
    <t>ORD10596</t>
  </si>
  <si>
    <t>CUST3596</t>
  </si>
  <si>
    <t>PRD5596</t>
  </si>
  <si>
    <t>ORD10597</t>
  </si>
  <si>
    <t>CUST3597</t>
  </si>
  <si>
    <t>PRD5597</t>
  </si>
  <si>
    <t>ORD10598</t>
  </si>
  <si>
    <t>CUST3598</t>
  </si>
  <si>
    <t>PRD5598</t>
  </si>
  <si>
    <t>ORD10599</t>
  </si>
  <si>
    <t>CUST3599</t>
  </si>
  <si>
    <t>PRD5599</t>
  </si>
  <si>
    <t>ORD10601</t>
  </si>
  <si>
    <t>CUST3601</t>
  </si>
  <si>
    <t>PRD5601</t>
  </si>
  <si>
    <t>ORD10603</t>
  </si>
  <si>
    <t>CUST3603</t>
  </si>
  <si>
    <t>PRD5603</t>
  </si>
  <si>
    <t>ORD10604</t>
  </si>
  <si>
    <t>CUST3604</t>
  </si>
  <si>
    <t>PRD5604</t>
  </si>
  <si>
    <t>ORD10605</t>
  </si>
  <si>
    <t>CUST3605</t>
  </si>
  <si>
    <t>PRD5605</t>
  </si>
  <si>
    <t>ORD10606</t>
  </si>
  <si>
    <t>CUST3606</t>
  </si>
  <si>
    <t>PRD5606</t>
  </si>
  <si>
    <t>ORD10607</t>
  </si>
  <si>
    <t>CUST3607</t>
  </si>
  <si>
    <t>PRD5607</t>
  </si>
  <si>
    <t>ORD10608</t>
  </si>
  <si>
    <t>CUST3608</t>
  </si>
  <si>
    <t>PRD5608</t>
  </si>
  <si>
    <t>ORD10609</t>
  </si>
  <si>
    <t>CUST3609</t>
  </si>
  <si>
    <t>PRD5609</t>
  </si>
  <si>
    <t>ORD10610</t>
  </si>
  <si>
    <t>CUST3610</t>
  </si>
  <si>
    <t>PRD5610</t>
  </si>
  <si>
    <t>ORD10612</t>
  </si>
  <si>
    <t>CUST3612</t>
  </si>
  <si>
    <t>PRD5612</t>
  </si>
  <si>
    <t>ORD10613</t>
  </si>
  <si>
    <t>CUST3613</t>
  </si>
  <si>
    <t>PRD5613</t>
  </si>
  <si>
    <t>ORD10614</t>
  </si>
  <si>
    <t>CUST3614</t>
  </si>
  <si>
    <t>PRD5614</t>
  </si>
  <si>
    <t>ORD10615</t>
  </si>
  <si>
    <t>CUST3615</t>
  </si>
  <si>
    <t>PRD5615</t>
  </si>
  <si>
    <t>ORD10616</t>
  </si>
  <si>
    <t>CUST3616</t>
  </si>
  <si>
    <t>PRD5616</t>
  </si>
  <si>
    <t>ORD10617</t>
  </si>
  <si>
    <t>CUST3617</t>
  </si>
  <si>
    <t>PRD5617</t>
  </si>
  <si>
    <t>ORD10618</t>
  </si>
  <si>
    <t>CUST3618</t>
  </si>
  <si>
    <t>PRD5618</t>
  </si>
  <si>
    <t>ORD10619</t>
  </si>
  <si>
    <t>CUST3619</t>
  </si>
  <si>
    <t>PRD5619</t>
  </si>
  <si>
    <t>ORD10620</t>
  </si>
  <si>
    <t>CUST3620</t>
  </si>
  <si>
    <t>PRD5620</t>
  </si>
  <si>
    <t>ORD10621</t>
  </si>
  <si>
    <t>CUST3621</t>
  </si>
  <si>
    <t>PRD5621</t>
  </si>
  <si>
    <t>ORD10622</t>
  </si>
  <si>
    <t>CUST3622</t>
  </si>
  <si>
    <t>PRD5622</t>
  </si>
  <si>
    <t>ORD10623</t>
  </si>
  <si>
    <t>CUST3623</t>
  </si>
  <si>
    <t>PRD5623</t>
  </si>
  <si>
    <t>ORD10624</t>
  </si>
  <si>
    <t>CUST3624</t>
  </si>
  <si>
    <t>PRD5624</t>
  </si>
  <si>
    <t>ORD10625</t>
  </si>
  <si>
    <t>CUST3625</t>
  </si>
  <si>
    <t>PRD5625</t>
  </si>
  <si>
    <t>ORD10626</t>
  </si>
  <si>
    <t>CUST3626</t>
  </si>
  <si>
    <t>PRD5626</t>
  </si>
  <si>
    <t>ORD10627</t>
  </si>
  <si>
    <t>CUST3627</t>
  </si>
  <si>
    <t>PRD5627</t>
  </si>
  <si>
    <t>ORD10630</t>
  </si>
  <si>
    <t>CUST3630</t>
  </si>
  <si>
    <t>PRD5630</t>
  </si>
  <si>
    <t>ORD10631</t>
  </si>
  <si>
    <t>CUST3631</t>
  </si>
  <si>
    <t>PRD5631</t>
  </si>
  <si>
    <t>ORD10632</t>
  </si>
  <si>
    <t>CUST3632</t>
  </si>
  <si>
    <t>PRD5632</t>
  </si>
  <si>
    <t>ORD10635</t>
  </si>
  <si>
    <t>CUST3635</t>
  </si>
  <si>
    <t>PRD5635</t>
  </si>
  <si>
    <t>ORD10637</t>
  </si>
  <si>
    <t>CUST3637</t>
  </si>
  <si>
    <t>PRD5637</t>
  </si>
  <si>
    <t>ORD10638</t>
  </si>
  <si>
    <t>CUST3638</t>
  </si>
  <si>
    <t>PRD5638</t>
  </si>
  <si>
    <t>ORD10639</t>
  </si>
  <si>
    <t>CUST3639</t>
  </si>
  <si>
    <t>PRD5639</t>
  </si>
  <si>
    <t>ORD10640</t>
  </si>
  <si>
    <t>CUST3640</t>
  </si>
  <si>
    <t>PRD5640</t>
  </si>
  <si>
    <t>ORD10641</t>
  </si>
  <si>
    <t>CUST3641</t>
  </si>
  <si>
    <t>PRD5641</t>
  </si>
  <si>
    <t>ORD10642</t>
  </si>
  <si>
    <t>CUST3642</t>
  </si>
  <si>
    <t>PRD5642</t>
  </si>
  <si>
    <t>ORD10643</t>
  </si>
  <si>
    <t>CUST3643</t>
  </si>
  <si>
    <t>PRD5643</t>
  </si>
  <si>
    <t>ORD10644</t>
  </si>
  <si>
    <t>CUST3644</t>
  </si>
  <si>
    <t>PRD5644</t>
  </si>
  <si>
    <t>ORD10645</t>
  </si>
  <si>
    <t>CUST3645</t>
  </si>
  <si>
    <t>PRD5645</t>
  </si>
  <si>
    <t>ORD10646</t>
  </si>
  <si>
    <t>CUST3646</t>
  </si>
  <si>
    <t>PRD5646</t>
  </si>
  <si>
    <t>ORD10647</t>
  </si>
  <si>
    <t>CUST3647</t>
  </si>
  <si>
    <t>PRD5647</t>
  </si>
  <si>
    <t>ORD10648</t>
  </si>
  <si>
    <t>CUST3648</t>
  </si>
  <si>
    <t>PRD5648</t>
  </si>
  <si>
    <t>ORD10649</t>
  </si>
  <si>
    <t>CUST3649</t>
  </si>
  <si>
    <t>PRD5649</t>
  </si>
  <si>
    <t>ORD10650</t>
  </si>
  <si>
    <t>CUST3650</t>
  </si>
  <si>
    <t>PRD5650</t>
  </si>
  <si>
    <t>ORD10651</t>
  </si>
  <si>
    <t>CUST3651</t>
  </si>
  <si>
    <t>PRD5651</t>
  </si>
  <si>
    <t>ORD10652</t>
  </si>
  <si>
    <t>CUST3652</t>
  </si>
  <si>
    <t>PRD5652</t>
  </si>
  <si>
    <t>ORD10653</t>
  </si>
  <si>
    <t>CUST3653</t>
  </si>
  <si>
    <t>PRD5653</t>
  </si>
  <si>
    <t>ORD10654</t>
  </si>
  <si>
    <t>CUST3654</t>
  </si>
  <si>
    <t>PRD5654</t>
  </si>
  <si>
    <t>ORD10655</t>
  </si>
  <si>
    <t>CUST3655</t>
  </si>
  <si>
    <t>PRD5655</t>
  </si>
  <si>
    <t>ORD10656</t>
  </si>
  <si>
    <t>CUST3656</t>
  </si>
  <si>
    <t>PRD5656</t>
  </si>
  <si>
    <t>ORD10657</t>
  </si>
  <si>
    <t>CUST3657</t>
  </si>
  <si>
    <t>PRD5657</t>
  </si>
  <si>
    <t>ORD10659</t>
  </si>
  <si>
    <t>CUST3659</t>
  </si>
  <si>
    <t>PRD5659</t>
  </si>
  <si>
    <t>ORD10661</t>
  </si>
  <si>
    <t>CUST3661</t>
  </si>
  <si>
    <t>PRD5661</t>
  </si>
  <si>
    <t>ORD10662</t>
  </si>
  <si>
    <t>CUST3662</t>
  </si>
  <si>
    <t>PRD5662</t>
  </si>
  <si>
    <t>ORD10663</t>
  </si>
  <si>
    <t>CUST3663</t>
  </si>
  <si>
    <t>PRD5663</t>
  </si>
  <si>
    <t>ORD10664</t>
  </si>
  <si>
    <t>CUST3664</t>
  </si>
  <si>
    <t>PRD5664</t>
  </si>
  <si>
    <t>ORD10666</t>
  </si>
  <si>
    <t>CUST3666</t>
  </si>
  <si>
    <t>PRD5666</t>
  </si>
  <si>
    <t>ORD10667</t>
  </si>
  <si>
    <t>CUST3667</t>
  </si>
  <si>
    <t>PRD5667</t>
  </si>
  <si>
    <t>ORD10668</t>
  </si>
  <si>
    <t>CUST3668</t>
  </si>
  <si>
    <t>PRD5668</t>
  </si>
  <si>
    <t>ORD10669</t>
  </si>
  <si>
    <t>CUST3669</t>
  </si>
  <si>
    <t>PRD5669</t>
  </si>
  <si>
    <t>ORD10672</t>
  </si>
  <si>
    <t>CUST3672</t>
  </si>
  <si>
    <t>PRD5672</t>
  </si>
  <si>
    <t>ORD10673</t>
  </si>
  <si>
    <t>CUST3673</t>
  </si>
  <si>
    <t>PRD5673</t>
  </si>
  <si>
    <t>ORD10674</t>
  </si>
  <si>
    <t>CUST3674</t>
  </si>
  <si>
    <t>PRD5674</t>
  </si>
  <si>
    <t>ORD10675</t>
  </si>
  <si>
    <t>CUST3675</t>
  </si>
  <si>
    <t>PRD5675</t>
  </si>
  <si>
    <t>ORD10676</t>
  </si>
  <si>
    <t>CUST3676</t>
  </si>
  <si>
    <t>PRD5676</t>
  </si>
  <si>
    <t>ORD10677</t>
  </si>
  <si>
    <t>CUST3677</t>
  </si>
  <si>
    <t>PRD5677</t>
  </si>
  <si>
    <t>ORD10678</t>
  </si>
  <si>
    <t>CUST3678</t>
  </si>
  <si>
    <t>PRD5678</t>
  </si>
  <si>
    <t>ORD10679</t>
  </si>
  <si>
    <t>CUST3679</t>
  </si>
  <si>
    <t>PRD5679</t>
  </si>
  <si>
    <t>ORD10680</t>
  </si>
  <si>
    <t>CUST3680</t>
  </si>
  <si>
    <t>PRD5680</t>
  </si>
  <si>
    <t>ORD10681</t>
  </si>
  <si>
    <t>CUST3681</t>
  </si>
  <si>
    <t>PRD5681</t>
  </si>
  <si>
    <t>ORD10682</t>
  </si>
  <si>
    <t>CUST3682</t>
  </si>
  <si>
    <t>PRD5682</t>
  </si>
  <si>
    <t>ORD10683</t>
  </si>
  <si>
    <t>CUST3683</t>
  </si>
  <si>
    <t>PRD5683</t>
  </si>
  <si>
    <t>ORD10684</t>
  </si>
  <si>
    <t>CUST3684</t>
  </si>
  <si>
    <t>PRD5684</t>
  </si>
  <si>
    <t>ORD10685</t>
  </si>
  <si>
    <t>CUST3685</t>
  </si>
  <si>
    <t>PRD5685</t>
  </si>
  <si>
    <t>ORD10686</t>
  </si>
  <si>
    <t>CUST3686</t>
  </si>
  <si>
    <t>PRD5686</t>
  </si>
  <si>
    <t>ORD10687</t>
  </si>
  <si>
    <t>CUST3687</t>
  </si>
  <si>
    <t>PRD5687</t>
  </si>
  <si>
    <t>ORD10688</t>
  </si>
  <si>
    <t>CUST3688</t>
  </si>
  <si>
    <t>PRD5688</t>
  </si>
  <si>
    <t>ORD10689</t>
  </si>
  <si>
    <t>CUST3689</t>
  </si>
  <si>
    <t>PRD5689</t>
  </si>
  <si>
    <t>ORD10690</t>
  </si>
  <si>
    <t>CUST3690</t>
  </si>
  <si>
    <t>PRD5690</t>
  </si>
  <si>
    <t>ORD10691</t>
  </si>
  <si>
    <t>CUST3691</t>
  </si>
  <si>
    <t>PRD5691</t>
  </si>
  <si>
    <t>ORD10692</t>
  </si>
  <si>
    <t>CUST3692</t>
  </si>
  <si>
    <t>PRD5692</t>
  </si>
  <si>
    <t>ORD10693</t>
  </si>
  <si>
    <t>CUST3693</t>
  </si>
  <si>
    <t>PRD5693</t>
  </si>
  <si>
    <t>ORD10694</t>
  </si>
  <si>
    <t>CUST3694</t>
  </si>
  <si>
    <t>PRD5694</t>
  </si>
  <si>
    <t>ORD10695</t>
  </si>
  <si>
    <t>CUST3695</t>
  </si>
  <si>
    <t>PRD5695</t>
  </si>
  <si>
    <t>ORD10696</t>
  </si>
  <si>
    <t>CUST3696</t>
  </si>
  <si>
    <t>PRD5696</t>
  </si>
  <si>
    <t>ORD10697</t>
  </si>
  <si>
    <t>CUST3697</t>
  </si>
  <si>
    <t>PRD5697</t>
  </si>
  <si>
    <t>ORD10698</t>
  </si>
  <si>
    <t>CUST3698</t>
  </si>
  <si>
    <t>PRD5698</t>
  </si>
  <si>
    <t>ORD10700</t>
  </si>
  <si>
    <t>CUST3700</t>
  </si>
  <si>
    <t>PRD5700</t>
  </si>
  <si>
    <t>ORD10701</t>
  </si>
  <si>
    <t>CUST3701</t>
  </si>
  <si>
    <t>PRD5701</t>
  </si>
  <si>
    <t>ORD10702</t>
  </si>
  <si>
    <t>CUST3702</t>
  </si>
  <si>
    <t>PRD5702</t>
  </si>
  <si>
    <t>ORD10703</t>
  </si>
  <si>
    <t>CUST3703</t>
  </si>
  <si>
    <t>PRD5703</t>
  </si>
  <si>
    <t>ORD10704</t>
  </si>
  <si>
    <t>CUST3704</t>
  </si>
  <si>
    <t>PRD5704</t>
  </si>
  <si>
    <t>ORD10705</t>
  </si>
  <si>
    <t>CUST3705</t>
  </si>
  <si>
    <t>PRD5705</t>
  </si>
  <si>
    <t>ORD10706</t>
  </si>
  <si>
    <t>CUST3706</t>
  </si>
  <si>
    <t>PRD5706</t>
  </si>
  <si>
    <t>ORD10707</t>
  </si>
  <si>
    <t>CUST3707</t>
  </si>
  <si>
    <t>PRD5707</t>
  </si>
  <si>
    <t>ORD10709</t>
  </si>
  <si>
    <t>CUST3709</t>
  </si>
  <si>
    <t>PRD5709</t>
  </si>
  <si>
    <t>ORD10711</t>
  </si>
  <si>
    <t>CUST3711</t>
  </si>
  <si>
    <t>PRD5711</t>
  </si>
  <si>
    <t>ORD10712</t>
  </si>
  <si>
    <t>CUST3712</t>
  </si>
  <si>
    <t>PRD5712</t>
  </si>
  <si>
    <t>ORD10713</t>
  </si>
  <si>
    <t>CUST3713</t>
  </si>
  <si>
    <t>PRD5713</t>
  </si>
  <si>
    <t>ORD10714</t>
  </si>
  <si>
    <t>CUST3714</t>
  </si>
  <si>
    <t>PRD5714</t>
  </si>
  <si>
    <t>ORD10715</t>
  </si>
  <si>
    <t>CUST3715</t>
  </si>
  <si>
    <t>PRD5715</t>
  </si>
  <si>
    <t>ORD10716</t>
  </si>
  <si>
    <t>CUST3716</t>
  </si>
  <si>
    <t>PRD5716</t>
  </si>
  <si>
    <t>ORD10717</t>
  </si>
  <si>
    <t>CUST3717</t>
  </si>
  <si>
    <t>PRD5717</t>
  </si>
  <si>
    <t>ORD10718</t>
  </si>
  <si>
    <t>CUST3718</t>
  </si>
  <si>
    <t>PRD5718</t>
  </si>
  <si>
    <t>ORD10719</t>
  </si>
  <si>
    <t>CUST3719</t>
  </si>
  <si>
    <t>PRD5719</t>
  </si>
  <si>
    <t>ORD10720</t>
  </si>
  <si>
    <t>CUST3720</t>
  </si>
  <si>
    <t>PRD5720</t>
  </si>
  <si>
    <t>ORD10721</t>
  </si>
  <si>
    <t>CUST3721</t>
  </si>
  <si>
    <t>PRD5721</t>
  </si>
  <si>
    <t>ORD10722</t>
  </si>
  <si>
    <t>CUST3722</t>
  </si>
  <si>
    <t>PRD5722</t>
  </si>
  <si>
    <t>ORD10723</t>
  </si>
  <si>
    <t>CUST3723</t>
  </si>
  <si>
    <t>PRD5723</t>
  </si>
  <si>
    <t>ORD10726</t>
  </si>
  <si>
    <t>CUST3726</t>
  </si>
  <si>
    <t>PRD5726</t>
  </si>
  <si>
    <t>ORD10728</t>
  </si>
  <si>
    <t>CUST3728</t>
  </si>
  <si>
    <t>PRD5728</t>
  </si>
  <si>
    <t>ORD10729</t>
  </si>
  <si>
    <t>CUST3729</t>
  </si>
  <si>
    <t>PRD5729</t>
  </si>
  <si>
    <t>ORD10730</t>
  </si>
  <si>
    <t>CUST3730</t>
  </si>
  <si>
    <t>PRD5730</t>
  </si>
  <si>
    <t>ORD10731</t>
  </si>
  <si>
    <t>CUST3731</t>
  </si>
  <si>
    <t>PRD5731</t>
  </si>
  <si>
    <t>ORD10732</t>
  </si>
  <si>
    <t>CUST3732</t>
  </si>
  <si>
    <t>PRD5732</t>
  </si>
  <si>
    <t>ORD10733</t>
  </si>
  <si>
    <t>CUST3733</t>
  </si>
  <si>
    <t>PRD5733</t>
  </si>
  <si>
    <t>ORD10736</t>
  </si>
  <si>
    <t>CUST3736</t>
  </si>
  <si>
    <t>PRD5736</t>
  </si>
  <si>
    <t>ORD10737</t>
  </si>
  <si>
    <t>CUST3737</t>
  </si>
  <si>
    <t>PRD5737</t>
  </si>
  <si>
    <t>ORD10738</t>
  </si>
  <si>
    <t>CUST3738</t>
  </si>
  <si>
    <t>PRD5738</t>
  </si>
  <si>
    <t>ORD10739</t>
  </si>
  <si>
    <t>CUST3739</t>
  </si>
  <si>
    <t>PRD5739</t>
  </si>
  <si>
    <t>ORD10740</t>
  </si>
  <si>
    <t>CUST3740</t>
  </si>
  <si>
    <t>PRD5740</t>
  </si>
  <si>
    <t>ORD10741</t>
  </si>
  <si>
    <t>CUST3741</t>
  </si>
  <si>
    <t>PRD5741</t>
  </si>
  <si>
    <t>ORD10742</t>
  </si>
  <si>
    <t>CUST3742</t>
  </si>
  <si>
    <t>PRD5742</t>
  </si>
  <si>
    <t>ORD10743</t>
  </si>
  <si>
    <t>CUST3743</t>
  </si>
  <si>
    <t>PRD5743</t>
  </si>
  <si>
    <t>ORD10744</t>
  </si>
  <si>
    <t>CUST3744</t>
  </si>
  <si>
    <t>PRD5744</t>
  </si>
  <si>
    <t>ORD10745</t>
  </si>
  <si>
    <t>CUST3745</t>
  </si>
  <si>
    <t>PRD5745</t>
  </si>
  <si>
    <t>ORD10746</t>
  </si>
  <si>
    <t>CUST3746</t>
  </si>
  <si>
    <t>PRD5746</t>
  </si>
  <si>
    <t>ORD10747</t>
  </si>
  <si>
    <t>CUST3747</t>
  </si>
  <si>
    <t>PRD5747</t>
  </si>
  <si>
    <t>ORD10748</t>
  </si>
  <si>
    <t>CUST3748</t>
  </si>
  <si>
    <t>PRD5748</t>
  </si>
  <si>
    <t>ORD10749</t>
  </si>
  <si>
    <t>CUST3749</t>
  </si>
  <si>
    <t>PRD5749</t>
  </si>
  <si>
    <t>ORD10750</t>
  </si>
  <si>
    <t>CUST3750</t>
  </si>
  <si>
    <t>PRD5750</t>
  </si>
  <si>
    <t>ORD10751</t>
  </si>
  <si>
    <t>CUST3751</t>
  </si>
  <si>
    <t>PRD5751</t>
  </si>
  <si>
    <t>ORD10753</t>
  </si>
  <si>
    <t>CUST3753</t>
  </si>
  <si>
    <t>PRD5753</t>
  </si>
  <si>
    <t>ORD10754</t>
  </si>
  <si>
    <t>CUST3754</t>
  </si>
  <si>
    <t>PRD5754</t>
  </si>
  <si>
    <t>ORD10755</t>
  </si>
  <si>
    <t>CUST3755</t>
  </si>
  <si>
    <t>PRD5755</t>
  </si>
  <si>
    <t>ORD10756</t>
  </si>
  <si>
    <t>CUST3756</t>
  </si>
  <si>
    <t>PRD5756</t>
  </si>
  <si>
    <t>ORD10758</t>
  </si>
  <si>
    <t>CUST3758</t>
  </si>
  <si>
    <t>PRD5758</t>
  </si>
  <si>
    <t>ORD10759</t>
  </si>
  <si>
    <t>CUST3759</t>
  </si>
  <si>
    <t>PRD5759</t>
  </si>
  <si>
    <t>ORD10760</t>
  </si>
  <si>
    <t>CUST3760</t>
  </si>
  <si>
    <t>PRD5760</t>
  </si>
  <si>
    <t>ORD10761</t>
  </si>
  <si>
    <t>CUST3761</t>
  </si>
  <si>
    <t>PRD5761</t>
  </si>
  <si>
    <t>ORD10762</t>
  </si>
  <si>
    <t>CUST3762</t>
  </si>
  <si>
    <t>PRD5762</t>
  </si>
  <si>
    <t>ORD10763</t>
  </si>
  <si>
    <t>CUST3763</t>
  </si>
  <si>
    <t>PRD5763</t>
  </si>
  <si>
    <t>ORD10764</t>
  </si>
  <si>
    <t>CUST3764</t>
  </si>
  <si>
    <t>PRD5764</t>
  </si>
  <si>
    <t>ORD10765</t>
  </si>
  <si>
    <t>CUST3765</t>
  </si>
  <si>
    <t>PRD5765</t>
  </si>
  <si>
    <t>ORD10766</t>
  </si>
  <si>
    <t>CUST3766</t>
  </si>
  <si>
    <t>PRD5766</t>
  </si>
  <si>
    <t>ORD10767</t>
  </si>
  <si>
    <t>CUST3767</t>
  </si>
  <si>
    <t>PRD5767</t>
  </si>
  <si>
    <t>ORD10768</t>
  </si>
  <si>
    <t>CUST3768</t>
  </si>
  <si>
    <t>PRD5768</t>
  </si>
  <si>
    <t>ORD10769</t>
  </si>
  <si>
    <t>CUST3769</t>
  </si>
  <si>
    <t>PRD5769</t>
  </si>
  <si>
    <t>ORD10770</t>
  </si>
  <si>
    <t>CUST3770</t>
  </si>
  <si>
    <t>PRD5770</t>
  </si>
  <si>
    <t>ORD10771</t>
  </si>
  <si>
    <t>CUST3771</t>
  </si>
  <si>
    <t>PRD5771</t>
  </si>
  <si>
    <t>ORD10772</t>
  </si>
  <si>
    <t>CUST3772</t>
  </si>
  <si>
    <t>PRD5772</t>
  </si>
  <si>
    <t>ORD10773</t>
  </si>
  <si>
    <t>CUST3773</t>
  </si>
  <si>
    <t>PRD5773</t>
  </si>
  <si>
    <t>ORD10775</t>
  </si>
  <si>
    <t>CUST3775</t>
  </si>
  <si>
    <t>PRD5775</t>
  </si>
  <si>
    <t>ORD10776</t>
  </si>
  <si>
    <t>CUST3776</t>
  </si>
  <si>
    <t>PRD5776</t>
  </si>
  <si>
    <t>ORD10777</t>
  </si>
  <si>
    <t>CUST3777</t>
  </si>
  <si>
    <t>PRD5777</t>
  </si>
  <si>
    <t>ORD10778</t>
  </si>
  <si>
    <t>CUST3778</t>
  </si>
  <si>
    <t>PRD5778</t>
  </si>
  <si>
    <t>ORD10779</t>
  </si>
  <si>
    <t>CUST3779</t>
  </si>
  <si>
    <t>PRD5779</t>
  </si>
  <si>
    <t>ORD10780</t>
  </si>
  <si>
    <t>CUST3780</t>
  </si>
  <si>
    <t>PRD5780</t>
  </si>
  <si>
    <t>ORD10781</t>
  </si>
  <si>
    <t>CUST3781</t>
  </si>
  <si>
    <t>PRD5781</t>
  </si>
  <si>
    <t>ORD10783</t>
  </si>
  <si>
    <t>CUST3783</t>
  </si>
  <si>
    <t>PRD5783</t>
  </si>
  <si>
    <t>ORD10784</t>
  </si>
  <si>
    <t>CUST3784</t>
  </si>
  <si>
    <t>PRD5784</t>
  </si>
  <si>
    <t>ORD10785</t>
  </si>
  <si>
    <t>CUST3785</t>
  </si>
  <si>
    <t>PRD5785</t>
  </si>
  <si>
    <t>ORD10787</t>
  </si>
  <si>
    <t>CUST3787</t>
  </si>
  <si>
    <t>PRD5787</t>
  </si>
  <si>
    <t>ORD10788</t>
  </si>
  <si>
    <t>CUST3788</t>
  </si>
  <si>
    <t>PRD5788</t>
  </si>
  <si>
    <t>ORD10789</t>
  </si>
  <si>
    <t>CUST3789</t>
  </si>
  <si>
    <t>PRD5789</t>
  </si>
  <si>
    <t>ORD10790</t>
  </si>
  <si>
    <t>CUST3790</t>
  </si>
  <si>
    <t>PRD5790</t>
  </si>
  <si>
    <t>ORD10791</t>
  </si>
  <si>
    <t>CUST3791</t>
  </si>
  <si>
    <t>PRD5791</t>
  </si>
  <si>
    <t>ORD10792</t>
  </si>
  <si>
    <t>CUST3792</t>
  </si>
  <si>
    <t>PRD5792</t>
  </si>
  <si>
    <t>ORD10793</t>
  </si>
  <si>
    <t>CUST3793</t>
  </si>
  <si>
    <t>PRD5793</t>
  </si>
  <si>
    <t>ORD10794</t>
  </si>
  <si>
    <t>CUST3794</t>
  </si>
  <si>
    <t>PRD5794</t>
  </si>
  <si>
    <t>ORD10795</t>
  </si>
  <si>
    <t>CUST3795</t>
  </si>
  <si>
    <t>PRD5795</t>
  </si>
  <si>
    <t>ORD10796</t>
  </si>
  <si>
    <t>CUST3796</t>
  </si>
  <si>
    <t>PRD5796</t>
  </si>
  <si>
    <t>ORD10797</t>
  </si>
  <si>
    <t>CUST3797</t>
  </si>
  <si>
    <t>PRD5797</t>
  </si>
  <si>
    <t>ORD10799</t>
  </si>
  <si>
    <t>CUST3799</t>
  </si>
  <si>
    <t>PRD5799</t>
  </si>
  <si>
    <t>ORD10800</t>
  </si>
  <si>
    <t>CUST3800</t>
  </si>
  <si>
    <t>PRD5800</t>
  </si>
  <si>
    <t>ORD10801</t>
  </si>
  <si>
    <t>CUST3801</t>
  </si>
  <si>
    <t>PRD5801</t>
  </si>
  <si>
    <t>ORD10802</t>
  </si>
  <si>
    <t>CUST3802</t>
  </si>
  <si>
    <t>PRD5802</t>
  </si>
  <si>
    <t>ORD10803</t>
  </si>
  <si>
    <t>CUST3803</t>
  </si>
  <si>
    <t>PRD5803</t>
  </si>
  <si>
    <t>ORD10804</t>
  </si>
  <si>
    <t>CUST3804</t>
  </si>
  <si>
    <t>PRD5804</t>
  </si>
  <si>
    <t>ORD10805</t>
  </si>
  <si>
    <t>CUST3805</t>
  </si>
  <si>
    <t>PRD5805</t>
  </si>
  <si>
    <t>ORD10806</t>
  </si>
  <si>
    <t>CUST3806</t>
  </si>
  <si>
    <t>PRD5806</t>
  </si>
  <si>
    <t>ORD10807</t>
  </si>
  <si>
    <t>CUST3807</t>
  </si>
  <si>
    <t>PRD5807</t>
  </si>
  <si>
    <t>ORD10808</t>
  </si>
  <si>
    <t>CUST3808</t>
  </si>
  <si>
    <t>PRD5808</t>
  </si>
  <si>
    <t>ORD10809</t>
  </si>
  <si>
    <t>CUST3809</t>
  </si>
  <si>
    <t>PRD5809</t>
  </si>
  <si>
    <t>ORD10810</t>
  </si>
  <si>
    <t>CUST3810</t>
  </si>
  <si>
    <t>PRD5810</t>
  </si>
  <si>
    <t>ORD10812</t>
  </si>
  <si>
    <t>CUST3812</t>
  </si>
  <si>
    <t>PRD5812</t>
  </si>
  <si>
    <t>ORD10813</t>
  </si>
  <si>
    <t>CUST3813</t>
  </si>
  <si>
    <t>PRD5813</t>
  </si>
  <si>
    <t>ORD10814</t>
  </si>
  <si>
    <t>CUST3814</t>
  </si>
  <si>
    <t>PRD5814</t>
  </si>
  <si>
    <t>ORD10815</t>
  </si>
  <si>
    <t>CUST3815</t>
  </si>
  <si>
    <t>PRD5815</t>
  </si>
  <si>
    <t>ORD10816</t>
  </si>
  <si>
    <t>CUST3816</t>
  </si>
  <si>
    <t>PRD5816</t>
  </si>
  <si>
    <t>ORD10817</t>
  </si>
  <si>
    <t>CUST3817</t>
  </si>
  <si>
    <t>PRD5817</t>
  </si>
  <si>
    <t>ORD10818</t>
  </si>
  <si>
    <t>CUST3818</t>
  </si>
  <si>
    <t>PRD5818</t>
  </si>
  <si>
    <t>ORD10820</t>
  </si>
  <si>
    <t>CUST3820</t>
  </si>
  <si>
    <t>PRD5820</t>
  </si>
  <si>
    <t>ORD10821</t>
  </si>
  <si>
    <t>CUST3821</t>
  </si>
  <si>
    <t>PRD5821</t>
  </si>
  <si>
    <t>ORD10822</t>
  </si>
  <si>
    <t>CUST3822</t>
  </si>
  <si>
    <t>PRD5822</t>
  </si>
  <si>
    <t>ORD10825</t>
  </si>
  <si>
    <t>CUST3825</t>
  </si>
  <si>
    <t>PRD5825</t>
  </si>
  <si>
    <t>ORD10826</t>
  </si>
  <si>
    <t>CUST3826</t>
  </si>
  <si>
    <t>PRD5826</t>
  </si>
  <si>
    <t>ORD10827</t>
  </si>
  <si>
    <t>CUST3827</t>
  </si>
  <si>
    <t>PRD5827</t>
  </si>
  <si>
    <t>ORD10828</t>
  </si>
  <si>
    <t>CUST3828</t>
  </si>
  <si>
    <t>PRD5828</t>
  </si>
  <si>
    <t>ORD10829</t>
  </si>
  <si>
    <t>CUST3829</t>
  </si>
  <si>
    <t>PRD5829</t>
  </si>
  <si>
    <t>ORD10830</t>
  </si>
  <si>
    <t>CUST3830</t>
  </si>
  <si>
    <t>PRD5830</t>
  </si>
  <si>
    <t>ORD10831</t>
  </si>
  <si>
    <t>CUST3831</t>
  </si>
  <si>
    <t>PRD5831</t>
  </si>
  <si>
    <t>ORD10832</t>
  </si>
  <si>
    <t>CUST3832</t>
  </si>
  <si>
    <t>PRD5832</t>
  </si>
  <si>
    <t>ORD10833</t>
  </si>
  <si>
    <t>CUST3833</t>
  </si>
  <si>
    <t>PRD5833</t>
  </si>
  <si>
    <t>ORD10837</t>
  </si>
  <si>
    <t>CUST3837</t>
  </si>
  <si>
    <t>PRD5837</t>
  </si>
  <si>
    <t>ORD10838</t>
  </si>
  <si>
    <t>CUST3838</t>
  </si>
  <si>
    <t>PRD5838</t>
  </si>
  <si>
    <t>ORD10839</t>
  </si>
  <si>
    <t>CUST3839</t>
  </si>
  <si>
    <t>PRD5839</t>
  </si>
  <si>
    <t>ORD10840</t>
  </si>
  <si>
    <t>CUST3840</t>
  </si>
  <si>
    <t>PRD5840</t>
  </si>
  <si>
    <t>ORD10841</t>
  </si>
  <si>
    <t>CUST3841</t>
  </si>
  <si>
    <t>PRD5841</t>
  </si>
  <si>
    <t>ORD10842</t>
  </si>
  <si>
    <t>CUST3842</t>
  </si>
  <si>
    <t>PRD5842</t>
  </si>
  <si>
    <t>ORD10843</t>
  </si>
  <si>
    <t>CUST3843</t>
  </si>
  <si>
    <t>PRD5843</t>
  </si>
  <si>
    <t>ORD10844</t>
  </si>
  <si>
    <t>CUST3844</t>
  </si>
  <si>
    <t>PRD5844</t>
  </si>
  <si>
    <t>ORD10845</t>
  </si>
  <si>
    <t>CUST3845</t>
  </si>
  <si>
    <t>PRD5845</t>
  </si>
  <si>
    <t>ORD10848</t>
  </si>
  <si>
    <t>CUST3848</t>
  </si>
  <si>
    <t>PRD5848</t>
  </si>
  <si>
    <t>ORD10849</t>
  </si>
  <si>
    <t>CUST3849</t>
  </si>
  <si>
    <t>PRD5849</t>
  </si>
  <si>
    <t>ORD10850</t>
  </si>
  <si>
    <t>CUST3850</t>
  </si>
  <si>
    <t>PRD5850</t>
  </si>
  <si>
    <t>ORD10851</t>
  </si>
  <si>
    <t>CUST3851</t>
  </si>
  <si>
    <t>PRD5851</t>
  </si>
  <si>
    <t>ORD10852</t>
  </si>
  <si>
    <t>CUST3852</t>
  </si>
  <si>
    <t>PRD5852</t>
  </si>
  <si>
    <t>ORD10853</t>
  </si>
  <si>
    <t>CUST3853</t>
  </si>
  <si>
    <t>PRD5853</t>
  </si>
  <si>
    <t>ORD10854</t>
  </si>
  <si>
    <t>CUST3854</t>
  </si>
  <si>
    <t>PRD5854</t>
  </si>
  <si>
    <t>ORD10855</t>
  </si>
  <si>
    <t>CUST3855</t>
  </si>
  <si>
    <t>PRD5855</t>
  </si>
  <si>
    <t>ORD10856</t>
  </si>
  <si>
    <t>CUST3856</t>
  </si>
  <si>
    <t>PRD5856</t>
  </si>
  <si>
    <t>ORD10857</t>
  </si>
  <si>
    <t>CUST3857</t>
  </si>
  <si>
    <t>PRD5857</t>
  </si>
  <si>
    <t>ORD10858</t>
  </si>
  <si>
    <t>CUST3858</t>
  </si>
  <si>
    <t>PRD5858</t>
  </si>
  <si>
    <t>ORD10860</t>
  </si>
  <si>
    <t>CUST3860</t>
  </si>
  <si>
    <t>PRD5860</t>
  </si>
  <si>
    <t>ORD10861</t>
  </si>
  <si>
    <t>CUST3861</t>
  </si>
  <si>
    <t>PRD5861</t>
  </si>
  <si>
    <t>ORD10862</t>
  </si>
  <si>
    <t>CUST3862</t>
  </si>
  <si>
    <t>PRD5862</t>
  </si>
  <si>
    <t>ORD10863</t>
  </si>
  <si>
    <t>CUST3863</t>
  </si>
  <si>
    <t>PRD5863</t>
  </si>
  <si>
    <t>ORD10864</t>
  </si>
  <si>
    <t>CUST3864</t>
  </si>
  <si>
    <t>PRD5864</t>
  </si>
  <si>
    <t>ORD10865</t>
  </si>
  <si>
    <t>CUST3865</t>
  </si>
  <si>
    <t>PRD5865</t>
  </si>
  <si>
    <t>ORD10866</t>
  </si>
  <si>
    <t>CUST3866</t>
  </si>
  <si>
    <t>PRD5866</t>
  </si>
  <si>
    <t>ORD10867</t>
  </si>
  <si>
    <t>CUST3867</t>
  </si>
  <si>
    <t>PRD5867</t>
  </si>
  <si>
    <t>ORD10868</t>
  </si>
  <si>
    <t>CUST3868</t>
  </si>
  <si>
    <t>PRD5868</t>
  </si>
  <si>
    <t>ORD10869</t>
  </si>
  <si>
    <t>CUST3869</t>
  </si>
  <si>
    <t>PRD5869</t>
  </si>
  <si>
    <t>ORD10870</t>
  </si>
  <si>
    <t>CUST3870</t>
  </si>
  <si>
    <t>PRD5870</t>
  </si>
  <si>
    <t>ORD10871</t>
  </si>
  <si>
    <t>CUST3871</t>
  </si>
  <si>
    <t>PRD5871</t>
  </si>
  <si>
    <t>ORD10872</t>
  </si>
  <si>
    <t>CUST3872</t>
  </si>
  <si>
    <t>PRD5872</t>
  </si>
  <si>
    <t>ORD10873</t>
  </si>
  <si>
    <t>CUST3873</t>
  </si>
  <si>
    <t>PRD5873</t>
  </si>
  <si>
    <t>ORD10874</t>
  </si>
  <si>
    <t>CUST3874</t>
  </si>
  <si>
    <t>PRD5874</t>
  </si>
  <si>
    <t>ORD10876</t>
  </si>
  <si>
    <t>CUST3876</t>
  </si>
  <si>
    <t>PRD5876</t>
  </si>
  <si>
    <t>ORD10877</t>
  </si>
  <si>
    <t>CUST3877</t>
  </si>
  <si>
    <t>PRD5877</t>
  </si>
  <si>
    <t>ORD10878</t>
  </si>
  <si>
    <t>CUST3878</t>
  </si>
  <si>
    <t>PRD5878</t>
  </si>
  <si>
    <t>ORD10880</t>
  </si>
  <si>
    <t>CUST3880</t>
  </si>
  <si>
    <t>PRD5880</t>
  </si>
  <si>
    <t>ORD10881</t>
  </si>
  <si>
    <t>CUST3881</t>
  </si>
  <si>
    <t>PRD5881</t>
  </si>
  <si>
    <t>ORD10882</t>
  </si>
  <si>
    <t>CUST3882</t>
  </si>
  <si>
    <t>PRD5882</t>
  </si>
  <si>
    <t>ORD10883</t>
  </si>
  <si>
    <t>CUST3883</t>
  </si>
  <si>
    <t>PRD5883</t>
  </si>
  <si>
    <t>ORD10884</t>
  </si>
  <si>
    <t>CUST3884</t>
  </si>
  <si>
    <t>PRD5884</t>
  </si>
  <si>
    <t>ORD10885</t>
  </si>
  <si>
    <t>CUST3885</t>
  </si>
  <si>
    <t>PRD5885</t>
  </si>
  <si>
    <t>ORD10886</t>
  </si>
  <si>
    <t>CUST3886</t>
  </si>
  <si>
    <t>PRD5886</t>
  </si>
  <si>
    <t>ORD10887</t>
  </si>
  <si>
    <t>CUST3887</t>
  </si>
  <si>
    <t>PRD5887</t>
  </si>
  <si>
    <t>ORD10888</t>
  </si>
  <si>
    <t>CUST3888</t>
  </si>
  <si>
    <t>PRD5888</t>
  </si>
  <si>
    <t>ORD10889</t>
  </si>
  <si>
    <t>CUST3889</t>
  </si>
  <si>
    <t>PRD5889</t>
  </si>
  <si>
    <t>ORD10890</t>
  </si>
  <si>
    <t>CUST3890</t>
  </si>
  <si>
    <t>PRD5890</t>
  </si>
  <si>
    <t>ORD10891</t>
  </si>
  <si>
    <t>CUST3891</t>
  </si>
  <si>
    <t>PRD5891</t>
  </si>
  <si>
    <t>ORD10893</t>
  </si>
  <si>
    <t>CUST3893</t>
  </si>
  <si>
    <t>PRD5893</t>
  </si>
  <si>
    <t>ORD10894</t>
  </si>
  <si>
    <t>CUST3894</t>
  </si>
  <si>
    <t>PRD5894</t>
  </si>
  <si>
    <t>ORD10895</t>
  </si>
  <si>
    <t>CUST3895</t>
  </si>
  <si>
    <t>PRD5895</t>
  </si>
  <si>
    <t>ORD10896</t>
  </si>
  <si>
    <t>CUST3896</t>
  </si>
  <si>
    <t>PRD5896</t>
  </si>
  <si>
    <t>ORD10897</t>
  </si>
  <si>
    <t>CUST3897</t>
  </si>
  <si>
    <t>PRD5897</t>
  </si>
  <si>
    <t>ORD10898</t>
  </si>
  <si>
    <t>CUST3898</t>
  </si>
  <si>
    <t>PRD5898</t>
  </si>
  <si>
    <t>ORD10900</t>
  </si>
  <si>
    <t>CUST3900</t>
  </si>
  <si>
    <t>PRD5900</t>
  </si>
  <si>
    <t>ORD10901</t>
  </si>
  <si>
    <t>CUST3901</t>
  </si>
  <si>
    <t>PRD5901</t>
  </si>
  <si>
    <t>ORD10902</t>
  </si>
  <si>
    <t>CUST3902</t>
  </si>
  <si>
    <t>PRD5902</t>
  </si>
  <si>
    <t>ORD10903</t>
  </si>
  <si>
    <t>CUST3903</t>
  </si>
  <si>
    <t>PRD5903</t>
  </si>
  <si>
    <t>ORD10904</t>
  </si>
  <si>
    <t>CUST3904</t>
  </si>
  <si>
    <t>PRD5904</t>
  </si>
  <si>
    <t>ORD10905</t>
  </si>
  <si>
    <t>CUST3905</t>
  </si>
  <si>
    <t>PRD5905</t>
  </si>
  <si>
    <t>ORD10906</t>
  </si>
  <si>
    <t>CUST3906</t>
  </si>
  <si>
    <t>PRD5906</t>
  </si>
  <si>
    <t>ORD10907</t>
  </si>
  <si>
    <t>CUST3907</t>
  </si>
  <si>
    <t>PRD5907</t>
  </si>
  <si>
    <t>ORD10908</t>
  </si>
  <si>
    <t>CUST3908</t>
  </si>
  <si>
    <t>PRD5908</t>
  </si>
  <si>
    <t>ORD10909</t>
  </si>
  <si>
    <t>CUST3909</t>
  </si>
  <si>
    <t>PRD5909</t>
  </si>
  <si>
    <t>ORD10910</t>
  </si>
  <si>
    <t>CUST3910</t>
  </si>
  <si>
    <t>PRD5910</t>
  </si>
  <si>
    <t>ORD10912</t>
  </si>
  <si>
    <t>CUST3912</t>
  </si>
  <si>
    <t>PRD5912</t>
  </si>
  <si>
    <t>ORD10913</t>
  </si>
  <si>
    <t>CUST3913</t>
  </si>
  <si>
    <t>PRD5913</t>
  </si>
  <si>
    <t>ORD10914</t>
  </si>
  <si>
    <t>CUST3914</t>
  </si>
  <si>
    <t>PRD5914</t>
  </si>
  <si>
    <t>ORD10919</t>
  </si>
  <si>
    <t>CUST3919</t>
  </si>
  <si>
    <t>PRD5919</t>
  </si>
  <si>
    <t>ORD10920</t>
  </si>
  <si>
    <t>CUST3920</t>
  </si>
  <si>
    <t>PRD5920</t>
  </si>
  <si>
    <t>ORD10921</t>
  </si>
  <si>
    <t>CUST3921</t>
  </si>
  <si>
    <t>PRD5921</t>
  </si>
  <si>
    <t>ORD10922</t>
  </si>
  <si>
    <t>CUST3922</t>
  </si>
  <si>
    <t>PRD5922</t>
  </si>
  <si>
    <t>ORD10924</t>
  </si>
  <si>
    <t>CUST3924</t>
  </si>
  <si>
    <t>PRD5924</t>
  </si>
  <si>
    <t>ORD10925</t>
  </si>
  <si>
    <t>CUST3925</t>
  </si>
  <si>
    <t>PRD5925</t>
  </si>
  <si>
    <t>ORD10926</t>
  </si>
  <si>
    <t>CUST3926</t>
  </si>
  <si>
    <t>PRD5926</t>
  </si>
  <si>
    <t>ORD10927</t>
  </si>
  <si>
    <t>CUST3927</t>
  </si>
  <si>
    <t>PRD5927</t>
  </si>
  <si>
    <t>ORD10928</t>
  </si>
  <si>
    <t>CUST3928</t>
  </si>
  <si>
    <t>PRD5928</t>
  </si>
  <si>
    <t>ORD10930</t>
  </si>
  <si>
    <t>CUST3930</t>
  </si>
  <si>
    <t>PRD5930</t>
  </si>
  <si>
    <t>ORD10931</t>
  </si>
  <si>
    <t>CUST3931</t>
  </si>
  <si>
    <t>PRD5931</t>
  </si>
  <si>
    <t>ORD10932</t>
  </si>
  <si>
    <t>CUST3932</t>
  </si>
  <si>
    <t>PRD5932</t>
  </si>
  <si>
    <t>ORD10933</t>
  </si>
  <si>
    <t>CUST3933</t>
  </si>
  <si>
    <t>PRD5933</t>
  </si>
  <si>
    <t>ORD10934</t>
  </si>
  <si>
    <t>CUST3934</t>
  </si>
  <si>
    <t>PRD5934</t>
  </si>
  <si>
    <t>ORD10936</t>
  </si>
  <si>
    <t>CUST3936</t>
  </si>
  <si>
    <t>PRD5936</t>
  </si>
  <si>
    <t>ORD10937</t>
  </si>
  <si>
    <t>CUST3937</t>
  </si>
  <si>
    <t>PRD5937</t>
  </si>
  <si>
    <t>ORD10938</t>
  </si>
  <si>
    <t>CUST3938</t>
  </si>
  <si>
    <t>PRD5938</t>
  </si>
  <si>
    <t>ORD10939</t>
  </si>
  <si>
    <t>CUST3939</t>
  </si>
  <si>
    <t>PRD5939</t>
  </si>
  <si>
    <t>ORD10940</t>
  </si>
  <si>
    <t>CUST3940</t>
  </si>
  <si>
    <t>PRD5940</t>
  </si>
  <si>
    <t>ORD10941</t>
  </si>
  <si>
    <t>CUST3941</t>
  </si>
  <si>
    <t>PRD5941</t>
  </si>
  <si>
    <t>ORD10943</t>
  </si>
  <si>
    <t>CUST3943</t>
  </si>
  <si>
    <t>PRD5943</t>
  </si>
  <si>
    <t>ORD10944</t>
  </si>
  <si>
    <t>CUST3944</t>
  </si>
  <si>
    <t>PRD5944</t>
  </si>
  <si>
    <t>ORD10946</t>
  </si>
  <si>
    <t>CUST3946</t>
  </si>
  <si>
    <t>PRD5946</t>
  </si>
  <si>
    <t>ORD10947</t>
  </si>
  <si>
    <t>CUST3947</t>
  </si>
  <si>
    <t>PRD5947</t>
  </si>
  <si>
    <t>ORD10948</t>
  </si>
  <si>
    <t>CUST3948</t>
  </si>
  <si>
    <t>PRD5948</t>
  </si>
  <si>
    <t>ORD10949</t>
  </si>
  <si>
    <t>CUST3949</t>
  </si>
  <si>
    <t>PRD5949</t>
  </si>
  <si>
    <t>ORD10950</t>
  </si>
  <si>
    <t>CUST3950</t>
  </si>
  <si>
    <t>PRD5950</t>
  </si>
  <si>
    <t>ORD10951</t>
  </si>
  <si>
    <t>CUST3951</t>
  </si>
  <si>
    <t>PRD5951</t>
  </si>
  <si>
    <t>ORD10952</t>
  </si>
  <si>
    <t>CUST3952</t>
  </si>
  <si>
    <t>PRD5952</t>
  </si>
  <si>
    <t>ORD10953</t>
  </si>
  <si>
    <t>CUST3953</t>
  </si>
  <si>
    <t>PRD5953</t>
  </si>
  <si>
    <t>ORD10954</t>
  </si>
  <si>
    <t>CUST3954</t>
  </si>
  <si>
    <t>PRD5954</t>
  </si>
  <si>
    <t>ORD10955</t>
  </si>
  <si>
    <t>CUST3955</t>
  </si>
  <si>
    <t>PRD5955</t>
  </si>
  <si>
    <t>ORD10956</t>
  </si>
  <si>
    <t>CUST3956</t>
  </si>
  <si>
    <t>PRD5956</t>
  </si>
  <si>
    <t>ORD10957</t>
  </si>
  <si>
    <t>CUST3957</t>
  </si>
  <si>
    <t>PRD5957</t>
  </si>
  <si>
    <t>ORD10958</t>
  </si>
  <si>
    <t>CUST3958</t>
  </si>
  <si>
    <t>PRD5958</t>
  </si>
  <si>
    <t>ORD10959</t>
  </si>
  <si>
    <t>CUST3959</t>
  </si>
  <si>
    <t>PRD5959</t>
  </si>
  <si>
    <t>ORD10960</t>
  </si>
  <si>
    <t>CUST3960</t>
  </si>
  <si>
    <t>PRD5960</t>
  </si>
  <si>
    <t>ORD10961</t>
  </si>
  <si>
    <t>CUST3961</t>
  </si>
  <si>
    <t>PRD5961</t>
  </si>
  <si>
    <t>ORD10962</t>
  </si>
  <si>
    <t>CUST3962</t>
  </si>
  <si>
    <t>PRD5962</t>
  </si>
  <si>
    <t>ORD10963</t>
  </si>
  <si>
    <t>CUST3963</t>
  </si>
  <si>
    <t>PRD5963</t>
  </si>
  <si>
    <t>ORD10964</t>
  </si>
  <si>
    <t>CUST3964</t>
  </si>
  <si>
    <t>PRD5964</t>
  </si>
  <si>
    <t>ORD10965</t>
  </si>
  <si>
    <t>CUST3965</t>
  </si>
  <si>
    <t>PRD5965</t>
  </si>
  <si>
    <t>ORD10966</t>
  </si>
  <si>
    <t>CUST3966</t>
  </si>
  <si>
    <t>PRD5966</t>
  </si>
  <si>
    <t>ORD10967</t>
  </si>
  <si>
    <t>CUST3967</t>
  </si>
  <si>
    <t>PRD5967</t>
  </si>
  <si>
    <t>ORD10968</t>
  </si>
  <si>
    <t>CUST3968</t>
  </si>
  <si>
    <t>PRD5968</t>
  </si>
  <si>
    <t>ORD10969</t>
  </si>
  <si>
    <t>CUST3969</t>
  </si>
  <si>
    <t>PRD5969</t>
  </si>
  <si>
    <t>ORD10971</t>
  </si>
  <si>
    <t>CUST3971</t>
  </si>
  <si>
    <t>PRD5971</t>
  </si>
  <si>
    <t>ORD10972</t>
  </si>
  <si>
    <t>CUST3972</t>
  </si>
  <si>
    <t>PRD5972</t>
  </si>
  <si>
    <t>ORD10973</t>
  </si>
  <si>
    <t>CUST3973</t>
  </si>
  <si>
    <t>PRD5973</t>
  </si>
  <si>
    <t>ORD10974</t>
  </si>
  <si>
    <t>CUST3974</t>
  </si>
  <si>
    <t>PRD5974</t>
  </si>
  <si>
    <t>ORD10975</t>
  </si>
  <si>
    <t>CUST3975</t>
  </si>
  <si>
    <t>PRD5975</t>
  </si>
  <si>
    <t>ORD10976</t>
  </si>
  <si>
    <t>CUST3976</t>
  </si>
  <si>
    <t>PRD5976</t>
  </si>
  <si>
    <t>ORD10977</t>
  </si>
  <si>
    <t>CUST3977</t>
  </si>
  <si>
    <t>PRD5977</t>
  </si>
  <si>
    <t>ORD10978</t>
  </si>
  <si>
    <t>CUST3978</t>
  </si>
  <si>
    <t>PRD5978</t>
  </si>
  <si>
    <t>ORD10979</t>
  </si>
  <si>
    <t>CUST3979</t>
  </si>
  <si>
    <t>PRD5979</t>
  </si>
  <si>
    <t>ORD10981</t>
  </si>
  <si>
    <t>CUST3981</t>
  </si>
  <si>
    <t>PRD5981</t>
  </si>
  <si>
    <t>ORD10982</t>
  </si>
  <si>
    <t>CUST3982</t>
  </si>
  <si>
    <t>PRD5982</t>
  </si>
  <si>
    <t>ORD10983</t>
  </si>
  <si>
    <t>CUST3983</t>
  </si>
  <si>
    <t>PRD5983</t>
  </si>
  <si>
    <t>ORD10984</t>
  </si>
  <si>
    <t>CUST3984</t>
  </si>
  <si>
    <t>PRD5984</t>
  </si>
  <si>
    <t>ORD10985</t>
  </si>
  <si>
    <t>CUST3985</t>
  </si>
  <si>
    <t>PRD5985</t>
  </si>
  <si>
    <t>ORD10986</t>
  </si>
  <si>
    <t>CUST3986</t>
  </si>
  <si>
    <t>PRD5986</t>
  </si>
  <si>
    <t>ORD10987</t>
  </si>
  <si>
    <t>CUST3987</t>
  </si>
  <si>
    <t>PRD5987</t>
  </si>
  <si>
    <t>ORD10988</t>
  </si>
  <si>
    <t>CUST3988</t>
  </si>
  <si>
    <t>PRD5988</t>
  </si>
  <si>
    <t>ORD10989</t>
  </si>
  <si>
    <t>CUST3989</t>
  </si>
  <si>
    <t>PRD5989</t>
  </si>
  <si>
    <t>ORD10990</t>
  </si>
  <si>
    <t>CUST3990</t>
  </si>
  <si>
    <t>PRD5990</t>
  </si>
  <si>
    <t>ORD10991</t>
  </si>
  <si>
    <t>CUST3991</t>
  </si>
  <si>
    <t>PRD5991</t>
  </si>
  <si>
    <t>ORD10992</t>
  </si>
  <si>
    <t>CUST3992</t>
  </si>
  <si>
    <t>PRD5992</t>
  </si>
  <si>
    <t>ORD10993</t>
  </si>
  <si>
    <t>CUST3993</t>
  </si>
  <si>
    <t>PRD5993</t>
  </si>
  <si>
    <t>ORD10994</t>
  </si>
  <si>
    <t>CUST3994</t>
  </si>
  <si>
    <t>PRD5994</t>
  </si>
  <si>
    <t>ORD10995</t>
  </si>
  <si>
    <t>CUST3995</t>
  </si>
  <si>
    <t>PRD5995</t>
  </si>
  <si>
    <t>ORD10996</t>
  </si>
  <si>
    <t>CUST3996</t>
  </si>
  <si>
    <t>PRD5996</t>
  </si>
  <si>
    <t>ORD10997</t>
  </si>
  <si>
    <t>CUST3997</t>
  </si>
  <si>
    <t>PRD5997</t>
  </si>
  <si>
    <t>ORD10998</t>
  </si>
  <si>
    <t>CUST3998</t>
  </si>
  <si>
    <t>PRD5998</t>
  </si>
  <si>
    <t>ORD10999</t>
  </si>
  <si>
    <t>CUST3999</t>
  </si>
  <si>
    <t>PRD5999</t>
  </si>
  <si>
    <t>ORD11000</t>
  </si>
  <si>
    <t>CUST4000</t>
  </si>
  <si>
    <t>PRD6000</t>
  </si>
  <si>
    <t>ORD11001</t>
  </si>
  <si>
    <t>CUST4001</t>
  </si>
  <si>
    <t>PRD6001</t>
  </si>
  <si>
    <t>ORD11004</t>
  </si>
  <si>
    <t>CUST4004</t>
  </si>
  <si>
    <t>PRD6004</t>
  </si>
  <si>
    <t>ORD11006</t>
  </si>
  <si>
    <t>CUST4006</t>
  </si>
  <si>
    <t>PRD6006</t>
  </si>
  <si>
    <t>ORD11007</t>
  </si>
  <si>
    <t>CUST4007</t>
  </si>
  <si>
    <t>PRD6007</t>
  </si>
  <si>
    <t>ORD11008</t>
  </si>
  <si>
    <t>CUST4008</t>
  </si>
  <si>
    <t>PRD6008</t>
  </si>
  <si>
    <t>ORD11013</t>
  </si>
  <si>
    <t>CUST4013</t>
  </si>
  <si>
    <t>PRD6013</t>
  </si>
  <si>
    <t>ORD11016</t>
  </si>
  <si>
    <t>CUST4016</t>
  </si>
  <si>
    <t>PRD6016</t>
  </si>
  <si>
    <t>ORD11017</t>
  </si>
  <si>
    <t>CUST4017</t>
  </si>
  <si>
    <t>PRD6017</t>
  </si>
  <si>
    <t>ORD11019</t>
  </si>
  <si>
    <t>CUST4019</t>
  </si>
  <si>
    <t>PRD6019</t>
  </si>
  <si>
    <t>ORD11020</t>
  </si>
  <si>
    <t>CUST4020</t>
  </si>
  <si>
    <t>PRD6020</t>
  </si>
  <si>
    <t>ORD11022</t>
  </si>
  <si>
    <t>CUST4022</t>
  </si>
  <si>
    <t>PRD6022</t>
  </si>
  <si>
    <t>ORD11023</t>
  </si>
  <si>
    <t>CUST4023</t>
  </si>
  <si>
    <t>PRD6023</t>
  </si>
  <si>
    <t>ORD11024</t>
  </si>
  <si>
    <t>CUST4024</t>
  </si>
  <si>
    <t>PRD6024</t>
  </si>
  <si>
    <t>ORD11025</t>
  </si>
  <si>
    <t>CUST4025</t>
  </si>
  <si>
    <t>PRD6025</t>
  </si>
  <si>
    <t>ORD11026</t>
  </si>
  <si>
    <t>CUST4026</t>
  </si>
  <si>
    <t>PRD6026</t>
  </si>
  <si>
    <t>ORD11027</t>
  </si>
  <si>
    <t>CUST4027</t>
  </si>
  <si>
    <t>PRD6027</t>
  </si>
  <si>
    <t>ORD11028</t>
  </si>
  <si>
    <t>CUST4028</t>
  </si>
  <si>
    <t>PRD6028</t>
  </si>
  <si>
    <t>ORD11029</t>
  </si>
  <si>
    <t>CUST4029</t>
  </si>
  <si>
    <t>PRD6029</t>
  </si>
  <si>
    <t>ORD11030</t>
  </si>
  <si>
    <t>CUST4030</t>
  </si>
  <si>
    <t>PRD6030</t>
  </si>
  <si>
    <t>ORD11031</t>
  </si>
  <si>
    <t>CUST4031</t>
  </si>
  <si>
    <t>PRD6031</t>
  </si>
  <si>
    <t>ORD11032</t>
  </si>
  <si>
    <t>CUST4032</t>
  </si>
  <si>
    <t>PRD6032</t>
  </si>
  <si>
    <t>ORD11033</t>
  </si>
  <si>
    <t>CUST4033</t>
  </si>
  <si>
    <t>PRD6033</t>
  </si>
  <si>
    <t>ORD11034</t>
  </si>
  <si>
    <t>CUST4034</t>
  </si>
  <si>
    <t>PRD6034</t>
  </si>
  <si>
    <t>ORD11035</t>
  </si>
  <si>
    <t>CUST4035</t>
  </si>
  <si>
    <t>PRD6035</t>
  </si>
  <si>
    <t>ORD11036</t>
  </si>
  <si>
    <t>CUST4036</t>
  </si>
  <si>
    <t>PRD6036</t>
  </si>
  <si>
    <t>ORD11037</t>
  </si>
  <si>
    <t>CUST4037</t>
  </si>
  <si>
    <t>PRD6037</t>
  </si>
  <si>
    <t>ORD11038</t>
  </si>
  <si>
    <t>CUST4038</t>
  </si>
  <si>
    <t>PRD6038</t>
  </si>
  <si>
    <t>ORD11039</t>
  </si>
  <si>
    <t>CUST4039</t>
  </si>
  <si>
    <t>PRD6039</t>
  </si>
  <si>
    <t>ORD11040</t>
  </si>
  <si>
    <t>CUST4040</t>
  </si>
  <si>
    <t>PRD6040</t>
  </si>
  <si>
    <t>ORD11041</t>
  </si>
  <si>
    <t>CUST4041</t>
  </si>
  <si>
    <t>PRD6041</t>
  </si>
  <si>
    <t>ORD11042</t>
  </si>
  <si>
    <t>CUST4042</t>
  </si>
  <si>
    <t>PRD6042</t>
  </si>
  <si>
    <t>ORD11043</t>
  </si>
  <si>
    <t>CUST4043</t>
  </si>
  <si>
    <t>PRD6043</t>
  </si>
  <si>
    <t>ORD11044</t>
  </si>
  <si>
    <t>CUST4044</t>
  </si>
  <si>
    <t>PRD6044</t>
  </si>
  <si>
    <t>ORD11045</t>
  </si>
  <si>
    <t>CUST4045</t>
  </si>
  <si>
    <t>PRD6045</t>
  </si>
  <si>
    <t>ORD11046</t>
  </si>
  <si>
    <t>CUST4046</t>
  </si>
  <si>
    <t>PRD6046</t>
  </si>
  <si>
    <t>ORD11047</t>
  </si>
  <si>
    <t>CUST4047</t>
  </si>
  <si>
    <t>PRD6047</t>
  </si>
  <si>
    <t>ORD11049</t>
  </si>
  <si>
    <t>CUST4049</t>
  </si>
  <si>
    <t>PRD6049</t>
  </si>
  <si>
    <t>ORD11050</t>
  </si>
  <si>
    <t>CUST4050</t>
  </si>
  <si>
    <t>PRD6050</t>
  </si>
  <si>
    <t>ORD11051</t>
  </si>
  <si>
    <t>CUST4051</t>
  </si>
  <si>
    <t>PRD6051</t>
  </si>
  <si>
    <t>ORD11053</t>
  </si>
  <si>
    <t>CUST4053</t>
  </si>
  <si>
    <t>PRD6053</t>
  </si>
  <si>
    <t>ORD11054</t>
  </si>
  <si>
    <t>CUST4054</t>
  </si>
  <si>
    <t>PRD6054</t>
  </si>
  <si>
    <t>ORD11055</t>
  </si>
  <si>
    <t>CUST4055</t>
  </si>
  <si>
    <t>PRD6055</t>
  </si>
  <si>
    <t>ORD11056</t>
  </si>
  <si>
    <t>CUST4056</t>
  </si>
  <si>
    <t>PRD6056</t>
  </si>
  <si>
    <t>ORD11057</t>
  </si>
  <si>
    <t>CUST4057</t>
  </si>
  <si>
    <t>PRD6057</t>
  </si>
  <si>
    <t>ORD11058</t>
  </si>
  <si>
    <t>CUST4058</t>
  </si>
  <si>
    <t>PRD6058</t>
  </si>
  <si>
    <t>ORD11059</t>
  </si>
  <si>
    <t>CUST4059</t>
  </si>
  <si>
    <t>PRD6059</t>
  </si>
  <si>
    <t>ORD11060</t>
  </si>
  <si>
    <t>CUST4060</t>
  </si>
  <si>
    <t>PRD6060</t>
  </si>
  <si>
    <t>ORD11062</t>
  </si>
  <si>
    <t>CUST4062</t>
  </si>
  <si>
    <t>PRD6062</t>
  </si>
  <si>
    <t>ORD11063</t>
  </si>
  <si>
    <t>CUST4063</t>
  </si>
  <si>
    <t>PRD6063</t>
  </si>
  <si>
    <t>ORD11064</t>
  </si>
  <si>
    <t>CUST4064</t>
  </si>
  <si>
    <t>PRD6064</t>
  </si>
  <si>
    <t>ORD11065</t>
  </si>
  <si>
    <t>CUST4065</t>
  </si>
  <si>
    <t>PRD6065</t>
  </si>
  <si>
    <t>ORD11066</t>
  </si>
  <si>
    <t>CUST4066</t>
  </si>
  <si>
    <t>PRD6066</t>
  </si>
  <si>
    <t>ORD11067</t>
  </si>
  <si>
    <t>CUST4067</t>
  </si>
  <si>
    <t>PRD6067</t>
  </si>
  <si>
    <t>ORD11068</t>
  </si>
  <si>
    <t>CUST4068</t>
  </si>
  <si>
    <t>PRD6068</t>
  </si>
  <si>
    <t>ORD11069</t>
  </si>
  <si>
    <t>CUST4069</t>
  </si>
  <si>
    <t>PRD6069</t>
  </si>
  <si>
    <t>ORD11070</t>
  </si>
  <si>
    <t>CUST4070</t>
  </si>
  <si>
    <t>PRD6070</t>
  </si>
  <si>
    <t>ORD11071</t>
  </si>
  <si>
    <t>CUST4071</t>
  </si>
  <si>
    <t>PRD6071</t>
  </si>
  <si>
    <t>ORD11072</t>
  </si>
  <si>
    <t>CUST4072</t>
  </si>
  <si>
    <t>PRD6072</t>
  </si>
  <si>
    <t>ORD11073</t>
  </si>
  <si>
    <t>CUST4073</t>
  </si>
  <si>
    <t>PRD6073</t>
  </si>
  <si>
    <t>ORD11074</t>
  </si>
  <si>
    <t>CUST4074</t>
  </si>
  <si>
    <t>PRD6074</t>
  </si>
  <si>
    <t>ORD11075</t>
  </si>
  <si>
    <t>CUST4075</t>
  </si>
  <si>
    <t>PRD6075</t>
  </si>
  <si>
    <t>ORD11076</t>
  </si>
  <si>
    <t>CUST4076</t>
  </si>
  <si>
    <t>PRD6076</t>
  </si>
  <si>
    <t>ORD11077</t>
  </si>
  <si>
    <t>CUST4077</t>
  </si>
  <si>
    <t>PRD6077</t>
  </si>
  <si>
    <t>ORD11079</t>
  </si>
  <si>
    <t>CUST4079</t>
  </si>
  <si>
    <t>PRD6079</t>
  </si>
  <si>
    <t>ORD11080</t>
  </si>
  <si>
    <t>CUST4080</t>
  </si>
  <si>
    <t>PRD6080</t>
  </si>
  <si>
    <t>ORD11081</t>
  </si>
  <si>
    <t>CUST4081</t>
  </si>
  <si>
    <t>PRD6081</t>
  </si>
  <si>
    <t>ORD11082</t>
  </si>
  <si>
    <t>CUST4082</t>
  </si>
  <si>
    <t>PRD6082</t>
  </si>
  <si>
    <t>ORD11083</t>
  </si>
  <si>
    <t>CUST4083</t>
  </si>
  <si>
    <t>PRD6083</t>
  </si>
  <si>
    <t>ORD11084</t>
  </si>
  <si>
    <t>CUST4084</t>
  </si>
  <si>
    <t>PRD6084</t>
  </si>
  <si>
    <t>ORD11085</t>
  </si>
  <si>
    <t>CUST4085</t>
  </si>
  <si>
    <t>PRD6085</t>
  </si>
  <si>
    <t>ORD11086</t>
  </si>
  <si>
    <t>CUST4086</t>
  </si>
  <si>
    <t>PRD6086</t>
  </si>
  <si>
    <t>ORD11087</t>
  </si>
  <si>
    <t>CUST4087</t>
  </si>
  <si>
    <t>PRD6087</t>
  </si>
  <si>
    <t>ORD11088</t>
  </si>
  <si>
    <t>CUST4088</t>
  </si>
  <si>
    <t>PRD6088</t>
  </si>
  <si>
    <t>ORD11089</t>
  </si>
  <si>
    <t>CUST4089</t>
  </si>
  <si>
    <t>PRD6089</t>
  </si>
  <si>
    <t>ORD11090</t>
  </si>
  <si>
    <t>CUST4090</t>
  </si>
  <si>
    <t>PRD6090</t>
  </si>
  <si>
    <t>ORD11091</t>
  </si>
  <si>
    <t>CUST4091</t>
  </si>
  <si>
    <t>PRD6091</t>
  </si>
  <si>
    <t>ORD11092</t>
  </si>
  <si>
    <t>CUST4092</t>
  </si>
  <si>
    <t>PRD6092</t>
  </si>
  <si>
    <t>ORD11093</t>
  </si>
  <si>
    <t>CUST4093</t>
  </si>
  <si>
    <t>PRD6093</t>
  </si>
  <si>
    <t>ORD11094</t>
  </si>
  <si>
    <t>CUST4094</t>
  </si>
  <si>
    <t>PRD6094</t>
  </si>
  <si>
    <t>ORD11095</t>
  </si>
  <si>
    <t>CUST4095</t>
  </si>
  <si>
    <t>PRD6095</t>
  </si>
  <si>
    <t>ORD11096</t>
  </si>
  <si>
    <t>CUST4096</t>
  </si>
  <si>
    <t>PRD6096</t>
  </si>
  <si>
    <t>ORD11097</t>
  </si>
  <si>
    <t>CUST4097</t>
  </si>
  <si>
    <t>PRD6097</t>
  </si>
  <si>
    <t>ORD11099</t>
  </si>
  <si>
    <t>CUST4099</t>
  </si>
  <si>
    <t>PRD6099</t>
  </si>
  <si>
    <t>ORD11100</t>
  </si>
  <si>
    <t>CUST4100</t>
  </si>
  <si>
    <t>PRD6100</t>
  </si>
  <si>
    <t>ORD11101</t>
  </si>
  <si>
    <t>CUST4101</t>
  </si>
  <si>
    <t>PRD6101</t>
  </si>
  <si>
    <t>ORD11102</t>
  </si>
  <si>
    <t>CUST4102</t>
  </si>
  <si>
    <t>PRD6102</t>
  </si>
  <si>
    <t>ORD11103</t>
  </si>
  <si>
    <t>CUST4103</t>
  </si>
  <si>
    <t>PRD6103</t>
  </si>
  <si>
    <t>ORD11104</t>
  </si>
  <si>
    <t>CUST4104</t>
  </si>
  <si>
    <t>PRD6104</t>
  </si>
  <si>
    <t>ORD11106</t>
  </si>
  <si>
    <t>CUST4106</t>
  </si>
  <si>
    <t>PRD6106</t>
  </si>
  <si>
    <t>ORD11107</t>
  </si>
  <si>
    <t>CUST4107</t>
  </si>
  <si>
    <t>PRD6107</t>
  </si>
  <si>
    <t>ORD11108</t>
  </si>
  <si>
    <t>CUST4108</t>
  </si>
  <si>
    <t>PRD6108</t>
  </si>
  <si>
    <t>ORD11109</t>
  </si>
  <si>
    <t>CUST4109</t>
  </si>
  <si>
    <t>PRD6109</t>
  </si>
  <si>
    <t>ORD11110</t>
  </si>
  <si>
    <t>CUST4110</t>
  </si>
  <si>
    <t>PRD6110</t>
  </si>
  <si>
    <t>ORD11112</t>
  </si>
  <si>
    <t>CUST4112</t>
  </si>
  <si>
    <t>PRD6112</t>
  </si>
  <si>
    <t>ORD11113</t>
  </si>
  <si>
    <t>CUST4113</t>
  </si>
  <si>
    <t>PRD6113</t>
  </si>
  <si>
    <t>ORD11114</t>
  </si>
  <si>
    <t>CUST4114</t>
  </si>
  <si>
    <t>PRD6114</t>
  </si>
  <si>
    <t>ORD11116</t>
  </si>
  <si>
    <t>CUST4116</t>
  </si>
  <si>
    <t>PRD6116</t>
  </si>
  <si>
    <t>ORD11118</t>
  </si>
  <si>
    <t>CUST4118</t>
  </si>
  <si>
    <t>PRD6118</t>
  </si>
  <si>
    <t>ORD11119</t>
  </si>
  <si>
    <t>CUST4119</t>
  </si>
  <si>
    <t>PRD6119</t>
  </si>
  <si>
    <t>ORD11120</t>
  </si>
  <si>
    <t>CUST4120</t>
  </si>
  <si>
    <t>PRD6120</t>
  </si>
  <si>
    <t>ORD11121</t>
  </si>
  <si>
    <t>CUST4121</t>
  </si>
  <si>
    <t>PRD6121</t>
  </si>
  <si>
    <t>ORD11122</t>
  </si>
  <si>
    <t>CUST4122</t>
  </si>
  <si>
    <t>PRD6122</t>
  </si>
  <si>
    <t>ORD11123</t>
  </si>
  <si>
    <t>CUST4123</t>
  </si>
  <si>
    <t>PRD6123</t>
  </si>
  <si>
    <t>ORD11124</t>
  </si>
  <si>
    <t>CUST4124</t>
  </si>
  <si>
    <t>PRD6124</t>
  </si>
  <si>
    <t>ORD11125</t>
  </si>
  <si>
    <t>CUST4125</t>
  </si>
  <si>
    <t>PRD6125</t>
  </si>
  <si>
    <t>ORD11126</t>
  </si>
  <si>
    <t>CUST4126</t>
  </si>
  <si>
    <t>PRD6126</t>
  </si>
  <si>
    <t>ORD11128</t>
  </si>
  <si>
    <t>CUST4128</t>
  </si>
  <si>
    <t>PRD6128</t>
  </si>
  <si>
    <t>ORD11129</t>
  </si>
  <si>
    <t>CUST4129</t>
  </si>
  <si>
    <t>PRD6129</t>
  </si>
  <si>
    <t>ORD11130</t>
  </si>
  <si>
    <t>CUST4130</t>
  </si>
  <si>
    <t>PRD6130</t>
  </si>
  <si>
    <t>ORD11131</t>
  </si>
  <si>
    <t>CUST4131</t>
  </si>
  <si>
    <t>PRD6131</t>
  </si>
  <si>
    <t>ORD11132</t>
  </si>
  <si>
    <t>CUST4132</t>
  </si>
  <si>
    <t>PRD6132</t>
  </si>
  <si>
    <t>ORD11133</t>
  </si>
  <si>
    <t>CUST4133</t>
  </si>
  <si>
    <t>PRD6133</t>
  </si>
  <si>
    <t>ORD11134</t>
  </si>
  <si>
    <t>CUST4134</t>
  </si>
  <si>
    <t>PRD6134</t>
  </si>
  <si>
    <t>ORD11135</t>
  </si>
  <si>
    <t>CUST4135</t>
  </si>
  <si>
    <t>PRD6135</t>
  </si>
  <si>
    <t>ORD11136</t>
  </si>
  <si>
    <t>CUST4136</t>
  </si>
  <si>
    <t>PRD6136</t>
  </si>
  <si>
    <t>ORD11137</t>
  </si>
  <si>
    <t>CUST4137</t>
  </si>
  <si>
    <t>PRD6137</t>
  </si>
  <si>
    <t>ORD11138</t>
  </si>
  <si>
    <t>CUST4138</t>
  </si>
  <si>
    <t>PRD6138</t>
  </si>
  <si>
    <t>ORD11139</t>
  </si>
  <si>
    <t>CUST4139</t>
  </si>
  <si>
    <t>PRD6139</t>
  </si>
  <si>
    <t>ORD11140</t>
  </si>
  <si>
    <t>CUST4140</t>
  </si>
  <si>
    <t>PRD6140</t>
  </si>
  <si>
    <t>ORD11141</t>
  </si>
  <si>
    <t>CUST4141</t>
  </si>
  <si>
    <t>PRD6141</t>
  </si>
  <si>
    <t>ORD11143</t>
  </si>
  <si>
    <t>CUST4143</t>
  </si>
  <si>
    <t>PRD6143</t>
  </si>
  <si>
    <t>ORD11144</t>
  </si>
  <si>
    <t>CUST4144</t>
  </si>
  <si>
    <t>PRD6144</t>
  </si>
  <si>
    <t>ORD11145</t>
  </si>
  <si>
    <t>CUST4145</t>
  </si>
  <si>
    <t>PRD6145</t>
  </si>
  <si>
    <t>ORD11146</t>
  </si>
  <si>
    <t>CUST4146</t>
  </si>
  <si>
    <t>PRD6146</t>
  </si>
  <si>
    <t>ORD11147</t>
  </si>
  <si>
    <t>CUST4147</t>
  </si>
  <si>
    <t>PRD6147</t>
  </si>
  <si>
    <t>ORD11148</t>
  </si>
  <si>
    <t>CUST4148</t>
  </si>
  <si>
    <t>PRD6148</t>
  </si>
  <si>
    <t>ORD11149</t>
  </si>
  <si>
    <t>CUST4149</t>
  </si>
  <si>
    <t>PRD6149</t>
  </si>
  <si>
    <t>ORD11150</t>
  </si>
  <si>
    <t>CUST4150</t>
  </si>
  <si>
    <t>PRD6150</t>
  </si>
  <si>
    <t>ORD11151</t>
  </si>
  <si>
    <t>CUST4151</t>
  </si>
  <si>
    <t>PRD6151</t>
  </si>
  <si>
    <t>ORD11152</t>
  </si>
  <si>
    <t>CUST4152</t>
  </si>
  <si>
    <t>PRD6152</t>
  </si>
  <si>
    <t>ORD11153</t>
  </si>
  <si>
    <t>CUST4153</t>
  </si>
  <si>
    <t>PRD6153</t>
  </si>
  <si>
    <t>ORD11154</t>
  </si>
  <si>
    <t>CUST4154</t>
  </si>
  <si>
    <t>PRD6154</t>
  </si>
  <si>
    <t>ORD11155</t>
  </si>
  <si>
    <t>CUST4155</t>
  </si>
  <si>
    <t>PRD6155</t>
  </si>
  <si>
    <t>ORD11156</t>
  </si>
  <si>
    <t>CUST4156</t>
  </si>
  <si>
    <t>PRD6156</t>
  </si>
  <si>
    <t>ORD11157</t>
  </si>
  <si>
    <t>CUST4157</t>
  </si>
  <si>
    <t>PRD6157</t>
  </si>
  <si>
    <t>ORD11159</t>
  </si>
  <si>
    <t>CUST4159</t>
  </si>
  <si>
    <t>PRD6159</t>
  </si>
  <si>
    <t>ORD11160</t>
  </si>
  <si>
    <t>CUST4160</t>
  </si>
  <si>
    <t>PRD6160</t>
  </si>
  <si>
    <t>ORD11161</t>
  </si>
  <si>
    <t>CUST4161</t>
  </si>
  <si>
    <t>PRD6161</t>
  </si>
  <si>
    <t>ORD11162</t>
  </si>
  <si>
    <t>CUST4162</t>
  </si>
  <si>
    <t>PRD6162</t>
  </si>
  <si>
    <t>ORD11163</t>
  </si>
  <si>
    <t>CUST4163</t>
  </si>
  <si>
    <t>PRD6163</t>
  </si>
  <si>
    <t>ORD11164</t>
  </si>
  <si>
    <t>CUST4164</t>
  </si>
  <si>
    <t>PRD6164</t>
  </si>
  <si>
    <t>ORD11165</t>
  </si>
  <si>
    <t>CUST4165</t>
  </si>
  <si>
    <t>PRD6165</t>
  </si>
  <si>
    <t>ORD11166</t>
  </si>
  <si>
    <t>CUST4166</t>
  </si>
  <si>
    <t>PRD6166</t>
  </si>
  <si>
    <t>ORD11167</t>
  </si>
  <si>
    <t>CUST4167</t>
  </si>
  <si>
    <t>PRD6167</t>
  </si>
  <si>
    <t>ORD11168</t>
  </si>
  <si>
    <t>CUST4168</t>
  </si>
  <si>
    <t>PRD6168</t>
  </si>
  <si>
    <t>ORD11169</t>
  </si>
  <si>
    <t>CUST4169</t>
  </si>
  <si>
    <t>PRD6169</t>
  </si>
  <si>
    <t>ORD11170</t>
  </si>
  <si>
    <t>CUST4170</t>
  </si>
  <si>
    <t>PRD6170</t>
  </si>
  <si>
    <t>ORD11171</t>
  </si>
  <si>
    <t>CUST4171</t>
  </si>
  <si>
    <t>PRD6171</t>
  </si>
  <si>
    <t>ORD11172</t>
  </si>
  <si>
    <t>CUST4172</t>
  </si>
  <si>
    <t>PRD6172</t>
  </si>
  <si>
    <t>ORD11173</t>
  </si>
  <si>
    <t>CUST4173</t>
  </si>
  <si>
    <t>PRD6173</t>
  </si>
  <si>
    <t>ORD11174</t>
  </si>
  <si>
    <t>CUST4174</t>
  </si>
  <si>
    <t>PRD6174</t>
  </si>
  <si>
    <t>ORD11175</t>
  </si>
  <si>
    <t>CUST4175</t>
  </si>
  <si>
    <t>PRD6175</t>
  </si>
  <si>
    <t>ORD11176</t>
  </si>
  <si>
    <t>CUST4176</t>
  </si>
  <si>
    <t>PRD6176</t>
  </si>
  <si>
    <t>ORD11177</t>
  </si>
  <si>
    <t>CUST4177</t>
  </si>
  <si>
    <t>PRD6177</t>
  </si>
  <si>
    <t>ORD11178</t>
  </si>
  <si>
    <t>CUST4178</t>
  </si>
  <si>
    <t>PRD6178</t>
  </si>
  <si>
    <t>ORD11179</t>
  </si>
  <si>
    <t>CUST4179</t>
  </si>
  <si>
    <t>PRD6179</t>
  </si>
  <si>
    <t>ORD11180</t>
  </si>
  <si>
    <t>CUST4180</t>
  </si>
  <si>
    <t>PRD6180</t>
  </si>
  <si>
    <t>ORD11181</t>
  </si>
  <si>
    <t>CUST4181</t>
  </si>
  <si>
    <t>PRD6181</t>
  </si>
  <si>
    <t>ORD11183</t>
  </si>
  <si>
    <t>CUST4183</t>
  </si>
  <si>
    <t>PRD6183</t>
  </si>
  <si>
    <t>ORD11184</t>
  </si>
  <si>
    <t>CUST4184</t>
  </si>
  <si>
    <t>PRD6184</t>
  </si>
  <si>
    <t>ORD11185</t>
  </si>
  <si>
    <t>CUST4185</t>
  </si>
  <si>
    <t>PRD6185</t>
  </si>
  <si>
    <t>ORD11186</t>
  </si>
  <si>
    <t>CUST4186</t>
  </si>
  <si>
    <t>PRD6186</t>
  </si>
  <si>
    <t>ORD11188</t>
  </si>
  <si>
    <t>CUST4188</t>
  </si>
  <si>
    <t>PRD6188</t>
  </si>
  <si>
    <t>ORD11189</t>
  </si>
  <si>
    <t>CUST4189</t>
  </si>
  <si>
    <t>PRD6189</t>
  </si>
  <si>
    <t>ORD11191</t>
  </si>
  <si>
    <t>CUST4191</t>
  </si>
  <si>
    <t>PRD6191</t>
  </si>
  <si>
    <t>ORD11194</t>
  </si>
  <si>
    <t>CUST4194</t>
  </si>
  <si>
    <t>PRD6194</t>
  </si>
  <si>
    <t>ORD11195</t>
  </si>
  <si>
    <t>CUST4195</t>
  </si>
  <si>
    <t>PRD6195</t>
  </si>
  <si>
    <t>ORD11197</t>
  </si>
  <si>
    <t>CUST4197</t>
  </si>
  <si>
    <t>PRD6197</t>
  </si>
  <si>
    <t>ORD11198</t>
  </si>
  <si>
    <t>CUST4198</t>
  </si>
  <si>
    <t>PRD6198</t>
  </si>
  <si>
    <t>ORD11199</t>
  </si>
  <si>
    <t>CUST4199</t>
  </si>
  <si>
    <t>PRD6199</t>
  </si>
  <si>
    <t>ORD11200</t>
  </si>
  <si>
    <t>CUST4200</t>
  </si>
  <si>
    <t>PRD6200</t>
  </si>
  <si>
    <t>ORD11201</t>
  </si>
  <si>
    <t>CUST4201</t>
  </si>
  <si>
    <t>PRD6201</t>
  </si>
  <si>
    <t>ORD11202</t>
  </si>
  <si>
    <t>CUST4202</t>
  </si>
  <si>
    <t>PRD6202</t>
  </si>
  <si>
    <t>ORD11203</t>
  </si>
  <si>
    <t>CUST4203</t>
  </si>
  <si>
    <t>PRD6203</t>
  </si>
  <si>
    <t>ORD11204</t>
  </si>
  <si>
    <t>CUST4204</t>
  </si>
  <si>
    <t>PRD6204</t>
  </si>
  <si>
    <t>ORD11205</t>
  </si>
  <si>
    <t>CUST4205</t>
  </si>
  <si>
    <t>PRD6205</t>
  </si>
  <si>
    <t>ORD11206</t>
  </si>
  <si>
    <t>CUST4206</t>
  </si>
  <si>
    <t>PRD6206</t>
  </si>
  <si>
    <t>ORD11207</t>
  </si>
  <si>
    <t>CUST4207</t>
  </si>
  <si>
    <t>PRD6207</t>
  </si>
  <si>
    <t>ORD11208</t>
  </si>
  <si>
    <t>CUST4208</t>
  </si>
  <si>
    <t>PRD6208</t>
  </si>
  <si>
    <t>ORD11210</t>
  </si>
  <si>
    <t>CUST4210</t>
  </si>
  <si>
    <t>PRD6210</t>
  </si>
  <si>
    <t>ORD11212</t>
  </si>
  <si>
    <t>CUST4212</t>
  </si>
  <si>
    <t>PRD6212</t>
  </si>
  <si>
    <t>ORD11213</t>
  </si>
  <si>
    <t>CUST4213</t>
  </si>
  <si>
    <t>PRD6213</t>
  </si>
  <si>
    <t>ORD11214</t>
  </si>
  <si>
    <t>CUST4214</t>
  </si>
  <si>
    <t>PRD6214</t>
  </si>
  <si>
    <t>ORD11215</t>
  </si>
  <si>
    <t>CUST4215</t>
  </si>
  <si>
    <t>PRD6215</t>
  </si>
  <si>
    <t>ORD11216</t>
  </si>
  <si>
    <t>CUST4216</t>
  </si>
  <si>
    <t>PRD6216</t>
  </si>
  <si>
    <t>ORD11217</t>
  </si>
  <si>
    <t>CUST4217</t>
  </si>
  <si>
    <t>PRD6217</t>
  </si>
  <si>
    <t>ORD11218</t>
  </si>
  <si>
    <t>CUST4218</t>
  </si>
  <si>
    <t>PRD6218</t>
  </si>
  <si>
    <t>ORD11219</t>
  </si>
  <si>
    <t>CUST4219</t>
  </si>
  <si>
    <t>PRD6219</t>
  </si>
  <si>
    <t>ORD11220</t>
  </si>
  <si>
    <t>CUST4220</t>
  </si>
  <si>
    <t>PRD6220</t>
  </si>
  <si>
    <t>ORD11221</t>
  </si>
  <si>
    <t>CUST4221</t>
  </si>
  <si>
    <t>PRD6221</t>
  </si>
  <si>
    <t>ORD11222</t>
  </si>
  <si>
    <t>CUST4222</t>
  </si>
  <si>
    <t>PRD6222</t>
  </si>
  <si>
    <t>ORD11223</t>
  </si>
  <si>
    <t>CUST4223</t>
  </si>
  <si>
    <t>PRD6223</t>
  </si>
  <si>
    <t>ORD11224</t>
  </si>
  <si>
    <t>CUST4224</t>
  </si>
  <si>
    <t>PRD6224</t>
  </si>
  <si>
    <t>ORD11225</t>
  </si>
  <si>
    <t>CUST4225</t>
  </si>
  <si>
    <t>PRD6225</t>
  </si>
  <si>
    <t>ORD11226</t>
  </si>
  <si>
    <t>CUST4226</t>
  </si>
  <si>
    <t>PRD6226</t>
  </si>
  <si>
    <t>ORD11227</t>
  </si>
  <si>
    <t>CUST4227</t>
  </si>
  <si>
    <t>PRD6227</t>
  </si>
  <si>
    <t>ORD11228</t>
  </si>
  <si>
    <t>CUST4228</t>
  </si>
  <si>
    <t>PRD6228</t>
  </si>
  <si>
    <t>ORD11229</t>
  </si>
  <si>
    <t>CUST4229</t>
  </si>
  <si>
    <t>PRD6229</t>
  </si>
  <si>
    <t>ORD11230</t>
  </si>
  <si>
    <t>CUST4230</t>
  </si>
  <si>
    <t>PRD6230</t>
  </si>
  <si>
    <t>ORD11231</t>
  </si>
  <si>
    <t>CUST4231</t>
  </si>
  <si>
    <t>PRD6231</t>
  </si>
  <si>
    <t>ORD11232</t>
  </si>
  <si>
    <t>CUST4232</t>
  </si>
  <si>
    <t>PRD6232</t>
  </si>
  <si>
    <t>ORD11233</t>
  </si>
  <si>
    <t>CUST4233</t>
  </si>
  <si>
    <t>PRD6233</t>
  </si>
  <si>
    <t>ORD11234</t>
  </si>
  <si>
    <t>CUST4234</t>
  </si>
  <si>
    <t>PRD6234</t>
  </si>
  <si>
    <t>ORD11235</t>
  </si>
  <si>
    <t>CUST4235</t>
  </si>
  <si>
    <t>PRD6235</t>
  </si>
  <si>
    <t>ORD11236</t>
  </si>
  <si>
    <t>CUST4236</t>
  </si>
  <si>
    <t>PRD6236</t>
  </si>
  <si>
    <t>ORD11237</t>
  </si>
  <si>
    <t>CUST4237</t>
  </si>
  <si>
    <t>PRD6237</t>
  </si>
  <si>
    <t>ORD11238</t>
  </si>
  <si>
    <t>CUST4238</t>
  </si>
  <si>
    <t>PRD6238</t>
  </si>
  <si>
    <t>ORD11241</t>
  </si>
  <si>
    <t>CUST4241</t>
  </si>
  <si>
    <t>PRD6241</t>
  </si>
  <si>
    <t>ORD11243</t>
  </si>
  <si>
    <t>CUST4243</t>
  </si>
  <si>
    <t>PRD6243</t>
  </si>
  <si>
    <t>ORD11244</t>
  </si>
  <si>
    <t>CUST4244</t>
  </si>
  <si>
    <t>PRD6244</t>
  </si>
  <si>
    <t>ORD11246</t>
  </si>
  <si>
    <t>CUST4246</t>
  </si>
  <si>
    <t>PRD6246</t>
  </si>
  <si>
    <t>ORD11247</t>
  </si>
  <si>
    <t>CUST4247</t>
  </si>
  <si>
    <t>PRD6247</t>
  </si>
  <si>
    <t>ORD11248</t>
  </si>
  <si>
    <t>CUST4248</t>
  </si>
  <si>
    <t>PRD6248</t>
  </si>
  <si>
    <t>ORD11249</t>
  </si>
  <si>
    <t>CUST4249</t>
  </si>
  <si>
    <t>PRD6249</t>
  </si>
  <si>
    <t>ORD11250</t>
  </si>
  <si>
    <t>CUST4250</t>
  </si>
  <si>
    <t>PRD6250</t>
  </si>
  <si>
    <t>ORD11251</t>
  </si>
  <si>
    <t>CUST4251</t>
  </si>
  <si>
    <t>PRD6251</t>
  </si>
  <si>
    <t>ORD11252</t>
  </si>
  <si>
    <t>CUST4252</t>
  </si>
  <si>
    <t>PRD6252</t>
  </si>
  <si>
    <t>ORD11253</t>
  </si>
  <si>
    <t>CUST4253</t>
  </si>
  <si>
    <t>PRD6253</t>
  </si>
  <si>
    <t>ORD11254</t>
  </si>
  <si>
    <t>CUST4254</t>
  </si>
  <si>
    <t>PRD6254</t>
  </si>
  <si>
    <t>ORD11255</t>
  </si>
  <si>
    <t>CUST4255</t>
  </si>
  <si>
    <t>PRD6255</t>
  </si>
  <si>
    <t>ORD11256</t>
  </si>
  <si>
    <t>CUST4256</t>
  </si>
  <si>
    <t>PRD6256</t>
  </si>
  <si>
    <t>ORD11258</t>
  </si>
  <si>
    <t>CUST4258</t>
  </si>
  <si>
    <t>PRD6258</t>
  </si>
  <si>
    <t>ORD11259</t>
  </si>
  <si>
    <t>CUST4259</t>
  </si>
  <si>
    <t>PRD6259</t>
  </si>
  <si>
    <t>ORD11260</t>
  </si>
  <si>
    <t>CUST4260</t>
  </si>
  <si>
    <t>PRD6260</t>
  </si>
  <si>
    <t>ORD11261</t>
  </si>
  <si>
    <t>CUST4261</t>
  </si>
  <si>
    <t>PRD6261</t>
  </si>
  <si>
    <t>ORD11262</t>
  </si>
  <si>
    <t>CUST4262</t>
  </si>
  <si>
    <t>PRD6262</t>
  </si>
  <si>
    <t>ORD11263</t>
  </si>
  <si>
    <t>CUST4263</t>
  </si>
  <si>
    <t>PRD6263</t>
  </si>
  <si>
    <t>ORD11264</t>
  </si>
  <si>
    <t>CUST4264</t>
  </si>
  <si>
    <t>PRD6264</t>
  </si>
  <si>
    <t>ORD11265</t>
  </si>
  <si>
    <t>CUST4265</t>
  </si>
  <si>
    <t>PRD6265</t>
  </si>
  <si>
    <t>ORD11266</t>
  </si>
  <si>
    <t>CUST4266</t>
  </si>
  <si>
    <t>PRD6266</t>
  </si>
  <si>
    <t>ORD11267</t>
  </si>
  <si>
    <t>CUST4267</t>
  </si>
  <si>
    <t>PRD6267</t>
  </si>
  <si>
    <t>ORD11268</t>
  </si>
  <si>
    <t>CUST4268</t>
  </si>
  <si>
    <t>PRD6268</t>
  </si>
  <si>
    <t>ORD11270</t>
  </si>
  <si>
    <t>CUST4270</t>
  </si>
  <si>
    <t>PRD6270</t>
  </si>
  <si>
    <t>ORD11271</t>
  </si>
  <si>
    <t>CUST4271</t>
  </si>
  <si>
    <t>PRD6271</t>
  </si>
  <si>
    <t>ORD11272</t>
  </si>
  <si>
    <t>CUST4272</t>
  </si>
  <si>
    <t>PRD6272</t>
  </si>
  <si>
    <t>ORD11273</t>
  </si>
  <si>
    <t>CUST4273</t>
  </si>
  <si>
    <t>PRD6273</t>
  </si>
  <si>
    <t>ORD11274</t>
  </si>
  <si>
    <t>CUST4274</t>
  </si>
  <si>
    <t>PRD6274</t>
  </si>
  <si>
    <t>ORD11276</t>
  </si>
  <si>
    <t>CUST4276</t>
  </si>
  <si>
    <t>PRD6276</t>
  </si>
  <si>
    <t>ORD11277</t>
  </si>
  <si>
    <t>CUST4277</t>
  </si>
  <si>
    <t>PRD6277</t>
  </si>
  <si>
    <t>ORD11278</t>
  </si>
  <si>
    <t>CUST4278</t>
  </si>
  <si>
    <t>PRD6278</t>
  </si>
  <si>
    <t>ORD11279</t>
  </si>
  <si>
    <t>CUST4279</t>
  </si>
  <si>
    <t>PRD6279</t>
  </si>
  <si>
    <t>ORD11280</t>
  </si>
  <si>
    <t>CUST4280</t>
  </si>
  <si>
    <t>PRD6280</t>
  </si>
  <si>
    <t>ORD11281</t>
  </si>
  <si>
    <t>CUST4281</t>
  </si>
  <si>
    <t>PRD6281</t>
  </si>
  <si>
    <t>ORD11282</t>
  </si>
  <si>
    <t>CUST4282</t>
  </si>
  <si>
    <t>PRD6282</t>
  </si>
  <si>
    <t>ORD11283</t>
  </si>
  <si>
    <t>CUST4283</t>
  </si>
  <si>
    <t>PRD6283</t>
  </si>
  <si>
    <t>ORD11284</t>
  </si>
  <si>
    <t>CUST4284</t>
  </si>
  <si>
    <t>PRD6284</t>
  </si>
  <si>
    <t>ORD11285</t>
  </si>
  <si>
    <t>CUST4285</t>
  </si>
  <si>
    <t>PRD6285</t>
  </si>
  <si>
    <t>ORD11286</t>
  </si>
  <si>
    <t>CUST4286</t>
  </si>
  <si>
    <t>PRD6286</t>
  </si>
  <si>
    <t>ORD11287</t>
  </si>
  <si>
    <t>CUST4287</t>
  </si>
  <si>
    <t>PRD6287</t>
  </si>
  <si>
    <t>ORD11288</t>
  </si>
  <si>
    <t>CUST4288</t>
  </si>
  <si>
    <t>PRD6288</t>
  </si>
  <si>
    <t>ORD11289</t>
  </si>
  <si>
    <t>CUST4289</t>
  </si>
  <si>
    <t>PRD6289</t>
  </si>
  <si>
    <t>ORD11291</t>
  </si>
  <si>
    <t>CUST4291</t>
  </si>
  <si>
    <t>PRD6291</t>
  </si>
  <si>
    <t>ORD11292</t>
  </si>
  <si>
    <t>CUST4292</t>
  </si>
  <si>
    <t>PRD6292</t>
  </si>
  <si>
    <t>ORD11293</t>
  </si>
  <si>
    <t>CUST4293</t>
  </si>
  <si>
    <t>PRD6293</t>
  </si>
  <si>
    <t>ORD11294</t>
  </si>
  <si>
    <t>CUST4294</t>
  </si>
  <si>
    <t>PRD6294</t>
  </si>
  <si>
    <t>ORD11297</t>
  </si>
  <si>
    <t>CUST4297</t>
  </si>
  <si>
    <t>PRD6297</t>
  </si>
  <si>
    <t>ORD11298</t>
  </si>
  <si>
    <t>CUST4298</t>
  </si>
  <si>
    <t>PRD6298</t>
  </si>
  <si>
    <t>ORD11300</t>
  </si>
  <si>
    <t>CUST4300</t>
  </si>
  <si>
    <t>PRD6300</t>
  </si>
  <si>
    <t>ORD11301</t>
  </si>
  <si>
    <t>CUST4301</t>
  </si>
  <si>
    <t>PRD6301</t>
  </si>
  <si>
    <t>ORD11302</t>
  </si>
  <si>
    <t>CUST4302</t>
  </si>
  <si>
    <t>PRD6302</t>
  </si>
  <si>
    <t>ORD11303</t>
  </si>
  <si>
    <t>CUST4303</t>
  </si>
  <si>
    <t>PRD6303</t>
  </si>
  <si>
    <t>ORD11305</t>
  </si>
  <si>
    <t>CUST4305</t>
  </si>
  <si>
    <t>PRD6305</t>
  </si>
  <si>
    <t>ORD11306</t>
  </si>
  <si>
    <t>CUST4306</t>
  </si>
  <si>
    <t>PRD6306</t>
  </si>
  <si>
    <t>ORD11307</t>
  </si>
  <si>
    <t>CUST4307</t>
  </si>
  <si>
    <t>PRD6307</t>
  </si>
  <si>
    <t>ORD11308</t>
  </si>
  <si>
    <t>CUST4308</t>
  </si>
  <si>
    <t>PRD6308</t>
  </si>
  <si>
    <t>ORD11309</t>
  </si>
  <si>
    <t>CUST4309</t>
  </si>
  <si>
    <t>PRD6309</t>
  </si>
  <si>
    <t>ORD11310</t>
  </si>
  <si>
    <t>CUST4310</t>
  </si>
  <si>
    <t>PRD6310</t>
  </si>
  <si>
    <t>ORD11311</t>
  </si>
  <si>
    <t>CUST4311</t>
  </si>
  <si>
    <t>PRD6311</t>
  </si>
  <si>
    <t>ORD11312</t>
  </si>
  <si>
    <t>CUST4312</t>
  </si>
  <si>
    <t>PRD6312</t>
  </si>
  <si>
    <t>ORD11313</t>
  </si>
  <si>
    <t>CUST4313</t>
  </si>
  <si>
    <t>PRD6313</t>
  </si>
  <si>
    <t>ORD11314</t>
  </si>
  <si>
    <t>CUST4314</t>
  </si>
  <si>
    <t>PRD6314</t>
  </si>
  <si>
    <t>ORD11315</t>
  </si>
  <si>
    <t>CUST4315</t>
  </si>
  <si>
    <t>PRD6315</t>
  </si>
  <si>
    <t>ORD11316</t>
  </si>
  <si>
    <t>CUST4316</t>
  </si>
  <si>
    <t>PRD6316</t>
  </si>
  <si>
    <t>ORD11317</t>
  </si>
  <si>
    <t>CUST4317</t>
  </si>
  <si>
    <t>PRD6317</t>
  </si>
  <si>
    <t>ORD11318</t>
  </si>
  <si>
    <t>CUST4318</t>
  </si>
  <si>
    <t>PRD6318</t>
  </si>
  <si>
    <t>ORD11319</t>
  </si>
  <si>
    <t>CUST4319</t>
  </si>
  <si>
    <t>PRD6319</t>
  </si>
  <si>
    <t>ORD11320</t>
  </si>
  <si>
    <t>CUST4320</t>
  </si>
  <si>
    <t>PRD6320</t>
  </si>
  <si>
    <t>ORD11321</t>
  </si>
  <si>
    <t>CUST4321</t>
  </si>
  <si>
    <t>PRD6321</t>
  </si>
  <si>
    <t>ORD11322</t>
  </si>
  <si>
    <t>CUST4322</t>
  </si>
  <si>
    <t>PRD6322</t>
  </si>
  <si>
    <t>ORD11323</t>
  </si>
  <si>
    <t>CUST4323</t>
  </si>
  <si>
    <t>PRD6323</t>
  </si>
  <si>
    <t>ORD11324</t>
  </si>
  <si>
    <t>CUST4324</t>
  </si>
  <si>
    <t>PRD6324</t>
  </si>
  <si>
    <t>ORD11325</t>
  </si>
  <si>
    <t>CUST4325</t>
  </si>
  <si>
    <t>PRD6325</t>
  </si>
  <si>
    <t>ORD11326</t>
  </si>
  <si>
    <t>CUST4326</t>
  </si>
  <si>
    <t>PRD6326</t>
  </si>
  <si>
    <t>ORD11327</t>
  </si>
  <si>
    <t>CUST4327</t>
  </si>
  <si>
    <t>PRD6327</t>
  </si>
  <si>
    <t>ORD11328</t>
  </si>
  <si>
    <t>CUST4328</t>
  </si>
  <si>
    <t>PRD6328</t>
  </si>
  <si>
    <t>ORD11329</t>
  </si>
  <si>
    <t>CUST4329</t>
  </si>
  <si>
    <t>PRD6329</t>
  </si>
  <si>
    <t>ORD11331</t>
  </si>
  <si>
    <t>CUST4331</t>
  </si>
  <si>
    <t>PRD6331</t>
  </si>
  <si>
    <t>ORD11333</t>
  </si>
  <si>
    <t>CUST4333</t>
  </si>
  <si>
    <t>PRD6333</t>
  </si>
  <si>
    <t>ORD11334</t>
  </si>
  <si>
    <t>CUST4334</t>
  </si>
  <si>
    <t>PRD6334</t>
  </si>
  <si>
    <t>ORD11335</t>
  </si>
  <si>
    <t>CUST4335</t>
  </si>
  <si>
    <t>PRD6335</t>
  </si>
  <si>
    <t>ORD11336</t>
  </si>
  <si>
    <t>CUST4336</t>
  </si>
  <si>
    <t>PRD6336</t>
  </si>
  <si>
    <t>ORD11337</t>
  </si>
  <si>
    <t>CUST4337</t>
  </si>
  <si>
    <t>PRD6337</t>
  </si>
  <si>
    <t>ORD11338</t>
  </si>
  <si>
    <t>CUST4338</t>
  </si>
  <si>
    <t>PRD6338</t>
  </si>
  <si>
    <t>ORD11339</t>
  </si>
  <si>
    <t>CUST4339</t>
  </si>
  <si>
    <t>PRD6339</t>
  </si>
  <si>
    <t>ORD11340</t>
  </si>
  <si>
    <t>CUST4340</t>
  </si>
  <si>
    <t>PRD6340</t>
  </si>
  <si>
    <t>ORD11342</t>
  </si>
  <si>
    <t>CUST4342</t>
  </si>
  <si>
    <t>PRD6342</t>
  </si>
  <si>
    <t>ORD11343</t>
  </si>
  <si>
    <t>CUST4343</t>
  </si>
  <si>
    <t>PRD6343</t>
  </si>
  <si>
    <t>ORD11344</t>
  </si>
  <si>
    <t>CUST4344</t>
  </si>
  <si>
    <t>PRD6344</t>
  </si>
  <si>
    <t>ORD11345</t>
  </si>
  <si>
    <t>CUST4345</t>
  </si>
  <si>
    <t>PRD6345</t>
  </si>
  <si>
    <t>ORD11346</t>
  </si>
  <si>
    <t>CUST4346</t>
  </si>
  <si>
    <t>PRD6346</t>
  </si>
  <si>
    <t>ORD11347</t>
  </si>
  <si>
    <t>CUST4347</t>
  </si>
  <si>
    <t>PRD6347</t>
  </si>
  <si>
    <t>ORD11348</t>
  </si>
  <si>
    <t>CUST4348</t>
  </si>
  <si>
    <t>PRD6348</t>
  </si>
  <si>
    <t>ORD11349</t>
  </si>
  <si>
    <t>CUST4349</t>
  </si>
  <si>
    <t>PRD6349</t>
  </si>
  <si>
    <t>ORD11350</t>
  </si>
  <si>
    <t>CUST4350</t>
  </si>
  <si>
    <t>PRD6350</t>
  </si>
  <si>
    <t>ORD11352</t>
  </si>
  <si>
    <t>CUST4352</t>
  </si>
  <si>
    <t>PRD6352</t>
  </si>
  <si>
    <t>ORD11353</t>
  </si>
  <si>
    <t>CUST4353</t>
  </si>
  <si>
    <t>PRD6353</t>
  </si>
  <si>
    <t>ORD11354</t>
  </si>
  <si>
    <t>CUST4354</t>
  </si>
  <si>
    <t>PRD6354</t>
  </si>
  <si>
    <t>ORD11355</t>
  </si>
  <si>
    <t>CUST4355</t>
  </si>
  <si>
    <t>PRD6355</t>
  </si>
  <si>
    <t>ORD11356</t>
  </si>
  <si>
    <t>CUST4356</t>
  </si>
  <si>
    <t>PRD6356</t>
  </si>
  <si>
    <t>ORD11357</t>
  </si>
  <si>
    <t>CUST4357</t>
  </si>
  <si>
    <t>PRD6357</t>
  </si>
  <si>
    <t>ORD11359</t>
  </si>
  <si>
    <t>CUST4359</t>
  </si>
  <si>
    <t>PRD6359</t>
  </si>
  <si>
    <t>ORD11360</t>
  </si>
  <si>
    <t>CUST4360</t>
  </si>
  <si>
    <t>PRD6360</t>
  </si>
  <si>
    <t>ORD11361</t>
  </si>
  <si>
    <t>CUST4361</t>
  </si>
  <si>
    <t>PRD6361</t>
  </si>
  <si>
    <t>ORD11362</t>
  </si>
  <si>
    <t>CUST4362</t>
  </si>
  <si>
    <t>PRD6362</t>
  </si>
  <si>
    <t>ORD11363</t>
  </si>
  <si>
    <t>CUST4363</t>
  </si>
  <si>
    <t>PRD6363</t>
  </si>
  <si>
    <t>ORD11364</t>
  </si>
  <si>
    <t>CUST4364</t>
  </si>
  <si>
    <t>PRD6364</t>
  </si>
  <si>
    <t>ORD11366</t>
  </si>
  <si>
    <t>CUST4366</t>
  </si>
  <si>
    <t>PRD6366</t>
  </si>
  <si>
    <t>ORD11367</t>
  </si>
  <si>
    <t>CUST4367</t>
  </si>
  <si>
    <t>PRD6367</t>
  </si>
  <si>
    <t>ORD11368</t>
  </si>
  <si>
    <t>CUST4368</t>
  </si>
  <si>
    <t>PRD6368</t>
  </si>
  <si>
    <t>ORD11369</t>
  </si>
  <si>
    <t>CUST4369</t>
  </si>
  <si>
    <t>PRD6369</t>
  </si>
  <si>
    <t>ORD11370</t>
  </si>
  <si>
    <t>CUST4370</t>
  </si>
  <si>
    <t>PRD6370</t>
  </si>
  <si>
    <t>ORD11371</t>
  </si>
  <si>
    <t>CUST4371</t>
  </si>
  <si>
    <t>PRD6371</t>
  </si>
  <si>
    <t>ORD11372</t>
  </si>
  <si>
    <t>CUST4372</t>
  </si>
  <si>
    <t>PRD6372</t>
  </si>
  <si>
    <t>ORD11373</t>
  </si>
  <si>
    <t>CUST4373</t>
  </si>
  <si>
    <t>PRD6373</t>
  </si>
  <si>
    <t>ORD11374</t>
  </si>
  <si>
    <t>CUST4374</t>
  </si>
  <si>
    <t>PRD6374</t>
  </si>
  <si>
    <t>ORD11375</t>
  </si>
  <si>
    <t>CUST4375</t>
  </si>
  <si>
    <t>PRD6375</t>
  </si>
  <si>
    <t>ORD11376</t>
  </si>
  <si>
    <t>CUST4376</t>
  </si>
  <si>
    <t>PRD6376</t>
  </si>
  <si>
    <t>ORD11378</t>
  </si>
  <si>
    <t>CUST4378</t>
  </si>
  <si>
    <t>PRD6378</t>
  </si>
  <si>
    <t>ORD11379</t>
  </si>
  <si>
    <t>CUST4379</t>
  </si>
  <si>
    <t>PRD6379</t>
  </si>
  <si>
    <t>ORD11380</t>
  </si>
  <si>
    <t>CUST4380</t>
  </si>
  <si>
    <t>PRD6380</t>
  </si>
  <si>
    <t>ORD11381</t>
  </si>
  <si>
    <t>CUST4381</t>
  </si>
  <si>
    <t>PRD6381</t>
  </si>
  <si>
    <t>ORD11382</t>
  </si>
  <si>
    <t>CUST4382</t>
  </si>
  <si>
    <t>PRD6382</t>
  </si>
  <si>
    <t>ORD11383</t>
  </si>
  <si>
    <t>CUST4383</t>
  </si>
  <si>
    <t>PRD6383</t>
  </si>
  <si>
    <t>ORD11384</t>
  </si>
  <si>
    <t>CUST4384</t>
  </si>
  <si>
    <t>PRD6384</t>
  </si>
  <si>
    <t>ORD11385</t>
  </si>
  <si>
    <t>CUST4385</t>
  </si>
  <si>
    <t>PRD6385</t>
  </si>
  <si>
    <t>ORD11386</t>
  </si>
  <si>
    <t>CUST4386</t>
  </si>
  <si>
    <t>PRD6386</t>
  </si>
  <si>
    <t>ORD11387</t>
  </si>
  <si>
    <t>CUST4387</t>
  </si>
  <si>
    <t>PRD6387</t>
  </si>
  <si>
    <t>ORD11388</t>
  </si>
  <si>
    <t>CUST4388</t>
  </si>
  <si>
    <t>PRD6388</t>
  </si>
  <si>
    <t>ORD11389</t>
  </si>
  <si>
    <t>CUST4389</t>
  </si>
  <si>
    <t>PRD6389</t>
  </si>
  <si>
    <t>ORD11390</t>
  </si>
  <si>
    <t>CUST4390</t>
  </si>
  <si>
    <t>PRD6390</t>
  </si>
  <si>
    <t>ORD11391</t>
  </si>
  <si>
    <t>CUST4391</t>
  </si>
  <si>
    <t>PRD6391</t>
  </si>
  <si>
    <t>ORD11392</t>
  </si>
  <si>
    <t>CUST4392</t>
  </si>
  <si>
    <t>PRD6392</t>
  </si>
  <si>
    <t>ORD11393</t>
  </si>
  <si>
    <t>CUST4393</t>
  </si>
  <si>
    <t>PRD6393</t>
  </si>
  <si>
    <t>ORD11395</t>
  </si>
  <si>
    <t>CUST4395</t>
  </si>
  <si>
    <t>PRD6395</t>
  </si>
  <si>
    <t>ORD11396</t>
  </si>
  <si>
    <t>CUST4396</t>
  </si>
  <si>
    <t>PRD6396</t>
  </si>
  <si>
    <t>ORD11397</t>
  </si>
  <si>
    <t>CUST4397</t>
  </si>
  <si>
    <t>PRD6397</t>
  </si>
  <si>
    <t>ORD11398</t>
  </si>
  <si>
    <t>CUST4398</t>
  </si>
  <si>
    <t>PRD6398</t>
  </si>
  <si>
    <t>ORD11399</t>
  </si>
  <si>
    <t>CUST4399</t>
  </si>
  <si>
    <t>PRD6399</t>
  </si>
  <si>
    <t>ORD11400</t>
  </si>
  <si>
    <t>CUST4400</t>
  </si>
  <si>
    <t>PRD6400</t>
  </si>
  <si>
    <t>ORD11401</t>
  </si>
  <si>
    <t>CUST4401</t>
  </si>
  <si>
    <t>PRD6401</t>
  </si>
  <si>
    <t>ORD11402</t>
  </si>
  <si>
    <t>CUST4402</t>
  </si>
  <si>
    <t>PRD6402</t>
  </si>
  <si>
    <t>ORD11403</t>
  </si>
  <si>
    <t>CUST4403</t>
  </si>
  <si>
    <t>PRD6403</t>
  </si>
  <si>
    <t>ORD11404</t>
  </si>
  <si>
    <t>CUST4404</t>
  </si>
  <si>
    <t>PRD6404</t>
  </si>
  <si>
    <t>ORD11405</t>
  </si>
  <si>
    <t>CUST4405</t>
  </si>
  <si>
    <t>PRD6405</t>
  </si>
  <si>
    <t>ORD11407</t>
  </si>
  <si>
    <t>CUST4407</t>
  </si>
  <si>
    <t>PRD6407</t>
  </si>
  <si>
    <t>ORD11408</t>
  </si>
  <si>
    <t>CUST4408</t>
  </si>
  <si>
    <t>PRD6408</t>
  </si>
  <si>
    <t>ORD11409</t>
  </si>
  <si>
    <t>CUST4409</t>
  </si>
  <si>
    <t>PRD6409</t>
  </si>
  <si>
    <t>ORD11410</t>
  </si>
  <si>
    <t>CUST4410</t>
  </si>
  <si>
    <t>PRD6410</t>
  </si>
  <si>
    <t>ORD11411</t>
  </si>
  <si>
    <t>CUST4411</t>
  </si>
  <si>
    <t>PRD6411</t>
  </si>
  <si>
    <t>ORD11413</t>
  </si>
  <si>
    <t>CUST4413</t>
  </si>
  <si>
    <t>PRD6413</t>
  </si>
  <si>
    <t>ORD11414</t>
  </si>
  <si>
    <t>CUST4414</t>
  </si>
  <si>
    <t>PRD6414</t>
  </si>
  <si>
    <t>ORD11415</t>
  </si>
  <si>
    <t>CUST4415</t>
  </si>
  <si>
    <t>PRD6415</t>
  </si>
  <si>
    <t>ORD11418</t>
  </si>
  <si>
    <t>CUST4418</t>
  </si>
  <si>
    <t>PRD6418</t>
  </si>
  <si>
    <t>ORD11419</t>
  </si>
  <si>
    <t>CUST4419</t>
  </si>
  <si>
    <t>PRD6419</t>
  </si>
  <si>
    <t>ORD11420</t>
  </si>
  <si>
    <t>CUST4420</t>
  </si>
  <si>
    <t>PRD6420</t>
  </si>
  <si>
    <t>ORD11422</t>
  </si>
  <si>
    <t>CUST4422</t>
  </si>
  <si>
    <t>PRD6422</t>
  </si>
  <si>
    <t>ORD11423</t>
  </si>
  <si>
    <t>CUST4423</t>
  </si>
  <si>
    <t>PRD6423</t>
  </si>
  <si>
    <t>ORD11424</t>
  </si>
  <si>
    <t>CUST4424</t>
  </si>
  <si>
    <t>PRD6424</t>
  </si>
  <si>
    <t>ORD11426</t>
  </si>
  <si>
    <t>CUST4426</t>
  </si>
  <si>
    <t>PRD6426</t>
  </si>
  <si>
    <t>ORD11427</t>
  </si>
  <si>
    <t>CUST4427</t>
  </si>
  <si>
    <t>PRD6427</t>
  </si>
  <si>
    <t>ORD11428</t>
  </si>
  <si>
    <t>CUST4428</t>
  </si>
  <si>
    <t>PRD6428</t>
  </si>
  <si>
    <t>ORD11430</t>
  </si>
  <si>
    <t>CUST4430</t>
  </si>
  <si>
    <t>PRD6430</t>
  </si>
  <si>
    <t>ORD11431</t>
  </si>
  <si>
    <t>CUST4431</t>
  </si>
  <si>
    <t>PRD6431</t>
  </si>
  <si>
    <t>ORD11432</t>
  </si>
  <si>
    <t>CUST4432</t>
  </si>
  <si>
    <t>PRD6432</t>
  </si>
  <si>
    <t>ORD11433</t>
  </si>
  <si>
    <t>CUST4433</t>
  </si>
  <si>
    <t>PRD6433</t>
  </si>
  <si>
    <t>ORD11436</t>
  </si>
  <si>
    <t>CUST4436</t>
  </si>
  <si>
    <t>PRD6436</t>
  </si>
  <si>
    <t>ORD11438</t>
  </si>
  <si>
    <t>CUST4438</t>
  </si>
  <si>
    <t>PRD6438</t>
  </si>
  <si>
    <t>ORD11439</t>
  </si>
  <si>
    <t>CUST4439</t>
  </si>
  <si>
    <t>PRD6439</t>
  </si>
  <si>
    <t>ORD11440</t>
  </si>
  <si>
    <t>CUST4440</t>
  </si>
  <si>
    <t>PRD6440</t>
  </si>
  <si>
    <t>ORD11441</t>
  </si>
  <si>
    <t>CUST4441</t>
  </si>
  <si>
    <t>PRD6441</t>
  </si>
  <si>
    <t>ORD11442</t>
  </si>
  <si>
    <t>CUST4442</t>
  </si>
  <si>
    <t>PRD6442</t>
  </si>
  <si>
    <t>ORD11443</t>
  </si>
  <si>
    <t>CUST4443</t>
  </si>
  <si>
    <t>PRD6443</t>
  </si>
  <si>
    <t>ORD11444</t>
  </si>
  <si>
    <t>CUST4444</t>
  </si>
  <si>
    <t>PRD6444</t>
  </si>
  <si>
    <t>ORD11445</t>
  </si>
  <si>
    <t>CUST4445</t>
  </si>
  <si>
    <t>PRD6445</t>
  </si>
  <si>
    <t>ORD11446</t>
  </si>
  <si>
    <t>CUST4446</t>
  </si>
  <si>
    <t>PRD6446</t>
  </si>
  <si>
    <t>ORD11447</t>
  </si>
  <si>
    <t>CUST4447</t>
  </si>
  <si>
    <t>PRD6447</t>
  </si>
  <si>
    <t>ORD11448</t>
  </si>
  <si>
    <t>CUST4448</t>
  </si>
  <si>
    <t>PRD6448</t>
  </si>
  <si>
    <t>ORD11449</t>
  </si>
  <si>
    <t>CUST4449</t>
  </si>
  <si>
    <t>PRD6449</t>
  </si>
  <si>
    <t>ORD11450</t>
  </si>
  <si>
    <t>CUST4450</t>
  </si>
  <si>
    <t>PRD6450</t>
  </si>
  <si>
    <t>ORD11451</t>
  </si>
  <si>
    <t>CUST4451</t>
  </si>
  <si>
    <t>PRD6451</t>
  </si>
  <si>
    <t>ORD11454</t>
  </si>
  <si>
    <t>CUST4454</t>
  </si>
  <si>
    <t>PRD6454</t>
  </si>
  <si>
    <t>ORD11455</t>
  </si>
  <si>
    <t>CUST4455</t>
  </si>
  <si>
    <t>PRD6455</t>
  </si>
  <si>
    <t>ORD11456</t>
  </si>
  <si>
    <t>CUST4456</t>
  </si>
  <si>
    <t>PRD6456</t>
  </si>
  <si>
    <t>ORD11457</t>
  </si>
  <si>
    <t>CUST4457</t>
  </si>
  <si>
    <t>PRD6457</t>
  </si>
  <si>
    <t>ORD11458</t>
  </si>
  <si>
    <t>CUST4458</t>
  </si>
  <si>
    <t>PRD6458</t>
  </si>
  <si>
    <t>ORD11459</t>
  </si>
  <si>
    <t>CUST4459</t>
  </si>
  <si>
    <t>PRD6459</t>
  </si>
  <si>
    <t>ORD11460</t>
  </si>
  <si>
    <t>CUST4460</t>
  </si>
  <si>
    <t>PRD6460</t>
  </si>
  <si>
    <t>ORD11461</t>
  </si>
  <si>
    <t>CUST4461</t>
  </si>
  <si>
    <t>PRD6461</t>
  </si>
  <si>
    <t>ORD11463</t>
  </si>
  <si>
    <t>CUST4463</t>
  </si>
  <si>
    <t>PRD6463</t>
  </si>
  <si>
    <t>ORD11464</t>
  </si>
  <si>
    <t>CUST4464</t>
  </si>
  <si>
    <t>PRD6464</t>
  </si>
  <si>
    <t>ORD11465</t>
  </si>
  <si>
    <t>CUST4465</t>
  </si>
  <si>
    <t>PRD6465</t>
  </si>
  <si>
    <t>ORD11466</t>
  </si>
  <si>
    <t>CUST4466</t>
  </si>
  <si>
    <t>PRD6466</t>
  </si>
  <si>
    <t>ORD11467</t>
  </si>
  <si>
    <t>CUST4467</t>
  </si>
  <si>
    <t>PRD6467</t>
  </si>
  <si>
    <t>ORD11469</t>
  </si>
  <si>
    <t>CUST4469</t>
  </si>
  <si>
    <t>PRD6469</t>
  </si>
  <si>
    <t>ORD11470</t>
  </si>
  <si>
    <t>CUST4470</t>
  </si>
  <si>
    <t>PRD6470</t>
  </si>
  <si>
    <t>ORD11472</t>
  </si>
  <si>
    <t>CUST4472</t>
  </si>
  <si>
    <t>PRD6472</t>
  </si>
  <si>
    <t>ORD11473</t>
  </si>
  <si>
    <t>CUST4473</t>
  </si>
  <si>
    <t>PRD6473</t>
  </si>
  <si>
    <t>ORD11474</t>
  </si>
  <si>
    <t>CUST4474</t>
  </si>
  <si>
    <t>PRD6474</t>
  </si>
  <si>
    <t>ORD11475</t>
  </si>
  <si>
    <t>CUST4475</t>
  </si>
  <si>
    <t>PRD6475</t>
  </si>
  <si>
    <t>ORD11476</t>
  </si>
  <si>
    <t>CUST4476</t>
  </si>
  <si>
    <t>PRD6476</t>
  </si>
  <si>
    <t>ORD11477</t>
  </si>
  <si>
    <t>CUST4477</t>
  </si>
  <si>
    <t>PRD6477</t>
  </si>
  <si>
    <t>ORD11478</t>
  </si>
  <si>
    <t>CUST4478</t>
  </si>
  <si>
    <t>PRD6478</t>
  </si>
  <si>
    <t>ORD11479</t>
  </si>
  <si>
    <t>CUST4479</t>
  </si>
  <si>
    <t>PRD6479</t>
  </si>
  <si>
    <t>ORD11480</t>
  </si>
  <si>
    <t>CUST4480</t>
  </si>
  <si>
    <t>PRD6480</t>
  </si>
  <si>
    <t>ORD11481</t>
  </si>
  <si>
    <t>CUST4481</t>
  </si>
  <si>
    <t>PRD6481</t>
  </si>
  <si>
    <t>ORD11482</t>
  </si>
  <si>
    <t>CUST4482</t>
  </si>
  <si>
    <t>PRD6482</t>
  </si>
  <si>
    <t>ORD11483</t>
  </si>
  <si>
    <t>CUST4483</t>
  </si>
  <si>
    <t>PRD6483</t>
  </si>
  <si>
    <t>ORD11484</t>
  </si>
  <si>
    <t>CUST4484</t>
  </si>
  <si>
    <t>PRD6484</t>
  </si>
  <si>
    <t>ORD11485</t>
  </si>
  <si>
    <t>CUST4485</t>
  </si>
  <si>
    <t>PRD6485</t>
  </si>
  <si>
    <t>ORD11486</t>
  </si>
  <si>
    <t>CUST4486</t>
  </si>
  <si>
    <t>PRD6486</t>
  </si>
  <si>
    <t>ORD11487</t>
  </si>
  <si>
    <t>CUST4487</t>
  </si>
  <si>
    <t>PRD6487</t>
  </si>
  <si>
    <t>ORD11488</t>
  </si>
  <si>
    <t>CUST4488</t>
  </si>
  <si>
    <t>PRD6488</t>
  </si>
  <si>
    <t>ORD11489</t>
  </si>
  <si>
    <t>CUST4489</t>
  </si>
  <si>
    <t>PRD6489</t>
  </si>
  <si>
    <t>ORD11490</t>
  </si>
  <si>
    <t>CUST4490</t>
  </si>
  <si>
    <t>PRD6490</t>
  </si>
  <si>
    <t>ORD11491</t>
  </si>
  <si>
    <t>CUST4491</t>
  </si>
  <si>
    <t>PRD6491</t>
  </si>
  <si>
    <t>ORD11492</t>
  </si>
  <si>
    <t>CUST4492</t>
  </si>
  <si>
    <t>PRD6492</t>
  </si>
  <si>
    <t>ORD11493</t>
  </si>
  <si>
    <t>CUST4493</t>
  </si>
  <si>
    <t>PRD6493</t>
  </si>
  <si>
    <t>ORD11494</t>
  </si>
  <si>
    <t>CUST4494</t>
  </si>
  <si>
    <t>PRD6494</t>
  </si>
  <si>
    <t>ORD11496</t>
  </si>
  <si>
    <t>CUST4496</t>
  </si>
  <si>
    <t>PRD6496</t>
  </si>
  <si>
    <t>ORD11499</t>
  </si>
  <si>
    <t>CUST4499</t>
  </si>
  <si>
    <t>PRD6499</t>
  </si>
  <si>
    <t>ORD11500</t>
  </si>
  <si>
    <t>CUST4500</t>
  </si>
  <si>
    <t>PRD6500</t>
  </si>
  <si>
    <t>ORD11502</t>
  </si>
  <si>
    <t>CUST4502</t>
  </si>
  <si>
    <t>PRD6502</t>
  </si>
  <si>
    <t>ORD11503</t>
  </si>
  <si>
    <t>CUST4503</t>
  </si>
  <si>
    <t>PRD6503</t>
  </si>
  <si>
    <t>ORD11504</t>
  </si>
  <si>
    <t>CUST4504</t>
  </si>
  <si>
    <t>PRD6504</t>
  </si>
  <si>
    <t>ORD11505</t>
  </si>
  <si>
    <t>CUST4505</t>
  </si>
  <si>
    <t>PRD6505</t>
  </si>
  <si>
    <t>ORD11506</t>
  </si>
  <si>
    <t>CUST4506</t>
  </si>
  <si>
    <t>PRD6506</t>
  </si>
  <si>
    <t>ORD11507</t>
  </si>
  <si>
    <t>CUST4507</t>
  </si>
  <si>
    <t>PRD6507</t>
  </si>
  <si>
    <t>ORD11508</t>
  </si>
  <si>
    <t>CUST4508</t>
  </si>
  <si>
    <t>PRD6508</t>
  </si>
  <si>
    <t>ORD11509</t>
  </si>
  <si>
    <t>CUST4509</t>
  </si>
  <si>
    <t>PRD6509</t>
  </si>
  <si>
    <t>ORD11510</t>
  </si>
  <si>
    <t>CUST4510</t>
  </si>
  <si>
    <t>PRD6510</t>
  </si>
  <si>
    <t>ORD11511</t>
  </si>
  <si>
    <t>CUST4511</t>
  </si>
  <si>
    <t>PRD6511</t>
  </si>
  <si>
    <t>ORD11513</t>
  </si>
  <si>
    <t>CUST4513</t>
  </si>
  <si>
    <t>PRD6513</t>
  </si>
  <si>
    <t>ORD11514</t>
  </si>
  <si>
    <t>CUST4514</t>
  </si>
  <si>
    <t>PRD6514</t>
  </si>
  <si>
    <t>ORD11516</t>
  </si>
  <si>
    <t>CUST4516</t>
  </si>
  <si>
    <t>PRD6516</t>
  </si>
  <si>
    <t>ORD11517</t>
  </si>
  <si>
    <t>CUST4517</t>
  </si>
  <si>
    <t>PRD6517</t>
  </si>
  <si>
    <t>ORD11518</t>
  </si>
  <si>
    <t>CUST4518</t>
  </si>
  <si>
    <t>PRD6518</t>
  </si>
  <si>
    <t>ORD11519</t>
  </si>
  <si>
    <t>CUST4519</t>
  </si>
  <si>
    <t>PRD6519</t>
  </si>
  <si>
    <t>ORD11520</t>
  </si>
  <si>
    <t>CUST4520</t>
  </si>
  <si>
    <t>PRD6520</t>
  </si>
  <si>
    <t>ORD11521</t>
  </si>
  <si>
    <t>CUST4521</t>
  </si>
  <si>
    <t>PRD6521</t>
  </si>
  <si>
    <t>ORD11522</t>
  </si>
  <si>
    <t>CUST4522</t>
  </si>
  <si>
    <t>PRD6522</t>
  </si>
  <si>
    <t>ORD11523</t>
  </si>
  <si>
    <t>CUST4523</t>
  </si>
  <si>
    <t>PRD6523</t>
  </si>
  <si>
    <t>ORD11524</t>
  </si>
  <si>
    <t>CUST4524</t>
  </si>
  <si>
    <t>PRD6524</t>
  </si>
  <si>
    <t>ORD11525</t>
  </si>
  <si>
    <t>CUST4525</t>
  </si>
  <si>
    <t>PRD6525</t>
  </si>
  <si>
    <t>ORD11526</t>
  </si>
  <si>
    <t>CUST4526</t>
  </si>
  <si>
    <t>PRD6526</t>
  </si>
  <si>
    <t>ORD11527</t>
  </si>
  <si>
    <t>CUST4527</t>
  </si>
  <si>
    <t>PRD6527</t>
  </si>
  <si>
    <t>ORD11528</t>
  </si>
  <si>
    <t>CUST4528</t>
  </si>
  <si>
    <t>PRD6528</t>
  </si>
  <si>
    <t>ORD11529</t>
  </si>
  <si>
    <t>CUST4529</t>
  </si>
  <si>
    <t>PRD6529</t>
  </si>
  <si>
    <t>ORD11530</t>
  </si>
  <si>
    <t>CUST4530</t>
  </si>
  <si>
    <t>PRD6530</t>
  </si>
  <si>
    <t>ORD11531</t>
  </si>
  <si>
    <t>CUST4531</t>
  </si>
  <si>
    <t>PRD6531</t>
  </si>
  <si>
    <t>ORD11533</t>
  </si>
  <si>
    <t>CUST4533</t>
  </si>
  <si>
    <t>PRD6533</t>
  </si>
  <si>
    <t>ORD11534</t>
  </si>
  <si>
    <t>CUST4534</t>
  </si>
  <si>
    <t>PRD6534</t>
  </si>
  <si>
    <t>ORD11535</t>
  </si>
  <si>
    <t>CUST4535</t>
  </si>
  <si>
    <t>PRD6535</t>
  </si>
  <si>
    <t>ORD11537</t>
  </si>
  <si>
    <t>CUST4537</t>
  </si>
  <si>
    <t>PRD6537</t>
  </si>
  <si>
    <t>ORD11538</t>
  </si>
  <si>
    <t>CUST4538</t>
  </si>
  <si>
    <t>PRD6538</t>
  </si>
  <si>
    <t>ORD11540</t>
  </si>
  <si>
    <t>CUST4540</t>
  </si>
  <si>
    <t>PRD6540</t>
  </si>
  <si>
    <t>ORD11541</t>
  </si>
  <si>
    <t>CUST4541</t>
  </si>
  <si>
    <t>PRD6541</t>
  </si>
  <si>
    <t>ORD11542</t>
  </si>
  <si>
    <t>CUST4542</t>
  </si>
  <si>
    <t>PRD6542</t>
  </si>
  <si>
    <t>ORD11543</t>
  </si>
  <si>
    <t>CUST4543</t>
  </si>
  <si>
    <t>PRD6543</t>
  </si>
  <si>
    <t>ORD11544</t>
  </si>
  <si>
    <t>CUST4544</t>
  </si>
  <si>
    <t>PRD6544</t>
  </si>
  <si>
    <t>ORD11545</t>
  </si>
  <si>
    <t>CUST4545</t>
  </si>
  <si>
    <t>PRD6545</t>
  </si>
  <si>
    <t>ORD11546</t>
  </si>
  <si>
    <t>CUST4546</t>
  </si>
  <si>
    <t>PRD6546</t>
  </si>
  <si>
    <t>ORD11547</t>
  </si>
  <si>
    <t>CUST4547</t>
  </si>
  <si>
    <t>PRD6547</t>
  </si>
  <si>
    <t>ORD11548</t>
  </si>
  <si>
    <t>CUST4548</t>
  </si>
  <si>
    <t>PRD6548</t>
  </si>
  <si>
    <t>ORD11549</t>
  </si>
  <si>
    <t>CUST4549</t>
  </si>
  <si>
    <t>PRD6549</t>
  </si>
  <si>
    <t>ORD11550</t>
  </si>
  <si>
    <t>CUST4550</t>
  </si>
  <si>
    <t>PRD6550</t>
  </si>
  <si>
    <t>ORD11551</t>
  </si>
  <si>
    <t>CUST4551</t>
  </si>
  <si>
    <t>PRD6551</t>
  </si>
  <si>
    <t>ORD11552</t>
  </si>
  <si>
    <t>CUST4552</t>
  </si>
  <si>
    <t>PRD6552</t>
  </si>
  <si>
    <t>ORD11553</t>
  </si>
  <si>
    <t>CUST4553</t>
  </si>
  <si>
    <t>PRD6553</t>
  </si>
  <si>
    <t>ORD11554</t>
  </si>
  <si>
    <t>CUST4554</t>
  </si>
  <si>
    <t>PRD6554</t>
  </si>
  <si>
    <t>ORD11555</t>
  </si>
  <si>
    <t>CUST4555</t>
  </si>
  <si>
    <t>PRD6555</t>
  </si>
  <si>
    <t>ORD11556</t>
  </si>
  <si>
    <t>CUST4556</t>
  </si>
  <si>
    <t>PRD6556</t>
  </si>
  <si>
    <t>ORD11557</t>
  </si>
  <si>
    <t>CUST4557</t>
  </si>
  <si>
    <t>PRD6557</t>
  </si>
  <si>
    <t>ORD11558</t>
  </si>
  <si>
    <t>CUST4558</t>
  </si>
  <si>
    <t>PRD6558</t>
  </si>
  <si>
    <t>ORD11559</t>
  </si>
  <si>
    <t>CUST4559</t>
  </si>
  <si>
    <t>PRD6559</t>
  </si>
  <si>
    <t>ORD11560</t>
  </si>
  <si>
    <t>CUST4560</t>
  </si>
  <si>
    <t>PRD6560</t>
  </si>
  <si>
    <t>ORD11561</t>
  </si>
  <si>
    <t>CUST4561</t>
  </si>
  <si>
    <t>PRD6561</t>
  </si>
  <si>
    <t>ORD11563</t>
  </si>
  <si>
    <t>CUST4563</t>
  </si>
  <si>
    <t>PRD6563</t>
  </si>
  <si>
    <t>ORD11564</t>
  </si>
  <si>
    <t>CUST4564</t>
  </si>
  <si>
    <t>PRD6564</t>
  </si>
  <si>
    <t>ORD11565</t>
  </si>
  <si>
    <t>CUST4565</t>
  </si>
  <si>
    <t>PRD6565</t>
  </si>
  <si>
    <t>ORD11566</t>
  </si>
  <si>
    <t>CUST4566</t>
  </si>
  <si>
    <t>PRD6566</t>
  </si>
  <si>
    <t>ORD11567</t>
  </si>
  <si>
    <t>CUST4567</t>
  </si>
  <si>
    <t>PRD6567</t>
  </si>
  <si>
    <t>ORD11568</t>
  </si>
  <si>
    <t>CUST4568</t>
  </si>
  <si>
    <t>PRD6568</t>
  </si>
  <si>
    <t>ORD11570</t>
  </si>
  <si>
    <t>CUST4570</t>
  </si>
  <si>
    <t>PRD6570</t>
  </si>
  <si>
    <t>ORD11571</t>
  </si>
  <si>
    <t>CUST4571</t>
  </si>
  <si>
    <t>PRD6571</t>
  </si>
  <si>
    <t>ORD11572</t>
  </si>
  <si>
    <t>CUST4572</t>
  </si>
  <si>
    <t>PRD6572</t>
  </si>
  <si>
    <t>ORD11573</t>
  </si>
  <si>
    <t>CUST4573</t>
  </si>
  <si>
    <t>PRD6573</t>
  </si>
  <si>
    <t>ORD11574</t>
  </si>
  <si>
    <t>CUST4574</t>
  </si>
  <si>
    <t>PRD6574</t>
  </si>
  <si>
    <t>ORD11575</t>
  </si>
  <si>
    <t>CUST4575</t>
  </si>
  <si>
    <t>PRD6575</t>
  </si>
  <si>
    <t>ORD11577</t>
  </si>
  <si>
    <t>CUST4577</t>
  </si>
  <si>
    <t>PRD6577</t>
  </si>
  <si>
    <t>ORD11578</t>
  </si>
  <si>
    <t>CUST4578</t>
  </si>
  <si>
    <t>PRD6578</t>
  </si>
  <si>
    <t>ORD11579</t>
  </si>
  <si>
    <t>CUST4579</t>
  </si>
  <si>
    <t>PRD6579</t>
  </si>
  <si>
    <t>ORD11580</t>
  </si>
  <si>
    <t>CUST4580</t>
  </si>
  <si>
    <t>PRD6580</t>
  </si>
  <si>
    <t>ORD11581</t>
  </si>
  <si>
    <t>CUST4581</t>
  </si>
  <si>
    <t>PRD6581</t>
  </si>
  <si>
    <t>ORD11582</t>
  </si>
  <si>
    <t>CUST4582</t>
  </si>
  <si>
    <t>PRD6582</t>
  </si>
  <si>
    <t>ORD11583</t>
  </si>
  <si>
    <t>CUST4583</t>
  </si>
  <si>
    <t>PRD6583</t>
  </si>
  <si>
    <t>ORD11584</t>
  </si>
  <si>
    <t>CUST4584</t>
  </si>
  <si>
    <t>PRD6584</t>
  </si>
  <si>
    <t>ORD11585</t>
  </si>
  <si>
    <t>CUST4585</t>
  </si>
  <si>
    <t>PRD6585</t>
  </si>
  <si>
    <t>ORD11586</t>
  </si>
  <si>
    <t>CUST4586</t>
  </si>
  <si>
    <t>PRD6586</t>
  </si>
  <si>
    <t>ORD11587</t>
  </si>
  <si>
    <t>CUST4587</t>
  </si>
  <si>
    <t>PRD6587</t>
  </si>
  <si>
    <t>ORD11590</t>
  </si>
  <si>
    <t>CUST4590</t>
  </si>
  <si>
    <t>PRD6590</t>
  </si>
  <si>
    <t>ORD11591</t>
  </si>
  <si>
    <t>CUST4591</t>
  </si>
  <si>
    <t>PRD6591</t>
  </si>
  <si>
    <t>ORD11592</t>
  </si>
  <si>
    <t>CUST4592</t>
  </si>
  <si>
    <t>PRD6592</t>
  </si>
  <si>
    <t>ORD11594</t>
  </si>
  <si>
    <t>CUST4594</t>
  </si>
  <si>
    <t>PRD6594</t>
  </si>
  <si>
    <t>ORD11595</t>
  </si>
  <si>
    <t>CUST4595</t>
  </si>
  <si>
    <t>PRD6595</t>
  </si>
  <si>
    <t>ORD11596</t>
  </si>
  <si>
    <t>CUST4596</t>
  </si>
  <si>
    <t>PRD6596</t>
  </si>
  <si>
    <t>ORD11597</t>
  </si>
  <si>
    <t>CUST4597</t>
  </si>
  <si>
    <t>PRD6597</t>
  </si>
  <si>
    <t>ORD11598</t>
  </si>
  <si>
    <t>CUST4598</t>
  </si>
  <si>
    <t>PRD6598</t>
  </si>
  <si>
    <t>ORD11601</t>
  </si>
  <si>
    <t>CUST4601</t>
  </si>
  <si>
    <t>PRD6601</t>
  </si>
  <si>
    <t>ORD11602</t>
  </si>
  <si>
    <t>CUST4602</t>
  </si>
  <si>
    <t>PRD6602</t>
  </si>
  <si>
    <t>ORD11603</t>
  </si>
  <si>
    <t>CUST4603</t>
  </si>
  <si>
    <t>PRD6603</t>
  </si>
  <si>
    <t>ORD11604</t>
  </si>
  <si>
    <t>CUST4604</t>
  </si>
  <si>
    <t>PRD6604</t>
  </si>
  <si>
    <t>ORD11605</t>
  </si>
  <si>
    <t>CUST4605</t>
  </si>
  <si>
    <t>PRD6605</t>
  </si>
  <si>
    <t>ORD11606</t>
  </si>
  <si>
    <t>CUST4606</t>
  </si>
  <si>
    <t>PRD6606</t>
  </si>
  <si>
    <t>ORD11607</t>
  </si>
  <si>
    <t>CUST4607</t>
  </si>
  <si>
    <t>PRD6607</t>
  </si>
  <si>
    <t>ORD11608</t>
  </si>
  <si>
    <t>CUST4608</t>
  </si>
  <si>
    <t>PRD6608</t>
  </si>
  <si>
    <t>ORD11609</t>
  </si>
  <si>
    <t>CUST4609</t>
  </si>
  <si>
    <t>PRD6609</t>
  </si>
  <si>
    <t>ORD11611</t>
  </si>
  <si>
    <t>CUST4611</t>
  </si>
  <si>
    <t>PRD6611</t>
  </si>
  <si>
    <t>ORD11612</t>
  </si>
  <si>
    <t>CUST4612</t>
  </si>
  <si>
    <t>PRD6612</t>
  </si>
  <si>
    <t>ORD11613</t>
  </si>
  <si>
    <t>CUST4613</t>
  </si>
  <si>
    <t>PRD6613</t>
  </si>
  <si>
    <t>ORD11614</t>
  </si>
  <si>
    <t>CUST4614</t>
  </si>
  <si>
    <t>PRD6614</t>
  </si>
  <si>
    <t>ORD11616</t>
  </si>
  <si>
    <t>CUST4616</t>
  </si>
  <si>
    <t>PRD6616</t>
  </si>
  <si>
    <t>ORD11618</t>
  </si>
  <si>
    <t>CUST4618</t>
  </si>
  <si>
    <t>PRD6618</t>
  </si>
  <si>
    <t>ORD11619</t>
  </si>
  <si>
    <t>CUST4619</t>
  </si>
  <si>
    <t>PRD6619</t>
  </si>
  <si>
    <t>ORD11620</t>
  </si>
  <si>
    <t>CUST4620</t>
  </si>
  <si>
    <t>PRD6620</t>
  </si>
  <si>
    <t>ORD11621</t>
  </si>
  <si>
    <t>CUST4621</t>
  </si>
  <si>
    <t>PRD6621</t>
  </si>
  <si>
    <t>ORD11622</t>
  </si>
  <si>
    <t>CUST4622</t>
  </si>
  <si>
    <t>PRD6622</t>
  </si>
  <si>
    <t>ORD11623</t>
  </si>
  <si>
    <t>CUST4623</t>
  </si>
  <si>
    <t>PRD6623</t>
  </si>
  <si>
    <t>ORD11624</t>
  </si>
  <si>
    <t>CUST4624</t>
  </si>
  <si>
    <t>PRD6624</t>
  </si>
  <si>
    <t>ORD11625</t>
  </si>
  <si>
    <t>CUST4625</t>
  </si>
  <si>
    <t>PRD6625</t>
  </si>
  <si>
    <t>ORD11627</t>
  </si>
  <si>
    <t>CUST4627</t>
  </si>
  <si>
    <t>PRD6627</t>
  </si>
  <si>
    <t>ORD11630</t>
  </si>
  <si>
    <t>CUST4630</t>
  </si>
  <si>
    <t>PRD6630</t>
  </si>
  <si>
    <t>ORD11631</t>
  </si>
  <si>
    <t>CUST4631</t>
  </si>
  <si>
    <t>PRD6631</t>
  </si>
  <si>
    <t>ORD11632</t>
  </si>
  <si>
    <t>CUST4632</t>
  </si>
  <si>
    <t>PRD6632</t>
  </si>
  <si>
    <t>ORD11633</t>
  </si>
  <si>
    <t>CUST4633</t>
  </si>
  <si>
    <t>PRD6633</t>
  </si>
  <si>
    <t>ORD11634</t>
  </si>
  <si>
    <t>CUST4634</t>
  </si>
  <si>
    <t>PRD6634</t>
  </si>
  <si>
    <t>ORD11635</t>
  </si>
  <si>
    <t>CUST4635</t>
  </si>
  <si>
    <t>PRD6635</t>
  </si>
  <si>
    <t>ORD11636</t>
  </si>
  <si>
    <t>CUST4636</t>
  </si>
  <si>
    <t>PRD6636</t>
  </si>
  <si>
    <t>ORD11637</t>
  </si>
  <si>
    <t>CUST4637</t>
  </si>
  <si>
    <t>PRD6637</t>
  </si>
  <si>
    <t>ORD11638</t>
  </si>
  <si>
    <t>CUST4638</t>
  </si>
  <si>
    <t>PRD6638</t>
  </si>
  <si>
    <t>ORD11639</t>
  </si>
  <si>
    <t>CUST4639</t>
  </si>
  <si>
    <t>PRD6639</t>
  </si>
  <si>
    <t>ORD11640</t>
  </si>
  <si>
    <t>CUST4640</t>
  </si>
  <si>
    <t>PRD6640</t>
  </si>
  <si>
    <t>ORD11641</t>
  </si>
  <si>
    <t>CUST4641</t>
  </si>
  <si>
    <t>PRD6641</t>
  </si>
  <si>
    <t>ORD11642</t>
  </si>
  <si>
    <t>CUST4642</t>
  </si>
  <si>
    <t>PRD6642</t>
  </si>
  <si>
    <t>ORD11643</t>
  </si>
  <si>
    <t>CUST4643</t>
  </si>
  <si>
    <t>PRD6643</t>
  </si>
  <si>
    <t>ORD11644</t>
  </si>
  <si>
    <t>CUST4644</t>
  </si>
  <si>
    <t>PRD6644</t>
  </si>
  <si>
    <t>ORD11645</t>
  </si>
  <si>
    <t>CUST4645</t>
  </si>
  <si>
    <t>PRD6645</t>
  </si>
  <si>
    <t>ORD11646</t>
  </si>
  <si>
    <t>CUST4646</t>
  </si>
  <si>
    <t>PRD6646</t>
  </si>
  <si>
    <t>ORD11647</t>
  </si>
  <si>
    <t>CUST4647</t>
  </si>
  <si>
    <t>PRD6647</t>
  </si>
  <si>
    <t>ORD11648</t>
  </si>
  <si>
    <t>CUST4648</t>
  </si>
  <si>
    <t>PRD6648</t>
  </si>
  <si>
    <t>ORD11649</t>
  </si>
  <si>
    <t>CUST4649</t>
  </si>
  <si>
    <t>PRD6649</t>
  </si>
  <si>
    <t>ORD11650</t>
  </si>
  <si>
    <t>CUST4650</t>
  </si>
  <si>
    <t>PRD6650</t>
  </si>
  <si>
    <t>ORD11651</t>
  </si>
  <si>
    <t>CUST4651</t>
  </si>
  <si>
    <t>PRD6651</t>
  </si>
  <si>
    <t>ORD11652</t>
  </si>
  <si>
    <t>CUST4652</t>
  </si>
  <si>
    <t>PRD6652</t>
  </si>
  <si>
    <t>ORD11653</t>
  </si>
  <si>
    <t>CUST4653</t>
  </si>
  <si>
    <t>PRD6653</t>
  </si>
  <si>
    <t>ORD11654</t>
  </si>
  <si>
    <t>CUST4654</t>
  </si>
  <si>
    <t>PRD6654</t>
  </si>
  <si>
    <t>ORD11655</t>
  </si>
  <si>
    <t>CUST4655</t>
  </si>
  <si>
    <t>PRD6655</t>
  </si>
  <si>
    <t>ORD11656</t>
  </si>
  <si>
    <t>CUST4656</t>
  </si>
  <si>
    <t>PRD6656</t>
  </si>
  <si>
    <t>ORD11657</t>
  </si>
  <si>
    <t>CUST4657</t>
  </si>
  <si>
    <t>PRD6657</t>
  </si>
  <si>
    <t>ORD11658</t>
  </si>
  <si>
    <t>CUST4658</t>
  </si>
  <si>
    <t>PRD6658</t>
  </si>
  <si>
    <t>ORD11659</t>
  </si>
  <si>
    <t>CUST4659</t>
  </si>
  <si>
    <t>PRD6659</t>
  </si>
  <si>
    <t>ORD11660</t>
  </si>
  <si>
    <t>CUST4660</t>
  </si>
  <si>
    <t>PRD6660</t>
  </si>
  <si>
    <t>ORD11661</t>
  </si>
  <si>
    <t>CUST4661</t>
  </si>
  <si>
    <t>PRD6661</t>
  </si>
  <si>
    <t>ORD11662</t>
  </si>
  <si>
    <t>CUST4662</t>
  </si>
  <si>
    <t>PRD6662</t>
  </si>
  <si>
    <t>ORD11663</t>
  </si>
  <si>
    <t>CUST4663</t>
  </si>
  <si>
    <t>PRD6663</t>
  </si>
  <si>
    <t>ORD11664</t>
  </si>
  <si>
    <t>CUST4664</t>
  </si>
  <si>
    <t>PRD6664</t>
  </si>
  <si>
    <t>ORD11665</t>
  </si>
  <si>
    <t>CUST4665</t>
  </si>
  <si>
    <t>PRD6665</t>
  </si>
  <si>
    <t>ORD11666</t>
  </si>
  <si>
    <t>CUST4666</t>
  </si>
  <si>
    <t>PRD6666</t>
  </si>
  <si>
    <t>ORD11667</t>
  </si>
  <si>
    <t>CUST4667</t>
  </si>
  <si>
    <t>PRD6667</t>
  </si>
  <si>
    <t>ORD11668</t>
  </si>
  <si>
    <t>CUST4668</t>
  </si>
  <si>
    <t>PRD6668</t>
  </si>
  <si>
    <t>ORD11669</t>
  </si>
  <si>
    <t>CUST4669</t>
  </si>
  <si>
    <t>PRD6669</t>
  </si>
  <si>
    <t>ORD11670</t>
  </si>
  <si>
    <t>CUST4670</t>
  </si>
  <si>
    <t>PRD6670</t>
  </si>
  <si>
    <t>ORD11671</t>
  </si>
  <si>
    <t>CUST4671</t>
  </si>
  <si>
    <t>PRD6671</t>
  </si>
  <si>
    <t>ORD11672</t>
  </si>
  <si>
    <t>CUST4672</t>
  </si>
  <si>
    <t>PRD6672</t>
  </si>
  <si>
    <t>ORD11673</t>
  </si>
  <si>
    <t>CUST4673</t>
  </si>
  <si>
    <t>PRD6673</t>
  </si>
  <si>
    <t>ORD11674</t>
  </si>
  <si>
    <t>CUST4674</t>
  </si>
  <si>
    <t>PRD6674</t>
  </si>
  <si>
    <t>ORD11675</t>
  </si>
  <si>
    <t>CUST4675</t>
  </si>
  <si>
    <t>PRD6675</t>
  </si>
  <si>
    <t>ORD11677</t>
  </si>
  <si>
    <t>CUST4677</t>
  </si>
  <si>
    <t>PRD6677</t>
  </si>
  <si>
    <t>ORD11678</t>
  </si>
  <si>
    <t>CUST4678</t>
  </si>
  <si>
    <t>PRD6678</t>
  </si>
  <si>
    <t>ORD11679</t>
  </si>
  <si>
    <t>CUST4679</t>
  </si>
  <si>
    <t>PRD6679</t>
  </si>
  <si>
    <t>ORD11680</t>
  </si>
  <si>
    <t>CUST4680</t>
  </si>
  <si>
    <t>PRD6680</t>
  </si>
  <si>
    <t>ORD11681</t>
  </si>
  <si>
    <t>CUST4681</t>
  </si>
  <si>
    <t>PRD6681</t>
  </si>
  <si>
    <t>ORD11682</t>
  </si>
  <si>
    <t>CUST4682</t>
  </si>
  <si>
    <t>PRD6682</t>
  </si>
  <si>
    <t>ORD11683</t>
  </si>
  <si>
    <t>CUST4683</t>
  </si>
  <si>
    <t>PRD6683</t>
  </si>
  <si>
    <t>ORD11684</t>
  </si>
  <si>
    <t>CUST4684</t>
  </si>
  <si>
    <t>PRD6684</t>
  </si>
  <si>
    <t>ORD11685</t>
  </si>
  <si>
    <t>CUST4685</t>
  </si>
  <si>
    <t>PRD6685</t>
  </si>
  <si>
    <t>ORD11686</t>
  </si>
  <si>
    <t>CUST4686</t>
  </si>
  <si>
    <t>PRD6686</t>
  </si>
  <si>
    <t>ORD11687</t>
  </si>
  <si>
    <t>CUST4687</t>
  </si>
  <si>
    <t>PRD6687</t>
  </si>
  <si>
    <t>ORD11688</t>
  </si>
  <si>
    <t>CUST4688</t>
  </si>
  <si>
    <t>PRD6688</t>
  </si>
  <si>
    <t>ORD11689</t>
  </si>
  <si>
    <t>CUST4689</t>
  </si>
  <si>
    <t>PRD6689</t>
  </si>
  <si>
    <t>ORD11691</t>
  </si>
  <si>
    <t>CUST4691</t>
  </si>
  <si>
    <t>PRD6691</t>
  </si>
  <si>
    <t>ORD11692</t>
  </si>
  <si>
    <t>CUST4692</t>
  </si>
  <si>
    <t>PRD6692</t>
  </si>
  <si>
    <t>ORD11693</t>
  </si>
  <si>
    <t>CUST4693</t>
  </si>
  <si>
    <t>PRD6693</t>
  </si>
  <si>
    <t>ORD11694</t>
  </si>
  <si>
    <t>CUST4694</t>
  </si>
  <si>
    <t>PRD6694</t>
  </si>
  <si>
    <t>ORD11695</t>
  </si>
  <si>
    <t>CUST4695</t>
  </si>
  <si>
    <t>PRD6695</t>
  </si>
  <si>
    <t>ORD11696</t>
  </si>
  <si>
    <t>CUST4696</t>
  </si>
  <si>
    <t>PRD6696</t>
  </si>
  <si>
    <t>ORD11697</t>
  </si>
  <si>
    <t>CUST4697</t>
  </si>
  <si>
    <t>PRD6697</t>
  </si>
  <si>
    <t>ORD11698</t>
  </si>
  <si>
    <t>CUST4698</t>
  </si>
  <si>
    <t>PRD6698</t>
  </si>
  <si>
    <t>ORD11699</t>
  </si>
  <si>
    <t>CUST4699</t>
  </si>
  <si>
    <t>PRD6699</t>
  </si>
  <si>
    <t>ORD11701</t>
  </si>
  <si>
    <t>CUST4701</t>
  </si>
  <si>
    <t>PRD6701</t>
  </si>
  <si>
    <t>ORD11702</t>
  </si>
  <si>
    <t>CUST4702</t>
  </si>
  <si>
    <t>PRD6702</t>
  </si>
  <si>
    <t>ORD11703</t>
  </si>
  <si>
    <t>CUST4703</t>
  </si>
  <si>
    <t>PRD6703</t>
  </si>
  <si>
    <t>ORD11704</t>
  </si>
  <si>
    <t>CUST4704</t>
  </si>
  <si>
    <t>PRD6704</t>
  </si>
  <si>
    <t>ORD11705</t>
  </si>
  <si>
    <t>CUST4705</t>
  </si>
  <si>
    <t>PRD6705</t>
  </si>
  <si>
    <t>ORD11706</t>
  </si>
  <si>
    <t>CUST4706</t>
  </si>
  <si>
    <t>PRD6706</t>
  </si>
  <si>
    <t>ORD11707</t>
  </si>
  <si>
    <t>CUST4707</t>
  </si>
  <si>
    <t>PRD6707</t>
  </si>
  <si>
    <t>ORD11708</t>
  </si>
  <si>
    <t>CUST4708</t>
  </si>
  <si>
    <t>PRD6708</t>
  </si>
  <si>
    <t>ORD11709</t>
  </si>
  <si>
    <t>CUST4709</t>
  </si>
  <si>
    <t>PRD6709</t>
  </si>
  <si>
    <t>ORD11710</t>
  </si>
  <si>
    <t>CUST4710</t>
  </si>
  <si>
    <t>PRD6710</t>
  </si>
  <si>
    <t>ORD11711</t>
  </si>
  <si>
    <t>CUST4711</t>
  </si>
  <si>
    <t>PRD6711</t>
  </si>
  <si>
    <t>ORD11712</t>
  </si>
  <si>
    <t>CUST4712</t>
  </si>
  <si>
    <t>PRD6712</t>
  </si>
  <si>
    <t>ORD11713</t>
  </si>
  <si>
    <t>CUST4713</t>
  </si>
  <si>
    <t>PRD6713</t>
  </si>
  <si>
    <t>ORD11714</t>
  </si>
  <si>
    <t>CUST4714</t>
  </si>
  <si>
    <t>PRD6714</t>
  </si>
  <si>
    <t>ORD11715</t>
  </si>
  <si>
    <t>CUST4715</t>
  </si>
  <si>
    <t>PRD6715</t>
  </si>
  <si>
    <t>ORD11716</t>
  </si>
  <si>
    <t>CUST4716</t>
  </si>
  <si>
    <t>PRD6716</t>
  </si>
  <si>
    <t>ORD11717</t>
  </si>
  <si>
    <t>CUST4717</t>
  </si>
  <si>
    <t>PRD6717</t>
  </si>
  <si>
    <t>ORD11718</t>
  </si>
  <si>
    <t>CUST4718</t>
  </si>
  <si>
    <t>PRD6718</t>
  </si>
  <si>
    <t>ORD11719</t>
  </si>
  <si>
    <t>CUST4719</t>
  </si>
  <si>
    <t>PRD6719</t>
  </si>
  <si>
    <t>ORD11721</t>
  </si>
  <si>
    <t>CUST4721</t>
  </si>
  <si>
    <t>PRD6721</t>
  </si>
  <si>
    <t>ORD11722</t>
  </si>
  <si>
    <t>CUST4722</t>
  </si>
  <si>
    <t>PRD6722</t>
  </si>
  <si>
    <t>ORD11723</t>
  </si>
  <si>
    <t>CUST4723</t>
  </si>
  <si>
    <t>PRD6723</t>
  </si>
  <si>
    <t>ORD11724</t>
  </si>
  <si>
    <t>CUST4724</t>
  </si>
  <si>
    <t>PRD6724</t>
  </si>
  <si>
    <t>ORD11725</t>
  </si>
  <si>
    <t>CUST4725</t>
  </si>
  <si>
    <t>PRD6725</t>
  </si>
  <si>
    <t>ORD11727</t>
  </si>
  <si>
    <t>CUST4727</t>
  </si>
  <si>
    <t>PRD6727</t>
  </si>
  <si>
    <t>ORD11729</t>
  </si>
  <si>
    <t>CUST4729</t>
  </si>
  <si>
    <t>PRD6729</t>
  </si>
  <si>
    <t>ORD11730</t>
  </si>
  <si>
    <t>CUST4730</t>
  </si>
  <si>
    <t>PRD6730</t>
  </si>
  <si>
    <t>ORD11731</t>
  </si>
  <si>
    <t>CUST4731</t>
  </si>
  <si>
    <t>PRD6731</t>
  </si>
  <si>
    <t>ORD11732</t>
  </si>
  <si>
    <t>CUST4732</t>
  </si>
  <si>
    <t>PRD6732</t>
  </si>
  <si>
    <t>ORD11733</t>
  </si>
  <si>
    <t>CUST4733</t>
  </si>
  <si>
    <t>PRD6733</t>
  </si>
  <si>
    <t>ORD11734</t>
  </si>
  <si>
    <t>CUST4734</t>
  </si>
  <si>
    <t>PRD6734</t>
  </si>
  <si>
    <t>ORD11735</t>
  </si>
  <si>
    <t>CUST4735</t>
  </si>
  <si>
    <t>PRD6735</t>
  </si>
  <si>
    <t>ORD11736</t>
  </si>
  <si>
    <t>CUST4736</t>
  </si>
  <si>
    <t>PRD6736</t>
  </si>
  <si>
    <t>ORD11737</t>
  </si>
  <si>
    <t>CUST4737</t>
  </si>
  <si>
    <t>PRD6737</t>
  </si>
  <si>
    <t>ORD11738</t>
  </si>
  <si>
    <t>CUST4738</t>
  </si>
  <si>
    <t>PRD6738</t>
  </si>
  <si>
    <t>ORD11739</t>
  </si>
  <si>
    <t>CUST4739</t>
  </si>
  <si>
    <t>PRD6739</t>
  </si>
  <si>
    <t>ORD11740</t>
  </si>
  <si>
    <t>CUST4740</t>
  </si>
  <si>
    <t>PRD6740</t>
  </si>
  <si>
    <t>ORD11741</t>
  </si>
  <si>
    <t>CUST4741</t>
  </si>
  <si>
    <t>PRD6741</t>
  </si>
  <si>
    <t>ORD11742</t>
  </si>
  <si>
    <t>CUST4742</t>
  </si>
  <si>
    <t>PRD6742</t>
  </si>
  <si>
    <t>ORD11743</t>
  </si>
  <si>
    <t>CUST4743</t>
  </si>
  <si>
    <t>PRD6743</t>
  </si>
  <si>
    <t>ORD11744</t>
  </si>
  <si>
    <t>CUST4744</t>
  </si>
  <si>
    <t>PRD6744</t>
  </si>
  <si>
    <t>ORD11745</t>
  </si>
  <si>
    <t>CUST4745</t>
  </si>
  <si>
    <t>PRD6745</t>
  </si>
  <si>
    <t>ORD11746</t>
  </si>
  <si>
    <t>CUST4746</t>
  </si>
  <si>
    <t>PRD6746</t>
  </si>
  <si>
    <t>ORD11747</t>
  </si>
  <si>
    <t>CUST4747</t>
  </si>
  <si>
    <t>PRD6747</t>
  </si>
  <si>
    <t>ORD11748</t>
  </si>
  <si>
    <t>CUST4748</t>
  </si>
  <si>
    <t>PRD6748</t>
  </si>
  <si>
    <t>ORD11749</t>
  </si>
  <si>
    <t>CUST4749</t>
  </si>
  <si>
    <t>PRD6749</t>
  </si>
  <si>
    <t>ORD11750</t>
  </si>
  <si>
    <t>CUST4750</t>
  </si>
  <si>
    <t>PRD6750</t>
  </si>
  <si>
    <t>ORD11751</t>
  </si>
  <si>
    <t>CUST4751</t>
  </si>
  <si>
    <t>PRD6751</t>
  </si>
  <si>
    <t>ORD11752</t>
  </si>
  <si>
    <t>CUST4752</t>
  </si>
  <si>
    <t>PRD6752</t>
  </si>
  <si>
    <t>ORD11753</t>
  </si>
  <si>
    <t>CUST4753</t>
  </si>
  <si>
    <t>PRD6753</t>
  </si>
  <si>
    <t>ORD11754</t>
  </si>
  <si>
    <t>CUST4754</t>
  </si>
  <si>
    <t>PRD6754</t>
  </si>
  <si>
    <t>ORD11756</t>
  </si>
  <si>
    <t>CUST4756</t>
  </si>
  <si>
    <t>PRD6756</t>
  </si>
  <si>
    <t>ORD11757</t>
  </si>
  <si>
    <t>CUST4757</t>
  </si>
  <si>
    <t>PRD6757</t>
  </si>
  <si>
    <t>ORD11758</t>
  </si>
  <si>
    <t>CUST4758</t>
  </si>
  <si>
    <t>PRD6758</t>
  </si>
  <si>
    <t>ORD11759</t>
  </si>
  <si>
    <t>CUST4759</t>
  </si>
  <si>
    <t>PRD6759</t>
  </si>
  <si>
    <t>ORD11760</t>
  </si>
  <si>
    <t>CUST4760</t>
  </si>
  <si>
    <t>PRD6760</t>
  </si>
  <si>
    <t>ORD11761</t>
  </si>
  <si>
    <t>CUST4761</t>
  </si>
  <si>
    <t>PRD6761</t>
  </si>
  <si>
    <t>ORD11762</t>
  </si>
  <si>
    <t>CUST4762</t>
  </si>
  <si>
    <t>PRD6762</t>
  </si>
  <si>
    <t>ORD11763</t>
  </si>
  <si>
    <t>CUST4763</t>
  </si>
  <si>
    <t>PRD6763</t>
  </si>
  <si>
    <t>ORD11764</t>
  </si>
  <si>
    <t>CUST4764</t>
  </si>
  <si>
    <t>PRD6764</t>
  </si>
  <si>
    <t>ORD11765</t>
  </si>
  <si>
    <t>CUST4765</t>
  </si>
  <si>
    <t>PRD6765</t>
  </si>
  <si>
    <t>ORD11766</t>
  </si>
  <si>
    <t>CUST4766</t>
  </si>
  <si>
    <t>PRD6766</t>
  </si>
  <si>
    <t>ORD11767</t>
  </si>
  <si>
    <t>CUST4767</t>
  </si>
  <si>
    <t>PRD6767</t>
  </si>
  <si>
    <t>ORD11768</t>
  </si>
  <si>
    <t>CUST4768</t>
  </si>
  <si>
    <t>PRD6768</t>
  </si>
  <si>
    <t>ORD11769</t>
  </si>
  <si>
    <t>CUST4769</t>
  </si>
  <si>
    <t>PRD6769</t>
  </si>
  <si>
    <t>ORD11770</t>
  </si>
  <si>
    <t>CUST4770</t>
  </si>
  <si>
    <t>PRD6770</t>
  </si>
  <si>
    <t>ORD11771</t>
  </si>
  <si>
    <t>CUST4771</t>
  </si>
  <si>
    <t>PRD6771</t>
  </si>
  <si>
    <t>ORD11773</t>
  </si>
  <si>
    <t>CUST4773</t>
  </si>
  <si>
    <t>PRD6773</t>
  </si>
  <si>
    <t>ORD11774</t>
  </si>
  <si>
    <t>CUST4774</t>
  </si>
  <si>
    <t>PRD6774</t>
  </si>
  <si>
    <t>ORD11775</t>
  </si>
  <si>
    <t>CUST4775</t>
  </si>
  <si>
    <t>PRD6775</t>
  </si>
  <si>
    <t>ORD11776</t>
  </si>
  <si>
    <t>CUST4776</t>
  </si>
  <si>
    <t>PRD6776</t>
  </si>
  <si>
    <t>ORD11777</t>
  </si>
  <si>
    <t>CUST4777</t>
  </si>
  <si>
    <t>PRD6777</t>
  </si>
  <si>
    <t>ORD11778</t>
  </si>
  <si>
    <t>CUST4778</t>
  </si>
  <si>
    <t>PRD6778</t>
  </si>
  <si>
    <t>ORD11779</t>
  </si>
  <si>
    <t>CUST4779</t>
  </si>
  <si>
    <t>PRD6779</t>
  </si>
  <si>
    <t>ORD11780</t>
  </si>
  <si>
    <t>CUST4780</t>
  </si>
  <si>
    <t>PRD6780</t>
  </si>
  <si>
    <t>ORD11781</t>
  </si>
  <si>
    <t>CUST4781</t>
  </si>
  <si>
    <t>PRD6781</t>
  </si>
  <si>
    <t>ORD11782</t>
  </si>
  <si>
    <t>CUST4782</t>
  </si>
  <si>
    <t>PRD6782</t>
  </si>
  <si>
    <t>ORD11783</t>
  </si>
  <si>
    <t>CUST4783</t>
  </si>
  <si>
    <t>PRD6783</t>
  </si>
  <si>
    <t>ORD11784</t>
  </si>
  <si>
    <t>CUST4784</t>
  </si>
  <si>
    <t>PRD6784</t>
  </si>
  <si>
    <t>ORD11785</t>
  </si>
  <si>
    <t>CUST4785</t>
  </si>
  <si>
    <t>PRD6785</t>
  </si>
  <si>
    <t>ORD11787</t>
  </si>
  <si>
    <t>CUST4787</t>
  </si>
  <si>
    <t>PRD6787</t>
  </si>
  <si>
    <t>ORD11789</t>
  </si>
  <si>
    <t>CUST4789</t>
  </si>
  <si>
    <t>PRD6789</t>
  </si>
  <si>
    <t>ORD11790</t>
  </si>
  <si>
    <t>CUST4790</t>
  </si>
  <si>
    <t>PRD6790</t>
  </si>
  <si>
    <t>ORD11792</t>
  </si>
  <si>
    <t>CUST4792</t>
  </si>
  <si>
    <t>PRD6792</t>
  </si>
  <si>
    <t>ORD11793</t>
  </si>
  <si>
    <t>CUST4793</t>
  </si>
  <si>
    <t>PRD6793</t>
  </si>
  <si>
    <t>ORD11794</t>
  </si>
  <si>
    <t>CUST4794</t>
  </si>
  <si>
    <t>PRD6794</t>
  </si>
  <si>
    <t>ORD11795</t>
  </si>
  <si>
    <t>CUST4795</t>
  </si>
  <si>
    <t>PRD6795</t>
  </si>
  <si>
    <t>ORD11798</t>
  </si>
  <si>
    <t>CUST4798</t>
  </si>
  <si>
    <t>PRD6798</t>
  </si>
  <si>
    <t>ORD11799</t>
  </si>
  <si>
    <t>CUST4799</t>
  </si>
  <si>
    <t>PRD6799</t>
  </si>
  <si>
    <t>ORD11800</t>
  </si>
  <si>
    <t>CUST4800</t>
  </si>
  <si>
    <t>PRD6800</t>
  </si>
  <si>
    <t>ORD11801</t>
  </si>
  <si>
    <t>CUST4801</t>
  </si>
  <si>
    <t>PRD6801</t>
  </si>
  <si>
    <t>ORD11802</t>
  </si>
  <si>
    <t>CUST4802</t>
  </si>
  <si>
    <t>PRD6802</t>
  </si>
  <si>
    <t>ORD11803</t>
  </si>
  <si>
    <t>CUST4803</t>
  </si>
  <si>
    <t>PRD6803</t>
  </si>
  <si>
    <t>ORD11804</t>
  </si>
  <si>
    <t>CUST4804</t>
  </si>
  <si>
    <t>PRD6804</t>
  </si>
  <si>
    <t>ORD11805</t>
  </si>
  <si>
    <t>CUST4805</t>
  </si>
  <si>
    <t>PRD6805</t>
  </si>
  <si>
    <t>ORD11806</t>
  </si>
  <si>
    <t>CUST4806</t>
  </si>
  <si>
    <t>PRD6806</t>
  </si>
  <si>
    <t>ORD11807</t>
  </si>
  <si>
    <t>CUST4807</t>
  </si>
  <si>
    <t>PRD6807</t>
  </si>
  <si>
    <t>ORD11808</t>
  </si>
  <si>
    <t>CUST4808</t>
  </si>
  <si>
    <t>PRD6808</t>
  </si>
  <si>
    <t>ORD11809</t>
  </si>
  <si>
    <t>CUST4809</t>
  </si>
  <si>
    <t>PRD6809</t>
  </si>
  <si>
    <t>ORD11810</t>
  </si>
  <si>
    <t>CUST4810</t>
  </si>
  <si>
    <t>PRD6810</t>
  </si>
  <si>
    <t>ORD11811</t>
  </si>
  <si>
    <t>CUST4811</t>
  </si>
  <si>
    <t>PRD6811</t>
  </si>
  <si>
    <t>ORD11812</t>
  </si>
  <si>
    <t>CUST4812</t>
  </si>
  <si>
    <t>PRD6812</t>
  </si>
  <si>
    <t>ORD11813</t>
  </si>
  <si>
    <t>CUST4813</t>
  </si>
  <si>
    <t>PRD6813</t>
  </si>
  <si>
    <t>ORD11814</t>
  </si>
  <si>
    <t>CUST4814</t>
  </si>
  <si>
    <t>PRD6814</t>
  </si>
  <si>
    <t>ORD11815</t>
  </si>
  <si>
    <t>CUST4815</t>
  </si>
  <si>
    <t>PRD6815</t>
  </si>
  <si>
    <t>ORD11816</t>
  </si>
  <si>
    <t>CUST4816</t>
  </si>
  <si>
    <t>PRD6816</t>
  </si>
  <si>
    <t>ORD11817</t>
  </si>
  <si>
    <t>CUST4817</t>
  </si>
  <si>
    <t>PRD6817</t>
  </si>
  <si>
    <t>ORD11818</t>
  </si>
  <si>
    <t>CUST4818</t>
  </si>
  <si>
    <t>PRD6818</t>
  </si>
  <si>
    <t>ORD11819</t>
  </si>
  <si>
    <t>CUST4819</t>
  </si>
  <si>
    <t>PRD6819</t>
  </si>
  <si>
    <t>ORD11820</t>
  </si>
  <si>
    <t>CUST4820</t>
  </si>
  <si>
    <t>PRD6820</t>
  </si>
  <si>
    <t>ORD11821</t>
  </si>
  <si>
    <t>CUST4821</t>
  </si>
  <si>
    <t>PRD6821</t>
  </si>
  <si>
    <t>ORD11822</t>
  </si>
  <si>
    <t>CUST4822</t>
  </si>
  <si>
    <t>PRD6822</t>
  </si>
  <si>
    <t>ORD11823</t>
  </si>
  <si>
    <t>CUST4823</t>
  </si>
  <si>
    <t>PRD6823</t>
  </si>
  <si>
    <t>ORD11824</t>
  </si>
  <si>
    <t>CUST4824</t>
  </si>
  <si>
    <t>PRD6824</t>
  </si>
  <si>
    <t>ORD11826</t>
  </si>
  <si>
    <t>CUST4826</t>
  </si>
  <si>
    <t>PRD6826</t>
  </si>
  <si>
    <t>ORD11827</t>
  </si>
  <si>
    <t>CUST4827</t>
  </si>
  <si>
    <t>PRD6827</t>
  </si>
  <si>
    <t>ORD11828</t>
  </si>
  <si>
    <t>CUST4828</t>
  </si>
  <si>
    <t>PRD6828</t>
  </si>
  <si>
    <t>ORD11829</t>
  </si>
  <si>
    <t>CUST4829</t>
  </si>
  <si>
    <t>PRD6829</t>
  </si>
  <si>
    <t>ORD11830</t>
  </si>
  <si>
    <t>CUST4830</t>
  </si>
  <si>
    <t>PRD6830</t>
  </si>
  <si>
    <t>ORD11831</t>
  </si>
  <si>
    <t>CUST4831</t>
  </si>
  <si>
    <t>PRD6831</t>
  </si>
  <si>
    <t>ORD11833</t>
  </si>
  <si>
    <t>CUST4833</t>
  </si>
  <si>
    <t>PRD6833</t>
  </si>
  <si>
    <t>ORD11835</t>
  </si>
  <si>
    <t>CUST4835</t>
  </si>
  <si>
    <t>PRD6835</t>
  </si>
  <si>
    <t>ORD11836</t>
  </si>
  <si>
    <t>CUST4836</t>
  </si>
  <si>
    <t>PRD6836</t>
  </si>
  <si>
    <t>ORD11837</t>
  </si>
  <si>
    <t>CUST4837</t>
  </si>
  <si>
    <t>PRD6837</t>
  </si>
  <si>
    <t>ORD11838</t>
  </si>
  <si>
    <t>CUST4838</t>
  </si>
  <si>
    <t>PRD6838</t>
  </si>
  <si>
    <t>ORD11839</t>
  </si>
  <si>
    <t>CUST4839</t>
  </si>
  <si>
    <t>PRD6839</t>
  </si>
  <si>
    <t>ORD11841</t>
  </si>
  <si>
    <t>CUST4841</t>
  </si>
  <si>
    <t>PRD6841</t>
  </si>
  <si>
    <t>ORD11842</t>
  </si>
  <si>
    <t>CUST4842</t>
  </si>
  <si>
    <t>PRD6842</t>
  </si>
  <si>
    <t>ORD11843</t>
  </si>
  <si>
    <t>CUST4843</t>
  </si>
  <si>
    <t>PRD6843</t>
  </si>
  <si>
    <t>ORD11844</t>
  </si>
  <si>
    <t>CUST4844</t>
  </si>
  <si>
    <t>PRD6844</t>
  </si>
  <si>
    <t>ORD11845</t>
  </si>
  <si>
    <t>CUST4845</t>
  </si>
  <si>
    <t>PRD6845</t>
  </si>
  <si>
    <t>ORD11846</t>
  </si>
  <si>
    <t>CUST4846</t>
  </si>
  <si>
    <t>PRD6846</t>
  </si>
  <si>
    <t>ORD11847</t>
  </si>
  <si>
    <t>CUST4847</t>
  </si>
  <si>
    <t>PRD6847</t>
  </si>
  <si>
    <t>ORD11848</t>
  </si>
  <si>
    <t>CUST4848</t>
  </si>
  <si>
    <t>PRD6848</t>
  </si>
  <si>
    <t>ORD11849</t>
  </si>
  <si>
    <t>CUST4849</t>
  </si>
  <si>
    <t>PRD6849</t>
  </si>
  <si>
    <t>ORD11850</t>
  </si>
  <si>
    <t>CUST4850</t>
  </si>
  <si>
    <t>PRD6850</t>
  </si>
  <si>
    <t>ORD11851</t>
  </si>
  <si>
    <t>CUST4851</t>
  </si>
  <si>
    <t>PRD6851</t>
  </si>
  <si>
    <t>ORD11852</t>
  </si>
  <si>
    <t>CUST4852</t>
  </si>
  <si>
    <t>PRD6852</t>
  </si>
  <si>
    <t>ORD11854</t>
  </si>
  <si>
    <t>CUST4854</t>
  </si>
  <si>
    <t>PRD6854</t>
  </si>
  <si>
    <t>ORD11855</t>
  </si>
  <si>
    <t>CUST4855</t>
  </si>
  <si>
    <t>PRD6855</t>
  </si>
  <si>
    <t>ORD11856</t>
  </si>
  <si>
    <t>CUST4856</t>
  </si>
  <si>
    <t>PRD6856</t>
  </si>
  <si>
    <t>ORD11857</t>
  </si>
  <si>
    <t>CUST4857</t>
  </si>
  <si>
    <t>PRD6857</t>
  </si>
  <si>
    <t>ORD11858</t>
  </si>
  <si>
    <t>CUST4858</t>
  </si>
  <si>
    <t>PRD6858</t>
  </si>
  <si>
    <t>ORD11859</t>
  </si>
  <si>
    <t>CUST4859</t>
  </si>
  <si>
    <t>PRD6859</t>
  </si>
  <si>
    <t>ORD11860</t>
  </si>
  <si>
    <t>CUST4860</t>
  </si>
  <si>
    <t>PRD6860</t>
  </si>
  <si>
    <t>ORD11862</t>
  </si>
  <si>
    <t>CUST4862</t>
  </si>
  <si>
    <t>PRD6862</t>
  </si>
  <si>
    <t>ORD11863</t>
  </si>
  <si>
    <t>CUST4863</t>
  </si>
  <si>
    <t>PRD6863</t>
  </si>
  <si>
    <t>ORD11864</t>
  </si>
  <si>
    <t>CUST4864</t>
  </si>
  <si>
    <t>PRD6864</t>
  </si>
  <si>
    <t>ORD11866</t>
  </si>
  <si>
    <t>CUST4866</t>
  </si>
  <si>
    <t>PRD6866</t>
  </si>
  <si>
    <t>ORD11868</t>
  </si>
  <si>
    <t>CUST4868</t>
  </si>
  <si>
    <t>PRD6868</t>
  </si>
  <si>
    <t>ORD11869</t>
  </si>
  <si>
    <t>CUST4869</t>
  </si>
  <si>
    <t>PRD6869</t>
  </si>
  <si>
    <t>ORD11870</t>
  </si>
  <si>
    <t>CUST4870</t>
  </si>
  <si>
    <t>PRD6870</t>
  </si>
  <si>
    <t>ORD11871</t>
  </si>
  <si>
    <t>CUST4871</t>
  </si>
  <si>
    <t>PRD6871</t>
  </si>
  <si>
    <t>ORD11872</t>
  </si>
  <si>
    <t>CUST4872</t>
  </si>
  <si>
    <t>PRD6872</t>
  </si>
  <si>
    <t>ORD11873</t>
  </si>
  <si>
    <t>CUST4873</t>
  </si>
  <si>
    <t>PRD6873</t>
  </si>
  <si>
    <t>ORD11874</t>
  </si>
  <si>
    <t>CUST4874</t>
  </si>
  <si>
    <t>PRD6874</t>
  </si>
  <si>
    <t>ORD11875</t>
  </si>
  <si>
    <t>CUST4875</t>
  </si>
  <si>
    <t>PRD6875</t>
  </si>
  <si>
    <t>ORD11876</t>
  </si>
  <si>
    <t>CUST4876</t>
  </si>
  <si>
    <t>PRD6876</t>
  </si>
  <si>
    <t>ORD11877</t>
  </si>
  <si>
    <t>CUST4877</t>
  </si>
  <si>
    <t>PRD6877</t>
  </si>
  <si>
    <t>ORD11878</t>
  </si>
  <si>
    <t>CUST4878</t>
  </si>
  <si>
    <t>PRD6878</t>
  </si>
  <si>
    <t>ORD11881</t>
  </si>
  <si>
    <t>CUST4881</t>
  </si>
  <si>
    <t>PRD6881</t>
  </si>
  <si>
    <t>ORD11882</t>
  </si>
  <si>
    <t>CUST4882</t>
  </si>
  <si>
    <t>PRD6882</t>
  </si>
  <si>
    <t>ORD11883</t>
  </si>
  <si>
    <t>CUST4883</t>
  </si>
  <si>
    <t>PRD6883</t>
  </si>
  <si>
    <t>ORD11884</t>
  </si>
  <si>
    <t>CUST4884</t>
  </si>
  <si>
    <t>PRD6884</t>
  </si>
  <si>
    <t>ORD11885</t>
  </si>
  <si>
    <t>CUST4885</t>
  </si>
  <si>
    <t>PRD6885</t>
  </si>
  <si>
    <t>ORD11886</t>
  </si>
  <si>
    <t>CUST4886</t>
  </si>
  <si>
    <t>PRD6886</t>
  </si>
  <si>
    <t>ORD11887</t>
  </si>
  <si>
    <t>CUST4887</t>
  </si>
  <si>
    <t>PRD6887</t>
  </si>
  <si>
    <t>ORD11888</t>
  </si>
  <si>
    <t>CUST4888</t>
  </si>
  <si>
    <t>PRD6888</t>
  </si>
  <si>
    <t>ORD11889</t>
  </si>
  <si>
    <t>CUST4889</t>
  </si>
  <si>
    <t>PRD6889</t>
  </si>
  <si>
    <t>ORD11890</t>
  </si>
  <si>
    <t>CUST4890</t>
  </si>
  <si>
    <t>PRD6890</t>
  </si>
  <si>
    <t>ORD11892</t>
  </si>
  <si>
    <t>CUST4892</t>
  </si>
  <si>
    <t>PRD6892</t>
  </si>
  <si>
    <t>ORD11893</t>
  </si>
  <si>
    <t>CUST4893</t>
  </si>
  <si>
    <t>PRD6893</t>
  </si>
  <si>
    <t>ORD11894</t>
  </si>
  <si>
    <t>CUST4894</t>
  </si>
  <si>
    <t>PRD6894</t>
  </si>
  <si>
    <t>ORD11895</t>
  </si>
  <si>
    <t>CUST4895</t>
  </si>
  <si>
    <t>PRD6895</t>
  </si>
  <si>
    <t>ORD11896</t>
  </si>
  <si>
    <t>CUST4896</t>
  </si>
  <si>
    <t>PRD6896</t>
  </si>
  <si>
    <t>ORD11897</t>
  </si>
  <si>
    <t>CUST4897</t>
  </si>
  <si>
    <t>PRD6897</t>
  </si>
  <si>
    <t>ORD11898</t>
  </si>
  <si>
    <t>CUST4898</t>
  </si>
  <si>
    <t>PRD6898</t>
  </si>
  <si>
    <t>ORD11899</t>
  </si>
  <si>
    <t>CUST4899</t>
  </si>
  <si>
    <t>PRD6899</t>
  </si>
  <si>
    <t>ORD11900</t>
  </si>
  <si>
    <t>CUST4900</t>
  </si>
  <si>
    <t>PRD6900</t>
  </si>
  <si>
    <t>ORD11901</t>
  </si>
  <si>
    <t>CUST4901</t>
  </si>
  <si>
    <t>PRD6901</t>
  </si>
  <si>
    <t>ORD11902</t>
  </si>
  <si>
    <t>CUST4902</t>
  </si>
  <si>
    <t>PRD6902</t>
  </si>
  <si>
    <t>ORD11903</t>
  </si>
  <si>
    <t>CUST4903</t>
  </si>
  <si>
    <t>PRD6903</t>
  </si>
  <si>
    <t>ORD11904</t>
  </si>
  <si>
    <t>CUST4904</t>
  </si>
  <si>
    <t>PRD6904</t>
  </si>
  <si>
    <t>ORD11906</t>
  </si>
  <si>
    <t>CUST4906</t>
  </si>
  <si>
    <t>PRD6906</t>
  </si>
  <si>
    <t>ORD11907</t>
  </si>
  <si>
    <t>CUST4907</t>
  </si>
  <si>
    <t>PRD6907</t>
  </si>
  <si>
    <t>ORD11908</t>
  </si>
  <si>
    <t>CUST4908</t>
  </si>
  <si>
    <t>PRD6908</t>
  </si>
  <si>
    <t>ORD11910</t>
  </si>
  <si>
    <t>CUST4910</t>
  </si>
  <si>
    <t>PRD6910</t>
  </si>
  <si>
    <t>ORD11911</t>
  </si>
  <si>
    <t>CUST4911</t>
  </si>
  <si>
    <t>PRD6911</t>
  </si>
  <si>
    <t>ORD11912</t>
  </si>
  <si>
    <t>CUST4912</t>
  </si>
  <si>
    <t>PRD6912</t>
  </si>
  <si>
    <t>ORD11913</t>
  </si>
  <si>
    <t>CUST4913</t>
  </si>
  <si>
    <t>PRD6913</t>
  </si>
  <si>
    <t>ORD11915</t>
  </si>
  <si>
    <t>CUST4915</t>
  </si>
  <si>
    <t>PRD6915</t>
  </si>
  <si>
    <t>ORD11916</t>
  </si>
  <si>
    <t>CUST4916</t>
  </si>
  <si>
    <t>PRD6916</t>
  </si>
  <si>
    <t>ORD11917</t>
  </si>
  <si>
    <t>CUST4917</t>
  </si>
  <si>
    <t>PRD6917</t>
  </si>
  <si>
    <t>ORD11919</t>
  </si>
  <si>
    <t>CUST4919</t>
  </si>
  <si>
    <t>PRD6919</t>
  </si>
  <si>
    <t>ORD11920</t>
  </si>
  <si>
    <t>CUST4920</t>
  </si>
  <si>
    <t>PRD6920</t>
  </si>
  <si>
    <t>ORD11921</t>
  </si>
  <si>
    <t>CUST4921</t>
  </si>
  <si>
    <t>PRD6921</t>
  </si>
  <si>
    <t>ORD11922</t>
  </si>
  <si>
    <t>CUST4922</t>
  </si>
  <si>
    <t>PRD6922</t>
  </si>
  <si>
    <t>ORD11923</t>
  </si>
  <si>
    <t>CUST4923</t>
  </si>
  <si>
    <t>PRD6923</t>
  </si>
  <si>
    <t>ORD11925</t>
  </si>
  <si>
    <t>CUST4925</t>
  </si>
  <si>
    <t>PRD6925</t>
  </si>
  <si>
    <t>ORD11926</t>
  </si>
  <si>
    <t>CUST4926</t>
  </si>
  <si>
    <t>PRD6926</t>
  </si>
  <si>
    <t>ORD11927</t>
  </si>
  <si>
    <t>CUST4927</t>
  </si>
  <si>
    <t>PRD6927</t>
  </si>
  <si>
    <t>ORD11928</t>
  </si>
  <si>
    <t>CUST4928</t>
  </si>
  <si>
    <t>PRD6928</t>
  </si>
  <si>
    <t>ORD11929</t>
  </si>
  <si>
    <t>CUST4929</t>
  </si>
  <si>
    <t>PRD6929</t>
  </si>
  <si>
    <t>ORD11930</t>
  </si>
  <si>
    <t>CUST4930</t>
  </si>
  <si>
    <t>PRD6930</t>
  </si>
  <si>
    <t>ORD11931</t>
  </si>
  <si>
    <t>CUST4931</t>
  </si>
  <si>
    <t>PRD6931</t>
  </si>
  <si>
    <t>ORD11932</t>
  </si>
  <si>
    <t>CUST4932</t>
  </si>
  <si>
    <t>PRD6932</t>
  </si>
  <si>
    <t>ORD11933</t>
  </si>
  <si>
    <t>CUST4933</t>
  </si>
  <si>
    <t>PRD6933</t>
  </si>
  <si>
    <t>ORD11934</t>
  </si>
  <si>
    <t>CUST4934</t>
  </si>
  <si>
    <t>PRD6934</t>
  </si>
  <si>
    <t>ORD11935</t>
  </si>
  <si>
    <t>CUST4935</t>
  </si>
  <si>
    <t>PRD6935</t>
  </si>
  <si>
    <t>ORD11936</t>
  </si>
  <si>
    <t>CUST4936</t>
  </si>
  <si>
    <t>PRD6936</t>
  </si>
  <si>
    <t>ORD11937</t>
  </si>
  <si>
    <t>CUST4937</t>
  </si>
  <si>
    <t>PRD6937</t>
  </si>
  <si>
    <t>ORD11938</t>
  </si>
  <si>
    <t>CUST4938</t>
  </si>
  <si>
    <t>PRD6938</t>
  </si>
  <si>
    <t>ORD11940</t>
  </si>
  <si>
    <t>CUST4940</t>
  </si>
  <si>
    <t>PRD6940</t>
  </si>
  <si>
    <t>ORD11941</t>
  </si>
  <si>
    <t>CUST4941</t>
  </si>
  <si>
    <t>PRD6941</t>
  </si>
  <si>
    <t>ORD11943</t>
  </si>
  <si>
    <t>CUST4943</t>
  </si>
  <si>
    <t>PRD6943</t>
  </si>
  <si>
    <t>ORD11944</t>
  </si>
  <si>
    <t>CUST4944</t>
  </si>
  <si>
    <t>PRD6944</t>
  </si>
  <si>
    <t>ORD11945</t>
  </si>
  <si>
    <t>CUST4945</t>
  </si>
  <si>
    <t>PRD6945</t>
  </si>
  <si>
    <t>ORD11946</t>
  </si>
  <si>
    <t>CUST4946</t>
  </si>
  <si>
    <t>PRD6946</t>
  </si>
  <si>
    <t>ORD11947</t>
  </si>
  <si>
    <t>CUST4947</t>
  </si>
  <si>
    <t>PRD6947</t>
  </si>
  <si>
    <t>ORD11948</t>
  </si>
  <si>
    <t>CUST4948</t>
  </si>
  <si>
    <t>PRD6948</t>
  </si>
  <si>
    <t>ORD11949</t>
  </si>
  <si>
    <t>CUST4949</t>
  </si>
  <si>
    <t>PRD6949</t>
  </si>
  <si>
    <t>ORD11950</t>
  </si>
  <si>
    <t>CUST4950</t>
  </si>
  <si>
    <t>PRD6950</t>
  </si>
  <si>
    <t>ORD11951</t>
  </si>
  <si>
    <t>CUST4951</t>
  </si>
  <si>
    <t>PRD6951</t>
  </si>
  <si>
    <t>ORD11952</t>
  </si>
  <si>
    <t>CUST4952</t>
  </si>
  <si>
    <t>PRD6952</t>
  </si>
  <si>
    <t>ORD11953</t>
  </si>
  <si>
    <t>CUST4953</t>
  </si>
  <si>
    <t>PRD6953</t>
  </si>
  <si>
    <t>ORD11954</t>
  </si>
  <si>
    <t>CUST4954</t>
  </si>
  <si>
    <t>PRD6954</t>
  </si>
  <si>
    <t>ORD11955</t>
  </si>
  <si>
    <t>CUST4955</t>
  </si>
  <si>
    <t>PRD6955</t>
  </si>
  <si>
    <t>ORD11956</t>
  </si>
  <si>
    <t>CUST4956</t>
  </si>
  <si>
    <t>PRD6956</t>
  </si>
  <si>
    <t>ORD11958</t>
  </si>
  <si>
    <t>CUST4958</t>
  </si>
  <si>
    <t>PRD6958</t>
  </si>
  <si>
    <t>ORD11961</t>
  </si>
  <si>
    <t>CUST4961</t>
  </si>
  <si>
    <t>PRD6961</t>
  </si>
  <si>
    <t>ORD11962</t>
  </si>
  <si>
    <t>CUST4962</t>
  </si>
  <si>
    <t>PRD6962</t>
  </si>
  <si>
    <t>ORD11963</t>
  </si>
  <si>
    <t>CUST4963</t>
  </si>
  <si>
    <t>PRD6963</t>
  </si>
  <si>
    <t>ORD11964</t>
  </si>
  <si>
    <t>CUST4964</t>
  </si>
  <si>
    <t>PRD6964</t>
  </si>
  <si>
    <t>ORD11965</t>
  </si>
  <si>
    <t>CUST4965</t>
  </si>
  <si>
    <t>PRD6965</t>
  </si>
  <si>
    <t>ORD11967</t>
  </si>
  <si>
    <t>CUST4967</t>
  </si>
  <si>
    <t>PRD6967</t>
  </si>
  <si>
    <t>ORD11968</t>
  </si>
  <si>
    <t>CUST4968</t>
  </si>
  <si>
    <t>PRD6968</t>
  </si>
  <si>
    <t>ORD11969</t>
  </si>
  <si>
    <t>CUST4969</t>
  </si>
  <si>
    <t>PRD6969</t>
  </si>
  <si>
    <t>ORD11970</t>
  </si>
  <si>
    <t>CUST4970</t>
  </si>
  <si>
    <t>PRD6970</t>
  </si>
  <si>
    <t>ORD11971</t>
  </si>
  <si>
    <t>CUST4971</t>
  </si>
  <si>
    <t>PRD6971</t>
  </si>
  <si>
    <t>ORD11973</t>
  </si>
  <si>
    <t>CUST4973</t>
  </si>
  <si>
    <t>PRD6973</t>
  </si>
  <si>
    <t>ORD11974</t>
  </si>
  <si>
    <t>CUST4974</t>
  </si>
  <si>
    <t>PRD6974</t>
  </si>
  <si>
    <t>ORD11975</t>
  </si>
  <si>
    <t>CUST4975</t>
  </si>
  <si>
    <t>PRD6975</t>
  </si>
  <si>
    <t>ORD11976</t>
  </si>
  <si>
    <t>CUST4976</t>
  </si>
  <si>
    <t>PRD6976</t>
  </si>
  <si>
    <t>ORD11977</t>
  </si>
  <si>
    <t>CUST4977</t>
  </si>
  <si>
    <t>PRD6977</t>
  </si>
  <si>
    <t>ORD11978</t>
  </si>
  <si>
    <t>CUST4978</t>
  </si>
  <si>
    <t>PRD6978</t>
  </si>
  <si>
    <t>ORD11979</t>
  </si>
  <si>
    <t>CUST4979</t>
  </si>
  <si>
    <t>PRD6979</t>
  </si>
  <si>
    <t>ORD11980</t>
  </si>
  <si>
    <t>CUST4980</t>
  </si>
  <si>
    <t>PRD6980</t>
  </si>
  <si>
    <t>ORD11981</t>
  </si>
  <si>
    <t>CUST4981</t>
  </si>
  <si>
    <t>PRD6981</t>
  </si>
  <si>
    <t>ORD11984</t>
  </si>
  <si>
    <t>CUST4984</t>
  </si>
  <si>
    <t>PRD6984</t>
  </si>
  <si>
    <t>ORD11985</t>
  </si>
  <si>
    <t>CUST4985</t>
  </si>
  <si>
    <t>PRD6985</t>
  </si>
  <si>
    <t>ORD11986</t>
  </si>
  <si>
    <t>CUST4986</t>
  </si>
  <si>
    <t>PRD6986</t>
  </si>
  <si>
    <t>ORD11987</t>
  </si>
  <si>
    <t>CUST4987</t>
  </si>
  <si>
    <t>PRD6987</t>
  </si>
  <si>
    <t>ORD11988</t>
  </si>
  <si>
    <t>CUST4988</t>
  </si>
  <si>
    <t>PRD6988</t>
  </si>
  <si>
    <t>ORD11989</t>
  </si>
  <si>
    <t>CUST4989</t>
  </si>
  <si>
    <t>PRD6989</t>
  </si>
  <si>
    <t>ORD11990</t>
  </si>
  <si>
    <t>CUST4990</t>
  </si>
  <si>
    <t>PRD6990</t>
  </si>
  <si>
    <t>ORD11991</t>
  </si>
  <si>
    <t>CUST4991</t>
  </si>
  <si>
    <t>PRD6991</t>
  </si>
  <si>
    <t>ORD11992</t>
  </si>
  <si>
    <t>CUST4992</t>
  </si>
  <si>
    <t>PRD6992</t>
  </si>
  <si>
    <t>ORD11993</t>
  </si>
  <si>
    <t>CUST4993</t>
  </si>
  <si>
    <t>PRD6993</t>
  </si>
  <si>
    <t>ORD11994</t>
  </si>
  <si>
    <t>CUST4994</t>
  </si>
  <si>
    <t>PRD6994</t>
  </si>
  <si>
    <t>ORD11995</t>
  </si>
  <si>
    <t>CUST4995</t>
  </si>
  <si>
    <t>PRD6995</t>
  </si>
  <si>
    <t>ORD11996</t>
  </si>
  <si>
    <t>CUST4996</t>
  </si>
  <si>
    <t>PRD6996</t>
  </si>
  <si>
    <t>ORD11997</t>
  </si>
  <si>
    <t>CUST4997</t>
  </si>
  <si>
    <t>PRD6997</t>
  </si>
  <si>
    <t>ORD11998</t>
  </si>
  <si>
    <t>CUST4998</t>
  </si>
  <si>
    <t>PRD6998</t>
  </si>
  <si>
    <t>ORD11999</t>
  </si>
  <si>
    <t>CUST4999</t>
  </si>
  <si>
    <t>PRD6999</t>
  </si>
  <si>
    <t>ORD12000</t>
  </si>
  <si>
    <t>CUST5000</t>
  </si>
  <si>
    <t>PRD7000</t>
  </si>
  <si>
    <t>ORD12001</t>
  </si>
  <si>
    <t>CUST5001</t>
  </si>
  <si>
    <t>PRD7001</t>
  </si>
  <si>
    <t>ORD12002</t>
  </si>
  <si>
    <t>CUST5002</t>
  </si>
  <si>
    <t>PRD7002</t>
  </si>
  <si>
    <t>ORD12003</t>
  </si>
  <si>
    <t>CUST5003</t>
  </si>
  <si>
    <t>PRD7003</t>
  </si>
  <si>
    <t>ORD12004</t>
  </si>
  <si>
    <t>CUST5004</t>
  </si>
  <si>
    <t>PRD7004</t>
  </si>
  <si>
    <t>ORD12005</t>
  </si>
  <si>
    <t>CUST5005</t>
  </si>
  <si>
    <t>PRD7005</t>
  </si>
  <si>
    <t>ORD12006</t>
  </si>
  <si>
    <t>CUST5006</t>
  </si>
  <si>
    <t>PRD7006</t>
  </si>
  <si>
    <t>ORD12007</t>
  </si>
  <si>
    <t>CUST5007</t>
  </si>
  <si>
    <t>PRD7007</t>
  </si>
  <si>
    <t>ORD12008</t>
  </si>
  <si>
    <t>CUST5008</t>
  </si>
  <si>
    <t>PRD7008</t>
  </si>
  <si>
    <t>ORD12009</t>
  </si>
  <si>
    <t>CUST5009</t>
  </si>
  <si>
    <t>PRD7009</t>
  </si>
  <si>
    <t>ORD12010</t>
  </si>
  <si>
    <t>CUST5010</t>
  </si>
  <si>
    <t>PRD7010</t>
  </si>
  <si>
    <t>ORD12011</t>
  </si>
  <si>
    <t>CUST5011</t>
  </si>
  <si>
    <t>PRD7011</t>
  </si>
  <si>
    <t>ORD12012</t>
  </si>
  <si>
    <t>CUST5012</t>
  </si>
  <si>
    <t>PRD7012</t>
  </si>
  <si>
    <t>ORD12013</t>
  </si>
  <si>
    <t>CUST5013</t>
  </si>
  <si>
    <t>PRD7013</t>
  </si>
  <si>
    <t>ORD12014</t>
  </si>
  <si>
    <t>CUST5014</t>
  </si>
  <si>
    <t>PRD7014</t>
  </si>
  <si>
    <t>ORD12015</t>
  </si>
  <si>
    <t>CUST5015</t>
  </si>
  <si>
    <t>PRD7015</t>
  </si>
  <si>
    <t>ORD12016</t>
  </si>
  <si>
    <t>CUST5016</t>
  </si>
  <si>
    <t>PRD7016</t>
  </si>
  <si>
    <t>ORD12018</t>
  </si>
  <si>
    <t>CUST5018</t>
  </si>
  <si>
    <t>PRD7018</t>
  </si>
  <si>
    <t>ORD12019</t>
  </si>
  <si>
    <t>CUST5019</t>
  </si>
  <si>
    <t>PRD7019</t>
  </si>
  <si>
    <t>ORD12020</t>
  </si>
  <si>
    <t>CUST5020</t>
  </si>
  <si>
    <t>PRD7020</t>
  </si>
  <si>
    <t>ORD12022</t>
  </si>
  <si>
    <t>CUST5022</t>
  </si>
  <si>
    <t>PRD7022</t>
  </si>
  <si>
    <t>ORD12023</t>
  </si>
  <si>
    <t>CUST5023</t>
  </si>
  <si>
    <t>PRD7023</t>
  </si>
  <si>
    <t>ORD12024</t>
  </si>
  <si>
    <t>CUST5024</t>
  </si>
  <si>
    <t>PRD7024</t>
  </si>
  <si>
    <t>ORD12025</t>
  </si>
  <si>
    <t>CUST5025</t>
  </si>
  <si>
    <t>PRD7025</t>
  </si>
  <si>
    <t>ORD12026</t>
  </si>
  <si>
    <t>CUST5026</t>
  </si>
  <si>
    <t>PRD7026</t>
  </si>
  <si>
    <t>ORD12027</t>
  </si>
  <si>
    <t>CUST5027</t>
  </si>
  <si>
    <t>PRD7027</t>
  </si>
  <si>
    <t>ORD12028</t>
  </si>
  <si>
    <t>CUST5028</t>
  </si>
  <si>
    <t>PRD7028</t>
  </si>
  <si>
    <t>ORD12029</t>
  </si>
  <si>
    <t>CUST5029</t>
  </si>
  <si>
    <t>PRD7029</t>
  </si>
  <si>
    <t>ORD12030</t>
  </si>
  <si>
    <t>CUST5030</t>
  </si>
  <si>
    <t>PRD7030</t>
  </si>
  <si>
    <t>ORD12032</t>
  </si>
  <si>
    <t>CUST5032</t>
  </si>
  <si>
    <t>PRD7032</t>
  </si>
  <si>
    <t>ORD12033</t>
  </si>
  <si>
    <t>CUST5033</t>
  </si>
  <si>
    <t>PRD7033</t>
  </si>
  <si>
    <t>ORD12034</t>
  </si>
  <si>
    <t>CUST5034</t>
  </si>
  <si>
    <t>PRD7034</t>
  </si>
  <si>
    <t>ORD12035</t>
  </si>
  <si>
    <t>CUST5035</t>
  </si>
  <si>
    <t>PRD7035</t>
  </si>
  <si>
    <t>ORD12036</t>
  </si>
  <si>
    <t>CUST5036</t>
  </si>
  <si>
    <t>PRD7036</t>
  </si>
  <si>
    <t>ORD12037</t>
  </si>
  <si>
    <t>CUST5037</t>
  </si>
  <si>
    <t>PRD7037</t>
  </si>
  <si>
    <t>ORD12038</t>
  </si>
  <si>
    <t>CUST5038</t>
  </si>
  <si>
    <t>PRD7038</t>
  </si>
  <si>
    <t>ORD12039</t>
  </si>
  <si>
    <t>CUST5039</t>
  </si>
  <si>
    <t>PRD7039</t>
  </si>
  <si>
    <t>ORD12040</t>
  </si>
  <si>
    <t>CUST5040</t>
  </si>
  <si>
    <t>PRD7040</t>
  </si>
  <si>
    <t>ORD12041</t>
  </si>
  <si>
    <t>CUST5041</t>
  </si>
  <si>
    <t>PRD7041</t>
  </si>
  <si>
    <t>ORD12042</t>
  </si>
  <si>
    <t>CUST5042</t>
  </si>
  <si>
    <t>PRD7042</t>
  </si>
  <si>
    <t>ORD12043</t>
  </si>
  <si>
    <t>CUST5043</t>
  </si>
  <si>
    <t>PRD7043</t>
  </si>
  <si>
    <t>ORD12044</t>
  </si>
  <si>
    <t>CUST5044</t>
  </si>
  <si>
    <t>PRD7044</t>
  </si>
  <si>
    <t>ORD12045</t>
  </si>
  <si>
    <t>CUST5045</t>
  </si>
  <si>
    <t>PRD7045</t>
  </si>
  <si>
    <t>ORD12046</t>
  </si>
  <si>
    <t>CUST5046</t>
  </si>
  <si>
    <t>PRD7046</t>
  </si>
  <si>
    <t>ORD12047</t>
  </si>
  <si>
    <t>CUST5047</t>
  </si>
  <si>
    <t>PRD7047</t>
  </si>
  <si>
    <t>ORD12048</t>
  </si>
  <si>
    <t>CUST5048</t>
  </si>
  <si>
    <t>PRD7048</t>
  </si>
  <si>
    <t>ORD12049</t>
  </si>
  <si>
    <t>CUST5049</t>
  </si>
  <si>
    <t>PRD7049</t>
  </si>
  <si>
    <t>ORD12050</t>
  </si>
  <si>
    <t>CUST5050</t>
  </si>
  <si>
    <t>PRD7050</t>
  </si>
  <si>
    <t>ORD12051</t>
  </si>
  <si>
    <t>CUST5051</t>
  </si>
  <si>
    <t>PRD7051</t>
  </si>
  <si>
    <t>ORD12052</t>
  </si>
  <si>
    <t>CUST5052</t>
  </si>
  <si>
    <t>PRD7052</t>
  </si>
  <si>
    <t>ORD12053</t>
  </si>
  <si>
    <t>CUST5053</t>
  </si>
  <si>
    <t>PRD7053</t>
  </si>
  <si>
    <t>ORD12054</t>
  </si>
  <si>
    <t>CUST5054</t>
  </si>
  <si>
    <t>PRD7054</t>
  </si>
  <si>
    <t>ORD12055</t>
  </si>
  <si>
    <t>CUST5055</t>
  </si>
  <si>
    <t>PRD7055</t>
  </si>
  <si>
    <t>ORD12056</t>
  </si>
  <si>
    <t>CUST5056</t>
  </si>
  <si>
    <t>PRD7056</t>
  </si>
  <si>
    <t>ORD12057</t>
  </si>
  <si>
    <t>CUST5057</t>
  </si>
  <si>
    <t>PRD7057</t>
  </si>
  <si>
    <t>ORD12058</t>
  </si>
  <si>
    <t>CUST5058</t>
  </si>
  <si>
    <t>PRD7058</t>
  </si>
  <si>
    <t>ORD12059</t>
  </si>
  <si>
    <t>CUST5059</t>
  </si>
  <si>
    <t>PRD7059</t>
  </si>
  <si>
    <t>ORD12060</t>
  </si>
  <si>
    <t>CUST5060</t>
  </si>
  <si>
    <t>PRD7060</t>
  </si>
  <si>
    <t>ORD12061</t>
  </si>
  <si>
    <t>CUST5061</t>
  </si>
  <si>
    <t>PRD7061</t>
  </si>
  <si>
    <t>ORD12062</t>
  </si>
  <si>
    <t>CUST5062</t>
  </si>
  <si>
    <t>PRD7062</t>
  </si>
  <si>
    <t>ORD12063</t>
  </si>
  <si>
    <t>CUST5063</t>
  </si>
  <si>
    <t>PRD7063</t>
  </si>
  <si>
    <t>ORD12064</t>
  </si>
  <si>
    <t>CUST5064</t>
  </si>
  <si>
    <t>PRD7064</t>
  </si>
  <si>
    <t>ORD12066</t>
  </si>
  <si>
    <t>CUST5066</t>
  </si>
  <si>
    <t>PRD7066</t>
  </si>
  <si>
    <t>ORD12067</t>
  </si>
  <si>
    <t>CUST5067</t>
  </si>
  <si>
    <t>PRD7067</t>
  </si>
  <si>
    <t>ORD12068</t>
  </si>
  <si>
    <t>CUST5068</t>
  </si>
  <si>
    <t>PRD7068</t>
  </si>
  <si>
    <t>ORD12069</t>
  </si>
  <si>
    <t>CUST5069</t>
  </si>
  <si>
    <t>PRD7069</t>
  </si>
  <si>
    <t>ORD12070</t>
  </si>
  <si>
    <t>CUST5070</t>
  </si>
  <si>
    <t>PRD7070</t>
  </si>
  <si>
    <t>ORD12071</t>
  </si>
  <si>
    <t>CUST5071</t>
  </si>
  <si>
    <t>PRD7071</t>
  </si>
  <si>
    <t>ORD12072</t>
  </si>
  <si>
    <t>CUST5072</t>
  </si>
  <si>
    <t>PRD7072</t>
  </si>
  <si>
    <t>ORD12073</t>
  </si>
  <si>
    <t>CUST5073</t>
  </si>
  <si>
    <t>PRD7073</t>
  </si>
  <si>
    <t>ORD12074</t>
  </si>
  <si>
    <t>CUST5074</t>
  </si>
  <si>
    <t>PRD7074</t>
  </si>
  <si>
    <t>ORD12075</t>
  </si>
  <si>
    <t>CUST5075</t>
  </si>
  <si>
    <t>PRD7075</t>
  </si>
  <si>
    <t>ORD12076</t>
  </si>
  <si>
    <t>CUST5076</t>
  </si>
  <si>
    <t>PRD7076</t>
  </si>
  <si>
    <t>ORD12077</t>
  </si>
  <si>
    <t>CUST5077</t>
  </si>
  <si>
    <t>PRD7077</t>
  </si>
  <si>
    <t>ORD12078</t>
  </si>
  <si>
    <t>CUST5078</t>
  </si>
  <si>
    <t>PRD7078</t>
  </si>
  <si>
    <t>ORD12079</t>
  </si>
  <si>
    <t>CUST5079</t>
  </si>
  <si>
    <t>PRD7079</t>
  </si>
  <si>
    <t>ORD12080</t>
  </si>
  <si>
    <t>CUST5080</t>
  </si>
  <si>
    <t>PRD7080</t>
  </si>
  <si>
    <t>ORD12082</t>
  </si>
  <si>
    <t>CUST5082</t>
  </si>
  <si>
    <t>PRD7082</t>
  </si>
  <si>
    <t>ORD12083</t>
  </si>
  <si>
    <t>CUST5083</t>
  </si>
  <si>
    <t>PRD7083</t>
  </si>
  <si>
    <t>ORD12084</t>
  </si>
  <si>
    <t>CUST5084</t>
  </si>
  <si>
    <t>PRD7084</t>
  </si>
  <si>
    <t>ORD12085</t>
  </si>
  <si>
    <t>CUST5085</t>
  </si>
  <si>
    <t>PRD7085</t>
  </si>
  <si>
    <t>ORD12086</t>
  </si>
  <si>
    <t>CUST5086</t>
  </si>
  <si>
    <t>PRD7086</t>
  </si>
  <si>
    <t>ORD12087</t>
  </si>
  <si>
    <t>CUST5087</t>
  </si>
  <si>
    <t>PRD7087</t>
  </si>
  <si>
    <t>ORD12089</t>
  </si>
  <si>
    <t>CUST5089</t>
  </si>
  <si>
    <t>PRD7089</t>
  </si>
  <si>
    <t>ORD12090</t>
  </si>
  <si>
    <t>CUST5090</t>
  </si>
  <si>
    <t>PRD7090</t>
  </si>
  <si>
    <t>ORD12091</t>
  </si>
  <si>
    <t>CUST5091</t>
  </si>
  <si>
    <t>PRD7091</t>
  </si>
  <si>
    <t>ORD12092</t>
  </si>
  <si>
    <t>CUST5092</t>
  </si>
  <si>
    <t>PRD7092</t>
  </si>
  <si>
    <t>ORD12093</t>
  </si>
  <si>
    <t>CUST5093</t>
  </si>
  <si>
    <t>PRD7093</t>
  </si>
  <si>
    <t>ORD12094</t>
  </si>
  <si>
    <t>CUST5094</t>
  </si>
  <si>
    <t>PRD7094</t>
  </si>
  <si>
    <t>ORD12095</t>
  </si>
  <si>
    <t>CUST5095</t>
  </si>
  <si>
    <t>PRD7095</t>
  </si>
  <si>
    <t>ORD12096</t>
  </si>
  <si>
    <t>CUST5096</t>
  </si>
  <si>
    <t>PRD7096</t>
  </si>
  <si>
    <t>ORD12098</t>
  </si>
  <si>
    <t>CUST5098</t>
  </si>
  <si>
    <t>PRD7098</t>
  </si>
  <si>
    <t>ORD12099</t>
  </si>
  <si>
    <t>CUST5099</t>
  </si>
  <si>
    <t>PRD7099</t>
  </si>
  <si>
    <t>ORD12100</t>
  </si>
  <si>
    <t>CUST5100</t>
  </si>
  <si>
    <t>PRD7100</t>
  </si>
  <si>
    <t>ORD12101</t>
  </si>
  <si>
    <t>CUST5101</t>
  </si>
  <si>
    <t>PRD7101</t>
  </si>
  <si>
    <t>ORD12102</t>
  </si>
  <si>
    <t>CUST5102</t>
  </si>
  <si>
    <t>PRD7102</t>
  </si>
  <si>
    <t>ORD12103</t>
  </si>
  <si>
    <t>CUST5103</t>
  </si>
  <si>
    <t>PRD7103</t>
  </si>
  <si>
    <t>ORD12104</t>
  </si>
  <si>
    <t>CUST5104</t>
  </si>
  <si>
    <t>PRD7104</t>
  </si>
  <si>
    <t>ORD12105</t>
  </si>
  <si>
    <t>CUST5105</t>
  </si>
  <si>
    <t>PRD7105</t>
  </si>
  <si>
    <t>ORD12106</t>
  </si>
  <si>
    <t>CUST5106</t>
  </si>
  <si>
    <t>PRD7106</t>
  </si>
  <si>
    <t>ORD12107</t>
  </si>
  <si>
    <t>CUST5107</t>
  </si>
  <si>
    <t>PRD7107</t>
  </si>
  <si>
    <t>ORD12108</t>
  </si>
  <si>
    <t>CUST5108</t>
  </si>
  <si>
    <t>PRD7108</t>
  </si>
  <si>
    <t>ORD12109</t>
  </si>
  <si>
    <t>CUST5109</t>
  </si>
  <si>
    <t>PRD7109</t>
  </si>
  <si>
    <t>ORD12112</t>
  </si>
  <si>
    <t>CUST5112</t>
  </si>
  <si>
    <t>PRD7112</t>
  </si>
  <si>
    <t>ORD12113</t>
  </si>
  <si>
    <t>CUST5113</t>
  </si>
  <si>
    <t>PRD7113</t>
  </si>
  <si>
    <t>ORD12114</t>
  </si>
  <si>
    <t>CUST5114</t>
  </si>
  <si>
    <t>PRD7114</t>
  </si>
  <si>
    <t>ORD12115</t>
  </si>
  <si>
    <t>CUST5115</t>
  </si>
  <si>
    <t>PRD7115</t>
  </si>
  <si>
    <t>ORD12116</t>
  </si>
  <si>
    <t>CUST5116</t>
  </si>
  <si>
    <t>PRD7116</t>
  </si>
  <si>
    <t>ORD12117</t>
  </si>
  <si>
    <t>CUST5117</t>
  </si>
  <si>
    <t>PRD7117</t>
  </si>
  <si>
    <t>ORD12118</t>
  </si>
  <si>
    <t>CUST5118</t>
  </si>
  <si>
    <t>PRD7118</t>
  </si>
  <si>
    <t>ORD12119</t>
  </si>
  <si>
    <t>CUST5119</t>
  </si>
  <si>
    <t>PRD7119</t>
  </si>
  <si>
    <t>ORD12120</t>
  </si>
  <si>
    <t>CUST5120</t>
  </si>
  <si>
    <t>PRD7120</t>
  </si>
  <si>
    <t>ORD12121</t>
  </si>
  <si>
    <t>CUST5121</t>
  </si>
  <si>
    <t>PRD7121</t>
  </si>
  <si>
    <t>ORD12122</t>
  </si>
  <si>
    <t>CUST5122</t>
  </si>
  <si>
    <t>PRD7122</t>
  </si>
  <si>
    <t>ORD12123</t>
  </si>
  <si>
    <t>CUST5123</t>
  </si>
  <si>
    <t>PRD7123</t>
  </si>
  <si>
    <t>ORD12124</t>
  </si>
  <si>
    <t>CUST5124</t>
  </si>
  <si>
    <t>PRD7124</t>
  </si>
  <si>
    <t>ORD12125</t>
  </si>
  <si>
    <t>CUST5125</t>
  </si>
  <si>
    <t>PRD7125</t>
  </si>
  <si>
    <t>ORD12126</t>
  </si>
  <si>
    <t>CUST5126</t>
  </si>
  <si>
    <t>PRD7126</t>
  </si>
  <si>
    <t>ORD12127</t>
  </si>
  <si>
    <t>CUST5127</t>
  </si>
  <si>
    <t>PRD7127</t>
  </si>
  <si>
    <t>ORD12128</t>
  </si>
  <si>
    <t>CUST5128</t>
  </si>
  <si>
    <t>PRD7128</t>
  </si>
  <si>
    <t>ORD12129</t>
  </si>
  <si>
    <t>CUST5129</t>
  </si>
  <si>
    <t>PRD7129</t>
  </si>
  <si>
    <t>ORD12130</t>
  </si>
  <si>
    <t>CUST5130</t>
  </si>
  <si>
    <t>PRD7130</t>
  </si>
  <si>
    <t>ORD12131</t>
  </si>
  <si>
    <t>CUST5131</t>
  </si>
  <si>
    <t>PRD7131</t>
  </si>
  <si>
    <t>ORD12132</t>
  </si>
  <si>
    <t>CUST5132</t>
  </si>
  <si>
    <t>PRD7132</t>
  </si>
  <si>
    <t>ORD12134</t>
  </si>
  <si>
    <t>CUST5134</t>
  </si>
  <si>
    <t>PRD7134</t>
  </si>
  <si>
    <t>ORD12135</t>
  </si>
  <si>
    <t>CUST5135</t>
  </si>
  <si>
    <t>PRD7135</t>
  </si>
  <si>
    <t>ORD12136</t>
  </si>
  <si>
    <t>CUST5136</t>
  </si>
  <si>
    <t>PRD7136</t>
  </si>
  <si>
    <t>ORD12137</t>
  </si>
  <si>
    <t>CUST5137</t>
  </si>
  <si>
    <t>PRD7137</t>
  </si>
  <si>
    <t>ORD12138</t>
  </si>
  <si>
    <t>CUST5138</t>
  </si>
  <si>
    <t>PRD7138</t>
  </si>
  <si>
    <t>ORD12139</t>
  </si>
  <si>
    <t>CUST5139</t>
  </si>
  <si>
    <t>PRD7139</t>
  </si>
  <si>
    <t>ORD12140</t>
  </si>
  <si>
    <t>CUST5140</t>
  </si>
  <si>
    <t>PRD7140</t>
  </si>
  <si>
    <t>ORD12141</t>
  </si>
  <si>
    <t>CUST5141</t>
  </si>
  <si>
    <t>PRD7141</t>
  </si>
  <si>
    <t>ORD12142</t>
  </si>
  <si>
    <t>CUST5142</t>
  </si>
  <si>
    <t>PRD7142</t>
  </si>
  <si>
    <t>ORD12144</t>
  </si>
  <si>
    <t>CUST5144</t>
  </si>
  <si>
    <t>PRD7144</t>
  </si>
  <si>
    <t>ORD12145</t>
  </si>
  <si>
    <t>CUST5145</t>
  </si>
  <si>
    <t>PRD7145</t>
  </si>
  <si>
    <t>ORD12146</t>
  </si>
  <si>
    <t>CUST5146</t>
  </si>
  <si>
    <t>PRD7146</t>
  </si>
  <si>
    <t>ORD12147</t>
  </si>
  <si>
    <t>CUST5147</t>
  </si>
  <si>
    <t>PRD7147</t>
  </si>
  <si>
    <t>ORD12148</t>
  </si>
  <si>
    <t>CUST5148</t>
  </si>
  <si>
    <t>PRD7148</t>
  </si>
  <si>
    <t>ORD12149</t>
  </si>
  <si>
    <t>CUST5149</t>
  </si>
  <si>
    <t>PRD7149</t>
  </si>
  <si>
    <t>ORD12150</t>
  </si>
  <si>
    <t>CUST5150</t>
  </si>
  <si>
    <t>PRD7150</t>
  </si>
  <si>
    <t>ORD12151</t>
  </si>
  <si>
    <t>CUST5151</t>
  </si>
  <si>
    <t>PRD7151</t>
  </si>
  <si>
    <t>ORD12152</t>
  </si>
  <si>
    <t>CUST5152</t>
  </si>
  <si>
    <t>PRD7152</t>
  </si>
  <si>
    <t>ORD12153</t>
  </si>
  <si>
    <t>CUST5153</t>
  </si>
  <si>
    <t>PRD7153</t>
  </si>
  <si>
    <t>ORD12154</t>
  </si>
  <si>
    <t>CUST5154</t>
  </si>
  <si>
    <t>PRD7154</t>
  </si>
  <si>
    <t>ORD12155</t>
  </si>
  <si>
    <t>CUST5155</t>
  </si>
  <si>
    <t>PRD7155</t>
  </si>
  <si>
    <t>ORD12156</t>
  </si>
  <si>
    <t>CUST5156</t>
  </si>
  <si>
    <t>PRD7156</t>
  </si>
  <si>
    <t>ORD12157</t>
  </si>
  <si>
    <t>CUST5157</t>
  </si>
  <si>
    <t>PRD7157</t>
  </si>
  <si>
    <t>ORD12159</t>
  </si>
  <si>
    <t>CUST5159</t>
  </si>
  <si>
    <t>PRD7159</t>
  </si>
  <si>
    <t>ORD12160</t>
  </si>
  <si>
    <t>CUST5160</t>
  </si>
  <si>
    <t>PRD7160</t>
  </si>
  <si>
    <t>ORD12161</t>
  </si>
  <si>
    <t>CUST5161</t>
  </si>
  <si>
    <t>PRD7161</t>
  </si>
  <si>
    <t>ORD12162</t>
  </si>
  <si>
    <t>CUST5162</t>
  </si>
  <si>
    <t>PRD7162</t>
  </si>
  <si>
    <t>ORD12163</t>
  </si>
  <si>
    <t>CUST5163</t>
  </si>
  <si>
    <t>PRD7163</t>
  </si>
  <si>
    <t>ORD12164</t>
  </si>
  <si>
    <t>CUST5164</t>
  </si>
  <si>
    <t>PRD7164</t>
  </si>
  <si>
    <t>ORD12165</t>
  </si>
  <si>
    <t>CUST5165</t>
  </si>
  <si>
    <t>PRD7165</t>
  </si>
  <si>
    <t>ORD12166</t>
  </si>
  <si>
    <t>CUST5166</t>
  </si>
  <si>
    <t>PRD7166</t>
  </si>
  <si>
    <t>ORD12167</t>
  </si>
  <si>
    <t>CUST5167</t>
  </si>
  <si>
    <t>PRD7167</t>
  </si>
  <si>
    <t>ORD12168</t>
  </si>
  <si>
    <t>CUST5168</t>
  </si>
  <si>
    <t>PRD7168</t>
  </si>
  <si>
    <t>ORD12169</t>
  </si>
  <si>
    <t>CUST5169</t>
  </si>
  <si>
    <t>PRD7169</t>
  </si>
  <si>
    <t>ORD12170</t>
  </si>
  <si>
    <t>CUST5170</t>
  </si>
  <si>
    <t>PRD7170</t>
  </si>
  <si>
    <t>ORD12172</t>
  </si>
  <si>
    <t>CUST5172</t>
  </si>
  <si>
    <t>PRD7172</t>
  </si>
  <si>
    <t>ORD12173</t>
  </si>
  <si>
    <t>CUST5173</t>
  </si>
  <si>
    <t>PRD7173</t>
  </si>
  <si>
    <t>ORD12175</t>
  </si>
  <si>
    <t>CUST5175</t>
  </si>
  <si>
    <t>PRD7175</t>
  </si>
  <si>
    <t>ORD12176</t>
  </si>
  <si>
    <t>CUST5176</t>
  </si>
  <si>
    <t>PRD7176</t>
  </si>
  <si>
    <t>ORD12177</t>
  </si>
  <si>
    <t>CUST5177</t>
  </si>
  <si>
    <t>PRD7177</t>
  </si>
  <si>
    <t>ORD12178</t>
  </si>
  <si>
    <t>CUST5178</t>
  </si>
  <si>
    <t>PRD7178</t>
  </si>
  <si>
    <t>ORD12179</t>
  </si>
  <si>
    <t>CUST5179</t>
  </si>
  <si>
    <t>PRD7179</t>
  </si>
  <si>
    <t>ORD12180</t>
  </si>
  <si>
    <t>CUST5180</t>
  </si>
  <si>
    <t>PRD7180</t>
  </si>
  <si>
    <t>ORD12182</t>
  </si>
  <si>
    <t>CUST5182</t>
  </si>
  <si>
    <t>PRD7182</t>
  </si>
  <si>
    <t>ORD12183</t>
  </si>
  <si>
    <t>CUST5183</t>
  </si>
  <si>
    <t>PRD7183</t>
  </si>
  <si>
    <t>ORD12184</t>
  </si>
  <si>
    <t>CUST5184</t>
  </si>
  <si>
    <t>PRD7184</t>
  </si>
  <si>
    <t>ORD12185</t>
  </si>
  <si>
    <t>CUST5185</t>
  </si>
  <si>
    <t>PRD7185</t>
  </si>
  <si>
    <t>ORD12186</t>
  </si>
  <si>
    <t>CUST5186</t>
  </si>
  <si>
    <t>PRD7186</t>
  </si>
  <si>
    <t>ORD12188</t>
  </si>
  <si>
    <t>CUST5188</t>
  </si>
  <si>
    <t>PRD7188</t>
  </si>
  <si>
    <t>ORD12189</t>
  </si>
  <si>
    <t>CUST5189</t>
  </si>
  <si>
    <t>PRD7189</t>
  </si>
  <si>
    <t>ORD12190</t>
  </si>
  <si>
    <t>CUST5190</t>
  </si>
  <si>
    <t>PRD7190</t>
  </si>
  <si>
    <t>ORD12191</t>
  </si>
  <si>
    <t>CUST5191</t>
  </si>
  <si>
    <t>PRD7191</t>
  </si>
  <si>
    <t>ORD12192</t>
  </si>
  <si>
    <t>CUST5192</t>
  </si>
  <si>
    <t>PRD7192</t>
  </si>
  <si>
    <t>ORD12194</t>
  </si>
  <si>
    <t>CUST5194</t>
  </si>
  <si>
    <t>PRD7194</t>
  </si>
  <si>
    <t>ORD12195</t>
  </si>
  <si>
    <t>CUST5195</t>
  </si>
  <si>
    <t>PRD7195</t>
  </si>
  <si>
    <t>ORD12196</t>
  </si>
  <si>
    <t>CUST5196</t>
  </si>
  <si>
    <t>PRD7196</t>
  </si>
  <si>
    <t>ORD12198</t>
  </si>
  <si>
    <t>CUST5198</t>
  </si>
  <si>
    <t>PRD7198</t>
  </si>
  <si>
    <t>ORD12199</t>
  </si>
  <si>
    <t>CUST5199</t>
  </si>
  <si>
    <t>PRD7199</t>
  </si>
  <si>
    <t>ORD12200</t>
  </si>
  <si>
    <t>CUST5200</t>
  </si>
  <si>
    <t>PRD7200</t>
  </si>
  <si>
    <t>ORD12201</t>
  </si>
  <si>
    <t>CUST5201</t>
  </si>
  <si>
    <t>PRD7201</t>
  </si>
  <si>
    <t>ORD12202</t>
  </si>
  <si>
    <t>CUST5202</t>
  </si>
  <si>
    <t>PRD7202</t>
  </si>
  <si>
    <t>ORD12203</t>
  </si>
  <si>
    <t>CUST5203</t>
  </si>
  <si>
    <t>PRD7203</t>
  </si>
  <si>
    <t>ORD12205</t>
  </si>
  <si>
    <t>CUST5205</t>
  </si>
  <si>
    <t>PRD7205</t>
  </si>
  <si>
    <t>ORD12206</t>
  </si>
  <si>
    <t>CUST5206</t>
  </si>
  <si>
    <t>PRD7206</t>
  </si>
  <si>
    <t>ORD12207</t>
  </si>
  <si>
    <t>CUST5207</t>
  </si>
  <si>
    <t>PRD7207</t>
  </si>
  <si>
    <t>ORD12208</t>
  </si>
  <si>
    <t>CUST5208</t>
  </si>
  <si>
    <t>PRD7208</t>
  </si>
  <si>
    <t>ORD12209</t>
  </si>
  <si>
    <t>CUST5209</t>
  </si>
  <si>
    <t>PRD7209</t>
  </si>
  <si>
    <t>ORD12211</t>
  </si>
  <si>
    <t>CUST5211</t>
  </si>
  <si>
    <t>PRD7211</t>
  </si>
  <si>
    <t>ORD12212</t>
  </si>
  <si>
    <t>CUST5212</t>
  </si>
  <si>
    <t>PRD7212</t>
  </si>
  <si>
    <t>ORD12213</t>
  </si>
  <si>
    <t>CUST5213</t>
  </si>
  <si>
    <t>PRD7213</t>
  </si>
  <si>
    <t>ORD12214</t>
  </si>
  <si>
    <t>CUST5214</t>
  </si>
  <si>
    <t>PRD7214</t>
  </si>
  <si>
    <t>ORD12216</t>
  </si>
  <si>
    <t>CUST5216</t>
  </si>
  <si>
    <t>PRD7216</t>
  </si>
  <si>
    <t>ORD12217</t>
  </si>
  <si>
    <t>CUST5217</t>
  </si>
  <si>
    <t>PRD7217</t>
  </si>
  <si>
    <t>ORD12218</t>
  </si>
  <si>
    <t>CUST5218</t>
  </si>
  <si>
    <t>PRD7218</t>
  </si>
  <si>
    <t>ORD12219</t>
  </si>
  <si>
    <t>CUST5219</t>
  </si>
  <si>
    <t>PRD7219</t>
  </si>
  <si>
    <t>ORD12221</t>
  </si>
  <si>
    <t>CUST5221</t>
  </si>
  <si>
    <t>PRD7221</t>
  </si>
  <si>
    <t>ORD12222</t>
  </si>
  <si>
    <t>CUST5222</t>
  </si>
  <si>
    <t>PRD7222</t>
  </si>
  <si>
    <t>ORD12223</t>
  </si>
  <si>
    <t>CUST5223</t>
  </si>
  <si>
    <t>PRD7223</t>
  </si>
  <si>
    <t>ORD12224</t>
  </si>
  <si>
    <t>CUST5224</t>
  </si>
  <si>
    <t>PRD7224</t>
  </si>
  <si>
    <t>ORD12225</t>
  </si>
  <si>
    <t>CUST5225</t>
  </si>
  <si>
    <t>PRD7225</t>
  </si>
  <si>
    <t>ORD12226</t>
  </si>
  <si>
    <t>CUST5226</t>
  </si>
  <si>
    <t>PRD7226</t>
  </si>
  <si>
    <t>ORD12227</t>
  </si>
  <si>
    <t>CUST5227</t>
  </si>
  <si>
    <t>PRD7227</t>
  </si>
  <si>
    <t>ORD12229</t>
  </si>
  <si>
    <t>CUST5229</t>
  </si>
  <si>
    <t>PRD7229</t>
  </si>
  <si>
    <t>ORD12230</t>
  </si>
  <si>
    <t>CUST5230</t>
  </si>
  <si>
    <t>PRD7230</t>
  </si>
  <si>
    <t>ORD12231</t>
  </si>
  <si>
    <t>CUST5231</t>
  </si>
  <si>
    <t>PRD7231</t>
  </si>
  <si>
    <t>ORD12232</t>
  </si>
  <si>
    <t>CUST5232</t>
  </si>
  <si>
    <t>PRD7232</t>
  </si>
  <si>
    <t>ORD12233</t>
  </si>
  <si>
    <t>CUST5233</t>
  </si>
  <si>
    <t>PRD7233</t>
  </si>
  <si>
    <t>ORD12234</t>
  </si>
  <si>
    <t>CUST5234</t>
  </si>
  <si>
    <t>PRD7234</t>
  </si>
  <si>
    <t>ORD12235</t>
  </si>
  <si>
    <t>CUST5235</t>
  </si>
  <si>
    <t>PRD7235</t>
  </si>
  <si>
    <t>ORD12236</t>
  </si>
  <si>
    <t>CUST5236</t>
  </si>
  <si>
    <t>PRD7236</t>
  </si>
  <si>
    <t>ORD12237</t>
  </si>
  <si>
    <t>CUST5237</t>
  </si>
  <si>
    <t>PRD7237</t>
  </si>
  <si>
    <t>ORD12238</t>
  </si>
  <si>
    <t>CUST5238</t>
  </si>
  <si>
    <t>PRD7238</t>
  </si>
  <si>
    <t>ORD12240</t>
  </si>
  <si>
    <t>CUST5240</t>
  </si>
  <si>
    <t>PRD7240</t>
  </si>
  <si>
    <t>ORD12241</t>
  </si>
  <si>
    <t>CUST5241</t>
  </si>
  <si>
    <t>PRD7241</t>
  </si>
  <si>
    <t>ORD12242</t>
  </si>
  <si>
    <t>CUST5242</t>
  </si>
  <si>
    <t>PRD7242</t>
  </si>
  <si>
    <t>ORD12243</t>
  </si>
  <si>
    <t>CUST5243</t>
  </si>
  <si>
    <t>PRD7243</t>
  </si>
  <si>
    <t>ORD12245</t>
  </si>
  <si>
    <t>CUST5245</t>
  </si>
  <si>
    <t>PRD7245</t>
  </si>
  <si>
    <t>ORD12246</t>
  </si>
  <si>
    <t>CUST5246</t>
  </si>
  <si>
    <t>PRD7246</t>
  </si>
  <si>
    <t>ORD12247</t>
  </si>
  <si>
    <t>CUST5247</t>
  </si>
  <si>
    <t>PRD7247</t>
  </si>
  <si>
    <t>ORD12248</t>
  </si>
  <si>
    <t>CUST5248</t>
  </si>
  <si>
    <t>PRD7248</t>
  </si>
  <si>
    <t>ORD12249</t>
  </si>
  <si>
    <t>CUST5249</t>
  </si>
  <si>
    <t>PRD7249</t>
  </si>
  <si>
    <t>ORD12250</t>
  </si>
  <si>
    <t>CUST5250</t>
  </si>
  <si>
    <t>PRD7250</t>
  </si>
  <si>
    <t>ORD12252</t>
  </si>
  <si>
    <t>CUST5252</t>
  </si>
  <si>
    <t>PRD7252</t>
  </si>
  <si>
    <t>ORD12253</t>
  </si>
  <si>
    <t>CUST5253</t>
  </si>
  <si>
    <t>PRD7253</t>
  </si>
  <si>
    <t>ORD12254</t>
  </si>
  <si>
    <t>CUST5254</t>
  </si>
  <si>
    <t>PRD7254</t>
  </si>
  <si>
    <t>ORD12256</t>
  </si>
  <si>
    <t>CUST5256</t>
  </si>
  <si>
    <t>PRD7256</t>
  </si>
  <si>
    <t>ORD12257</t>
  </si>
  <si>
    <t>CUST5257</t>
  </si>
  <si>
    <t>PRD7257</t>
  </si>
  <si>
    <t>ORD12259</t>
  </si>
  <si>
    <t>CUST5259</t>
  </si>
  <si>
    <t>PRD7259</t>
  </si>
  <si>
    <t>ORD12260</t>
  </si>
  <si>
    <t>CUST5260</t>
  </si>
  <si>
    <t>PRD7260</t>
  </si>
  <si>
    <t>ORD12261</t>
  </si>
  <si>
    <t>CUST5261</t>
  </si>
  <si>
    <t>PRD7261</t>
  </si>
  <si>
    <t>ORD12262</t>
  </si>
  <si>
    <t>CUST5262</t>
  </si>
  <si>
    <t>PRD7262</t>
  </si>
  <si>
    <t>ORD12263</t>
  </si>
  <si>
    <t>CUST5263</t>
  </si>
  <si>
    <t>PRD7263</t>
  </si>
  <si>
    <t>ORD12264</t>
  </si>
  <si>
    <t>CUST5264</t>
  </si>
  <si>
    <t>PRD7264</t>
  </si>
  <si>
    <t>ORD12265</t>
  </si>
  <si>
    <t>CUST5265</t>
  </si>
  <si>
    <t>PRD7265</t>
  </si>
  <si>
    <t>ORD12266</t>
  </si>
  <si>
    <t>CUST5266</t>
  </si>
  <si>
    <t>PRD7266</t>
  </si>
  <si>
    <t>ORD12267</t>
  </si>
  <si>
    <t>CUST5267</t>
  </si>
  <si>
    <t>PRD7267</t>
  </si>
  <si>
    <t>ORD12268</t>
  </si>
  <si>
    <t>CUST5268</t>
  </si>
  <si>
    <t>PRD7268</t>
  </si>
  <si>
    <t>ORD12269</t>
  </si>
  <si>
    <t>CUST5269</t>
  </si>
  <si>
    <t>PRD7269</t>
  </si>
  <si>
    <t>ORD12270</t>
  </si>
  <si>
    <t>CUST5270</t>
  </si>
  <si>
    <t>PRD7270</t>
  </si>
  <si>
    <t>ORD12271</t>
  </si>
  <si>
    <t>CUST5271</t>
  </si>
  <si>
    <t>PRD7271</t>
  </si>
  <si>
    <t>ORD12272</t>
  </si>
  <si>
    <t>CUST5272</t>
  </si>
  <si>
    <t>PRD7272</t>
  </si>
  <si>
    <t>ORD12273</t>
  </si>
  <si>
    <t>CUST5273</t>
  </si>
  <si>
    <t>PRD7273</t>
  </si>
  <si>
    <t>ORD12274</t>
  </si>
  <si>
    <t>CUST5274</t>
  </si>
  <si>
    <t>PRD7274</t>
  </si>
  <si>
    <t>ORD12275</t>
  </si>
  <si>
    <t>CUST5275</t>
  </si>
  <si>
    <t>PRD7275</t>
  </si>
  <si>
    <t>ORD12276</t>
  </si>
  <si>
    <t>CUST5276</t>
  </si>
  <si>
    <t>PRD7276</t>
  </si>
  <si>
    <t>ORD12278</t>
  </si>
  <si>
    <t>CUST5278</t>
  </si>
  <si>
    <t>PRD7278</t>
  </si>
  <si>
    <t>ORD12279</t>
  </si>
  <si>
    <t>CUST5279</t>
  </si>
  <si>
    <t>PRD7279</t>
  </si>
  <si>
    <t>ORD12280</t>
  </si>
  <si>
    <t>CUST5280</t>
  </si>
  <si>
    <t>PRD7280</t>
  </si>
  <si>
    <t>ORD12281</t>
  </si>
  <si>
    <t>CUST5281</t>
  </si>
  <si>
    <t>PRD7281</t>
  </si>
  <si>
    <t>ORD12282</t>
  </si>
  <si>
    <t>CUST5282</t>
  </si>
  <si>
    <t>PRD7282</t>
  </si>
  <si>
    <t>ORD12283</t>
  </si>
  <si>
    <t>CUST5283</t>
  </si>
  <si>
    <t>PRD7283</t>
  </si>
  <si>
    <t>ORD12284</t>
  </si>
  <si>
    <t>CUST5284</t>
  </si>
  <si>
    <t>PRD7284</t>
  </si>
  <si>
    <t>ORD12285</t>
  </si>
  <si>
    <t>CUST5285</t>
  </si>
  <si>
    <t>PRD7285</t>
  </si>
  <si>
    <t>ORD12286</t>
  </si>
  <si>
    <t>CUST5286</t>
  </si>
  <si>
    <t>PRD7286</t>
  </si>
  <si>
    <t>ORD12287</t>
  </si>
  <si>
    <t>CUST5287</t>
  </si>
  <si>
    <t>PRD7287</t>
  </si>
  <si>
    <t>ORD12288</t>
  </si>
  <si>
    <t>CUST5288</t>
  </si>
  <si>
    <t>PRD7288</t>
  </si>
  <si>
    <t>ORD12290</t>
  </si>
  <si>
    <t>CUST5290</t>
  </si>
  <si>
    <t>PRD7290</t>
  </si>
  <si>
    <t>ORD12291</t>
  </si>
  <si>
    <t>CUST5291</t>
  </si>
  <si>
    <t>PRD7291</t>
  </si>
  <si>
    <t>ORD12292</t>
  </si>
  <si>
    <t>CUST5292</t>
  </si>
  <si>
    <t>PRD7292</t>
  </si>
  <si>
    <t>ORD12293</t>
  </si>
  <si>
    <t>CUST5293</t>
  </si>
  <si>
    <t>PRD7293</t>
  </si>
  <si>
    <t>ORD12294</t>
  </si>
  <si>
    <t>CUST5294</t>
  </si>
  <si>
    <t>PRD7294</t>
  </si>
  <si>
    <t>ORD12295</t>
  </si>
  <si>
    <t>CUST5295</t>
  </si>
  <si>
    <t>PRD7295</t>
  </si>
  <si>
    <t>ORD12297</t>
  </si>
  <si>
    <t>CUST5297</t>
  </si>
  <si>
    <t>PRD7297</t>
  </si>
  <si>
    <t>ORD12298</t>
  </si>
  <si>
    <t>CUST5298</t>
  </si>
  <si>
    <t>PRD7298</t>
  </si>
  <si>
    <t>ORD12299</t>
  </si>
  <si>
    <t>CUST5299</t>
  </si>
  <si>
    <t>PRD7299</t>
  </si>
  <si>
    <t>ORD12300</t>
  </si>
  <si>
    <t>CUST5300</t>
  </si>
  <si>
    <t>PRD7300</t>
  </si>
  <si>
    <t>ORD12301</t>
  </si>
  <si>
    <t>CUST5301</t>
  </si>
  <si>
    <t>PRD7301</t>
  </si>
  <si>
    <t>ORD12302</t>
  </si>
  <si>
    <t>CUST5302</t>
  </si>
  <si>
    <t>PRD7302</t>
  </si>
  <si>
    <t>ORD12303</t>
  </si>
  <si>
    <t>CUST5303</t>
  </si>
  <si>
    <t>PRD7303</t>
  </si>
  <si>
    <t>ORD12304</t>
  </si>
  <si>
    <t>CUST5304</t>
  </si>
  <si>
    <t>PRD7304</t>
  </si>
  <si>
    <t>ORD12305</t>
  </si>
  <si>
    <t>CUST5305</t>
  </si>
  <si>
    <t>PRD7305</t>
  </si>
  <si>
    <t>ORD12306</t>
  </si>
  <si>
    <t>CUST5306</t>
  </si>
  <si>
    <t>PRD7306</t>
  </si>
  <si>
    <t>ORD12307</t>
  </si>
  <si>
    <t>CUST5307</t>
  </si>
  <si>
    <t>PRD7307</t>
  </si>
  <si>
    <t>ORD12308</t>
  </si>
  <si>
    <t>CUST5308</t>
  </si>
  <si>
    <t>PRD7308</t>
  </si>
  <si>
    <t>ORD12309</t>
  </si>
  <si>
    <t>CUST5309</t>
  </si>
  <si>
    <t>PRD7309</t>
  </si>
  <si>
    <t>ORD12310</t>
  </si>
  <si>
    <t>CUST5310</t>
  </si>
  <si>
    <t>PRD7310</t>
  </si>
  <si>
    <t>ORD12311</t>
  </si>
  <si>
    <t>CUST5311</t>
  </si>
  <si>
    <t>PRD7311</t>
  </si>
  <si>
    <t>ORD12312</t>
  </si>
  <si>
    <t>CUST5312</t>
  </si>
  <si>
    <t>PRD7312</t>
  </si>
  <si>
    <t>ORD12313</t>
  </si>
  <si>
    <t>CUST5313</t>
  </si>
  <si>
    <t>PRD7313</t>
  </si>
  <si>
    <t>ORD12314</t>
  </si>
  <si>
    <t>CUST5314</t>
  </si>
  <si>
    <t>PRD7314</t>
  </si>
  <si>
    <t>ORD12315</t>
  </si>
  <si>
    <t>CUST5315</t>
  </si>
  <si>
    <t>PRD7315</t>
  </si>
  <si>
    <t>ORD12317</t>
  </si>
  <si>
    <t>CUST5317</t>
  </si>
  <si>
    <t>PRD7317</t>
  </si>
  <si>
    <t>ORD12318</t>
  </si>
  <si>
    <t>CUST5318</t>
  </si>
  <si>
    <t>PRD7318</t>
  </si>
  <si>
    <t>ORD12319</t>
  </si>
  <si>
    <t>CUST5319</t>
  </si>
  <si>
    <t>PRD7319</t>
  </si>
  <si>
    <t>ORD12320</t>
  </si>
  <si>
    <t>CUST5320</t>
  </si>
  <si>
    <t>PRD7320</t>
  </si>
  <si>
    <t>ORD12321</t>
  </si>
  <si>
    <t>CUST5321</t>
  </si>
  <si>
    <t>PRD7321</t>
  </si>
  <si>
    <t>ORD12323</t>
  </si>
  <si>
    <t>CUST5323</t>
  </si>
  <si>
    <t>PRD7323</t>
  </si>
  <si>
    <t>ORD12324</t>
  </si>
  <si>
    <t>CUST5324</t>
  </si>
  <si>
    <t>PRD7324</t>
  </si>
  <si>
    <t>ORD12325</t>
  </si>
  <si>
    <t>CUST5325</t>
  </si>
  <si>
    <t>PRD7325</t>
  </si>
  <si>
    <t>ORD12326</t>
  </si>
  <si>
    <t>CUST5326</t>
  </si>
  <si>
    <t>PRD7326</t>
  </si>
  <si>
    <t>ORD12327</t>
  </si>
  <si>
    <t>CUST5327</t>
  </si>
  <si>
    <t>PRD7327</t>
  </si>
  <si>
    <t>ORD12328</t>
  </si>
  <si>
    <t>CUST5328</t>
  </si>
  <si>
    <t>PRD7328</t>
  </si>
  <si>
    <t>ORD12329</t>
  </si>
  <si>
    <t>CUST5329</t>
  </si>
  <si>
    <t>PRD7329</t>
  </si>
  <si>
    <t>ORD12330</t>
  </si>
  <si>
    <t>CUST5330</t>
  </si>
  <si>
    <t>PRD7330</t>
  </si>
  <si>
    <t>ORD12331</t>
  </si>
  <si>
    <t>CUST5331</t>
  </si>
  <si>
    <t>PRD7331</t>
  </si>
  <si>
    <t>ORD12332</t>
  </si>
  <si>
    <t>CUST5332</t>
  </si>
  <si>
    <t>PRD7332</t>
  </si>
  <si>
    <t>ORD12333</t>
  </si>
  <si>
    <t>CUST5333</t>
  </si>
  <si>
    <t>PRD7333</t>
  </si>
  <si>
    <t>ORD12334</t>
  </si>
  <si>
    <t>CUST5334</t>
  </si>
  <si>
    <t>PRD7334</t>
  </si>
  <si>
    <t>ORD12335</t>
  </si>
  <si>
    <t>CUST5335</t>
  </si>
  <si>
    <t>PRD7335</t>
  </si>
  <si>
    <t>ORD12336</t>
  </si>
  <si>
    <t>CUST5336</t>
  </si>
  <si>
    <t>PRD7336</t>
  </si>
  <si>
    <t>ORD12337</t>
  </si>
  <si>
    <t>CUST5337</t>
  </si>
  <si>
    <t>PRD7337</t>
  </si>
  <si>
    <t>ORD12338</t>
  </si>
  <si>
    <t>CUST5338</t>
  </si>
  <si>
    <t>PRD7338</t>
  </si>
  <si>
    <t>ORD12339</t>
  </si>
  <si>
    <t>CUST5339</t>
  </si>
  <si>
    <t>PRD7339</t>
  </si>
  <si>
    <t>ORD12340</t>
  </si>
  <si>
    <t>CUST5340</t>
  </si>
  <si>
    <t>PRD7340</t>
  </si>
  <si>
    <t>ORD12341</t>
  </si>
  <si>
    <t>CUST5341</t>
  </si>
  <si>
    <t>PRD7341</t>
  </si>
  <si>
    <t>ORD12342</t>
  </si>
  <si>
    <t>CUST5342</t>
  </si>
  <si>
    <t>PRD7342</t>
  </si>
  <si>
    <t>ORD12343</t>
  </si>
  <si>
    <t>CUST5343</t>
  </si>
  <si>
    <t>PRD7343</t>
  </si>
  <si>
    <t>ORD12344</t>
  </si>
  <si>
    <t>CUST5344</t>
  </si>
  <si>
    <t>PRD7344</t>
  </si>
  <si>
    <t>ORD12345</t>
  </si>
  <si>
    <t>CUST5345</t>
  </si>
  <si>
    <t>PRD7345</t>
  </si>
  <si>
    <t>ORD12346</t>
  </si>
  <si>
    <t>CUST5346</t>
  </si>
  <si>
    <t>PRD7346</t>
  </si>
  <si>
    <t>ORD12348</t>
  </si>
  <si>
    <t>CUST5348</t>
  </si>
  <si>
    <t>PRD7348</t>
  </si>
  <si>
    <t>ORD12349</t>
  </si>
  <si>
    <t>CUST5349</t>
  </si>
  <si>
    <t>PRD7349</t>
  </si>
  <si>
    <t>ORD12350</t>
  </si>
  <si>
    <t>CUST5350</t>
  </si>
  <si>
    <t>PRD7350</t>
  </si>
  <si>
    <t>ORD12351</t>
  </si>
  <si>
    <t>CUST5351</t>
  </si>
  <si>
    <t>PRD7351</t>
  </si>
  <si>
    <t>ORD12352</t>
  </si>
  <si>
    <t>CUST5352</t>
  </si>
  <si>
    <t>PRD7352</t>
  </si>
  <si>
    <t>ORD12353</t>
  </si>
  <si>
    <t>CUST5353</t>
  </si>
  <si>
    <t>PRD7353</t>
  </si>
  <si>
    <t>ORD12354</t>
  </si>
  <si>
    <t>CUST5354</t>
  </si>
  <si>
    <t>PRD7354</t>
  </si>
  <si>
    <t>ORD12355</t>
  </si>
  <si>
    <t>CUST5355</t>
  </si>
  <si>
    <t>PRD7355</t>
  </si>
  <si>
    <t>ORD12356</t>
  </si>
  <si>
    <t>CUST5356</t>
  </si>
  <si>
    <t>PRD7356</t>
  </si>
  <si>
    <t>ORD12357</t>
  </si>
  <si>
    <t>CUST5357</t>
  </si>
  <si>
    <t>PRD7357</t>
  </si>
  <si>
    <t>ORD12358</t>
  </si>
  <si>
    <t>CUST5358</t>
  </si>
  <si>
    <t>PRD7358</t>
  </si>
  <si>
    <t>ORD12359</t>
  </si>
  <si>
    <t>CUST5359</t>
  </si>
  <si>
    <t>PRD7359</t>
  </si>
  <si>
    <t>ORD12361</t>
  </si>
  <si>
    <t>CUST5361</t>
  </si>
  <si>
    <t>PRD7361</t>
  </si>
  <si>
    <t>ORD12362</t>
  </si>
  <si>
    <t>CUST5362</t>
  </si>
  <si>
    <t>PRD7362</t>
  </si>
  <si>
    <t>ORD12364</t>
  </si>
  <si>
    <t>CUST5364</t>
  </si>
  <si>
    <t>PRD7364</t>
  </si>
  <si>
    <t>ORD12365</t>
  </si>
  <si>
    <t>CUST5365</t>
  </si>
  <si>
    <t>PRD7365</t>
  </si>
  <si>
    <t>ORD12366</t>
  </si>
  <si>
    <t>CUST5366</t>
  </si>
  <si>
    <t>PRD7366</t>
  </si>
  <si>
    <t>ORD12368</t>
  </si>
  <si>
    <t>CUST5368</t>
  </si>
  <si>
    <t>PRD7368</t>
  </si>
  <si>
    <t>ORD12369</t>
  </si>
  <si>
    <t>CUST5369</t>
  </si>
  <si>
    <t>PRD7369</t>
  </si>
  <si>
    <t>ORD12370</t>
  </si>
  <si>
    <t>CUST5370</t>
  </si>
  <si>
    <t>PRD7370</t>
  </si>
  <si>
    <t>ORD12371</t>
  </si>
  <si>
    <t>CUST5371</t>
  </si>
  <si>
    <t>PRD7371</t>
  </si>
  <si>
    <t>ORD12372</t>
  </si>
  <si>
    <t>CUST5372</t>
  </si>
  <si>
    <t>PRD7372</t>
  </si>
  <si>
    <t>ORD12373</t>
  </si>
  <si>
    <t>CUST5373</t>
  </si>
  <si>
    <t>PRD7373</t>
  </si>
  <si>
    <t>ORD12376</t>
  </si>
  <si>
    <t>CUST5376</t>
  </si>
  <si>
    <t>PRD7376</t>
  </si>
  <si>
    <t>ORD12377</t>
  </si>
  <si>
    <t>CUST5377</t>
  </si>
  <si>
    <t>PRD7377</t>
  </si>
  <si>
    <t>ORD12378</t>
  </si>
  <si>
    <t>CUST5378</t>
  </si>
  <si>
    <t>PRD7378</t>
  </si>
  <si>
    <t>ORD12379</t>
  </si>
  <si>
    <t>CUST5379</t>
  </si>
  <si>
    <t>PRD7379</t>
  </si>
  <si>
    <t>ORD12380</t>
  </si>
  <si>
    <t>CUST5380</t>
  </si>
  <si>
    <t>PRD7380</t>
  </si>
  <si>
    <t>ORD12381</t>
  </si>
  <si>
    <t>CUST5381</t>
  </si>
  <si>
    <t>PRD7381</t>
  </si>
  <si>
    <t>ORD12382</t>
  </si>
  <si>
    <t>CUST5382</t>
  </si>
  <si>
    <t>PRD7382</t>
  </si>
  <si>
    <t>ORD12383</t>
  </si>
  <si>
    <t>CUST5383</t>
  </si>
  <si>
    <t>PRD7383</t>
  </si>
  <si>
    <t>ORD12384</t>
  </si>
  <si>
    <t>CUST5384</t>
  </si>
  <si>
    <t>PRD7384</t>
  </si>
  <si>
    <t>ORD12385</t>
  </si>
  <si>
    <t>CUST5385</t>
  </si>
  <si>
    <t>PRD7385</t>
  </si>
  <si>
    <t>ORD12386</t>
  </si>
  <si>
    <t>CUST5386</t>
  </si>
  <si>
    <t>PRD7386</t>
  </si>
  <si>
    <t>ORD12387</t>
  </si>
  <si>
    <t>CUST5387</t>
  </si>
  <si>
    <t>PRD7387</t>
  </si>
  <si>
    <t>ORD12390</t>
  </si>
  <si>
    <t>CUST5390</t>
  </si>
  <si>
    <t>PRD7390</t>
  </si>
  <si>
    <t>ORD12391</t>
  </si>
  <si>
    <t>CUST5391</t>
  </si>
  <si>
    <t>PRD7391</t>
  </si>
  <si>
    <t>ORD12393</t>
  </si>
  <si>
    <t>CUST5393</t>
  </si>
  <si>
    <t>PRD7393</t>
  </si>
  <si>
    <t>ORD12394</t>
  </si>
  <si>
    <t>CUST5394</t>
  </si>
  <si>
    <t>PRD7394</t>
  </si>
  <si>
    <t>ORD12395</t>
  </si>
  <si>
    <t>CUST5395</t>
  </si>
  <si>
    <t>PRD7395</t>
  </si>
  <si>
    <t>ORD12396</t>
  </si>
  <si>
    <t>CUST5396</t>
  </si>
  <si>
    <t>PRD7396</t>
  </si>
  <si>
    <t>ORD12397</t>
  </si>
  <si>
    <t>CUST5397</t>
  </si>
  <si>
    <t>PRD7397</t>
  </si>
  <si>
    <t>ORD12398</t>
  </si>
  <si>
    <t>CUST5398</t>
  </si>
  <si>
    <t>PRD7398</t>
  </si>
  <si>
    <t>ORD12399</t>
  </si>
  <si>
    <t>CUST5399</t>
  </si>
  <si>
    <t>PRD7399</t>
  </si>
  <si>
    <t>ORD12400</t>
  </si>
  <si>
    <t>CUST5400</t>
  </si>
  <si>
    <t>PRD7400</t>
  </si>
  <si>
    <t>ORD12401</t>
  </si>
  <si>
    <t>CUST5401</t>
  </si>
  <si>
    <t>PRD7401</t>
  </si>
  <si>
    <t>ORD12402</t>
  </si>
  <si>
    <t>CUST5402</t>
  </si>
  <si>
    <t>PRD7402</t>
  </si>
  <si>
    <t>ORD12403</t>
  </si>
  <si>
    <t>CUST5403</t>
  </si>
  <si>
    <t>PRD7403</t>
  </si>
  <si>
    <t>ORD12405</t>
  </si>
  <si>
    <t>CUST5405</t>
  </si>
  <si>
    <t>PRD7405</t>
  </si>
  <si>
    <t>ORD12406</t>
  </si>
  <si>
    <t>CUST5406</t>
  </si>
  <si>
    <t>PRD7406</t>
  </si>
  <si>
    <t>ORD12407</t>
  </si>
  <si>
    <t>CUST5407</t>
  </si>
  <si>
    <t>PRD7407</t>
  </si>
  <si>
    <t>ORD12408</t>
  </si>
  <si>
    <t>CUST5408</t>
  </si>
  <si>
    <t>PRD7408</t>
  </si>
  <si>
    <t>ORD12409</t>
  </si>
  <si>
    <t>CUST5409</t>
  </si>
  <si>
    <t>PRD7409</t>
  </si>
  <si>
    <t>ORD12410</t>
  </si>
  <si>
    <t>CUST5410</t>
  </si>
  <si>
    <t>PRD7410</t>
  </si>
  <si>
    <t>ORD12411</t>
  </si>
  <si>
    <t>CUST5411</t>
  </si>
  <si>
    <t>PRD7411</t>
  </si>
  <si>
    <t>ORD12412</t>
  </si>
  <si>
    <t>CUST5412</t>
  </si>
  <si>
    <t>PRD7412</t>
  </si>
  <si>
    <t>ORD12413</t>
  </si>
  <si>
    <t>CUST5413</t>
  </si>
  <si>
    <t>PRD7413</t>
  </si>
  <si>
    <t>ORD12414</t>
  </si>
  <si>
    <t>CUST5414</t>
  </si>
  <si>
    <t>PRD7414</t>
  </si>
  <si>
    <t>ORD12416</t>
  </si>
  <si>
    <t>CUST5416</t>
  </si>
  <si>
    <t>PRD7416</t>
  </si>
  <si>
    <t>ORD12418</t>
  </si>
  <si>
    <t>CUST5418</t>
  </si>
  <si>
    <t>PRD7418</t>
  </si>
  <si>
    <t>ORD12419</t>
  </si>
  <si>
    <t>CUST5419</t>
  </si>
  <si>
    <t>PRD7419</t>
  </si>
  <si>
    <t>ORD12421</t>
  </si>
  <si>
    <t>CUST5421</t>
  </si>
  <si>
    <t>PRD7421</t>
  </si>
  <si>
    <t>ORD12422</t>
  </si>
  <si>
    <t>CUST5422</t>
  </si>
  <si>
    <t>PRD7422</t>
  </si>
  <si>
    <t>ORD12423</t>
  </si>
  <si>
    <t>CUST5423</t>
  </si>
  <si>
    <t>PRD7423</t>
  </si>
  <si>
    <t>ORD12426</t>
  </si>
  <si>
    <t>CUST5426</t>
  </si>
  <si>
    <t>PRD7426</t>
  </si>
  <si>
    <t>ORD12427</t>
  </si>
  <si>
    <t>CUST5427</t>
  </si>
  <si>
    <t>PRD7427</t>
  </si>
  <si>
    <t>ORD12428</t>
  </si>
  <si>
    <t>CUST5428</t>
  </si>
  <si>
    <t>PRD7428</t>
  </si>
  <si>
    <t>ORD12430</t>
  </si>
  <si>
    <t>CUST5430</t>
  </si>
  <si>
    <t>PRD7430</t>
  </si>
  <si>
    <t>ORD12431</t>
  </si>
  <si>
    <t>CUST5431</t>
  </si>
  <si>
    <t>PRD7431</t>
  </si>
  <si>
    <t>ORD12432</t>
  </si>
  <si>
    <t>CUST5432</t>
  </si>
  <si>
    <t>PRD7432</t>
  </si>
  <si>
    <t>ORD12433</t>
  </si>
  <si>
    <t>CUST5433</t>
  </si>
  <si>
    <t>PRD7433</t>
  </si>
  <si>
    <t>ORD12434</t>
  </si>
  <si>
    <t>CUST5434</t>
  </si>
  <si>
    <t>PRD7434</t>
  </si>
  <si>
    <t>ORD12435</t>
  </si>
  <si>
    <t>CUST5435</t>
  </si>
  <si>
    <t>PRD7435</t>
  </si>
  <si>
    <t>ORD12436</t>
  </si>
  <si>
    <t>CUST5436</t>
  </si>
  <si>
    <t>PRD7436</t>
  </si>
  <si>
    <t>ORD12437</t>
  </si>
  <si>
    <t>CUST5437</t>
  </si>
  <si>
    <t>PRD7437</t>
  </si>
  <si>
    <t>ORD12438</t>
  </si>
  <si>
    <t>CUST5438</t>
  </si>
  <si>
    <t>PRD7438</t>
  </si>
  <si>
    <t>ORD12439</t>
  </si>
  <si>
    <t>CUST5439</t>
  </si>
  <si>
    <t>PRD7439</t>
  </si>
  <si>
    <t>ORD12440</t>
  </si>
  <si>
    <t>CUST5440</t>
  </si>
  <si>
    <t>PRD7440</t>
  </si>
  <si>
    <t>ORD12441</t>
  </si>
  <si>
    <t>CUST5441</t>
  </si>
  <si>
    <t>PRD7441</t>
  </si>
  <si>
    <t>ORD12442</t>
  </si>
  <si>
    <t>CUST5442</t>
  </si>
  <si>
    <t>PRD7442</t>
  </si>
  <si>
    <t>ORD12443</t>
  </si>
  <si>
    <t>CUST5443</t>
  </si>
  <si>
    <t>PRD7443</t>
  </si>
  <si>
    <t>ORD12444</t>
  </si>
  <si>
    <t>CUST5444</t>
  </si>
  <si>
    <t>PRD7444</t>
  </si>
  <si>
    <t>ORD12445</t>
  </si>
  <si>
    <t>CUST5445</t>
  </si>
  <si>
    <t>PRD7445</t>
  </si>
  <si>
    <t>ORD12446</t>
  </si>
  <si>
    <t>CUST5446</t>
  </si>
  <si>
    <t>PRD7446</t>
  </si>
  <si>
    <t>ORD12448</t>
  </si>
  <si>
    <t>CUST5448</t>
  </si>
  <si>
    <t>PRD7448</t>
  </si>
  <si>
    <t>ORD12449</t>
  </si>
  <si>
    <t>CUST5449</t>
  </si>
  <si>
    <t>PRD7449</t>
  </si>
  <si>
    <t>ORD12450</t>
  </si>
  <si>
    <t>CUST5450</t>
  </si>
  <si>
    <t>PRD7450</t>
  </si>
  <si>
    <t>ORD12451</t>
  </si>
  <si>
    <t>CUST5451</t>
  </si>
  <si>
    <t>PRD7451</t>
  </si>
  <si>
    <t>ORD12453</t>
  </si>
  <si>
    <t>CUST5453</t>
  </si>
  <si>
    <t>PRD7453</t>
  </si>
  <si>
    <t>ORD12454</t>
  </si>
  <si>
    <t>CUST5454</t>
  </si>
  <si>
    <t>PRD7454</t>
  </si>
  <si>
    <t>ORD12455</t>
  </si>
  <si>
    <t>CUST5455</t>
  </si>
  <si>
    <t>PRD7455</t>
  </si>
  <si>
    <t>ORD12456</t>
  </si>
  <si>
    <t>CUST5456</t>
  </si>
  <si>
    <t>PRD7456</t>
  </si>
  <si>
    <t>ORD12457</t>
  </si>
  <si>
    <t>CUST5457</t>
  </si>
  <si>
    <t>PRD7457</t>
  </si>
  <si>
    <t>ORD12459</t>
  </si>
  <si>
    <t>CUST5459</t>
  </si>
  <si>
    <t>PRD7459</t>
  </si>
  <si>
    <t>ORD12460</t>
  </si>
  <si>
    <t>CUST5460</t>
  </si>
  <si>
    <t>PRD7460</t>
  </si>
  <si>
    <t>ORD12461</t>
  </si>
  <si>
    <t>CUST5461</t>
  </si>
  <si>
    <t>PRD7461</t>
  </si>
  <si>
    <t>ORD12462</t>
  </si>
  <si>
    <t>CUST5462</t>
  </si>
  <si>
    <t>PRD7462</t>
  </si>
  <si>
    <t>ORD12463</t>
  </si>
  <si>
    <t>CUST5463</t>
  </si>
  <si>
    <t>PRD7463</t>
  </si>
  <si>
    <t>ORD12464</t>
  </si>
  <si>
    <t>CUST5464</t>
  </si>
  <si>
    <t>PRD7464</t>
  </si>
  <si>
    <t>ORD12466</t>
  </si>
  <si>
    <t>CUST5466</t>
  </si>
  <si>
    <t>PRD7466</t>
  </si>
  <si>
    <t>ORD12467</t>
  </si>
  <si>
    <t>CUST5467</t>
  </si>
  <si>
    <t>PRD7467</t>
  </si>
  <si>
    <t>ORD12470</t>
  </si>
  <si>
    <t>CUST5470</t>
  </si>
  <si>
    <t>PRD7470</t>
  </si>
  <si>
    <t>ORD12472</t>
  </si>
  <si>
    <t>CUST5472</t>
  </si>
  <si>
    <t>PRD7472</t>
  </si>
  <si>
    <t>ORD12473</t>
  </si>
  <si>
    <t>CUST5473</t>
  </si>
  <si>
    <t>PRD7473</t>
  </si>
  <si>
    <t>ORD12474</t>
  </si>
  <si>
    <t>CUST5474</t>
  </si>
  <si>
    <t>PRD7474</t>
  </si>
  <si>
    <t>ORD12475</t>
  </si>
  <si>
    <t>CUST5475</t>
  </si>
  <si>
    <t>PRD7475</t>
  </si>
  <si>
    <t>ORD12476</t>
  </si>
  <si>
    <t>CUST5476</t>
  </si>
  <si>
    <t>PRD7476</t>
  </si>
  <si>
    <t>ORD12477</t>
  </si>
  <si>
    <t>CUST5477</t>
  </si>
  <si>
    <t>PRD7477</t>
  </si>
  <si>
    <t>ORD12478</t>
  </si>
  <si>
    <t>CUST5478</t>
  </si>
  <si>
    <t>PRD7478</t>
  </si>
  <si>
    <t>ORD12479</t>
  </si>
  <si>
    <t>CUST5479</t>
  </si>
  <si>
    <t>PRD7479</t>
  </si>
  <si>
    <t>ORD12480</t>
  </si>
  <si>
    <t>CUST5480</t>
  </si>
  <si>
    <t>PRD7480</t>
  </si>
  <si>
    <t>ORD12481</t>
  </si>
  <si>
    <t>CUST5481</t>
  </si>
  <si>
    <t>PRD7481</t>
  </si>
  <si>
    <t>ORD12483</t>
  </si>
  <si>
    <t>CUST5483</t>
  </si>
  <si>
    <t>PRD7483</t>
  </si>
  <si>
    <t>ORD12484</t>
  </si>
  <si>
    <t>CUST5484</t>
  </si>
  <si>
    <t>PRD7484</t>
  </si>
  <si>
    <t>ORD12485</t>
  </si>
  <si>
    <t>CUST5485</t>
  </si>
  <si>
    <t>PRD7485</t>
  </si>
  <si>
    <t>ORD12486</t>
  </si>
  <si>
    <t>CUST5486</t>
  </si>
  <si>
    <t>PRD7486</t>
  </si>
  <si>
    <t>ORD12487</t>
  </si>
  <si>
    <t>CUST5487</t>
  </si>
  <si>
    <t>PRD7487</t>
  </si>
  <si>
    <t>ORD12488</t>
  </si>
  <si>
    <t>CUST5488</t>
  </si>
  <si>
    <t>PRD7488</t>
  </si>
  <si>
    <t>ORD12489</t>
  </si>
  <si>
    <t>CUST5489</t>
  </si>
  <si>
    <t>PRD7489</t>
  </si>
  <si>
    <t>ORD12491</t>
  </si>
  <si>
    <t>CUST5491</t>
  </si>
  <si>
    <t>PRD7491</t>
  </si>
  <si>
    <t>ORD12492</t>
  </si>
  <si>
    <t>CUST5492</t>
  </si>
  <si>
    <t>PRD7492</t>
  </si>
  <si>
    <t>ORD12494</t>
  </si>
  <si>
    <t>CUST5494</t>
  </si>
  <si>
    <t>PRD7494</t>
  </si>
  <si>
    <t>ORD12495</t>
  </si>
  <si>
    <t>CUST5495</t>
  </si>
  <si>
    <t>PRD7495</t>
  </si>
  <si>
    <t>ORD12497</t>
  </si>
  <si>
    <t>CUST5497</t>
  </si>
  <si>
    <t>PRD7497</t>
  </si>
  <si>
    <t>ORD12498</t>
  </si>
  <si>
    <t>CUST5498</t>
  </si>
  <si>
    <t>PRD7498</t>
  </si>
  <si>
    <t>ORD12499</t>
  </si>
  <si>
    <t>CUST5499</t>
  </si>
  <si>
    <t>PRD7499</t>
  </si>
  <si>
    <t>ORD12501</t>
  </si>
  <si>
    <t>CUST5501</t>
  </si>
  <si>
    <t>PRD7501</t>
  </si>
  <si>
    <t>ORD12502</t>
  </si>
  <si>
    <t>CUST5502</t>
  </si>
  <si>
    <t>PRD7502</t>
  </si>
  <si>
    <t>ORD12503</t>
  </si>
  <si>
    <t>CUST5503</t>
  </si>
  <si>
    <t>PRD7503</t>
  </si>
  <si>
    <t>ORD12504</t>
  </si>
  <si>
    <t>CUST5504</t>
  </si>
  <si>
    <t>PRD7504</t>
  </si>
  <si>
    <t>ORD12505</t>
  </si>
  <si>
    <t>CUST5505</t>
  </si>
  <si>
    <t>PRD7505</t>
  </si>
  <si>
    <t>ORD12507</t>
  </si>
  <si>
    <t>CUST5507</t>
  </si>
  <si>
    <t>PRD7507</t>
  </si>
  <si>
    <t>ORD12508</t>
  </si>
  <si>
    <t>CUST5508</t>
  </si>
  <si>
    <t>PRD7508</t>
  </si>
  <si>
    <t>ORD12509</t>
  </si>
  <si>
    <t>CUST5509</t>
  </si>
  <si>
    <t>PRD7509</t>
  </si>
  <si>
    <t>ORD12511</t>
  </si>
  <si>
    <t>CUST5511</t>
  </si>
  <si>
    <t>PRD7511</t>
  </si>
  <si>
    <t>ORD12512</t>
  </si>
  <si>
    <t>CUST5512</t>
  </si>
  <si>
    <t>PRD7512</t>
  </si>
  <si>
    <t>ORD12513</t>
  </si>
  <si>
    <t>CUST5513</t>
  </si>
  <si>
    <t>PRD7513</t>
  </si>
  <si>
    <t>ORD12514</t>
  </si>
  <si>
    <t>CUST5514</t>
  </si>
  <si>
    <t>PRD7514</t>
  </si>
  <si>
    <t>ORD12515</t>
  </si>
  <si>
    <t>CUST5515</t>
  </si>
  <si>
    <t>PRD7515</t>
  </si>
  <si>
    <t>ORD12516</t>
  </si>
  <si>
    <t>CUST5516</t>
  </si>
  <si>
    <t>PRD7516</t>
  </si>
  <si>
    <t>ORD12517</t>
  </si>
  <si>
    <t>CUST5517</t>
  </si>
  <si>
    <t>PRD7517</t>
  </si>
  <si>
    <t>ORD12518</t>
  </si>
  <si>
    <t>CUST5518</t>
  </si>
  <si>
    <t>PRD7518</t>
  </si>
  <si>
    <t>ORD12519</t>
  </si>
  <si>
    <t>CUST5519</t>
  </si>
  <si>
    <t>PRD7519</t>
  </si>
  <si>
    <t>ORD12521</t>
  </si>
  <si>
    <t>CUST5521</t>
  </si>
  <si>
    <t>PRD7521</t>
  </si>
  <si>
    <t>ORD12522</t>
  </si>
  <si>
    <t>CUST5522</t>
  </si>
  <si>
    <t>PRD7522</t>
  </si>
  <si>
    <t>ORD12523</t>
  </si>
  <si>
    <t>CUST5523</t>
  </si>
  <si>
    <t>PRD7523</t>
  </si>
  <si>
    <t>ORD12524</t>
  </si>
  <si>
    <t>CUST5524</t>
  </si>
  <si>
    <t>PRD7524</t>
  </si>
  <si>
    <t>ORD12525</t>
  </si>
  <si>
    <t>CUST5525</t>
  </si>
  <si>
    <t>PRD7525</t>
  </si>
  <si>
    <t>ORD12526</t>
  </si>
  <si>
    <t>CUST5526</t>
  </si>
  <si>
    <t>PRD7526</t>
  </si>
  <si>
    <t>ORD12528</t>
  </si>
  <si>
    <t>CUST5528</t>
  </si>
  <si>
    <t>PRD7528</t>
  </si>
  <si>
    <t>ORD12529</t>
  </si>
  <si>
    <t>CUST5529</t>
  </si>
  <si>
    <t>PRD7529</t>
  </si>
  <si>
    <t>ORD12530</t>
  </si>
  <si>
    <t>CUST5530</t>
  </si>
  <si>
    <t>PRD7530</t>
  </si>
  <si>
    <t>ORD12531</t>
  </si>
  <si>
    <t>CUST5531</t>
  </si>
  <si>
    <t>PRD7531</t>
  </si>
  <si>
    <t>ORD12532</t>
  </si>
  <si>
    <t>CUST5532</t>
  </si>
  <si>
    <t>PRD7532</t>
  </si>
  <si>
    <t>ORD12534</t>
  </si>
  <si>
    <t>CUST5534</t>
  </si>
  <si>
    <t>PRD7534</t>
  </si>
  <si>
    <t>ORD12535</t>
  </si>
  <si>
    <t>CUST5535</t>
  </si>
  <si>
    <t>PRD7535</t>
  </si>
  <si>
    <t>ORD12536</t>
  </si>
  <si>
    <t>CUST5536</t>
  </si>
  <si>
    <t>PRD7536</t>
  </si>
  <si>
    <t>ORD12537</t>
  </si>
  <si>
    <t>CUST5537</t>
  </si>
  <si>
    <t>PRD7537</t>
  </si>
  <si>
    <t>ORD12538</t>
  </si>
  <si>
    <t>CUST5538</t>
  </si>
  <si>
    <t>PRD7538</t>
  </si>
  <si>
    <t>ORD12539</t>
  </si>
  <si>
    <t>CUST5539</t>
  </si>
  <si>
    <t>PRD7539</t>
  </si>
  <si>
    <t>ORD12540</t>
  </si>
  <si>
    <t>CUST5540</t>
  </si>
  <si>
    <t>PRD7540</t>
  </si>
  <si>
    <t>ORD12541</t>
  </si>
  <si>
    <t>CUST5541</t>
  </si>
  <si>
    <t>PRD7541</t>
  </si>
  <si>
    <t>ORD12543</t>
  </si>
  <si>
    <t>CUST5543</t>
  </si>
  <si>
    <t>PRD7543</t>
  </si>
  <si>
    <t>ORD12544</t>
  </si>
  <si>
    <t>CUST5544</t>
  </si>
  <si>
    <t>PRD7544</t>
  </si>
  <si>
    <t>ORD12545</t>
  </si>
  <si>
    <t>CUST5545</t>
  </si>
  <si>
    <t>PRD7545</t>
  </si>
  <si>
    <t>ORD12546</t>
  </si>
  <si>
    <t>CUST5546</t>
  </si>
  <si>
    <t>PRD7546</t>
  </si>
  <si>
    <t>ORD12547</t>
  </si>
  <si>
    <t>CUST5547</t>
  </si>
  <si>
    <t>PRD7547</t>
  </si>
  <si>
    <t>ORD12549</t>
  </si>
  <si>
    <t>CUST5549</t>
  </si>
  <si>
    <t>PRD7549</t>
  </si>
  <si>
    <t>ORD12551</t>
  </si>
  <si>
    <t>CUST5551</t>
  </si>
  <si>
    <t>PRD7551</t>
  </si>
  <si>
    <t>ORD12552</t>
  </si>
  <si>
    <t>CUST5552</t>
  </si>
  <si>
    <t>PRD7552</t>
  </si>
  <si>
    <t>ORD12553</t>
  </si>
  <si>
    <t>CUST5553</t>
  </si>
  <si>
    <t>PRD7553</t>
  </si>
  <si>
    <t>ORD12554</t>
  </si>
  <si>
    <t>CUST5554</t>
  </si>
  <si>
    <t>PRD7554</t>
  </si>
  <si>
    <t>ORD12555</t>
  </si>
  <si>
    <t>CUST5555</t>
  </si>
  <si>
    <t>PRD7555</t>
  </si>
  <si>
    <t>ORD12556</t>
  </si>
  <si>
    <t>CUST5556</t>
  </si>
  <si>
    <t>PRD7556</t>
  </si>
  <si>
    <t>ORD12557</t>
  </si>
  <si>
    <t>CUST5557</t>
  </si>
  <si>
    <t>PRD7557</t>
  </si>
  <si>
    <t>ORD12558</t>
  </si>
  <si>
    <t>CUST5558</t>
  </si>
  <si>
    <t>PRD7558</t>
  </si>
  <si>
    <t>ORD12559</t>
  </si>
  <si>
    <t>CUST5559</t>
  </si>
  <si>
    <t>PRD7559</t>
  </si>
  <si>
    <t>ORD12560</t>
  </si>
  <si>
    <t>CUST5560</t>
  </si>
  <si>
    <t>PRD7560</t>
  </si>
  <si>
    <t>ORD12561</t>
  </si>
  <si>
    <t>CUST5561</t>
  </si>
  <si>
    <t>PRD7561</t>
  </si>
  <si>
    <t>ORD12562</t>
  </si>
  <si>
    <t>CUST5562</t>
  </si>
  <si>
    <t>PRD7562</t>
  </si>
  <si>
    <t>ORD12563</t>
  </si>
  <si>
    <t>CUST5563</t>
  </si>
  <si>
    <t>PRD7563</t>
  </si>
  <si>
    <t>ORD12564</t>
  </si>
  <si>
    <t>CUST5564</t>
  </si>
  <si>
    <t>PRD7564</t>
  </si>
  <si>
    <t>ORD12565</t>
  </si>
  <si>
    <t>CUST5565</t>
  </si>
  <si>
    <t>PRD7565</t>
  </si>
  <si>
    <t>ORD12566</t>
  </si>
  <si>
    <t>CUST5566</t>
  </si>
  <si>
    <t>PRD7566</t>
  </si>
  <si>
    <t>ORD12567</t>
  </si>
  <si>
    <t>CUST5567</t>
  </si>
  <si>
    <t>PRD7567</t>
  </si>
  <si>
    <t>ORD12568</t>
  </si>
  <si>
    <t>CUST5568</t>
  </si>
  <si>
    <t>PRD7568</t>
  </si>
  <si>
    <t>ORD12569</t>
  </si>
  <si>
    <t>CUST5569</t>
  </si>
  <si>
    <t>PRD7569</t>
  </si>
  <si>
    <t>ORD12570</t>
  </si>
  <si>
    <t>CUST5570</t>
  </si>
  <si>
    <t>PRD7570</t>
  </si>
  <si>
    <t>ORD12571</t>
  </si>
  <si>
    <t>CUST5571</t>
  </si>
  <si>
    <t>PRD7571</t>
  </si>
  <si>
    <t>ORD12572</t>
  </si>
  <si>
    <t>CUST5572</t>
  </si>
  <si>
    <t>PRD7572</t>
  </si>
  <si>
    <t>ORD12573</t>
  </si>
  <si>
    <t>CUST5573</t>
  </si>
  <si>
    <t>PRD7573</t>
  </si>
  <si>
    <t>ORD12574</t>
  </si>
  <si>
    <t>CUST5574</t>
  </si>
  <si>
    <t>PRD7574</t>
  </si>
  <si>
    <t>ORD12575</t>
  </si>
  <si>
    <t>CUST5575</t>
  </si>
  <si>
    <t>PRD7575</t>
  </si>
  <si>
    <t>ORD12576</t>
  </si>
  <si>
    <t>CUST5576</t>
  </si>
  <si>
    <t>PRD7576</t>
  </si>
  <si>
    <t>ORD12577</t>
  </si>
  <si>
    <t>CUST5577</t>
  </si>
  <si>
    <t>PRD7577</t>
  </si>
  <si>
    <t>ORD12578</t>
  </si>
  <si>
    <t>CUST5578</t>
  </si>
  <si>
    <t>PRD7578</t>
  </si>
  <si>
    <t>ORD12579</t>
  </si>
  <si>
    <t>CUST5579</t>
  </si>
  <si>
    <t>PRD7579</t>
  </si>
  <si>
    <t>ORD12580</t>
  </si>
  <si>
    <t>CUST5580</t>
  </si>
  <si>
    <t>PRD7580</t>
  </si>
  <si>
    <t>ORD12581</t>
  </si>
  <si>
    <t>CUST5581</t>
  </si>
  <si>
    <t>PRD7581</t>
  </si>
  <si>
    <t>ORD12583</t>
  </si>
  <si>
    <t>CUST5583</t>
  </si>
  <si>
    <t>PRD7583</t>
  </si>
  <si>
    <t>ORD12584</t>
  </si>
  <si>
    <t>CUST5584</t>
  </si>
  <si>
    <t>PRD7584</t>
  </si>
  <si>
    <t>ORD12585</t>
  </si>
  <si>
    <t>CUST5585</t>
  </si>
  <si>
    <t>PRD7585</t>
  </si>
  <si>
    <t>ORD12586</t>
  </si>
  <si>
    <t>CUST5586</t>
  </si>
  <si>
    <t>PRD7586</t>
  </si>
  <si>
    <t>ORD12587</t>
  </si>
  <si>
    <t>CUST5587</t>
  </si>
  <si>
    <t>PRD7587</t>
  </si>
  <si>
    <t>ORD12588</t>
  </si>
  <si>
    <t>CUST5588</t>
  </si>
  <si>
    <t>PRD7588</t>
  </si>
  <si>
    <t>ORD12589</t>
  </si>
  <si>
    <t>CUST5589</t>
  </si>
  <si>
    <t>PRD7589</t>
  </si>
  <si>
    <t>ORD12591</t>
  </si>
  <si>
    <t>CUST5591</t>
  </si>
  <si>
    <t>PRD7591</t>
  </si>
  <si>
    <t>ORD12592</t>
  </si>
  <si>
    <t>CUST5592</t>
  </si>
  <si>
    <t>PRD7592</t>
  </si>
  <si>
    <t>ORD12593</t>
  </si>
  <si>
    <t>CUST5593</t>
  </si>
  <si>
    <t>PRD7593</t>
  </si>
  <si>
    <t>ORD12595</t>
  </si>
  <si>
    <t>CUST5595</t>
  </si>
  <si>
    <t>PRD7595</t>
  </si>
  <si>
    <t>ORD12596</t>
  </si>
  <si>
    <t>CUST5596</t>
  </si>
  <si>
    <t>PRD7596</t>
  </si>
  <si>
    <t>ORD12598</t>
  </si>
  <si>
    <t>CUST5598</t>
  </si>
  <si>
    <t>PRD7598</t>
  </si>
  <si>
    <t>ORD12599</t>
  </si>
  <si>
    <t>CUST5599</t>
  </si>
  <si>
    <t>PRD7599</t>
  </si>
  <si>
    <t>ORD12600</t>
  </si>
  <si>
    <t>CUST5600</t>
  </si>
  <si>
    <t>PRD7600</t>
  </si>
  <si>
    <t>ORD12601</t>
  </si>
  <si>
    <t>CUST5601</t>
  </si>
  <si>
    <t>PRD7601</t>
  </si>
  <si>
    <t>ORD12603</t>
  </si>
  <si>
    <t>CUST5603</t>
  </si>
  <si>
    <t>PRD7603</t>
  </si>
  <si>
    <t>ORD12604</t>
  </si>
  <si>
    <t>CUST5604</t>
  </si>
  <si>
    <t>PRD7604</t>
  </si>
  <si>
    <t>ORD12605</t>
  </si>
  <si>
    <t>CUST5605</t>
  </si>
  <si>
    <t>PRD7605</t>
  </si>
  <si>
    <t>ORD12606</t>
  </si>
  <si>
    <t>CUST5606</t>
  </si>
  <si>
    <t>PRD7606</t>
  </si>
  <si>
    <t>ORD12607</t>
  </si>
  <si>
    <t>CUST5607</t>
  </si>
  <si>
    <t>PRD7607</t>
  </si>
  <si>
    <t>ORD12608</t>
  </si>
  <si>
    <t>CUST5608</t>
  </si>
  <si>
    <t>PRD7608</t>
  </si>
  <si>
    <t>ORD12609</t>
  </si>
  <si>
    <t>CUST5609</t>
  </si>
  <si>
    <t>PRD7609</t>
  </si>
  <si>
    <t>ORD12610</t>
  </si>
  <si>
    <t>CUST5610</t>
  </si>
  <si>
    <t>PRD7610</t>
  </si>
  <si>
    <t>ORD12611</t>
  </si>
  <si>
    <t>CUST5611</t>
  </si>
  <si>
    <t>PRD7611</t>
  </si>
  <si>
    <t>ORD12613</t>
  </si>
  <si>
    <t>CUST5613</t>
  </si>
  <si>
    <t>PRD7613</t>
  </si>
  <si>
    <t>ORD12614</t>
  </si>
  <si>
    <t>CUST5614</t>
  </si>
  <si>
    <t>PRD7614</t>
  </si>
  <si>
    <t>ORD12615</t>
  </si>
  <si>
    <t>CUST5615</t>
  </si>
  <si>
    <t>PRD7615</t>
  </si>
  <si>
    <t>ORD12616</t>
  </si>
  <si>
    <t>CUST5616</t>
  </si>
  <si>
    <t>PRD7616</t>
  </si>
  <si>
    <t>ORD12617</t>
  </si>
  <si>
    <t>CUST5617</t>
  </si>
  <si>
    <t>PRD7617</t>
  </si>
  <si>
    <t>ORD12618</t>
  </si>
  <si>
    <t>CUST5618</t>
  </si>
  <si>
    <t>PRD7618</t>
  </si>
  <si>
    <t>ORD12619</t>
  </si>
  <si>
    <t>CUST5619</t>
  </si>
  <si>
    <t>PRD7619</t>
  </si>
  <si>
    <t>ORD12620</t>
  </si>
  <si>
    <t>CUST5620</t>
  </si>
  <si>
    <t>PRD7620</t>
  </si>
  <si>
    <t>ORD12621</t>
  </si>
  <si>
    <t>CUST5621</t>
  </si>
  <si>
    <t>PRD7621</t>
  </si>
  <si>
    <t>ORD12622</t>
  </si>
  <si>
    <t>CUST5622</t>
  </si>
  <si>
    <t>PRD7622</t>
  </si>
  <si>
    <t>ORD12623</t>
  </si>
  <si>
    <t>CUST5623</t>
  </si>
  <si>
    <t>PRD7623</t>
  </si>
  <si>
    <t>ORD12624</t>
  </si>
  <si>
    <t>CUST5624</t>
  </si>
  <si>
    <t>PRD7624</t>
  </si>
  <si>
    <t>ORD12625</t>
  </si>
  <si>
    <t>CUST5625</t>
  </si>
  <si>
    <t>PRD7625</t>
  </si>
  <si>
    <t>ORD12626</t>
  </si>
  <si>
    <t>CUST5626</t>
  </si>
  <si>
    <t>PRD7626</t>
  </si>
  <si>
    <t>ORD12629</t>
  </si>
  <si>
    <t>CUST5629</t>
  </si>
  <si>
    <t>PRD7629</t>
  </si>
  <si>
    <t>ORD12630</t>
  </si>
  <si>
    <t>CUST5630</t>
  </si>
  <si>
    <t>PRD7630</t>
  </si>
  <si>
    <t>ORD12631</t>
  </si>
  <si>
    <t>CUST5631</t>
  </si>
  <si>
    <t>PRD7631</t>
  </si>
  <si>
    <t>ORD12632</t>
  </si>
  <si>
    <t>CUST5632</t>
  </si>
  <si>
    <t>PRD7632</t>
  </si>
  <si>
    <t>ORD12633</t>
  </si>
  <si>
    <t>CUST5633</t>
  </si>
  <si>
    <t>PRD7633</t>
  </si>
  <si>
    <t>ORD12634</t>
  </si>
  <si>
    <t>CUST5634</t>
  </si>
  <si>
    <t>PRD7634</t>
  </si>
  <si>
    <t>ORD12635</t>
  </si>
  <si>
    <t>CUST5635</t>
  </si>
  <si>
    <t>PRD7635</t>
  </si>
  <si>
    <t>ORD12636</t>
  </si>
  <si>
    <t>CUST5636</t>
  </si>
  <si>
    <t>PRD7636</t>
  </si>
  <si>
    <t>ORD12637</t>
  </si>
  <si>
    <t>CUST5637</t>
  </si>
  <si>
    <t>PRD7637</t>
  </si>
  <si>
    <t>ORD12639</t>
  </si>
  <si>
    <t>CUST5639</t>
  </si>
  <si>
    <t>PRD7639</t>
  </si>
  <si>
    <t>ORD12640</t>
  </si>
  <si>
    <t>CUST5640</t>
  </si>
  <si>
    <t>PRD7640</t>
  </si>
  <si>
    <t>ORD12641</t>
  </si>
  <si>
    <t>CUST5641</t>
  </si>
  <si>
    <t>PRD7641</t>
  </si>
  <si>
    <t>ORD12642</t>
  </si>
  <si>
    <t>CUST5642</t>
  </si>
  <si>
    <t>PRD7642</t>
  </si>
  <si>
    <t>ORD12643</t>
  </si>
  <si>
    <t>CUST5643</t>
  </si>
  <si>
    <t>PRD7643</t>
  </si>
  <si>
    <t>ORD12645</t>
  </si>
  <si>
    <t>CUST5645</t>
  </si>
  <si>
    <t>PRD7645</t>
  </si>
  <si>
    <t>ORD12646</t>
  </si>
  <si>
    <t>CUST5646</t>
  </si>
  <si>
    <t>PRD7646</t>
  </si>
  <si>
    <t>ORD12648</t>
  </si>
  <si>
    <t>CUST5648</t>
  </si>
  <si>
    <t>PRD7648</t>
  </si>
  <si>
    <t>ORD12649</t>
  </si>
  <si>
    <t>CUST5649</t>
  </si>
  <si>
    <t>PRD7649</t>
  </si>
  <si>
    <t>ORD12650</t>
  </si>
  <si>
    <t>CUST5650</t>
  </si>
  <si>
    <t>PRD7650</t>
  </si>
  <si>
    <t>ORD12651</t>
  </si>
  <si>
    <t>CUST5651</t>
  </si>
  <si>
    <t>PRD7651</t>
  </si>
  <si>
    <t>ORD12652</t>
  </si>
  <si>
    <t>CUST5652</t>
  </si>
  <si>
    <t>PRD7652</t>
  </si>
  <si>
    <t>ORD12653</t>
  </si>
  <si>
    <t>CUST5653</t>
  </si>
  <si>
    <t>PRD7653</t>
  </si>
  <si>
    <t>ORD12654</t>
  </si>
  <si>
    <t>CUST5654</t>
  </si>
  <si>
    <t>PRD7654</t>
  </si>
  <si>
    <t>ORD12655</t>
  </si>
  <si>
    <t>CUST5655</t>
  </si>
  <si>
    <t>PRD7655</t>
  </si>
  <si>
    <t>ORD12656</t>
  </si>
  <si>
    <t>CUST5656</t>
  </si>
  <si>
    <t>PRD7656</t>
  </si>
  <si>
    <t>ORD12657</t>
  </si>
  <si>
    <t>CUST5657</t>
  </si>
  <si>
    <t>PRD7657</t>
  </si>
  <si>
    <t>ORD12659</t>
  </si>
  <si>
    <t>CUST5659</t>
  </si>
  <si>
    <t>PRD7659</t>
  </si>
  <si>
    <t>ORD12660</t>
  </si>
  <si>
    <t>CUST5660</t>
  </si>
  <si>
    <t>PRD7660</t>
  </si>
  <si>
    <t>ORD12661</t>
  </si>
  <si>
    <t>CUST5661</t>
  </si>
  <si>
    <t>PRD7661</t>
  </si>
  <si>
    <t>ORD12662</t>
  </si>
  <si>
    <t>CUST5662</t>
  </si>
  <si>
    <t>PRD7662</t>
  </si>
  <si>
    <t>ORD12663</t>
  </si>
  <si>
    <t>CUST5663</t>
  </si>
  <si>
    <t>PRD7663</t>
  </si>
  <si>
    <t>ORD12664</t>
  </si>
  <si>
    <t>CUST5664</t>
  </si>
  <si>
    <t>PRD7664</t>
  </si>
  <si>
    <t>ORD12665</t>
  </si>
  <si>
    <t>CUST5665</t>
  </si>
  <si>
    <t>PRD7665</t>
  </si>
  <si>
    <t>ORD12666</t>
  </si>
  <si>
    <t>CUST5666</t>
  </si>
  <si>
    <t>PRD7666</t>
  </si>
  <si>
    <t>ORD12667</t>
  </si>
  <si>
    <t>CUST5667</t>
  </si>
  <si>
    <t>PRD7667</t>
  </si>
  <si>
    <t>ORD12668</t>
  </si>
  <si>
    <t>CUST5668</t>
  </si>
  <si>
    <t>PRD7668</t>
  </si>
  <si>
    <t>ORD12669</t>
  </si>
  <si>
    <t>CUST5669</t>
  </si>
  <si>
    <t>PRD7669</t>
  </si>
  <si>
    <t>ORD12670</t>
  </si>
  <si>
    <t>CUST5670</t>
  </si>
  <si>
    <t>PRD7670</t>
  </si>
  <si>
    <t>ORD12671</t>
  </si>
  <si>
    <t>CUST5671</t>
  </si>
  <si>
    <t>PRD7671</t>
  </si>
  <si>
    <t>ORD12672</t>
  </si>
  <si>
    <t>CUST5672</t>
  </si>
  <si>
    <t>PRD7672</t>
  </si>
  <si>
    <t>ORD12673</t>
  </si>
  <si>
    <t>CUST5673</t>
  </si>
  <si>
    <t>PRD7673</t>
  </si>
  <si>
    <t>ORD12674</t>
  </si>
  <si>
    <t>CUST5674</t>
  </si>
  <si>
    <t>PRD7674</t>
  </si>
  <si>
    <t>ORD12675</t>
  </si>
  <si>
    <t>CUST5675</t>
  </si>
  <si>
    <t>PRD7675</t>
  </si>
  <si>
    <t>ORD12677</t>
  </si>
  <si>
    <t>CUST5677</t>
  </si>
  <si>
    <t>PRD7677</t>
  </si>
  <si>
    <t>ORD12678</t>
  </si>
  <si>
    <t>CUST5678</t>
  </si>
  <si>
    <t>PRD7678</t>
  </si>
  <si>
    <t>ORD12680</t>
  </si>
  <si>
    <t>CUST5680</t>
  </si>
  <si>
    <t>PRD7680</t>
  </si>
  <si>
    <t>ORD12681</t>
  </si>
  <si>
    <t>CUST5681</t>
  </si>
  <si>
    <t>PRD7681</t>
  </si>
  <si>
    <t>ORD12682</t>
  </si>
  <si>
    <t>CUST5682</t>
  </si>
  <si>
    <t>PRD7682</t>
  </si>
  <si>
    <t>ORD12683</t>
  </si>
  <si>
    <t>CUST5683</t>
  </si>
  <si>
    <t>PRD7683</t>
  </si>
  <si>
    <t>ORD12684</t>
  </si>
  <si>
    <t>CUST5684</t>
  </si>
  <si>
    <t>PRD7684</t>
  </si>
  <si>
    <t>ORD12685</t>
  </si>
  <si>
    <t>CUST5685</t>
  </si>
  <si>
    <t>PRD7685</t>
  </si>
  <si>
    <t>ORD12686</t>
  </si>
  <si>
    <t>CUST5686</t>
  </si>
  <si>
    <t>PRD7686</t>
  </si>
  <si>
    <t>ORD12687</t>
  </si>
  <si>
    <t>CUST5687</t>
  </si>
  <si>
    <t>PRD7687</t>
  </si>
  <si>
    <t>ORD12688</t>
  </si>
  <si>
    <t>CUST5688</t>
  </si>
  <si>
    <t>PRD7688</t>
  </si>
  <si>
    <t>ORD12689</t>
  </si>
  <si>
    <t>CUST5689</t>
  </si>
  <si>
    <t>PRD7689</t>
  </si>
  <si>
    <t>ORD12691</t>
  </si>
  <si>
    <t>CUST5691</t>
  </si>
  <si>
    <t>PRD7691</t>
  </si>
  <si>
    <t>ORD12692</t>
  </si>
  <si>
    <t>CUST5692</t>
  </si>
  <si>
    <t>PRD7692</t>
  </si>
  <si>
    <t>ORD12693</t>
  </si>
  <si>
    <t>CUST5693</t>
  </si>
  <si>
    <t>PRD7693</t>
  </si>
  <si>
    <t>ORD12694</t>
  </si>
  <si>
    <t>CUST5694</t>
  </si>
  <si>
    <t>PRD7694</t>
  </si>
  <si>
    <t>ORD12695</t>
  </si>
  <si>
    <t>CUST5695</t>
  </si>
  <si>
    <t>PRD7695</t>
  </si>
  <si>
    <t>ORD12696</t>
  </si>
  <si>
    <t>CUST5696</t>
  </si>
  <si>
    <t>PRD7696</t>
  </si>
  <si>
    <t>ORD12697</t>
  </si>
  <si>
    <t>CUST5697</t>
  </si>
  <si>
    <t>PRD7697</t>
  </si>
  <si>
    <t>ORD12698</t>
  </si>
  <si>
    <t>CUST5698</t>
  </si>
  <si>
    <t>PRD7698</t>
  </si>
  <si>
    <t>ORD12699</t>
  </si>
  <si>
    <t>CUST5699</t>
  </si>
  <si>
    <t>PRD7699</t>
  </si>
  <si>
    <t>ORD12700</t>
  </si>
  <si>
    <t>CUST5700</t>
  </si>
  <si>
    <t>PRD7700</t>
  </si>
  <si>
    <t>ORD12701</t>
  </si>
  <si>
    <t>CUST5701</t>
  </si>
  <si>
    <t>PRD7701</t>
  </si>
  <si>
    <t>ORD12702</t>
  </si>
  <si>
    <t>CUST5702</t>
  </si>
  <si>
    <t>PRD7702</t>
  </si>
  <si>
    <t>ORD12703</t>
  </si>
  <si>
    <t>CUST5703</t>
  </si>
  <si>
    <t>PRD7703</t>
  </si>
  <si>
    <t>ORD12704</t>
  </si>
  <si>
    <t>CUST5704</t>
  </si>
  <si>
    <t>PRD7704</t>
  </si>
  <si>
    <t>ORD12705</t>
  </si>
  <si>
    <t>CUST5705</t>
  </si>
  <si>
    <t>PRD7705</t>
  </si>
  <si>
    <t>ORD12706</t>
  </si>
  <si>
    <t>CUST5706</t>
  </si>
  <si>
    <t>PRD7706</t>
  </si>
  <si>
    <t>ORD12707</t>
  </si>
  <si>
    <t>CUST5707</t>
  </si>
  <si>
    <t>PRD7707</t>
  </si>
  <si>
    <t>ORD12708</t>
  </si>
  <si>
    <t>CUST5708</t>
  </si>
  <si>
    <t>PRD7708</t>
  </si>
  <si>
    <t>ORD12709</t>
  </si>
  <si>
    <t>CUST5709</t>
  </si>
  <si>
    <t>PRD7709</t>
  </si>
  <si>
    <t>ORD12710</t>
  </si>
  <si>
    <t>CUST5710</t>
  </si>
  <si>
    <t>PRD7710</t>
  </si>
  <si>
    <t>ORD12711</t>
  </si>
  <si>
    <t>CUST5711</t>
  </si>
  <si>
    <t>PRD7711</t>
  </si>
  <si>
    <t>ORD12712</t>
  </si>
  <si>
    <t>CUST5712</t>
  </si>
  <si>
    <t>PRD7712</t>
  </si>
  <si>
    <t>ORD12714</t>
  </si>
  <si>
    <t>CUST5714</t>
  </si>
  <si>
    <t>PRD7714</t>
  </si>
  <si>
    <t>ORD12715</t>
  </si>
  <si>
    <t>CUST5715</t>
  </si>
  <si>
    <t>PRD7715</t>
  </si>
  <si>
    <t>ORD12716</t>
  </si>
  <si>
    <t>CUST5716</t>
  </si>
  <si>
    <t>PRD7716</t>
  </si>
  <si>
    <t>ORD12717</t>
  </si>
  <si>
    <t>CUST5717</t>
  </si>
  <si>
    <t>PRD7717</t>
  </si>
  <si>
    <t>ORD12718</t>
  </si>
  <si>
    <t>CUST5718</t>
  </si>
  <si>
    <t>PRD7718</t>
  </si>
  <si>
    <t>ORD12719</t>
  </si>
  <si>
    <t>CUST5719</t>
  </si>
  <si>
    <t>PRD7719</t>
  </si>
  <si>
    <t>ORD12720</t>
  </si>
  <si>
    <t>CUST5720</t>
  </si>
  <si>
    <t>PRD7720</t>
  </si>
  <si>
    <t>ORD12721</t>
  </si>
  <si>
    <t>CUST5721</t>
  </si>
  <si>
    <t>PRD7721</t>
  </si>
  <si>
    <t>ORD12722</t>
  </si>
  <si>
    <t>CUST5722</t>
  </si>
  <si>
    <t>PRD7722</t>
  </si>
  <si>
    <t>ORD12724</t>
  </si>
  <si>
    <t>CUST5724</t>
  </si>
  <si>
    <t>PRD7724</t>
  </si>
  <si>
    <t>ORD12725</t>
  </si>
  <si>
    <t>CUST5725</t>
  </si>
  <si>
    <t>PRD7725</t>
  </si>
  <si>
    <t>ORD12726</t>
  </si>
  <si>
    <t>CUST5726</t>
  </si>
  <si>
    <t>PRD7726</t>
  </si>
  <si>
    <t>ORD12727</t>
  </si>
  <si>
    <t>CUST5727</t>
  </si>
  <si>
    <t>PRD7727</t>
  </si>
  <si>
    <t>ORD12728</t>
  </si>
  <si>
    <t>CUST5728</t>
  </si>
  <si>
    <t>PRD7728</t>
  </si>
  <si>
    <t>ORD12729</t>
  </si>
  <si>
    <t>CUST5729</t>
  </si>
  <si>
    <t>PRD7729</t>
  </si>
  <si>
    <t>ORD12730</t>
  </si>
  <si>
    <t>CUST5730</t>
  </si>
  <si>
    <t>PRD7730</t>
  </si>
  <si>
    <t>ORD12731</t>
  </si>
  <si>
    <t>CUST5731</t>
  </si>
  <si>
    <t>PRD7731</t>
  </si>
  <si>
    <t>ORD12732</t>
  </si>
  <si>
    <t>CUST5732</t>
  </si>
  <si>
    <t>PRD7732</t>
  </si>
  <si>
    <t>ORD12733</t>
  </si>
  <si>
    <t>CUST5733</t>
  </si>
  <si>
    <t>PRD7733</t>
  </si>
  <si>
    <t>ORD12734</t>
  </si>
  <si>
    <t>CUST5734</t>
  </si>
  <si>
    <t>PRD7734</t>
  </si>
  <si>
    <t>ORD12735</t>
  </si>
  <si>
    <t>CUST5735</t>
  </si>
  <si>
    <t>PRD7735</t>
  </si>
  <si>
    <t>ORD12736</t>
  </si>
  <si>
    <t>CUST5736</t>
  </si>
  <si>
    <t>PRD7736</t>
  </si>
  <si>
    <t>ORD12737</t>
  </si>
  <si>
    <t>CUST5737</t>
  </si>
  <si>
    <t>PRD7737</t>
  </si>
  <si>
    <t>ORD12738</t>
  </si>
  <si>
    <t>CUST5738</t>
  </si>
  <si>
    <t>PRD7738</t>
  </si>
  <si>
    <t>ORD12739</t>
  </si>
  <si>
    <t>CUST5739</t>
  </si>
  <si>
    <t>PRD7739</t>
  </si>
  <si>
    <t>ORD12740</t>
  </si>
  <si>
    <t>CUST5740</t>
  </si>
  <si>
    <t>PRD7740</t>
  </si>
  <si>
    <t>ORD12741</t>
  </si>
  <si>
    <t>CUST5741</t>
  </si>
  <si>
    <t>PRD7741</t>
  </si>
  <si>
    <t>ORD12742</t>
  </si>
  <si>
    <t>CUST5742</t>
  </si>
  <si>
    <t>PRD7742</t>
  </si>
  <si>
    <t>ORD12744</t>
  </si>
  <si>
    <t>CUST5744</t>
  </si>
  <si>
    <t>PRD7744</t>
  </si>
  <si>
    <t>ORD12748</t>
  </si>
  <si>
    <t>CUST5748</t>
  </si>
  <si>
    <t>PRD7748</t>
  </si>
  <si>
    <t>ORD12749</t>
  </si>
  <si>
    <t>CUST5749</t>
  </si>
  <si>
    <t>PRD7749</t>
  </si>
  <si>
    <t>ORD12750</t>
  </si>
  <si>
    <t>CUST5750</t>
  </si>
  <si>
    <t>PRD7750</t>
  </si>
  <si>
    <t>ORD12751</t>
  </si>
  <si>
    <t>CUST5751</t>
  </si>
  <si>
    <t>PRD7751</t>
  </si>
  <si>
    <t>ORD12753</t>
  </si>
  <si>
    <t>CUST5753</t>
  </si>
  <si>
    <t>PRD7753</t>
  </si>
  <si>
    <t>ORD12754</t>
  </si>
  <si>
    <t>CUST5754</t>
  </si>
  <si>
    <t>PRD7754</t>
  </si>
  <si>
    <t>ORD12755</t>
  </si>
  <si>
    <t>CUST5755</t>
  </si>
  <si>
    <t>PRD7755</t>
  </si>
  <si>
    <t>ORD12756</t>
  </si>
  <si>
    <t>CUST5756</t>
  </si>
  <si>
    <t>PRD7756</t>
  </si>
  <si>
    <t>ORD12757</t>
  </si>
  <si>
    <t>CUST5757</t>
  </si>
  <si>
    <t>PRD7757</t>
  </si>
  <si>
    <t>ORD12758</t>
  </si>
  <si>
    <t>CUST5758</t>
  </si>
  <si>
    <t>PRD7758</t>
  </si>
  <si>
    <t>ORD12760</t>
  </si>
  <si>
    <t>CUST5760</t>
  </si>
  <si>
    <t>PRD7760</t>
  </si>
  <si>
    <t>ORD12761</t>
  </si>
  <si>
    <t>CUST5761</t>
  </si>
  <si>
    <t>PRD7761</t>
  </si>
  <si>
    <t>ORD12762</t>
  </si>
  <si>
    <t>CUST5762</t>
  </si>
  <si>
    <t>PRD7762</t>
  </si>
  <si>
    <t>ORD12763</t>
  </si>
  <si>
    <t>CUST5763</t>
  </si>
  <si>
    <t>PRD7763</t>
  </si>
  <si>
    <t>ORD12764</t>
  </si>
  <si>
    <t>CUST5764</t>
  </si>
  <si>
    <t>PRD7764</t>
  </si>
  <si>
    <t>ORD12765</t>
  </si>
  <si>
    <t>CUST5765</t>
  </si>
  <si>
    <t>PRD7765</t>
  </si>
  <si>
    <t>ORD12766</t>
  </si>
  <si>
    <t>CUST5766</t>
  </si>
  <si>
    <t>PRD7766</t>
  </si>
  <si>
    <t>ORD12768</t>
  </si>
  <si>
    <t>CUST5768</t>
  </si>
  <si>
    <t>PRD7768</t>
  </si>
  <si>
    <t>ORD12769</t>
  </si>
  <si>
    <t>CUST5769</t>
  </si>
  <si>
    <t>PRD7769</t>
  </si>
  <si>
    <t>ORD12770</t>
  </si>
  <si>
    <t>CUST5770</t>
  </si>
  <si>
    <t>PRD7770</t>
  </si>
  <si>
    <t>ORD12771</t>
  </si>
  <si>
    <t>CUST5771</t>
  </si>
  <si>
    <t>PRD7771</t>
  </si>
  <si>
    <t>ORD12772</t>
  </si>
  <si>
    <t>CUST5772</t>
  </si>
  <si>
    <t>PRD7772</t>
  </si>
  <si>
    <t>ORD12773</t>
  </si>
  <si>
    <t>CUST5773</t>
  </si>
  <si>
    <t>PRD7773</t>
  </si>
  <si>
    <t>ORD12774</t>
  </si>
  <si>
    <t>CUST5774</t>
  </si>
  <si>
    <t>PRD7774</t>
  </si>
  <si>
    <t>ORD12775</t>
  </si>
  <si>
    <t>CUST5775</t>
  </si>
  <si>
    <t>PRD7775</t>
  </si>
  <si>
    <t>ORD12776</t>
  </si>
  <si>
    <t>CUST5776</t>
  </si>
  <si>
    <t>PRD7776</t>
  </si>
  <si>
    <t>ORD12777</t>
  </si>
  <si>
    <t>CUST5777</t>
  </si>
  <si>
    <t>PRD7777</t>
  </si>
  <si>
    <t>ORD12778</t>
  </si>
  <si>
    <t>CUST5778</t>
  </si>
  <si>
    <t>PRD7778</t>
  </si>
  <si>
    <t>ORD12779</t>
  </si>
  <si>
    <t>CUST5779</t>
  </si>
  <si>
    <t>PRD7779</t>
  </si>
  <si>
    <t>ORD12780</t>
  </si>
  <si>
    <t>CUST5780</t>
  </si>
  <si>
    <t>PRD7780</t>
  </si>
  <si>
    <t>ORD12781</t>
  </si>
  <si>
    <t>CUST5781</t>
  </si>
  <si>
    <t>PRD7781</t>
  </si>
  <si>
    <t>ORD12782</t>
  </si>
  <si>
    <t>CUST5782</t>
  </si>
  <si>
    <t>PRD7782</t>
  </si>
  <si>
    <t>ORD12783</t>
  </si>
  <si>
    <t>CUST5783</t>
  </si>
  <si>
    <t>PRD7783</t>
  </si>
  <si>
    <t>ORD12784</t>
  </si>
  <si>
    <t>CUST5784</t>
  </si>
  <si>
    <t>PRD7784</t>
  </si>
  <si>
    <t>ORD12785</t>
  </si>
  <si>
    <t>CUST5785</t>
  </si>
  <si>
    <t>PRD7785</t>
  </si>
  <si>
    <t>ORD12788</t>
  </si>
  <si>
    <t>CUST5788</t>
  </si>
  <si>
    <t>PRD7788</t>
  </si>
  <si>
    <t>ORD12789</t>
  </si>
  <si>
    <t>CUST5789</t>
  </si>
  <si>
    <t>PRD7789</t>
  </si>
  <si>
    <t>ORD12791</t>
  </si>
  <si>
    <t>CUST5791</t>
  </si>
  <si>
    <t>PRD7791</t>
  </si>
  <si>
    <t>ORD12792</t>
  </si>
  <si>
    <t>CUST5792</t>
  </si>
  <si>
    <t>PRD7792</t>
  </si>
  <si>
    <t>ORD12793</t>
  </si>
  <si>
    <t>CUST5793</t>
  </si>
  <si>
    <t>PRD7793</t>
  </si>
  <si>
    <t>ORD12794</t>
  </si>
  <si>
    <t>CUST5794</t>
  </si>
  <si>
    <t>PRD7794</t>
  </si>
  <si>
    <t>ORD12795</t>
  </si>
  <si>
    <t>CUST5795</t>
  </si>
  <si>
    <t>PRD7795</t>
  </si>
  <si>
    <t>ORD12797</t>
  </si>
  <si>
    <t>CUST5797</t>
  </si>
  <si>
    <t>PRD7797</t>
  </si>
  <si>
    <t>ORD12798</t>
  </si>
  <si>
    <t>CUST5798</t>
  </si>
  <si>
    <t>PRD7798</t>
  </si>
  <si>
    <t>ORD12800</t>
  </si>
  <si>
    <t>CUST5800</t>
  </si>
  <si>
    <t>PRD7800</t>
  </si>
  <si>
    <t>ORD12802</t>
  </si>
  <si>
    <t>CUST5802</t>
  </si>
  <si>
    <t>PRD7802</t>
  </si>
  <si>
    <t>ORD12803</t>
  </si>
  <si>
    <t>CUST5803</t>
  </si>
  <si>
    <t>PRD7803</t>
  </si>
  <si>
    <t>ORD12804</t>
  </si>
  <si>
    <t>CUST5804</t>
  </si>
  <si>
    <t>PRD7804</t>
  </si>
  <si>
    <t>ORD12805</t>
  </si>
  <si>
    <t>CUST5805</t>
  </si>
  <si>
    <t>PRD7805</t>
  </si>
  <si>
    <t>ORD12806</t>
  </si>
  <si>
    <t>CUST5806</t>
  </si>
  <si>
    <t>PRD7806</t>
  </si>
  <si>
    <t>ORD12808</t>
  </si>
  <si>
    <t>CUST5808</t>
  </si>
  <si>
    <t>PRD7808</t>
  </si>
  <si>
    <t>ORD12810</t>
  </si>
  <si>
    <t>CUST5810</t>
  </si>
  <si>
    <t>PRD7810</t>
  </si>
  <si>
    <t>ORD12811</t>
  </si>
  <si>
    <t>CUST5811</t>
  </si>
  <si>
    <t>PRD7811</t>
  </si>
  <si>
    <t>ORD12812</t>
  </si>
  <si>
    <t>CUST5812</t>
  </si>
  <si>
    <t>PRD7812</t>
  </si>
  <si>
    <t>ORD12813</t>
  </si>
  <si>
    <t>CUST5813</t>
  </si>
  <si>
    <t>PRD7813</t>
  </si>
  <si>
    <t>ORD12814</t>
  </si>
  <si>
    <t>CUST5814</t>
  </si>
  <si>
    <t>PRD7814</t>
  </si>
  <si>
    <t>ORD12815</t>
  </si>
  <si>
    <t>CUST5815</t>
  </si>
  <si>
    <t>PRD7815</t>
  </si>
  <si>
    <t>ORD12816</t>
  </si>
  <si>
    <t>CUST5816</t>
  </si>
  <si>
    <t>PRD7816</t>
  </si>
  <si>
    <t>ORD12817</t>
  </si>
  <si>
    <t>CUST5817</t>
  </si>
  <si>
    <t>PRD7817</t>
  </si>
  <si>
    <t>ORD12819</t>
  </si>
  <si>
    <t>CUST5819</t>
  </si>
  <si>
    <t>PRD7819</t>
  </si>
  <si>
    <t>ORD12820</t>
  </si>
  <si>
    <t>CUST5820</t>
  </si>
  <si>
    <t>PRD7820</t>
  </si>
  <si>
    <t>ORD12821</t>
  </si>
  <si>
    <t>CUST5821</t>
  </si>
  <si>
    <t>PRD7821</t>
  </si>
  <si>
    <t>ORD12822</t>
  </si>
  <si>
    <t>CUST5822</t>
  </si>
  <si>
    <t>PRD7822</t>
  </si>
  <si>
    <t>ORD12824</t>
  </si>
  <si>
    <t>CUST5824</t>
  </si>
  <si>
    <t>PRD7824</t>
  </si>
  <si>
    <t>ORD12825</t>
  </si>
  <si>
    <t>CUST5825</t>
  </si>
  <si>
    <t>PRD7825</t>
  </si>
  <si>
    <t>ORD12826</t>
  </si>
  <si>
    <t>CUST5826</t>
  </si>
  <si>
    <t>PRD7826</t>
  </si>
  <si>
    <t>ORD12828</t>
  </si>
  <si>
    <t>CUST5828</t>
  </si>
  <si>
    <t>PRD7828</t>
  </si>
  <si>
    <t>ORD12830</t>
  </si>
  <si>
    <t>CUST5830</t>
  </si>
  <si>
    <t>PRD7830</t>
  </si>
  <si>
    <t>ORD12831</t>
  </si>
  <si>
    <t>CUST5831</t>
  </si>
  <si>
    <t>PRD7831</t>
  </si>
  <si>
    <t>ORD12832</t>
  </si>
  <si>
    <t>CUST5832</t>
  </si>
  <si>
    <t>PRD7832</t>
  </si>
  <si>
    <t>ORD12833</t>
  </si>
  <si>
    <t>CUST5833</t>
  </si>
  <si>
    <t>PRD7833</t>
  </si>
  <si>
    <t>ORD12834</t>
  </si>
  <si>
    <t>CUST5834</t>
  </si>
  <si>
    <t>PRD7834</t>
  </si>
  <si>
    <t>ORD12835</t>
  </si>
  <si>
    <t>CUST5835</t>
  </si>
  <si>
    <t>PRD7835</t>
  </si>
  <si>
    <t>ORD12836</t>
  </si>
  <si>
    <t>CUST5836</t>
  </si>
  <si>
    <t>PRD7836</t>
  </si>
  <si>
    <t>ORD12838</t>
  </si>
  <si>
    <t>CUST5838</t>
  </si>
  <si>
    <t>PRD7838</t>
  </si>
  <si>
    <t>ORD12839</t>
  </si>
  <si>
    <t>CUST5839</t>
  </si>
  <si>
    <t>PRD7839</t>
  </si>
  <si>
    <t>ORD12840</t>
  </si>
  <si>
    <t>CUST5840</t>
  </si>
  <si>
    <t>PRD7840</t>
  </si>
  <si>
    <t>ORD12842</t>
  </si>
  <si>
    <t>CUST5842</t>
  </si>
  <si>
    <t>PRD7842</t>
  </si>
  <si>
    <t>ORD12843</t>
  </si>
  <si>
    <t>CUST5843</t>
  </si>
  <si>
    <t>PRD7843</t>
  </si>
  <si>
    <t>ORD12844</t>
  </si>
  <si>
    <t>CUST5844</t>
  </si>
  <si>
    <t>PRD7844</t>
  </si>
  <si>
    <t>ORD12845</t>
  </si>
  <si>
    <t>CUST5845</t>
  </si>
  <si>
    <t>PRD7845</t>
  </si>
  <si>
    <t>ORD12846</t>
  </si>
  <si>
    <t>CUST5846</t>
  </si>
  <si>
    <t>PRD7846</t>
  </si>
  <si>
    <t>ORD12847</t>
  </si>
  <si>
    <t>CUST5847</t>
  </si>
  <si>
    <t>PRD7847</t>
  </si>
  <si>
    <t>ORD12849</t>
  </si>
  <si>
    <t>CUST5849</t>
  </si>
  <si>
    <t>PRD7849</t>
  </si>
  <si>
    <t>ORD12850</t>
  </si>
  <si>
    <t>CUST5850</t>
  </si>
  <si>
    <t>PRD7850</t>
  </si>
  <si>
    <t>ORD12851</t>
  </si>
  <si>
    <t>CUST5851</t>
  </si>
  <si>
    <t>PRD7851</t>
  </si>
  <si>
    <t>ORD12852</t>
  </si>
  <si>
    <t>CUST5852</t>
  </si>
  <si>
    <t>PRD7852</t>
  </si>
  <si>
    <t>ORD12853</t>
  </si>
  <si>
    <t>CUST5853</t>
  </si>
  <si>
    <t>PRD7853</t>
  </si>
  <si>
    <t>ORD12854</t>
  </si>
  <si>
    <t>CUST5854</t>
  </si>
  <si>
    <t>PRD7854</t>
  </si>
  <si>
    <t>ORD12855</t>
  </si>
  <si>
    <t>CUST5855</t>
  </si>
  <si>
    <t>PRD7855</t>
  </si>
  <si>
    <t>ORD12856</t>
  </si>
  <si>
    <t>CUST5856</t>
  </si>
  <si>
    <t>PRD7856</t>
  </si>
  <si>
    <t>ORD12858</t>
  </si>
  <si>
    <t>CUST5858</t>
  </si>
  <si>
    <t>PRD7858</t>
  </si>
  <si>
    <t>ORD12859</t>
  </si>
  <si>
    <t>CUST5859</t>
  </si>
  <si>
    <t>PRD7859</t>
  </si>
  <si>
    <t>ORD12860</t>
  </si>
  <si>
    <t>CUST5860</t>
  </si>
  <si>
    <t>PRD7860</t>
  </si>
  <si>
    <t>ORD12861</t>
  </si>
  <si>
    <t>CUST5861</t>
  </si>
  <si>
    <t>PRD7861</t>
  </si>
  <si>
    <t>ORD12862</t>
  </si>
  <si>
    <t>CUST5862</t>
  </si>
  <si>
    <t>PRD7862</t>
  </si>
  <si>
    <t>ORD12863</t>
  </si>
  <si>
    <t>CUST5863</t>
  </si>
  <si>
    <t>PRD7863</t>
  </si>
  <si>
    <t>ORD12865</t>
  </si>
  <si>
    <t>CUST5865</t>
  </si>
  <si>
    <t>PRD7865</t>
  </si>
  <si>
    <t>ORD12866</t>
  </si>
  <si>
    <t>CUST5866</t>
  </si>
  <si>
    <t>PRD7866</t>
  </si>
  <si>
    <t>ORD12867</t>
  </si>
  <si>
    <t>CUST5867</t>
  </si>
  <si>
    <t>PRD7867</t>
  </si>
  <si>
    <t>ORD12868</t>
  </si>
  <si>
    <t>CUST5868</t>
  </si>
  <si>
    <t>PRD7868</t>
  </si>
  <si>
    <t>ORD12869</t>
  </si>
  <si>
    <t>CUST5869</t>
  </si>
  <si>
    <t>PRD7869</t>
  </si>
  <si>
    <t>ORD12871</t>
  </si>
  <si>
    <t>CUST5871</t>
  </si>
  <si>
    <t>PRD7871</t>
  </si>
  <si>
    <t>ORD12872</t>
  </si>
  <si>
    <t>CUST5872</t>
  </si>
  <si>
    <t>PRD7872</t>
  </si>
  <si>
    <t>ORD12873</t>
  </si>
  <si>
    <t>CUST5873</t>
  </si>
  <si>
    <t>PRD7873</t>
  </si>
  <si>
    <t>ORD12874</t>
  </si>
  <si>
    <t>CUST5874</t>
  </si>
  <si>
    <t>PRD7874</t>
  </si>
  <si>
    <t>ORD12875</t>
  </si>
  <si>
    <t>CUST5875</t>
  </si>
  <si>
    <t>PRD7875</t>
  </si>
  <si>
    <t>ORD12876</t>
  </si>
  <si>
    <t>CUST5876</t>
  </si>
  <si>
    <t>PRD7876</t>
  </si>
  <si>
    <t>ORD12877</t>
  </si>
  <si>
    <t>CUST5877</t>
  </si>
  <si>
    <t>PRD7877</t>
  </si>
  <si>
    <t>ORD12878</t>
  </si>
  <si>
    <t>CUST5878</t>
  </si>
  <si>
    <t>PRD7878</t>
  </si>
  <si>
    <t>ORD12879</t>
  </si>
  <si>
    <t>CUST5879</t>
  </si>
  <si>
    <t>PRD7879</t>
  </si>
  <si>
    <t>ORD12880</t>
  </si>
  <si>
    <t>CUST5880</t>
  </si>
  <si>
    <t>PRD7880</t>
  </si>
  <si>
    <t>ORD12881</t>
  </si>
  <si>
    <t>CUST5881</t>
  </si>
  <si>
    <t>PRD7881</t>
  </si>
  <si>
    <t>ORD12882</t>
  </si>
  <si>
    <t>CUST5882</t>
  </si>
  <si>
    <t>PRD7882</t>
  </si>
  <si>
    <t>ORD12883</t>
  </si>
  <si>
    <t>CUST5883</t>
  </si>
  <si>
    <t>PRD7883</t>
  </si>
  <si>
    <t>ORD12884</t>
  </si>
  <si>
    <t>CUST5884</t>
  </si>
  <si>
    <t>PRD7884</t>
  </si>
  <si>
    <t>ORD12885</t>
  </si>
  <si>
    <t>CUST5885</t>
  </si>
  <si>
    <t>PRD7885</t>
  </si>
  <si>
    <t>ORD12886</t>
  </si>
  <si>
    <t>CUST5886</t>
  </si>
  <si>
    <t>PRD7886</t>
  </si>
  <si>
    <t>ORD12887</t>
  </si>
  <si>
    <t>CUST5887</t>
  </si>
  <si>
    <t>PRD7887</t>
  </si>
  <si>
    <t>ORD12888</t>
  </si>
  <si>
    <t>CUST5888</t>
  </si>
  <si>
    <t>PRD7888</t>
  </si>
  <si>
    <t>ORD12889</t>
  </si>
  <si>
    <t>CUST5889</t>
  </si>
  <si>
    <t>PRD7889</t>
  </si>
  <si>
    <t>ORD12890</t>
  </si>
  <si>
    <t>CUST5890</t>
  </si>
  <si>
    <t>PRD7890</t>
  </si>
  <si>
    <t>ORD12891</t>
  </si>
  <si>
    <t>CUST5891</t>
  </si>
  <si>
    <t>PRD7891</t>
  </si>
  <si>
    <t>ORD12892</t>
  </si>
  <si>
    <t>CUST5892</t>
  </si>
  <si>
    <t>PRD7892</t>
  </si>
  <si>
    <t>ORD12893</t>
  </si>
  <si>
    <t>CUST5893</t>
  </si>
  <si>
    <t>PRD7893</t>
  </si>
  <si>
    <t>ORD12894</t>
  </si>
  <si>
    <t>CUST5894</t>
  </si>
  <si>
    <t>PRD7894</t>
  </si>
  <si>
    <t>ORD12895</t>
  </si>
  <si>
    <t>CUST5895</t>
  </si>
  <si>
    <t>PRD7895</t>
  </si>
  <si>
    <t>ORD12896</t>
  </si>
  <si>
    <t>CUST5896</t>
  </si>
  <si>
    <t>PRD7896</t>
  </si>
  <si>
    <t>ORD12897</t>
  </si>
  <si>
    <t>CUST5897</t>
  </si>
  <si>
    <t>PRD7897</t>
  </si>
  <si>
    <t>ORD12898</t>
  </si>
  <si>
    <t>CUST5898</t>
  </si>
  <si>
    <t>PRD7898</t>
  </si>
  <si>
    <t>ORD12899</t>
  </si>
  <si>
    <t>CUST5899</t>
  </si>
  <si>
    <t>PRD7899</t>
  </si>
  <si>
    <t>ORD12902</t>
  </si>
  <si>
    <t>CUST5902</t>
  </si>
  <si>
    <t>PRD7902</t>
  </si>
  <si>
    <t>ORD12903</t>
  </si>
  <si>
    <t>CUST5903</t>
  </si>
  <si>
    <t>PRD7903</t>
  </si>
  <si>
    <t>ORD12904</t>
  </si>
  <si>
    <t>CUST5904</t>
  </si>
  <si>
    <t>PRD7904</t>
  </si>
  <si>
    <t>ORD12906</t>
  </si>
  <si>
    <t>CUST5906</t>
  </si>
  <si>
    <t>PRD7906</t>
  </si>
  <si>
    <t>ORD12907</t>
  </si>
  <si>
    <t>CUST5907</t>
  </si>
  <si>
    <t>PRD7907</t>
  </si>
  <si>
    <t>ORD12908</t>
  </si>
  <si>
    <t>CUST5908</t>
  </si>
  <si>
    <t>PRD7908</t>
  </si>
  <si>
    <t>ORD12909</t>
  </si>
  <si>
    <t>CUST5909</t>
  </si>
  <si>
    <t>PRD7909</t>
  </si>
  <si>
    <t>ORD12910</t>
  </si>
  <si>
    <t>CUST5910</t>
  </si>
  <si>
    <t>PRD7910</t>
  </si>
  <si>
    <t>ORD12911</t>
  </si>
  <si>
    <t>CUST5911</t>
  </si>
  <si>
    <t>PRD7911</t>
  </si>
  <si>
    <t>ORD12912</t>
  </si>
  <si>
    <t>CUST5912</t>
  </si>
  <si>
    <t>PRD7912</t>
  </si>
  <si>
    <t>ORD12913</t>
  </si>
  <si>
    <t>CUST5913</t>
  </si>
  <si>
    <t>PRD7913</t>
  </si>
  <si>
    <t>ORD12914</t>
  </si>
  <si>
    <t>CUST5914</t>
  </si>
  <si>
    <t>PRD7914</t>
  </si>
  <si>
    <t>ORD12915</t>
  </si>
  <si>
    <t>CUST5915</t>
  </si>
  <si>
    <t>PRD7915</t>
  </si>
  <si>
    <t>ORD12916</t>
  </si>
  <si>
    <t>CUST5916</t>
  </si>
  <si>
    <t>PRD7916</t>
  </si>
  <si>
    <t>ORD12917</t>
  </si>
  <si>
    <t>CUST5917</t>
  </si>
  <si>
    <t>PRD7917</t>
  </si>
  <si>
    <t>ORD12918</t>
  </si>
  <si>
    <t>CUST5918</t>
  </si>
  <si>
    <t>PRD7918</t>
  </si>
  <si>
    <t>ORD12919</t>
  </si>
  <si>
    <t>CUST5919</t>
  </si>
  <si>
    <t>PRD7919</t>
  </si>
  <si>
    <t>ORD12920</t>
  </si>
  <si>
    <t>CUST5920</t>
  </si>
  <si>
    <t>PRD7920</t>
  </si>
  <si>
    <t>ORD12921</t>
  </si>
  <si>
    <t>CUST5921</t>
  </si>
  <si>
    <t>PRD7921</t>
  </si>
  <si>
    <t>ORD12922</t>
  </si>
  <si>
    <t>CUST5922</t>
  </si>
  <si>
    <t>PRD7922</t>
  </si>
  <si>
    <t>ORD12923</t>
  </si>
  <si>
    <t>CUST5923</t>
  </si>
  <si>
    <t>PRD7923</t>
  </si>
  <si>
    <t>ORD12924</t>
  </si>
  <si>
    <t>CUST5924</t>
  </si>
  <si>
    <t>PRD7924</t>
  </si>
  <si>
    <t>ORD12925</t>
  </si>
  <si>
    <t>CUST5925</t>
  </si>
  <si>
    <t>PRD7925</t>
  </si>
  <si>
    <t>ORD12926</t>
  </si>
  <si>
    <t>CUST5926</t>
  </si>
  <si>
    <t>PRD7926</t>
  </si>
  <si>
    <t>ORD12927</t>
  </si>
  <si>
    <t>CUST5927</t>
  </si>
  <si>
    <t>PRD7927</t>
  </si>
  <si>
    <t>ORD12928</t>
  </si>
  <si>
    <t>CUST5928</t>
  </si>
  <si>
    <t>PRD7928</t>
  </si>
  <si>
    <t>ORD12929</t>
  </si>
  <si>
    <t>CUST5929</t>
  </si>
  <si>
    <t>PRD7929</t>
  </si>
  <si>
    <t>ORD12931</t>
  </si>
  <si>
    <t>CUST5931</t>
  </si>
  <si>
    <t>PRD7931</t>
  </si>
  <si>
    <t>ORD12932</t>
  </si>
  <si>
    <t>CUST5932</t>
  </si>
  <si>
    <t>PRD7932</t>
  </si>
  <si>
    <t>ORD12934</t>
  </si>
  <si>
    <t>CUST5934</t>
  </si>
  <si>
    <t>PRD7934</t>
  </si>
  <si>
    <t>ORD12936</t>
  </si>
  <si>
    <t>CUST5936</t>
  </si>
  <si>
    <t>PRD7936</t>
  </si>
  <si>
    <t>ORD12939</t>
  </si>
  <si>
    <t>CUST5939</t>
  </si>
  <si>
    <t>PRD7939</t>
  </si>
  <si>
    <t>ORD12940</t>
  </si>
  <si>
    <t>CUST5940</t>
  </si>
  <si>
    <t>PRD7940</t>
  </si>
  <si>
    <t>ORD12942</t>
  </si>
  <si>
    <t>CUST5942</t>
  </si>
  <si>
    <t>PRD7942</t>
  </si>
  <si>
    <t>ORD12943</t>
  </si>
  <si>
    <t>CUST5943</t>
  </si>
  <si>
    <t>PRD7943</t>
  </si>
  <si>
    <t>ORD12944</t>
  </si>
  <si>
    <t>CUST5944</t>
  </si>
  <si>
    <t>PRD7944</t>
  </si>
  <si>
    <t>ORD12945</t>
  </si>
  <si>
    <t>CUST5945</t>
  </si>
  <si>
    <t>PRD7945</t>
  </si>
  <si>
    <t>ORD12946</t>
  </si>
  <si>
    <t>CUST5946</t>
  </si>
  <si>
    <t>PRD7946</t>
  </si>
  <si>
    <t>ORD12948</t>
  </si>
  <si>
    <t>CUST5948</t>
  </si>
  <si>
    <t>PRD7948</t>
  </si>
  <si>
    <t>ORD12949</t>
  </si>
  <si>
    <t>CUST5949</t>
  </si>
  <si>
    <t>PRD7949</t>
  </si>
  <si>
    <t>ORD12950</t>
  </si>
  <si>
    <t>CUST5950</t>
  </si>
  <si>
    <t>PRD7950</t>
  </si>
  <si>
    <t>ORD12951</t>
  </si>
  <si>
    <t>CUST5951</t>
  </si>
  <si>
    <t>PRD7951</t>
  </si>
  <si>
    <t>ORD12952</t>
  </si>
  <si>
    <t>CUST5952</t>
  </si>
  <si>
    <t>PRD7952</t>
  </si>
  <si>
    <t>ORD12953</t>
  </si>
  <si>
    <t>CUST5953</t>
  </si>
  <si>
    <t>PRD7953</t>
  </si>
  <si>
    <t>ORD12954</t>
  </si>
  <si>
    <t>CUST5954</t>
  </si>
  <si>
    <t>PRD7954</t>
  </si>
  <si>
    <t>ORD12955</t>
  </si>
  <si>
    <t>CUST5955</t>
  </si>
  <si>
    <t>PRD7955</t>
  </si>
  <si>
    <t>ORD12956</t>
  </si>
  <si>
    <t>CUST5956</t>
  </si>
  <si>
    <t>PRD7956</t>
  </si>
  <si>
    <t>ORD12957</t>
  </si>
  <si>
    <t>CUST5957</t>
  </si>
  <si>
    <t>PRD7957</t>
  </si>
  <si>
    <t>ORD12958</t>
  </si>
  <si>
    <t>CUST5958</t>
  </si>
  <si>
    <t>PRD7958</t>
  </si>
  <si>
    <t>ORD12959</t>
  </si>
  <si>
    <t>CUST5959</t>
  </si>
  <si>
    <t>PRD7959</t>
  </si>
  <si>
    <t>ORD12960</t>
  </si>
  <si>
    <t>CUST5960</t>
  </si>
  <si>
    <t>PRD7960</t>
  </si>
  <si>
    <t>ORD12961</t>
  </si>
  <si>
    <t>CUST5961</t>
  </si>
  <si>
    <t>PRD7961</t>
  </si>
  <si>
    <t>ORD12962</t>
  </si>
  <si>
    <t>CUST5962</t>
  </si>
  <si>
    <t>PRD7962</t>
  </si>
  <si>
    <t>ORD12963</t>
  </si>
  <si>
    <t>CUST5963</t>
  </si>
  <si>
    <t>PRD7963</t>
  </si>
  <si>
    <t>ORD12964</t>
  </si>
  <si>
    <t>CUST5964</t>
  </si>
  <si>
    <t>PRD7964</t>
  </si>
  <si>
    <t>ORD12965</t>
  </si>
  <si>
    <t>CUST5965</t>
  </si>
  <si>
    <t>PRD7965</t>
  </si>
  <si>
    <t>ORD12966</t>
  </si>
  <si>
    <t>CUST5966</t>
  </si>
  <si>
    <t>PRD7966</t>
  </si>
  <si>
    <t>ORD12967</t>
  </si>
  <si>
    <t>CUST5967</t>
  </si>
  <si>
    <t>PRD7967</t>
  </si>
  <si>
    <t>ORD12968</t>
  </si>
  <si>
    <t>CUST5968</t>
  </si>
  <si>
    <t>PRD7968</t>
  </si>
  <si>
    <t>ORD12969</t>
  </si>
  <si>
    <t>CUST5969</t>
  </si>
  <si>
    <t>PRD7969</t>
  </si>
  <si>
    <t>ORD12970</t>
  </si>
  <si>
    <t>CUST5970</t>
  </si>
  <si>
    <t>PRD7970</t>
  </si>
  <si>
    <t>ORD12971</t>
  </si>
  <si>
    <t>CUST5971</t>
  </si>
  <si>
    <t>PRD7971</t>
  </si>
  <si>
    <t>ORD12972</t>
  </si>
  <si>
    <t>CUST5972</t>
  </si>
  <si>
    <t>PRD7972</t>
  </si>
  <si>
    <t>ORD12973</t>
  </si>
  <si>
    <t>CUST5973</t>
  </si>
  <si>
    <t>PRD7973</t>
  </si>
  <si>
    <t>ORD12974</t>
  </si>
  <si>
    <t>CUST5974</t>
  </si>
  <si>
    <t>PRD7974</t>
  </si>
  <si>
    <t>ORD12975</t>
  </si>
  <si>
    <t>CUST5975</t>
  </si>
  <si>
    <t>PRD7975</t>
  </si>
  <si>
    <t>ORD12976</t>
  </si>
  <si>
    <t>CUST5976</t>
  </si>
  <si>
    <t>PRD7976</t>
  </si>
  <si>
    <t>ORD12977</t>
  </si>
  <si>
    <t>CUST5977</t>
  </si>
  <si>
    <t>PRD7977</t>
  </si>
  <si>
    <t>ORD12979</t>
  </si>
  <si>
    <t>CUST5979</t>
  </si>
  <si>
    <t>PRD7979</t>
  </si>
  <si>
    <t>ORD12980</t>
  </si>
  <si>
    <t>CUST5980</t>
  </si>
  <si>
    <t>PRD7980</t>
  </si>
  <si>
    <t>ORD12981</t>
  </si>
  <si>
    <t>CUST5981</t>
  </si>
  <si>
    <t>PRD7981</t>
  </si>
  <si>
    <t>ORD12982</t>
  </si>
  <si>
    <t>CUST5982</t>
  </si>
  <si>
    <t>PRD7982</t>
  </si>
  <si>
    <t>ORD12983</t>
  </si>
  <si>
    <t>CUST5983</t>
  </si>
  <si>
    <t>PRD7983</t>
  </si>
  <si>
    <t>ORD12984</t>
  </si>
  <si>
    <t>CUST5984</t>
  </si>
  <si>
    <t>PRD7984</t>
  </si>
  <si>
    <t>ORD12985</t>
  </si>
  <si>
    <t>CUST5985</t>
  </si>
  <si>
    <t>PRD7985</t>
  </si>
  <si>
    <t>ORD12986</t>
  </si>
  <si>
    <t>CUST5986</t>
  </si>
  <si>
    <t>PRD7986</t>
  </si>
  <si>
    <t>ORD12987</t>
  </si>
  <si>
    <t>CUST5987</t>
  </si>
  <si>
    <t>PRD7987</t>
  </si>
  <si>
    <t>ORD12989</t>
  </si>
  <si>
    <t>CUST5989</t>
  </si>
  <si>
    <t>PRD7989</t>
  </si>
  <si>
    <t>ORD12990</t>
  </si>
  <si>
    <t>CUST5990</t>
  </si>
  <si>
    <t>PRD7990</t>
  </si>
  <si>
    <t>ORD12991</t>
  </si>
  <si>
    <t>CUST5991</t>
  </si>
  <si>
    <t>PRD7991</t>
  </si>
  <si>
    <t>ORD12992</t>
  </si>
  <si>
    <t>CUST5992</t>
  </si>
  <si>
    <t>PRD7992</t>
  </si>
  <si>
    <t>ORD12993</t>
  </si>
  <si>
    <t>CUST5993</t>
  </si>
  <si>
    <t>PRD7993</t>
  </si>
  <si>
    <t>ORD12994</t>
  </si>
  <si>
    <t>CUST5994</t>
  </si>
  <si>
    <t>PRD7994</t>
  </si>
  <si>
    <t>ORD12995</t>
  </si>
  <si>
    <t>CUST5995</t>
  </si>
  <si>
    <t>PRD7995</t>
  </si>
  <si>
    <t>ORD12996</t>
  </si>
  <si>
    <t>CUST5996</t>
  </si>
  <si>
    <t>PRD7996</t>
  </si>
  <si>
    <t>ORD12997</t>
  </si>
  <si>
    <t>CUST5997</t>
  </si>
  <si>
    <t>PRD7997</t>
  </si>
  <si>
    <t>ORD12998</t>
  </si>
  <si>
    <t>CUST5998</t>
  </si>
  <si>
    <t>PRD7998</t>
  </si>
  <si>
    <t>ORD12999</t>
  </si>
  <si>
    <t>CUST5999</t>
  </si>
  <si>
    <t>PRD7999</t>
  </si>
  <si>
    <t>ORD13000</t>
  </si>
  <si>
    <t>CUST6000</t>
  </si>
  <si>
    <t>PRD8000</t>
  </si>
  <si>
    <t>ORD13001</t>
  </si>
  <si>
    <t>CUST6001</t>
  </si>
  <si>
    <t>PRD8001</t>
  </si>
  <si>
    <t>ORD13002</t>
  </si>
  <si>
    <t>CUST6002</t>
  </si>
  <si>
    <t>PRD8002</t>
  </si>
  <si>
    <t>ORD13003</t>
  </si>
  <si>
    <t>CUST6003</t>
  </si>
  <si>
    <t>PRD8003</t>
  </si>
  <si>
    <t>ORD13004</t>
  </si>
  <si>
    <t>CUST6004</t>
  </si>
  <si>
    <t>PRD8004</t>
  </si>
  <si>
    <t>ORD13006</t>
  </si>
  <si>
    <t>CUST6006</t>
  </si>
  <si>
    <t>PRD8006</t>
  </si>
  <si>
    <t>ORD13008</t>
  </si>
  <si>
    <t>CUST6008</t>
  </si>
  <si>
    <t>PRD8008</t>
  </si>
  <si>
    <t>ORD13009</t>
  </si>
  <si>
    <t>CUST6009</t>
  </si>
  <si>
    <t>PRD8009</t>
  </si>
  <si>
    <t>ORD13010</t>
  </si>
  <si>
    <t>CUST6010</t>
  </si>
  <si>
    <t>PRD8010</t>
  </si>
  <si>
    <t>ORD13011</t>
  </si>
  <si>
    <t>CUST6011</t>
  </si>
  <si>
    <t>PRD8011</t>
  </si>
  <si>
    <t>ORD13012</t>
  </si>
  <si>
    <t>CUST6012</t>
  </si>
  <si>
    <t>PRD8012</t>
  </si>
  <si>
    <t>ORD13013</t>
  </si>
  <si>
    <t>CUST6013</t>
  </si>
  <si>
    <t>PRD8013</t>
  </si>
  <si>
    <t>ORD13014</t>
  </si>
  <si>
    <t>CUST6014</t>
  </si>
  <si>
    <t>PRD8014</t>
  </si>
  <si>
    <t>ORD13015</t>
  </si>
  <si>
    <t>CUST6015</t>
  </si>
  <si>
    <t>PRD8015</t>
  </si>
  <si>
    <t>ORD13016</t>
  </si>
  <si>
    <t>CUST6016</t>
  </si>
  <si>
    <t>PRD8016</t>
  </si>
  <si>
    <t>ORD13017</t>
  </si>
  <si>
    <t>CUST6017</t>
  </si>
  <si>
    <t>PRD8017</t>
  </si>
  <si>
    <t>ORD13019</t>
  </si>
  <si>
    <t>CUST6019</t>
  </si>
  <si>
    <t>PRD8019</t>
  </si>
  <si>
    <t>ORD13020</t>
  </si>
  <si>
    <t>CUST6020</t>
  </si>
  <si>
    <t>PRD8020</t>
  </si>
  <si>
    <t>ORD13022</t>
  </si>
  <si>
    <t>CUST6022</t>
  </si>
  <si>
    <t>PRD8022</t>
  </si>
  <si>
    <t>ORD13023</t>
  </si>
  <si>
    <t>CUST6023</t>
  </si>
  <si>
    <t>PRD8023</t>
  </si>
  <si>
    <t>ORD13025</t>
  </si>
  <si>
    <t>CUST6025</t>
  </si>
  <si>
    <t>PRD8025</t>
  </si>
  <si>
    <t>ORD13029</t>
  </si>
  <si>
    <t>CUST6029</t>
  </si>
  <si>
    <t>PRD8029</t>
  </si>
  <si>
    <t>ORD13030</t>
  </si>
  <si>
    <t>CUST6030</t>
  </si>
  <si>
    <t>PRD8030</t>
  </si>
  <si>
    <t>ORD13033</t>
  </si>
  <si>
    <t>CUST6033</t>
  </si>
  <si>
    <t>PRD8033</t>
  </si>
  <si>
    <t>ORD13035</t>
  </si>
  <si>
    <t>CUST6035</t>
  </si>
  <si>
    <t>PRD8035</t>
  </si>
  <si>
    <t>ORD13036</t>
  </si>
  <si>
    <t>CUST6036</t>
  </si>
  <si>
    <t>PRD8036</t>
  </si>
  <si>
    <t>ORD13037</t>
  </si>
  <si>
    <t>CUST6037</t>
  </si>
  <si>
    <t>PRD8037</t>
  </si>
  <si>
    <t>ORD13038</t>
  </si>
  <si>
    <t>CUST6038</t>
  </si>
  <si>
    <t>PRD8038</t>
  </si>
  <si>
    <t>ORD13040</t>
  </si>
  <si>
    <t>CUST6040</t>
  </si>
  <si>
    <t>PRD8040</t>
  </si>
  <si>
    <t>ORD13041</t>
  </si>
  <si>
    <t>CUST6041</t>
  </si>
  <si>
    <t>PRD8041</t>
  </si>
  <si>
    <t>ORD13042</t>
  </si>
  <si>
    <t>CUST6042</t>
  </si>
  <si>
    <t>PRD8042</t>
  </si>
  <si>
    <t>ORD13043</t>
  </si>
  <si>
    <t>CUST6043</t>
  </si>
  <si>
    <t>PRD8043</t>
  </si>
  <si>
    <t>ORD13044</t>
  </si>
  <si>
    <t>CUST6044</t>
  </si>
  <si>
    <t>PRD8044</t>
  </si>
  <si>
    <t>ORD13045</t>
  </si>
  <si>
    <t>CUST6045</t>
  </si>
  <si>
    <t>PRD8045</t>
  </si>
  <si>
    <t>ORD13046</t>
  </si>
  <si>
    <t>CUST6046</t>
  </si>
  <si>
    <t>PRD8046</t>
  </si>
  <si>
    <t>ORD13047</t>
  </si>
  <si>
    <t>CUST6047</t>
  </si>
  <si>
    <t>PRD8047</t>
  </si>
  <si>
    <t>ORD13049</t>
  </si>
  <si>
    <t>CUST6049</t>
  </si>
  <si>
    <t>PRD8049</t>
  </si>
  <si>
    <t>ORD13050</t>
  </si>
  <si>
    <t>CUST6050</t>
  </si>
  <si>
    <t>PRD8050</t>
  </si>
  <si>
    <t>ORD13051</t>
  </si>
  <si>
    <t>CUST6051</t>
  </si>
  <si>
    <t>PRD8051</t>
  </si>
  <si>
    <t>ORD13052</t>
  </si>
  <si>
    <t>CUST6052</t>
  </si>
  <si>
    <t>PRD8052</t>
  </si>
  <si>
    <t>ORD13053</t>
  </si>
  <si>
    <t>CUST6053</t>
  </si>
  <si>
    <t>PRD8053</t>
  </si>
  <si>
    <t>ORD13054</t>
  </si>
  <si>
    <t>CUST6054</t>
  </si>
  <si>
    <t>PRD8054</t>
  </si>
  <si>
    <t>ORD13055</t>
  </si>
  <si>
    <t>CUST6055</t>
  </si>
  <si>
    <t>PRD8055</t>
  </si>
  <si>
    <t>ORD13056</t>
  </si>
  <si>
    <t>CUST6056</t>
  </si>
  <si>
    <t>PRD8056</t>
  </si>
  <si>
    <t>ORD13058</t>
  </si>
  <si>
    <t>CUST6058</t>
  </si>
  <si>
    <t>PRD8058</t>
  </si>
  <si>
    <t>ORD13059</t>
  </si>
  <si>
    <t>CUST6059</t>
  </si>
  <si>
    <t>PRD8059</t>
  </si>
  <si>
    <t>ORD13060</t>
  </si>
  <si>
    <t>CUST6060</t>
  </si>
  <si>
    <t>PRD8060</t>
  </si>
  <si>
    <t>ORD13061</t>
  </si>
  <si>
    <t>CUST6061</t>
  </si>
  <si>
    <t>PRD8061</t>
  </si>
  <si>
    <t>ORD13062</t>
  </si>
  <si>
    <t>CUST6062</t>
  </si>
  <si>
    <t>PRD8062</t>
  </si>
  <si>
    <t>ORD13063</t>
  </si>
  <si>
    <t>CUST6063</t>
  </si>
  <si>
    <t>PRD8063</t>
  </si>
  <si>
    <t>ORD13064</t>
  </si>
  <si>
    <t>CUST6064</t>
  </si>
  <si>
    <t>PRD8064</t>
  </si>
  <si>
    <t>ORD13066</t>
  </si>
  <si>
    <t>CUST6066</t>
  </si>
  <si>
    <t>PRD8066</t>
  </si>
  <si>
    <t>ORD13067</t>
  </si>
  <si>
    <t>CUST6067</t>
  </si>
  <si>
    <t>PRD8067</t>
  </si>
  <si>
    <t>ORD13068</t>
  </si>
  <si>
    <t>CUST6068</t>
  </si>
  <si>
    <t>PRD8068</t>
  </si>
  <si>
    <t>ORD13069</t>
  </si>
  <si>
    <t>CUST6069</t>
  </si>
  <si>
    <t>PRD8069</t>
  </si>
  <si>
    <t>ORD13070</t>
  </si>
  <si>
    <t>CUST6070</t>
  </si>
  <si>
    <t>PRD8070</t>
  </si>
  <si>
    <t>ORD13071</t>
  </si>
  <si>
    <t>CUST6071</t>
  </si>
  <si>
    <t>PRD8071</t>
  </si>
  <si>
    <t>ORD13072</t>
  </si>
  <si>
    <t>CUST6072</t>
  </si>
  <si>
    <t>PRD8072</t>
  </si>
  <si>
    <t>ORD13073</t>
  </si>
  <si>
    <t>CUST6073</t>
  </si>
  <si>
    <t>PRD8073</t>
  </si>
  <si>
    <t>ORD13074</t>
  </si>
  <si>
    <t>CUST6074</t>
  </si>
  <si>
    <t>PRD8074</t>
  </si>
  <si>
    <t>ORD13075</t>
  </si>
  <si>
    <t>CUST6075</t>
  </si>
  <si>
    <t>PRD8075</t>
  </si>
  <si>
    <t>ORD13076</t>
  </si>
  <si>
    <t>CUST6076</t>
  </si>
  <si>
    <t>PRD8076</t>
  </si>
  <si>
    <t>ORD13077</t>
  </si>
  <si>
    <t>CUST6077</t>
  </si>
  <si>
    <t>PRD8077</t>
  </si>
  <si>
    <t>ORD13078</t>
  </si>
  <si>
    <t>CUST6078</t>
  </si>
  <si>
    <t>PRD8078</t>
  </si>
  <si>
    <t>ORD13079</t>
  </si>
  <si>
    <t>CUST6079</t>
  </si>
  <si>
    <t>PRD8079</t>
  </si>
  <si>
    <t>ORD13080</t>
  </si>
  <si>
    <t>CUST6080</t>
  </si>
  <si>
    <t>PRD8080</t>
  </si>
  <si>
    <t>ORD13081</t>
  </si>
  <si>
    <t>CUST6081</t>
  </si>
  <si>
    <t>PRD8081</t>
  </si>
  <si>
    <t>ORD13082</t>
  </si>
  <si>
    <t>CUST6082</t>
  </si>
  <si>
    <t>PRD8082</t>
  </si>
  <si>
    <t>ORD13083</t>
  </si>
  <si>
    <t>CUST6083</t>
  </si>
  <si>
    <t>PRD8083</t>
  </si>
  <si>
    <t>ORD13085</t>
  </si>
  <si>
    <t>CUST6085</t>
  </si>
  <si>
    <t>PRD8085</t>
  </si>
  <si>
    <t>ORD13086</t>
  </si>
  <si>
    <t>CUST6086</t>
  </si>
  <si>
    <t>PRD8086</t>
  </si>
  <si>
    <t>ORD13087</t>
  </si>
  <si>
    <t>CUST6087</t>
  </si>
  <si>
    <t>PRD8087</t>
  </si>
  <si>
    <t>ORD13088</t>
  </si>
  <si>
    <t>CUST6088</t>
  </si>
  <si>
    <t>PRD8088</t>
  </si>
  <si>
    <t>ORD13089</t>
  </si>
  <si>
    <t>CUST6089</t>
  </si>
  <si>
    <t>PRD8089</t>
  </si>
  <si>
    <t>ORD13090</t>
  </si>
  <si>
    <t>CUST6090</t>
  </si>
  <si>
    <t>PRD8090</t>
  </si>
  <si>
    <t>ORD13091</t>
  </si>
  <si>
    <t>CUST6091</t>
  </si>
  <si>
    <t>PRD8091</t>
  </si>
  <si>
    <t>ORD13092</t>
  </si>
  <si>
    <t>CUST6092</t>
  </si>
  <si>
    <t>PRD8092</t>
  </si>
  <si>
    <t>ORD13093</t>
  </si>
  <si>
    <t>CUST6093</t>
  </si>
  <si>
    <t>PRD8093</t>
  </si>
  <si>
    <t>ORD13096</t>
  </si>
  <si>
    <t>CUST6096</t>
  </si>
  <si>
    <t>PRD8096</t>
  </si>
  <si>
    <t>ORD13098</t>
  </si>
  <si>
    <t>CUST6098</t>
  </si>
  <si>
    <t>PRD8098</t>
  </si>
  <si>
    <t>ORD13099</t>
  </si>
  <si>
    <t>CUST6099</t>
  </si>
  <si>
    <t>PRD8099</t>
  </si>
  <si>
    <t>ORD13100</t>
  </si>
  <si>
    <t>CUST6100</t>
  </si>
  <si>
    <t>PRD8100</t>
  </si>
  <si>
    <t>ORD13101</t>
  </si>
  <si>
    <t>CUST6101</t>
  </si>
  <si>
    <t>PRD8101</t>
  </si>
  <si>
    <t>ORD13102</t>
  </si>
  <si>
    <t>CUST6102</t>
  </si>
  <si>
    <t>PRD8102</t>
  </si>
  <si>
    <t>ORD13103</t>
  </si>
  <si>
    <t>CUST6103</t>
  </si>
  <si>
    <t>PRD8103</t>
  </si>
  <si>
    <t>ORD13104</t>
  </si>
  <si>
    <t>CUST6104</t>
  </si>
  <si>
    <t>PRD8104</t>
  </si>
  <si>
    <t>ORD13105</t>
  </si>
  <si>
    <t>CUST6105</t>
  </si>
  <si>
    <t>PRD8105</t>
  </si>
  <si>
    <t>ORD13106</t>
  </si>
  <si>
    <t>CUST6106</t>
  </si>
  <si>
    <t>PRD8106</t>
  </si>
  <si>
    <t>ORD13107</t>
  </si>
  <si>
    <t>CUST6107</t>
  </si>
  <si>
    <t>PRD8107</t>
  </si>
  <si>
    <t>ORD13108</t>
  </si>
  <si>
    <t>CUST6108</t>
  </si>
  <si>
    <t>PRD8108</t>
  </si>
  <si>
    <t>ORD13109</t>
  </si>
  <si>
    <t>CUST6109</t>
  </si>
  <si>
    <t>PRD8109</t>
  </si>
  <si>
    <t>ORD13110</t>
  </si>
  <si>
    <t>CUST6110</t>
  </si>
  <si>
    <t>PRD8110</t>
  </si>
  <si>
    <t>ORD13111</t>
  </si>
  <si>
    <t>CUST6111</t>
  </si>
  <si>
    <t>PRD8111</t>
  </si>
  <si>
    <t>ORD13112</t>
  </si>
  <si>
    <t>CUST6112</t>
  </si>
  <si>
    <t>PRD8112</t>
  </si>
  <si>
    <t>ORD13113</t>
  </si>
  <si>
    <t>CUST6113</t>
  </si>
  <si>
    <t>PRD8113</t>
  </si>
  <si>
    <t>ORD13114</t>
  </si>
  <si>
    <t>CUST6114</t>
  </si>
  <si>
    <t>PRD8114</t>
  </si>
  <si>
    <t>ORD13115</t>
  </si>
  <si>
    <t>CUST6115</t>
  </si>
  <si>
    <t>PRD8115</t>
  </si>
  <si>
    <t>ORD13116</t>
  </si>
  <si>
    <t>CUST6116</t>
  </si>
  <si>
    <t>PRD8116</t>
  </si>
  <si>
    <t>ORD13117</t>
  </si>
  <si>
    <t>CUST6117</t>
  </si>
  <si>
    <t>PRD8117</t>
  </si>
  <si>
    <t>ORD13118</t>
  </si>
  <si>
    <t>CUST6118</t>
  </si>
  <si>
    <t>PRD8118</t>
  </si>
  <si>
    <t>ORD13119</t>
  </si>
  <si>
    <t>CUST6119</t>
  </si>
  <si>
    <t>PRD8119</t>
  </si>
  <si>
    <t>ORD13120</t>
  </si>
  <si>
    <t>CUST6120</t>
  </si>
  <si>
    <t>PRD8120</t>
  </si>
  <si>
    <t>ORD13121</t>
  </si>
  <si>
    <t>CUST6121</t>
  </si>
  <si>
    <t>PRD8121</t>
  </si>
  <si>
    <t>ORD13122</t>
  </si>
  <si>
    <t>CUST6122</t>
  </si>
  <si>
    <t>PRD8122</t>
  </si>
  <si>
    <t>ORD13123</t>
  </si>
  <si>
    <t>CUST6123</t>
  </si>
  <si>
    <t>PRD8123</t>
  </si>
  <si>
    <t>ORD13124</t>
  </si>
  <si>
    <t>CUST6124</t>
  </si>
  <si>
    <t>PRD8124</t>
  </si>
  <si>
    <t>ORD13125</t>
  </si>
  <si>
    <t>CUST6125</t>
  </si>
  <si>
    <t>PRD8125</t>
  </si>
  <si>
    <t>ORD13126</t>
  </si>
  <si>
    <t>CUST6126</t>
  </si>
  <si>
    <t>PRD8126</t>
  </si>
  <si>
    <t>ORD13127</t>
  </si>
  <si>
    <t>CUST6127</t>
  </si>
  <si>
    <t>PRD8127</t>
  </si>
  <si>
    <t>ORD13130</t>
  </si>
  <si>
    <t>CUST6130</t>
  </si>
  <si>
    <t>PRD8130</t>
  </si>
  <si>
    <t>ORD13131</t>
  </si>
  <si>
    <t>CUST6131</t>
  </si>
  <si>
    <t>PRD8131</t>
  </si>
  <si>
    <t>ORD13132</t>
  </si>
  <si>
    <t>CUST6132</t>
  </si>
  <si>
    <t>PRD8132</t>
  </si>
  <si>
    <t>ORD13133</t>
  </si>
  <si>
    <t>CUST6133</t>
  </si>
  <si>
    <t>PRD8133</t>
  </si>
  <si>
    <t>ORD13134</t>
  </si>
  <si>
    <t>CUST6134</t>
  </si>
  <si>
    <t>PRD8134</t>
  </si>
  <si>
    <t>ORD13135</t>
  </si>
  <si>
    <t>CUST6135</t>
  </si>
  <si>
    <t>PRD8135</t>
  </si>
  <si>
    <t>ORD13136</t>
  </si>
  <si>
    <t>CUST6136</t>
  </si>
  <si>
    <t>PRD8136</t>
  </si>
  <si>
    <t>ORD13137</t>
  </si>
  <si>
    <t>CUST6137</t>
  </si>
  <si>
    <t>PRD8137</t>
  </si>
  <si>
    <t>ORD13138</t>
  </si>
  <si>
    <t>CUST6138</t>
  </si>
  <si>
    <t>PRD8138</t>
  </si>
  <si>
    <t>ORD13139</t>
  </si>
  <si>
    <t>CUST6139</t>
  </si>
  <si>
    <t>PRD8139</t>
  </si>
  <si>
    <t>ORD13140</t>
  </si>
  <si>
    <t>CUST6140</t>
  </si>
  <si>
    <t>PRD8140</t>
  </si>
  <si>
    <t>ORD13141</t>
  </si>
  <si>
    <t>CUST6141</t>
  </si>
  <si>
    <t>PRD8141</t>
  </si>
  <si>
    <t>ORD13142</t>
  </si>
  <si>
    <t>CUST6142</t>
  </si>
  <si>
    <t>PRD8142</t>
  </si>
  <si>
    <t>ORD13144</t>
  </si>
  <si>
    <t>CUST6144</t>
  </si>
  <si>
    <t>PRD8144</t>
  </si>
  <si>
    <t>ORD13145</t>
  </si>
  <si>
    <t>CUST6145</t>
  </si>
  <si>
    <t>PRD8145</t>
  </si>
  <si>
    <t>ORD13146</t>
  </si>
  <si>
    <t>CUST6146</t>
  </si>
  <si>
    <t>PRD8146</t>
  </si>
  <si>
    <t>ORD13147</t>
  </si>
  <si>
    <t>CUST6147</t>
  </si>
  <si>
    <t>PRD8147</t>
  </si>
  <si>
    <t>ORD13148</t>
  </si>
  <si>
    <t>CUST6148</t>
  </si>
  <si>
    <t>PRD8148</t>
  </si>
  <si>
    <t>ORD13149</t>
  </si>
  <si>
    <t>CUST6149</t>
  </si>
  <si>
    <t>PRD8149</t>
  </si>
  <si>
    <t>ORD13150</t>
  </si>
  <si>
    <t>CUST6150</t>
  </si>
  <si>
    <t>PRD8150</t>
  </si>
  <si>
    <t>ORD13152</t>
  </si>
  <si>
    <t>CUST6152</t>
  </si>
  <si>
    <t>PRD8152</t>
  </si>
  <si>
    <t>ORD13153</t>
  </si>
  <si>
    <t>CUST6153</t>
  </si>
  <si>
    <t>PRD8153</t>
  </si>
  <si>
    <t>ORD13154</t>
  </si>
  <si>
    <t>CUST6154</t>
  </si>
  <si>
    <t>PRD8154</t>
  </si>
  <si>
    <t>ORD13155</t>
  </si>
  <si>
    <t>CUST6155</t>
  </si>
  <si>
    <t>PRD8155</t>
  </si>
  <si>
    <t>ORD13157</t>
  </si>
  <si>
    <t>CUST6157</t>
  </si>
  <si>
    <t>PRD8157</t>
  </si>
  <si>
    <t>ORD13158</t>
  </si>
  <si>
    <t>CUST6158</t>
  </si>
  <si>
    <t>PRD8158</t>
  </si>
  <si>
    <t>ORD13159</t>
  </si>
  <si>
    <t>CUST6159</t>
  </si>
  <si>
    <t>PRD8159</t>
  </si>
  <si>
    <t>ORD13160</t>
  </si>
  <si>
    <t>CUST6160</t>
  </si>
  <si>
    <t>PRD8160</t>
  </si>
  <si>
    <t>ORD13161</t>
  </si>
  <si>
    <t>CUST6161</t>
  </si>
  <si>
    <t>PRD8161</t>
  </si>
  <si>
    <t>ORD13163</t>
  </si>
  <si>
    <t>CUST6163</t>
  </si>
  <si>
    <t>PRD8163</t>
  </si>
  <si>
    <t>ORD13164</t>
  </si>
  <si>
    <t>CUST6164</t>
  </si>
  <si>
    <t>PRD8164</t>
  </si>
  <si>
    <t>ORD13165</t>
  </si>
  <si>
    <t>CUST6165</t>
  </si>
  <si>
    <t>PRD8165</t>
  </si>
  <si>
    <t>ORD13166</t>
  </si>
  <si>
    <t>CUST6166</t>
  </si>
  <si>
    <t>PRD8166</t>
  </si>
  <si>
    <t>ORD13167</t>
  </si>
  <si>
    <t>CUST6167</t>
  </si>
  <si>
    <t>PRD8167</t>
  </si>
  <si>
    <t>ORD13168</t>
  </si>
  <si>
    <t>CUST6168</t>
  </si>
  <si>
    <t>PRD8168</t>
  </si>
  <si>
    <t>ORD13171</t>
  </si>
  <si>
    <t>CUST6171</t>
  </si>
  <si>
    <t>PRD8171</t>
  </si>
  <si>
    <t>ORD13173</t>
  </si>
  <si>
    <t>CUST6173</t>
  </si>
  <si>
    <t>PRD8173</t>
  </si>
  <si>
    <t>ORD13174</t>
  </si>
  <si>
    <t>CUST6174</t>
  </si>
  <si>
    <t>PRD8174</t>
  </si>
  <si>
    <t>ORD13175</t>
  </si>
  <si>
    <t>CUST6175</t>
  </si>
  <si>
    <t>PRD8175</t>
  </si>
  <si>
    <t>ORD13176</t>
  </si>
  <si>
    <t>CUST6176</t>
  </si>
  <si>
    <t>PRD8176</t>
  </si>
  <si>
    <t>ORD13177</t>
  </si>
  <si>
    <t>CUST6177</t>
  </si>
  <si>
    <t>PRD8177</t>
  </si>
  <si>
    <t>ORD13178</t>
  </si>
  <si>
    <t>CUST6178</t>
  </si>
  <si>
    <t>PRD8178</t>
  </si>
  <si>
    <t>ORD13179</t>
  </si>
  <si>
    <t>CUST6179</t>
  </si>
  <si>
    <t>PRD8179</t>
  </si>
  <si>
    <t>ORD13180</t>
  </si>
  <si>
    <t>CUST6180</t>
  </si>
  <si>
    <t>PRD8180</t>
  </si>
  <si>
    <t>ORD13181</t>
  </si>
  <si>
    <t>CUST6181</t>
  </si>
  <si>
    <t>PRD8181</t>
  </si>
  <si>
    <t>ORD13182</t>
  </si>
  <si>
    <t>CUST6182</t>
  </si>
  <si>
    <t>PRD8182</t>
  </si>
  <si>
    <t>ORD13183</t>
  </si>
  <si>
    <t>CUST6183</t>
  </si>
  <si>
    <t>PRD8183</t>
  </si>
  <si>
    <t>ORD13184</t>
  </si>
  <si>
    <t>CUST6184</t>
  </si>
  <si>
    <t>PRD8184</t>
  </si>
  <si>
    <t>ORD13185</t>
  </si>
  <si>
    <t>CUST6185</t>
  </si>
  <si>
    <t>PRD8185</t>
  </si>
  <si>
    <t>ORD13186</t>
  </si>
  <si>
    <t>CUST6186</t>
  </si>
  <si>
    <t>PRD8186</t>
  </si>
  <si>
    <t>ORD13187</t>
  </si>
  <si>
    <t>CUST6187</t>
  </si>
  <si>
    <t>PRD8187</t>
  </si>
  <si>
    <t>ORD13188</t>
  </si>
  <si>
    <t>CUST6188</t>
  </si>
  <si>
    <t>PRD8188</t>
  </si>
  <si>
    <t>ORD13189</t>
  </si>
  <si>
    <t>CUST6189</t>
  </si>
  <si>
    <t>PRD8189</t>
  </si>
  <si>
    <t>ORD13190</t>
  </si>
  <si>
    <t>CUST6190</t>
  </si>
  <si>
    <t>PRD8190</t>
  </si>
  <si>
    <t>ORD13191</t>
  </si>
  <si>
    <t>CUST6191</t>
  </si>
  <si>
    <t>PRD8191</t>
  </si>
  <si>
    <t>ORD13192</t>
  </si>
  <si>
    <t>CUST6192</t>
  </si>
  <si>
    <t>PRD8192</t>
  </si>
  <si>
    <t>ORD13193</t>
  </si>
  <si>
    <t>CUST6193</t>
  </si>
  <si>
    <t>PRD8193</t>
  </si>
  <si>
    <t>ORD13194</t>
  </si>
  <si>
    <t>CUST6194</t>
  </si>
  <si>
    <t>PRD8194</t>
  </si>
  <si>
    <t>ORD13195</t>
  </si>
  <si>
    <t>CUST6195</t>
  </si>
  <si>
    <t>PRD8195</t>
  </si>
  <si>
    <t>ORD13196</t>
  </si>
  <si>
    <t>CUST6196</t>
  </si>
  <si>
    <t>PRD8196</t>
  </si>
  <si>
    <t>ORD13197</t>
  </si>
  <si>
    <t>CUST6197</t>
  </si>
  <si>
    <t>PRD8197</t>
  </si>
  <si>
    <t>ORD13198</t>
  </si>
  <si>
    <t>CUST6198</t>
  </si>
  <si>
    <t>PRD8198</t>
  </si>
  <si>
    <t>ORD13200</t>
  </si>
  <si>
    <t>CUST6200</t>
  </si>
  <si>
    <t>PRD8200</t>
  </si>
  <si>
    <t>ORD13201</t>
  </si>
  <si>
    <t>CUST6201</t>
  </si>
  <si>
    <t>PRD8201</t>
  </si>
  <si>
    <t>ORD13202</t>
  </si>
  <si>
    <t>CUST6202</t>
  </si>
  <si>
    <t>PRD8202</t>
  </si>
  <si>
    <t>ORD13203</t>
  </si>
  <si>
    <t>CUST6203</t>
  </si>
  <si>
    <t>PRD8203</t>
  </si>
  <si>
    <t>ORD13204</t>
  </si>
  <si>
    <t>CUST6204</t>
  </si>
  <si>
    <t>PRD8204</t>
  </si>
  <si>
    <t>ORD13206</t>
  </si>
  <si>
    <t>CUST6206</t>
  </si>
  <si>
    <t>PRD8206</t>
  </si>
  <si>
    <t>ORD13207</t>
  </si>
  <si>
    <t>CUST6207</t>
  </si>
  <si>
    <t>PRD8207</t>
  </si>
  <si>
    <t>ORD13208</t>
  </si>
  <si>
    <t>CUST6208</t>
  </si>
  <si>
    <t>PRD8208</t>
  </si>
  <si>
    <t>ORD13209</t>
  </si>
  <si>
    <t>CUST6209</t>
  </si>
  <si>
    <t>PRD8209</t>
  </si>
  <si>
    <t>ORD13210</t>
  </si>
  <si>
    <t>CUST6210</t>
  </si>
  <si>
    <t>PRD8210</t>
  </si>
  <si>
    <t>ORD13211</t>
  </si>
  <si>
    <t>CUST6211</t>
  </si>
  <si>
    <t>PRD8211</t>
  </si>
  <si>
    <t>ORD13212</t>
  </si>
  <si>
    <t>CUST6212</t>
  </si>
  <si>
    <t>PRD8212</t>
  </si>
  <si>
    <t>ORD13213</t>
  </si>
  <si>
    <t>CUST6213</t>
  </si>
  <si>
    <t>PRD8213</t>
  </si>
  <si>
    <t>ORD13214</t>
  </si>
  <si>
    <t>CUST6214</t>
  </si>
  <si>
    <t>PRD8214</t>
  </si>
  <si>
    <t>ORD13215</t>
  </si>
  <si>
    <t>CUST6215</t>
  </si>
  <si>
    <t>PRD8215</t>
  </si>
  <si>
    <t>ORD13218</t>
  </si>
  <si>
    <t>CUST6218</t>
  </si>
  <si>
    <t>PRD8218</t>
  </si>
  <si>
    <t>ORD13219</t>
  </si>
  <si>
    <t>CUST6219</t>
  </si>
  <si>
    <t>PRD8219</t>
  </si>
  <si>
    <t>ORD13220</t>
  </si>
  <si>
    <t>CUST6220</t>
  </si>
  <si>
    <t>PRD8220</t>
  </si>
  <si>
    <t>ORD13221</t>
  </si>
  <si>
    <t>CUST6221</t>
  </si>
  <si>
    <t>PRD8221</t>
  </si>
  <si>
    <t>ORD13222</t>
  </si>
  <si>
    <t>CUST6222</t>
  </si>
  <si>
    <t>PRD8222</t>
  </si>
  <si>
    <t>ORD13223</t>
  </si>
  <si>
    <t>CUST6223</t>
  </si>
  <si>
    <t>PRD8223</t>
  </si>
  <si>
    <t>ORD13224</t>
  </si>
  <si>
    <t>CUST6224</t>
  </si>
  <si>
    <t>PRD8224</t>
  </si>
  <si>
    <t>ORD13225</t>
  </si>
  <si>
    <t>CUST6225</t>
  </si>
  <si>
    <t>PRD8225</t>
  </si>
  <si>
    <t>ORD13226</t>
  </si>
  <si>
    <t>CUST6226</t>
  </si>
  <si>
    <t>PRD8226</t>
  </si>
  <si>
    <t>ORD13227</t>
  </si>
  <si>
    <t>CUST6227</t>
  </si>
  <si>
    <t>PRD8227</t>
  </si>
  <si>
    <t>ORD13228</t>
  </si>
  <si>
    <t>CUST6228</t>
  </si>
  <si>
    <t>PRD8228</t>
  </si>
  <si>
    <t>ORD13230</t>
  </si>
  <si>
    <t>CUST6230</t>
  </si>
  <si>
    <t>PRD8230</t>
  </si>
  <si>
    <t>ORD13231</t>
  </si>
  <si>
    <t>CUST6231</t>
  </si>
  <si>
    <t>PRD8231</t>
  </si>
  <si>
    <t>ORD13232</t>
  </si>
  <si>
    <t>CUST6232</t>
  </si>
  <si>
    <t>PRD8232</t>
  </si>
  <si>
    <t>ORD13233</t>
  </si>
  <si>
    <t>CUST6233</t>
  </si>
  <si>
    <t>PRD8233</t>
  </si>
  <si>
    <t>ORD13234</t>
  </si>
  <si>
    <t>CUST6234</t>
  </si>
  <si>
    <t>PRD8234</t>
  </si>
  <si>
    <t>ORD13235</t>
  </si>
  <si>
    <t>CUST6235</t>
  </si>
  <si>
    <t>PRD8235</t>
  </si>
  <si>
    <t>ORD13236</t>
  </si>
  <si>
    <t>CUST6236</t>
  </si>
  <si>
    <t>PRD8236</t>
  </si>
  <si>
    <t>ORD13239</t>
  </si>
  <si>
    <t>CUST6239</t>
  </si>
  <si>
    <t>PRD8239</t>
  </si>
  <si>
    <t>ORD13240</t>
  </si>
  <si>
    <t>CUST6240</t>
  </si>
  <si>
    <t>PRD8240</t>
  </si>
  <si>
    <t>ORD13241</t>
  </si>
  <si>
    <t>CUST6241</t>
  </si>
  <si>
    <t>PRD8241</t>
  </si>
  <si>
    <t>ORD13242</t>
  </si>
  <si>
    <t>CUST6242</t>
  </si>
  <si>
    <t>PRD8242</t>
  </si>
  <si>
    <t>ORD13243</t>
  </si>
  <si>
    <t>CUST6243</t>
  </si>
  <si>
    <t>PRD8243</t>
  </si>
  <si>
    <t>ORD13244</t>
  </si>
  <si>
    <t>CUST6244</t>
  </si>
  <si>
    <t>PRD8244</t>
  </si>
  <si>
    <t>ORD13245</t>
  </si>
  <si>
    <t>CUST6245</t>
  </si>
  <si>
    <t>PRD8245</t>
  </si>
  <si>
    <t>ORD13246</t>
  </si>
  <si>
    <t>CUST6246</t>
  </si>
  <si>
    <t>PRD8246</t>
  </si>
  <si>
    <t>ORD13247</t>
  </si>
  <si>
    <t>CUST6247</t>
  </si>
  <si>
    <t>PRD8247</t>
  </si>
  <si>
    <t>ORD13248</t>
  </si>
  <si>
    <t>CUST6248</t>
  </si>
  <si>
    <t>PRD8248</t>
  </si>
  <si>
    <t>ORD13249</t>
  </si>
  <si>
    <t>CUST6249</t>
  </si>
  <si>
    <t>PRD8249</t>
  </si>
  <si>
    <t>ORD13250</t>
  </si>
  <si>
    <t>CUST6250</t>
  </si>
  <si>
    <t>PRD8250</t>
  </si>
  <si>
    <t>ORD13251</t>
  </si>
  <si>
    <t>CUST6251</t>
  </si>
  <si>
    <t>PRD8251</t>
  </si>
  <si>
    <t>ORD13252</t>
  </si>
  <si>
    <t>CUST6252</t>
  </si>
  <si>
    <t>PRD8252</t>
  </si>
  <si>
    <t>ORD13253</t>
  </si>
  <si>
    <t>CUST6253</t>
  </si>
  <si>
    <t>PRD8253</t>
  </si>
  <si>
    <t>ORD13254</t>
  </si>
  <si>
    <t>CUST6254</t>
  </si>
  <si>
    <t>PRD8254</t>
  </si>
  <si>
    <t>ORD13255</t>
  </si>
  <si>
    <t>CUST6255</t>
  </si>
  <si>
    <t>PRD8255</t>
  </si>
  <si>
    <t>ORD13256</t>
  </si>
  <si>
    <t>CUST6256</t>
  </si>
  <si>
    <t>PRD8256</t>
  </si>
  <si>
    <t>ORD13257</t>
  </si>
  <si>
    <t>CUST6257</t>
  </si>
  <si>
    <t>PRD8257</t>
  </si>
  <si>
    <t>ORD13258</t>
  </si>
  <si>
    <t>CUST6258</t>
  </si>
  <si>
    <t>PRD8258</t>
  </si>
  <si>
    <t>ORD13259</t>
  </si>
  <si>
    <t>CUST6259</t>
  </si>
  <si>
    <t>PRD8259</t>
  </si>
  <si>
    <t>ORD13260</t>
  </si>
  <si>
    <t>CUST6260</t>
  </si>
  <si>
    <t>PRD8260</t>
  </si>
  <si>
    <t>ORD13262</t>
  </si>
  <si>
    <t>CUST6262</t>
  </si>
  <si>
    <t>PRD8262</t>
  </si>
  <si>
    <t>ORD13263</t>
  </si>
  <si>
    <t>CUST6263</t>
  </si>
  <si>
    <t>PRD8263</t>
  </si>
  <si>
    <t>ORD13264</t>
  </si>
  <si>
    <t>CUST6264</t>
  </si>
  <si>
    <t>PRD8264</t>
  </si>
  <si>
    <t>ORD13265</t>
  </si>
  <si>
    <t>CUST6265</t>
  </si>
  <si>
    <t>PRD8265</t>
  </si>
  <si>
    <t>ORD13266</t>
  </si>
  <si>
    <t>CUST6266</t>
  </si>
  <si>
    <t>PRD8266</t>
  </si>
  <si>
    <t>ORD13267</t>
  </si>
  <si>
    <t>CUST6267</t>
  </si>
  <si>
    <t>PRD8267</t>
  </si>
  <si>
    <t>ORD13268</t>
  </si>
  <si>
    <t>CUST6268</t>
  </si>
  <si>
    <t>PRD8268</t>
  </si>
  <si>
    <t>ORD13269</t>
  </si>
  <si>
    <t>CUST6269</t>
  </si>
  <si>
    <t>PRD8269</t>
  </si>
  <si>
    <t>ORD13270</t>
  </si>
  <si>
    <t>CUST6270</t>
  </si>
  <si>
    <t>PRD8270</t>
  </si>
  <si>
    <t>ORD13271</t>
  </si>
  <si>
    <t>CUST6271</t>
  </si>
  <si>
    <t>PRD8271</t>
  </si>
  <si>
    <t>ORD13272</t>
  </si>
  <si>
    <t>CUST6272</t>
  </si>
  <si>
    <t>PRD8272</t>
  </si>
  <si>
    <t>ORD13273</t>
  </si>
  <si>
    <t>CUST6273</t>
  </si>
  <si>
    <t>PRD8273</t>
  </si>
  <si>
    <t>ORD13274</t>
  </si>
  <si>
    <t>CUST6274</t>
  </si>
  <si>
    <t>PRD8274</t>
  </si>
  <si>
    <t>ORD13275</t>
  </si>
  <si>
    <t>CUST6275</t>
  </si>
  <si>
    <t>PRD8275</t>
  </si>
  <si>
    <t>ORD13276</t>
  </si>
  <si>
    <t>CUST6276</t>
  </si>
  <si>
    <t>PRD8276</t>
  </si>
  <si>
    <t>ORD13277</t>
  </si>
  <si>
    <t>CUST6277</t>
  </si>
  <si>
    <t>PRD8277</t>
  </si>
  <si>
    <t>ORD13278</t>
  </si>
  <si>
    <t>CUST6278</t>
  </si>
  <si>
    <t>PRD8278</t>
  </si>
  <si>
    <t>ORD13279</t>
  </si>
  <si>
    <t>CUST6279</t>
  </si>
  <si>
    <t>PRD8279</t>
  </si>
  <si>
    <t>ORD13280</t>
  </si>
  <si>
    <t>CUST6280</t>
  </si>
  <si>
    <t>PRD8280</t>
  </si>
  <si>
    <t>ORD13281</t>
  </si>
  <si>
    <t>CUST6281</t>
  </si>
  <si>
    <t>PRD8281</t>
  </si>
  <si>
    <t>ORD13282</t>
  </si>
  <si>
    <t>CUST6282</t>
  </si>
  <si>
    <t>PRD8282</t>
  </si>
  <si>
    <t>ORD13283</t>
  </si>
  <si>
    <t>CUST6283</t>
  </si>
  <si>
    <t>PRD8283</t>
  </si>
  <si>
    <t>ORD13284</t>
  </si>
  <si>
    <t>CUST6284</t>
  </si>
  <si>
    <t>PRD8284</t>
  </si>
  <si>
    <t>ORD13285</t>
  </si>
  <si>
    <t>CUST6285</t>
  </si>
  <si>
    <t>PRD8285</t>
  </si>
  <si>
    <t>ORD13286</t>
  </si>
  <si>
    <t>CUST6286</t>
  </si>
  <si>
    <t>PRD8286</t>
  </si>
  <si>
    <t>ORD13287</t>
  </si>
  <si>
    <t>CUST6287</t>
  </si>
  <si>
    <t>PRD8287</t>
  </si>
  <si>
    <t>ORD13288</t>
  </si>
  <si>
    <t>CUST6288</t>
  </si>
  <si>
    <t>PRD8288</t>
  </si>
  <si>
    <t>ORD13289</t>
  </si>
  <si>
    <t>CUST6289</t>
  </si>
  <si>
    <t>PRD8289</t>
  </si>
  <si>
    <t>ORD13290</t>
  </si>
  <si>
    <t>CUST6290</t>
  </si>
  <si>
    <t>PRD8290</t>
  </si>
  <si>
    <t>ORD13291</t>
  </si>
  <si>
    <t>CUST6291</t>
  </si>
  <si>
    <t>PRD8291</t>
  </si>
  <si>
    <t>ORD13293</t>
  </si>
  <si>
    <t>CUST6293</t>
  </si>
  <si>
    <t>PRD8293</t>
  </si>
  <si>
    <t>ORD13296</t>
  </si>
  <si>
    <t>CUST6296</t>
  </si>
  <si>
    <t>PRD8296</t>
  </si>
  <si>
    <t>ORD13297</t>
  </si>
  <si>
    <t>CUST6297</t>
  </si>
  <si>
    <t>PRD8297</t>
  </si>
  <si>
    <t>ORD13298</t>
  </si>
  <si>
    <t>CUST6298</t>
  </si>
  <si>
    <t>PRD8298</t>
  </si>
  <si>
    <t>ORD13299</t>
  </si>
  <si>
    <t>CUST6299</t>
  </si>
  <si>
    <t>PRD8299</t>
  </si>
  <si>
    <t>ORD13300</t>
  </si>
  <si>
    <t>CUST6300</t>
  </si>
  <si>
    <t>PRD8300</t>
  </si>
  <si>
    <t>ORD13301</t>
  </si>
  <si>
    <t>CUST6301</t>
  </si>
  <si>
    <t>PRD8301</t>
  </si>
  <si>
    <t>ORD13302</t>
  </si>
  <si>
    <t>CUST6302</t>
  </si>
  <si>
    <t>PRD8302</t>
  </si>
  <si>
    <t>ORD13303</t>
  </si>
  <si>
    <t>CUST6303</t>
  </si>
  <si>
    <t>PRD8303</t>
  </si>
  <si>
    <t>ORD13304</t>
  </si>
  <si>
    <t>CUST6304</t>
  </si>
  <si>
    <t>PRD8304</t>
  </si>
  <si>
    <t>ORD13307</t>
  </si>
  <si>
    <t>CUST6307</t>
  </si>
  <si>
    <t>PRD8307</t>
  </si>
  <si>
    <t>ORD13308</t>
  </si>
  <si>
    <t>CUST6308</t>
  </si>
  <si>
    <t>PRD8308</t>
  </si>
  <si>
    <t>ORD13309</t>
  </si>
  <si>
    <t>CUST6309</t>
  </si>
  <si>
    <t>PRD8309</t>
  </si>
  <si>
    <t>ORD13310</t>
  </si>
  <si>
    <t>CUST6310</t>
  </si>
  <si>
    <t>PRD8310</t>
  </si>
  <si>
    <t>ORD13311</t>
  </si>
  <si>
    <t>CUST6311</t>
  </si>
  <si>
    <t>PRD8311</t>
  </si>
  <si>
    <t>ORD13312</t>
  </si>
  <si>
    <t>CUST6312</t>
  </si>
  <si>
    <t>PRD8312</t>
  </si>
  <si>
    <t>ORD13313</t>
  </si>
  <si>
    <t>CUST6313</t>
  </si>
  <si>
    <t>PRD8313</t>
  </si>
  <si>
    <t>ORD13314</t>
  </si>
  <si>
    <t>CUST6314</t>
  </si>
  <si>
    <t>PRD8314</t>
  </si>
  <si>
    <t>ORD13316</t>
  </si>
  <si>
    <t>CUST6316</t>
  </si>
  <si>
    <t>PRD8316</t>
  </si>
  <si>
    <t>ORD13317</t>
  </si>
  <si>
    <t>CUST6317</t>
  </si>
  <si>
    <t>PRD8317</t>
  </si>
  <si>
    <t>ORD13319</t>
  </si>
  <si>
    <t>CUST6319</t>
  </si>
  <si>
    <t>PRD8319</t>
  </si>
  <si>
    <t>ORD13320</t>
  </si>
  <si>
    <t>CUST6320</t>
  </si>
  <si>
    <t>PRD8320</t>
  </si>
  <si>
    <t>ORD13321</t>
  </si>
  <si>
    <t>CUST6321</t>
  </si>
  <si>
    <t>PRD8321</t>
  </si>
  <si>
    <t>ORD13322</t>
  </si>
  <si>
    <t>CUST6322</t>
  </si>
  <si>
    <t>PRD8322</t>
  </si>
  <si>
    <t>ORD13323</t>
  </si>
  <si>
    <t>CUST6323</t>
  </si>
  <si>
    <t>PRD8323</t>
  </si>
  <si>
    <t>ORD13324</t>
  </si>
  <si>
    <t>CUST6324</t>
  </si>
  <si>
    <t>PRD8324</t>
  </si>
  <si>
    <t>ORD13325</t>
  </si>
  <si>
    <t>CUST6325</t>
  </si>
  <si>
    <t>PRD8325</t>
  </si>
  <si>
    <t>ORD13327</t>
  </si>
  <si>
    <t>CUST6327</t>
  </si>
  <si>
    <t>PRD8327</t>
  </si>
  <si>
    <t>ORD13329</t>
  </si>
  <si>
    <t>CUST6329</t>
  </si>
  <si>
    <t>PRD8329</t>
  </si>
  <si>
    <t>ORD13330</t>
  </si>
  <si>
    <t>CUST6330</t>
  </si>
  <si>
    <t>PRD8330</t>
  </si>
  <si>
    <t>ORD13332</t>
  </si>
  <si>
    <t>CUST6332</t>
  </si>
  <si>
    <t>PRD8332</t>
  </si>
  <si>
    <t>ORD13333</t>
  </si>
  <si>
    <t>CUST6333</t>
  </si>
  <si>
    <t>PRD8333</t>
  </si>
  <si>
    <t>ORD13335</t>
  </si>
  <si>
    <t>CUST6335</t>
  </si>
  <si>
    <t>PRD8335</t>
  </si>
  <si>
    <t>ORD13336</t>
  </si>
  <si>
    <t>CUST6336</t>
  </si>
  <si>
    <t>PRD8336</t>
  </si>
  <si>
    <t>ORD13337</t>
  </si>
  <si>
    <t>CUST6337</t>
  </si>
  <si>
    <t>PRD8337</t>
  </si>
  <si>
    <t>ORD13338</t>
  </si>
  <si>
    <t>CUST6338</t>
  </si>
  <si>
    <t>PRD8338</t>
  </si>
  <si>
    <t>ORD13339</t>
  </si>
  <si>
    <t>CUST6339</t>
  </si>
  <si>
    <t>PRD8339</t>
  </si>
  <si>
    <t>ORD13342</t>
  </si>
  <si>
    <t>CUST6342</t>
  </si>
  <si>
    <t>PRD8342</t>
  </si>
  <si>
    <t>ORD13343</t>
  </si>
  <si>
    <t>CUST6343</t>
  </si>
  <si>
    <t>PRD8343</t>
  </si>
  <si>
    <t>ORD13344</t>
  </si>
  <si>
    <t>CUST6344</t>
  </si>
  <si>
    <t>PRD8344</t>
  </si>
  <si>
    <t>ORD13345</t>
  </si>
  <si>
    <t>CUST6345</t>
  </si>
  <si>
    <t>PRD8345</t>
  </si>
  <si>
    <t>ORD13346</t>
  </si>
  <si>
    <t>CUST6346</t>
  </si>
  <si>
    <t>PRD8346</t>
  </si>
  <si>
    <t>ORD13347</t>
  </si>
  <si>
    <t>CUST6347</t>
  </si>
  <si>
    <t>PRD8347</t>
  </si>
  <si>
    <t>ORD13348</t>
  </si>
  <si>
    <t>CUST6348</t>
  </si>
  <si>
    <t>PRD8348</t>
  </si>
  <si>
    <t>ORD13349</t>
  </si>
  <si>
    <t>CUST6349</t>
  </si>
  <si>
    <t>PRD8349</t>
  </si>
  <si>
    <t>ORD13350</t>
  </si>
  <si>
    <t>CUST6350</t>
  </si>
  <si>
    <t>PRD8350</t>
  </si>
  <si>
    <t>ORD13351</t>
  </si>
  <si>
    <t>CUST6351</t>
  </si>
  <si>
    <t>PRD8351</t>
  </si>
  <si>
    <t>ORD13352</t>
  </si>
  <si>
    <t>CUST6352</t>
  </si>
  <si>
    <t>PRD8352</t>
  </si>
  <si>
    <t>ORD13353</t>
  </si>
  <si>
    <t>CUST6353</t>
  </si>
  <si>
    <t>PRD8353</t>
  </si>
  <si>
    <t>ORD13354</t>
  </si>
  <si>
    <t>CUST6354</t>
  </si>
  <si>
    <t>PRD8354</t>
  </si>
  <si>
    <t>ORD13355</t>
  </si>
  <si>
    <t>CUST6355</t>
  </si>
  <si>
    <t>PRD8355</t>
  </si>
  <si>
    <t>ORD13356</t>
  </si>
  <si>
    <t>CUST6356</t>
  </si>
  <si>
    <t>PRD8356</t>
  </si>
  <si>
    <t>ORD13357</t>
  </si>
  <si>
    <t>CUST6357</t>
  </si>
  <si>
    <t>PRD8357</t>
  </si>
  <si>
    <t>ORD13358</t>
  </si>
  <si>
    <t>CUST6358</t>
  </si>
  <si>
    <t>PRD8358</t>
  </si>
  <si>
    <t>ORD13359</t>
  </si>
  <si>
    <t>CUST6359</t>
  </si>
  <si>
    <t>PRD8359</t>
  </si>
  <si>
    <t>ORD13360</t>
  </si>
  <si>
    <t>CUST6360</t>
  </si>
  <si>
    <t>PRD8360</t>
  </si>
  <si>
    <t>ORD13361</t>
  </si>
  <si>
    <t>CUST6361</t>
  </si>
  <si>
    <t>PRD8361</t>
  </si>
  <si>
    <t>ORD13362</t>
  </si>
  <si>
    <t>CUST6362</t>
  </si>
  <si>
    <t>PRD8362</t>
  </si>
  <si>
    <t>ORD13363</t>
  </si>
  <si>
    <t>CUST6363</t>
  </si>
  <si>
    <t>PRD8363</t>
  </si>
  <si>
    <t>ORD13365</t>
  </si>
  <si>
    <t>CUST6365</t>
  </si>
  <si>
    <t>PRD8365</t>
  </si>
  <si>
    <t>ORD13366</t>
  </si>
  <si>
    <t>CUST6366</t>
  </si>
  <si>
    <t>PRD8366</t>
  </si>
  <si>
    <t>ORD13367</t>
  </si>
  <si>
    <t>CUST6367</t>
  </si>
  <si>
    <t>PRD8367</t>
  </si>
  <si>
    <t>ORD13368</t>
  </si>
  <si>
    <t>CUST6368</t>
  </si>
  <si>
    <t>PRD8368</t>
  </si>
  <si>
    <t>ORD13369</t>
  </si>
  <si>
    <t>CUST6369</t>
  </si>
  <si>
    <t>PRD8369</t>
  </si>
  <si>
    <t>ORD13370</t>
  </si>
  <si>
    <t>CUST6370</t>
  </si>
  <si>
    <t>PRD8370</t>
  </si>
  <si>
    <t>ORD13371</t>
  </si>
  <si>
    <t>CUST6371</t>
  </si>
  <si>
    <t>PRD8371</t>
  </si>
  <si>
    <t>ORD13372</t>
  </si>
  <si>
    <t>CUST6372</t>
  </si>
  <si>
    <t>PRD8372</t>
  </si>
  <si>
    <t>ORD13374</t>
  </si>
  <si>
    <t>CUST6374</t>
  </si>
  <si>
    <t>PRD8374</t>
  </si>
  <si>
    <t>ORD13375</t>
  </si>
  <si>
    <t>CUST6375</t>
  </si>
  <si>
    <t>PRD8375</t>
  </si>
  <si>
    <t>ORD13376</t>
  </si>
  <si>
    <t>CUST6376</t>
  </si>
  <si>
    <t>PRD8376</t>
  </si>
  <si>
    <t>ORD13378</t>
  </si>
  <si>
    <t>CUST6378</t>
  </si>
  <si>
    <t>PRD8378</t>
  </si>
  <si>
    <t>ORD13380</t>
  </si>
  <si>
    <t>CUST6380</t>
  </si>
  <si>
    <t>PRD8380</t>
  </si>
  <si>
    <t>ORD13381</t>
  </si>
  <si>
    <t>CUST6381</t>
  </si>
  <si>
    <t>PRD8381</t>
  </si>
  <si>
    <t>ORD13382</t>
  </si>
  <si>
    <t>CUST6382</t>
  </si>
  <si>
    <t>PRD8382</t>
  </si>
  <si>
    <t>ORD13383</t>
  </si>
  <si>
    <t>CUST6383</t>
  </si>
  <si>
    <t>PRD8383</t>
  </si>
  <si>
    <t>ORD13387</t>
  </si>
  <si>
    <t>CUST6387</t>
  </si>
  <si>
    <t>PRD8387</t>
  </si>
  <si>
    <t>ORD13389</t>
  </si>
  <si>
    <t>CUST6389</t>
  </si>
  <si>
    <t>PRD8389</t>
  </si>
  <si>
    <t>ORD13390</t>
  </si>
  <si>
    <t>CUST6390</t>
  </si>
  <si>
    <t>PRD8390</t>
  </si>
  <si>
    <t>ORD13391</t>
  </si>
  <si>
    <t>CUST6391</t>
  </si>
  <si>
    <t>PRD8391</t>
  </si>
  <si>
    <t>ORD13392</t>
  </si>
  <si>
    <t>CUST6392</t>
  </si>
  <si>
    <t>PRD8392</t>
  </si>
  <si>
    <t>ORD13393</t>
  </si>
  <si>
    <t>CUST6393</t>
  </si>
  <si>
    <t>PRD8393</t>
  </si>
  <si>
    <t>ORD13394</t>
  </si>
  <si>
    <t>CUST6394</t>
  </si>
  <si>
    <t>PRD8394</t>
  </si>
  <si>
    <t>ORD13395</t>
  </si>
  <si>
    <t>CUST6395</t>
  </si>
  <si>
    <t>PRD8395</t>
  </si>
  <si>
    <t>ORD13396</t>
  </si>
  <si>
    <t>CUST6396</t>
  </si>
  <si>
    <t>PRD8396</t>
  </si>
  <si>
    <t>ORD13397</t>
  </si>
  <si>
    <t>CUST6397</t>
  </si>
  <si>
    <t>PRD8397</t>
  </si>
  <si>
    <t>ORD13398</t>
  </si>
  <si>
    <t>CUST6398</t>
  </si>
  <si>
    <t>PRD8398</t>
  </si>
  <si>
    <t>ORD13399</t>
  </si>
  <si>
    <t>CUST6399</t>
  </si>
  <si>
    <t>PRD8399</t>
  </si>
  <si>
    <t>ORD13400</t>
  </si>
  <si>
    <t>CUST6400</t>
  </si>
  <si>
    <t>PRD8400</t>
  </si>
  <si>
    <t>ORD13401</t>
  </si>
  <si>
    <t>CUST6401</t>
  </si>
  <si>
    <t>PRD8401</t>
  </si>
  <si>
    <t>ORD13402</t>
  </si>
  <si>
    <t>CUST6402</t>
  </si>
  <si>
    <t>PRD8402</t>
  </si>
  <si>
    <t>ORD13404</t>
  </si>
  <si>
    <t>CUST6404</t>
  </si>
  <si>
    <t>PRD8404</t>
  </si>
  <si>
    <t>ORD13405</t>
  </si>
  <si>
    <t>CUST6405</t>
  </si>
  <si>
    <t>PRD8405</t>
  </si>
  <si>
    <t>ORD13406</t>
  </si>
  <si>
    <t>CUST6406</t>
  </si>
  <si>
    <t>PRD8406</t>
  </si>
  <si>
    <t>ORD13407</t>
  </si>
  <si>
    <t>CUST6407</t>
  </si>
  <si>
    <t>PRD8407</t>
  </si>
  <si>
    <t>ORD13408</t>
  </si>
  <si>
    <t>CUST6408</t>
  </si>
  <si>
    <t>PRD8408</t>
  </si>
  <si>
    <t>ORD13409</t>
  </si>
  <si>
    <t>CUST6409</t>
  </si>
  <si>
    <t>PRD8409</t>
  </si>
  <si>
    <t>ORD13410</t>
  </si>
  <si>
    <t>CUST6410</t>
  </si>
  <si>
    <t>PRD8410</t>
  </si>
  <si>
    <t>ORD13411</t>
  </si>
  <si>
    <t>CUST6411</t>
  </si>
  <si>
    <t>PRD8411</t>
  </si>
  <si>
    <t>ORD13413</t>
  </si>
  <si>
    <t>CUST6413</t>
  </si>
  <si>
    <t>PRD8413</t>
  </si>
  <si>
    <t>ORD13414</t>
  </si>
  <si>
    <t>CUST6414</t>
  </si>
  <si>
    <t>PRD8414</t>
  </si>
  <si>
    <t>ORD13415</t>
  </si>
  <si>
    <t>CUST6415</t>
  </si>
  <si>
    <t>PRD8415</t>
  </si>
  <si>
    <t>ORD13416</t>
  </si>
  <si>
    <t>CUST6416</t>
  </si>
  <si>
    <t>PRD8416</t>
  </si>
  <si>
    <t>ORD13418</t>
  </si>
  <si>
    <t>CUST6418</t>
  </si>
  <si>
    <t>PRD8418</t>
  </si>
  <si>
    <t>ORD13419</t>
  </si>
  <si>
    <t>CUST6419</t>
  </si>
  <si>
    <t>PRD8419</t>
  </si>
  <si>
    <t>ORD13420</t>
  </si>
  <si>
    <t>CUST6420</t>
  </si>
  <si>
    <t>PRD8420</t>
  </si>
  <si>
    <t>ORD13421</t>
  </si>
  <si>
    <t>CUST6421</t>
  </si>
  <si>
    <t>PRD8421</t>
  </si>
  <si>
    <t>ORD13422</t>
  </si>
  <si>
    <t>CUST6422</t>
  </si>
  <si>
    <t>PRD8422</t>
  </si>
  <si>
    <t>ORD13423</t>
  </si>
  <si>
    <t>CUST6423</t>
  </si>
  <si>
    <t>PRD8423</t>
  </si>
  <si>
    <t>ORD13424</t>
  </si>
  <si>
    <t>CUST6424</t>
  </si>
  <si>
    <t>PRD8424</t>
  </si>
  <si>
    <t>ORD13426</t>
  </si>
  <si>
    <t>CUST6426</t>
  </si>
  <si>
    <t>PRD8426</t>
  </si>
  <si>
    <t>ORD13427</t>
  </si>
  <si>
    <t>CUST6427</t>
  </si>
  <si>
    <t>PRD8427</t>
  </si>
  <si>
    <t>ORD13428</t>
  </si>
  <si>
    <t>CUST6428</t>
  </si>
  <si>
    <t>PRD8428</t>
  </si>
  <si>
    <t>ORD13429</t>
  </si>
  <si>
    <t>CUST6429</t>
  </si>
  <si>
    <t>PRD8429</t>
  </si>
  <si>
    <t>ORD13431</t>
  </si>
  <si>
    <t>CUST6431</t>
  </si>
  <si>
    <t>PRD8431</t>
  </si>
  <si>
    <t>ORD13432</t>
  </si>
  <si>
    <t>CUST6432</t>
  </si>
  <si>
    <t>PRD8432</t>
  </si>
  <si>
    <t>ORD13433</t>
  </si>
  <si>
    <t>CUST6433</t>
  </si>
  <si>
    <t>PRD8433</t>
  </si>
  <si>
    <t>ORD13434</t>
  </si>
  <si>
    <t>CUST6434</t>
  </si>
  <si>
    <t>PRD8434</t>
  </si>
  <si>
    <t>ORD13435</t>
  </si>
  <si>
    <t>CUST6435</t>
  </si>
  <si>
    <t>PRD8435</t>
  </si>
  <si>
    <t>ORD13436</t>
  </si>
  <si>
    <t>CUST6436</t>
  </si>
  <si>
    <t>PRD8436</t>
  </si>
  <si>
    <t>ORD13437</t>
  </si>
  <si>
    <t>CUST6437</t>
  </si>
  <si>
    <t>PRD8437</t>
  </si>
  <si>
    <t>ORD13438</t>
  </si>
  <si>
    <t>CUST6438</t>
  </si>
  <si>
    <t>PRD8438</t>
  </si>
  <si>
    <t>ORD13439</t>
  </si>
  <si>
    <t>CUST6439</t>
  </si>
  <si>
    <t>PRD8439</t>
  </si>
  <si>
    <t>ORD13441</t>
  </si>
  <si>
    <t>CUST6441</t>
  </si>
  <si>
    <t>PRD8441</t>
  </si>
  <si>
    <t>ORD13442</t>
  </si>
  <si>
    <t>CUST6442</t>
  </si>
  <si>
    <t>PRD8442</t>
  </si>
  <si>
    <t>ORD13444</t>
  </si>
  <si>
    <t>CUST6444</t>
  </si>
  <si>
    <t>PRD8444</t>
  </si>
  <si>
    <t>ORD13445</t>
  </si>
  <si>
    <t>CUST6445</t>
  </si>
  <si>
    <t>PRD8445</t>
  </si>
  <si>
    <t>ORD13446</t>
  </si>
  <si>
    <t>CUST6446</t>
  </si>
  <si>
    <t>PRD8446</t>
  </si>
  <si>
    <t>ORD13447</t>
  </si>
  <si>
    <t>CUST6447</t>
  </si>
  <si>
    <t>PRD8447</t>
  </si>
  <si>
    <t>ORD13448</t>
  </si>
  <si>
    <t>CUST6448</t>
  </si>
  <si>
    <t>PRD8448</t>
  </si>
  <si>
    <t>ORD13449</t>
  </si>
  <si>
    <t>CUST6449</t>
  </si>
  <si>
    <t>PRD8449</t>
  </si>
  <si>
    <t>ORD13450</t>
  </si>
  <si>
    <t>CUST6450</t>
  </si>
  <si>
    <t>PRD8450</t>
  </si>
  <si>
    <t>ORD13451</t>
  </si>
  <si>
    <t>CUST6451</t>
  </si>
  <si>
    <t>PRD8451</t>
  </si>
  <si>
    <t>ORD13453</t>
  </si>
  <si>
    <t>CUST6453</t>
  </si>
  <si>
    <t>PRD8453</t>
  </si>
  <si>
    <t>ORD13455</t>
  </si>
  <si>
    <t>CUST6455</t>
  </si>
  <si>
    <t>PRD8455</t>
  </si>
  <si>
    <t>ORD13456</t>
  </si>
  <si>
    <t>CUST6456</t>
  </si>
  <si>
    <t>PRD8456</t>
  </si>
  <si>
    <t>ORD13457</t>
  </si>
  <si>
    <t>CUST6457</t>
  </si>
  <si>
    <t>PRD8457</t>
  </si>
  <si>
    <t>ORD13458</t>
  </si>
  <si>
    <t>CUST6458</t>
  </si>
  <si>
    <t>PRD8458</t>
  </si>
  <si>
    <t>ORD13459</t>
  </si>
  <si>
    <t>CUST6459</t>
  </si>
  <si>
    <t>PRD8459</t>
  </si>
  <si>
    <t>ORD13460</t>
  </si>
  <si>
    <t>CUST6460</t>
  </si>
  <si>
    <t>PRD8460</t>
  </si>
  <si>
    <t>ORD13461</t>
  </si>
  <si>
    <t>CUST6461</t>
  </si>
  <si>
    <t>PRD8461</t>
  </si>
  <si>
    <t>ORD13462</t>
  </si>
  <si>
    <t>CUST6462</t>
  </si>
  <si>
    <t>PRD8462</t>
  </si>
  <si>
    <t>ORD13463</t>
  </si>
  <si>
    <t>CUST6463</t>
  </si>
  <si>
    <t>PRD8463</t>
  </si>
  <si>
    <t>ORD13464</t>
  </si>
  <si>
    <t>CUST6464</t>
  </si>
  <si>
    <t>PRD8464</t>
  </si>
  <si>
    <t>ORD13465</t>
  </si>
  <si>
    <t>CUST6465</t>
  </si>
  <si>
    <t>PRD8465</t>
  </si>
  <si>
    <t>ORD13466</t>
  </si>
  <si>
    <t>CUST6466</t>
  </si>
  <si>
    <t>PRD8466</t>
  </si>
  <si>
    <t>ORD13467</t>
  </si>
  <si>
    <t>CUST6467</t>
  </si>
  <si>
    <t>PRD8467</t>
  </si>
  <si>
    <t>ORD13468</t>
  </si>
  <si>
    <t>CUST6468</t>
  </si>
  <si>
    <t>PRD8468</t>
  </si>
  <si>
    <t>ORD13470</t>
  </si>
  <si>
    <t>CUST6470</t>
  </si>
  <si>
    <t>PRD8470</t>
  </si>
  <si>
    <t>ORD13471</t>
  </si>
  <si>
    <t>CUST6471</t>
  </si>
  <si>
    <t>PRD8471</t>
  </si>
  <si>
    <t>ORD13472</t>
  </si>
  <si>
    <t>CUST6472</t>
  </si>
  <si>
    <t>PRD8472</t>
  </si>
  <si>
    <t>ORD13474</t>
  </si>
  <si>
    <t>CUST6474</t>
  </si>
  <si>
    <t>PRD8474</t>
  </si>
  <si>
    <t>ORD13475</t>
  </si>
  <si>
    <t>CUST6475</t>
  </si>
  <si>
    <t>PRD8475</t>
  </si>
  <si>
    <t>ORD13476</t>
  </si>
  <si>
    <t>CUST6476</t>
  </si>
  <si>
    <t>PRD8476</t>
  </si>
  <si>
    <t>ORD13477</t>
  </si>
  <si>
    <t>CUST6477</t>
  </si>
  <si>
    <t>PRD8477</t>
  </si>
  <si>
    <t>ORD13479</t>
  </si>
  <si>
    <t>CUST6479</t>
  </si>
  <si>
    <t>PRD8479</t>
  </si>
  <si>
    <t>ORD13480</t>
  </si>
  <si>
    <t>CUST6480</t>
  </si>
  <si>
    <t>PRD8480</t>
  </si>
  <si>
    <t>ORD13481</t>
  </si>
  <si>
    <t>CUST6481</t>
  </si>
  <si>
    <t>PRD8481</t>
  </si>
  <si>
    <t>ORD13482</t>
  </si>
  <si>
    <t>CUST6482</t>
  </si>
  <si>
    <t>PRD8482</t>
  </si>
  <si>
    <t>ORD13483</t>
  </si>
  <si>
    <t>CUST6483</t>
  </si>
  <si>
    <t>PRD8483</t>
  </si>
  <si>
    <t>ORD13484</t>
  </si>
  <si>
    <t>CUST6484</t>
  </si>
  <si>
    <t>PRD8484</t>
  </si>
  <si>
    <t>ORD13485</t>
  </si>
  <si>
    <t>CUST6485</t>
  </si>
  <si>
    <t>PRD8485</t>
  </si>
  <si>
    <t>ORD13486</t>
  </si>
  <si>
    <t>CUST6486</t>
  </si>
  <si>
    <t>PRD8486</t>
  </si>
  <si>
    <t>ORD13487</t>
  </si>
  <si>
    <t>CUST6487</t>
  </si>
  <si>
    <t>PRD8487</t>
  </si>
  <si>
    <t>ORD13488</t>
  </si>
  <si>
    <t>CUST6488</t>
  </si>
  <si>
    <t>PRD8488</t>
  </si>
  <si>
    <t>ORD13489</t>
  </si>
  <si>
    <t>CUST6489</t>
  </si>
  <si>
    <t>PRD8489</t>
  </si>
  <si>
    <t>ORD13490</t>
  </si>
  <si>
    <t>CUST6490</t>
  </si>
  <si>
    <t>PRD8490</t>
  </si>
  <si>
    <t>ORD13491</t>
  </si>
  <si>
    <t>CUST6491</t>
  </si>
  <si>
    <t>PRD8491</t>
  </si>
  <si>
    <t>ORD13492</t>
  </si>
  <si>
    <t>CUST6492</t>
  </si>
  <si>
    <t>PRD8492</t>
  </si>
  <si>
    <t>ORD13493</t>
  </si>
  <si>
    <t>CUST6493</t>
  </si>
  <si>
    <t>PRD8493</t>
  </si>
  <si>
    <t>ORD13494</t>
  </si>
  <si>
    <t>CUST6494</t>
  </si>
  <si>
    <t>PRD8494</t>
  </si>
  <si>
    <t>ORD13496</t>
  </si>
  <si>
    <t>CUST6496</t>
  </si>
  <si>
    <t>PRD8496</t>
  </si>
  <si>
    <t>ORD13498</t>
  </si>
  <si>
    <t>CUST6498</t>
  </si>
  <si>
    <t>PRD8498</t>
  </si>
  <si>
    <t>ORD13501</t>
  </si>
  <si>
    <t>CUST6501</t>
  </si>
  <si>
    <t>PRD8501</t>
  </si>
  <si>
    <t>ORD13502</t>
  </si>
  <si>
    <t>CUST6502</t>
  </si>
  <si>
    <t>PRD8502</t>
  </si>
  <si>
    <t>ORD13503</t>
  </si>
  <si>
    <t>CUST6503</t>
  </si>
  <si>
    <t>PRD8503</t>
  </si>
  <si>
    <t>ORD13505</t>
  </si>
  <si>
    <t>CUST6505</t>
  </si>
  <si>
    <t>PRD8505</t>
  </si>
  <si>
    <t>ORD13506</t>
  </si>
  <si>
    <t>CUST6506</t>
  </si>
  <si>
    <t>PRD8506</t>
  </si>
  <si>
    <t>ORD13507</t>
  </si>
  <si>
    <t>CUST6507</t>
  </si>
  <si>
    <t>PRD8507</t>
  </si>
  <si>
    <t>ORD13508</t>
  </si>
  <si>
    <t>CUST6508</t>
  </si>
  <si>
    <t>PRD8508</t>
  </si>
  <si>
    <t>ORD13509</t>
  </si>
  <si>
    <t>CUST6509</t>
  </si>
  <si>
    <t>PRD8509</t>
  </si>
  <si>
    <t>ORD13510</t>
  </si>
  <si>
    <t>CUST6510</t>
  </si>
  <si>
    <t>PRD8510</t>
  </si>
  <si>
    <t>ORD13511</t>
  </si>
  <si>
    <t>CUST6511</t>
  </si>
  <si>
    <t>PRD8511</t>
  </si>
  <si>
    <t>ORD13512</t>
  </si>
  <si>
    <t>CUST6512</t>
  </si>
  <si>
    <t>PRD8512</t>
  </si>
  <si>
    <t>ORD13513</t>
  </si>
  <si>
    <t>CUST6513</t>
  </si>
  <si>
    <t>PRD8513</t>
  </si>
  <si>
    <t>ORD13514</t>
  </si>
  <si>
    <t>CUST6514</t>
  </si>
  <si>
    <t>PRD8514</t>
  </si>
  <si>
    <t>ORD13515</t>
  </si>
  <si>
    <t>CUST6515</t>
  </si>
  <si>
    <t>PRD8515</t>
  </si>
  <si>
    <t>ORD13516</t>
  </si>
  <si>
    <t>CUST6516</t>
  </si>
  <si>
    <t>PRD8516</t>
  </si>
  <si>
    <t>ORD13517</t>
  </si>
  <si>
    <t>CUST6517</t>
  </si>
  <si>
    <t>PRD8517</t>
  </si>
  <si>
    <t>ORD13518</t>
  </si>
  <si>
    <t>CUST6518</t>
  </si>
  <si>
    <t>PRD8518</t>
  </si>
  <si>
    <t>ORD13519</t>
  </si>
  <si>
    <t>CUST6519</t>
  </si>
  <si>
    <t>PRD8519</t>
  </si>
  <si>
    <t>ORD13520</t>
  </si>
  <si>
    <t>CUST6520</t>
  </si>
  <si>
    <t>PRD8520</t>
  </si>
  <si>
    <t>ORD13523</t>
  </si>
  <si>
    <t>CUST6523</t>
  </si>
  <si>
    <t>PRD8523</t>
  </si>
  <si>
    <t>ORD13524</t>
  </si>
  <si>
    <t>CUST6524</t>
  </si>
  <si>
    <t>PRD8524</t>
  </si>
  <si>
    <t>ORD13525</t>
  </si>
  <si>
    <t>CUST6525</t>
  </si>
  <si>
    <t>PRD8525</t>
  </si>
  <si>
    <t>ORD13526</t>
  </si>
  <si>
    <t>CUST6526</t>
  </si>
  <si>
    <t>PRD8526</t>
  </si>
  <si>
    <t>ORD13527</t>
  </si>
  <si>
    <t>CUST6527</t>
  </si>
  <si>
    <t>PRD8527</t>
  </si>
  <si>
    <t>ORD13528</t>
  </si>
  <si>
    <t>CUST6528</t>
  </si>
  <si>
    <t>PRD8528</t>
  </si>
  <si>
    <t>ORD13529</t>
  </si>
  <si>
    <t>CUST6529</t>
  </si>
  <si>
    <t>PRD8529</t>
  </si>
  <si>
    <t>ORD13530</t>
  </si>
  <si>
    <t>CUST6530</t>
  </si>
  <si>
    <t>PRD8530</t>
  </si>
  <si>
    <t>ORD13531</t>
  </si>
  <si>
    <t>CUST6531</t>
  </si>
  <si>
    <t>PRD8531</t>
  </si>
  <si>
    <t>ORD13532</t>
  </si>
  <si>
    <t>CUST6532</t>
  </si>
  <si>
    <t>PRD8532</t>
  </si>
  <si>
    <t>ORD13533</t>
  </si>
  <si>
    <t>CUST6533</t>
  </si>
  <si>
    <t>PRD8533</t>
  </si>
  <si>
    <t>ORD13534</t>
  </si>
  <si>
    <t>CUST6534</t>
  </si>
  <si>
    <t>PRD8534</t>
  </si>
  <si>
    <t>ORD13535</t>
  </si>
  <si>
    <t>CUST6535</t>
  </si>
  <si>
    <t>PRD8535</t>
  </si>
  <si>
    <t>ORD13536</t>
  </si>
  <si>
    <t>CUST6536</t>
  </si>
  <si>
    <t>PRD8536</t>
  </si>
  <si>
    <t>ORD13537</t>
  </si>
  <si>
    <t>CUST6537</t>
  </si>
  <si>
    <t>PRD8537</t>
  </si>
  <si>
    <t>ORD13538</t>
  </si>
  <si>
    <t>CUST6538</t>
  </si>
  <si>
    <t>PRD8538</t>
  </si>
  <si>
    <t>ORD13539</t>
  </si>
  <si>
    <t>CUST6539</t>
  </si>
  <si>
    <t>PRD8539</t>
  </si>
  <si>
    <t>ORD13544</t>
  </si>
  <si>
    <t>CUST6544</t>
  </si>
  <si>
    <t>PRD8544</t>
  </si>
  <si>
    <t>ORD13545</t>
  </si>
  <si>
    <t>CUST6545</t>
  </si>
  <si>
    <t>PRD8545</t>
  </si>
  <si>
    <t>ORD13547</t>
  </si>
  <si>
    <t>CUST6547</t>
  </si>
  <si>
    <t>PRD8547</t>
  </si>
  <si>
    <t>ORD13548</t>
  </si>
  <si>
    <t>CUST6548</t>
  </si>
  <si>
    <t>PRD8548</t>
  </si>
  <si>
    <t>ORD13549</t>
  </si>
  <si>
    <t>CUST6549</t>
  </si>
  <si>
    <t>PRD8549</t>
  </si>
  <si>
    <t>ORD13550</t>
  </si>
  <si>
    <t>CUST6550</t>
  </si>
  <si>
    <t>PRD8550</t>
  </si>
  <si>
    <t>ORD13551</t>
  </si>
  <si>
    <t>CUST6551</t>
  </si>
  <si>
    <t>PRD8551</t>
  </si>
  <si>
    <t>ORD13552</t>
  </si>
  <si>
    <t>CUST6552</t>
  </si>
  <si>
    <t>PRD8552</t>
  </si>
  <si>
    <t>ORD13553</t>
  </si>
  <si>
    <t>CUST6553</t>
  </si>
  <si>
    <t>PRD8553</t>
  </si>
  <si>
    <t>ORD13555</t>
  </si>
  <si>
    <t>CUST6555</t>
  </si>
  <si>
    <t>PRD8555</t>
  </si>
  <si>
    <t>ORD13556</t>
  </si>
  <si>
    <t>CUST6556</t>
  </si>
  <si>
    <t>PRD8556</t>
  </si>
  <si>
    <t>ORD13558</t>
  </si>
  <si>
    <t>CUST6558</t>
  </si>
  <si>
    <t>PRD8558</t>
  </si>
  <si>
    <t>ORD13559</t>
  </si>
  <si>
    <t>CUST6559</t>
  </si>
  <si>
    <t>PRD8559</t>
  </si>
  <si>
    <t>ORD13560</t>
  </si>
  <si>
    <t>CUST6560</t>
  </si>
  <si>
    <t>PRD8560</t>
  </si>
  <si>
    <t>ORD13561</t>
  </si>
  <si>
    <t>CUST6561</t>
  </si>
  <si>
    <t>PRD8561</t>
  </si>
  <si>
    <t>ORD13562</t>
  </si>
  <si>
    <t>CUST6562</t>
  </si>
  <si>
    <t>PRD8562</t>
  </si>
  <si>
    <t>ORD13563</t>
  </si>
  <si>
    <t>CUST6563</t>
  </si>
  <si>
    <t>PRD8563</t>
  </si>
  <si>
    <t>ORD13564</t>
  </si>
  <si>
    <t>CUST6564</t>
  </si>
  <si>
    <t>PRD8564</t>
  </si>
  <si>
    <t>ORD13565</t>
  </si>
  <si>
    <t>CUST6565</t>
  </si>
  <si>
    <t>PRD8565</t>
  </si>
  <si>
    <t>ORD13566</t>
  </si>
  <si>
    <t>CUST6566</t>
  </si>
  <si>
    <t>PRD8566</t>
  </si>
  <si>
    <t>ORD13567</t>
  </si>
  <si>
    <t>CUST6567</t>
  </si>
  <si>
    <t>PRD8567</t>
  </si>
  <si>
    <t>ORD13568</t>
  </si>
  <si>
    <t>CUST6568</t>
  </si>
  <si>
    <t>PRD8568</t>
  </si>
  <si>
    <t>ORD13569</t>
  </si>
  <si>
    <t>CUST6569</t>
  </si>
  <si>
    <t>PRD8569</t>
  </si>
  <si>
    <t>ORD13570</t>
  </si>
  <si>
    <t>CUST6570</t>
  </si>
  <si>
    <t>PRD8570</t>
  </si>
  <si>
    <t>ORD13571</t>
  </si>
  <si>
    <t>CUST6571</t>
  </si>
  <si>
    <t>PRD8571</t>
  </si>
  <si>
    <t>ORD13572</t>
  </si>
  <si>
    <t>CUST6572</t>
  </si>
  <si>
    <t>PRD8572</t>
  </si>
  <si>
    <t>ORD13573</t>
  </si>
  <si>
    <t>CUST6573</t>
  </si>
  <si>
    <t>PRD8573</t>
  </si>
  <si>
    <t>ORD13574</t>
  </si>
  <si>
    <t>CUST6574</t>
  </si>
  <si>
    <t>PRD8574</t>
  </si>
  <si>
    <t>ORD13576</t>
  </si>
  <si>
    <t>CUST6576</t>
  </si>
  <si>
    <t>PRD8576</t>
  </si>
  <si>
    <t>ORD13577</t>
  </si>
  <si>
    <t>CUST6577</t>
  </si>
  <si>
    <t>PRD8577</t>
  </si>
  <si>
    <t>ORD13579</t>
  </si>
  <si>
    <t>CUST6579</t>
  </si>
  <si>
    <t>PRD8579</t>
  </si>
  <si>
    <t>ORD13581</t>
  </si>
  <si>
    <t>CUST6581</t>
  </si>
  <si>
    <t>PRD8581</t>
  </si>
  <si>
    <t>ORD13582</t>
  </si>
  <si>
    <t>CUST6582</t>
  </si>
  <si>
    <t>PRD8582</t>
  </si>
  <si>
    <t>ORD13583</t>
  </si>
  <si>
    <t>CUST6583</t>
  </si>
  <si>
    <t>PRD8583</t>
  </si>
  <si>
    <t>ORD13584</t>
  </si>
  <si>
    <t>CUST6584</t>
  </si>
  <si>
    <t>PRD8584</t>
  </si>
  <si>
    <t>ORD13586</t>
  </si>
  <si>
    <t>CUST6586</t>
  </si>
  <si>
    <t>PRD8586</t>
  </si>
  <si>
    <t>ORD13587</t>
  </si>
  <si>
    <t>CUST6587</t>
  </si>
  <si>
    <t>PRD8587</t>
  </si>
  <si>
    <t>ORD13588</t>
  </si>
  <si>
    <t>CUST6588</t>
  </si>
  <si>
    <t>PRD8588</t>
  </si>
  <si>
    <t>ORD13589</t>
  </si>
  <si>
    <t>CUST6589</t>
  </si>
  <si>
    <t>PRD8589</t>
  </si>
  <si>
    <t>ORD13590</t>
  </si>
  <si>
    <t>CUST6590</t>
  </si>
  <si>
    <t>PRD8590</t>
  </si>
  <si>
    <t>ORD13591</t>
  </si>
  <si>
    <t>CUST6591</t>
  </si>
  <si>
    <t>PRD8591</t>
  </si>
  <si>
    <t>ORD13592</t>
  </si>
  <si>
    <t>CUST6592</t>
  </si>
  <si>
    <t>PRD8592</t>
  </si>
  <si>
    <t>ORD13593</t>
  </si>
  <si>
    <t>CUST6593</t>
  </si>
  <si>
    <t>PRD8593</t>
  </si>
  <si>
    <t>ORD13594</t>
  </si>
  <si>
    <t>CUST6594</t>
  </si>
  <si>
    <t>PRD8594</t>
  </si>
  <si>
    <t>ORD13595</t>
  </si>
  <si>
    <t>CUST6595</t>
  </si>
  <si>
    <t>PRD8595</t>
  </si>
  <si>
    <t>ORD13596</t>
  </si>
  <si>
    <t>CUST6596</t>
  </si>
  <si>
    <t>PRD8596</t>
  </si>
  <si>
    <t>ORD13598</t>
  </si>
  <si>
    <t>CUST6598</t>
  </si>
  <si>
    <t>PRD8598</t>
  </si>
  <si>
    <t>ORD13599</t>
  </si>
  <si>
    <t>CUST6599</t>
  </si>
  <si>
    <t>PRD8599</t>
  </si>
  <si>
    <t>ORD13600</t>
  </si>
  <si>
    <t>CUST6600</t>
  </si>
  <si>
    <t>PRD8600</t>
  </si>
  <si>
    <t>ORD13601</t>
  </si>
  <si>
    <t>CUST6601</t>
  </si>
  <si>
    <t>PRD8601</t>
  </si>
  <si>
    <t>ORD13602</t>
  </si>
  <si>
    <t>CUST6602</t>
  </si>
  <si>
    <t>PRD8602</t>
  </si>
  <si>
    <t>ORD13603</t>
  </si>
  <si>
    <t>CUST6603</t>
  </si>
  <si>
    <t>PRD8603</t>
  </si>
  <si>
    <t>ORD13604</t>
  </si>
  <si>
    <t>CUST6604</t>
  </si>
  <si>
    <t>PRD8604</t>
  </si>
  <si>
    <t>ORD13605</t>
  </si>
  <si>
    <t>CUST6605</t>
  </si>
  <si>
    <t>PRD8605</t>
  </si>
  <si>
    <t>ORD13606</t>
  </si>
  <si>
    <t>CUST6606</t>
  </si>
  <si>
    <t>PRD8606</t>
  </si>
  <si>
    <t>ORD13607</t>
  </si>
  <si>
    <t>CUST6607</t>
  </si>
  <si>
    <t>PRD8607</t>
  </si>
  <si>
    <t>ORD13608</t>
  </si>
  <si>
    <t>CUST6608</t>
  </si>
  <si>
    <t>PRD8608</t>
  </si>
  <si>
    <t>ORD13609</t>
  </si>
  <si>
    <t>CUST6609</t>
  </si>
  <si>
    <t>PRD8609</t>
  </si>
  <si>
    <t>ORD13610</t>
  </si>
  <si>
    <t>CUST6610</t>
  </si>
  <si>
    <t>PRD8610</t>
  </si>
  <si>
    <t>ORD13612</t>
  </si>
  <si>
    <t>CUST6612</t>
  </si>
  <si>
    <t>PRD8612</t>
  </si>
  <si>
    <t>ORD13613</t>
  </si>
  <si>
    <t>CUST6613</t>
  </si>
  <si>
    <t>PRD8613</t>
  </si>
  <si>
    <t>ORD13614</t>
  </si>
  <si>
    <t>CUST6614</t>
  </si>
  <si>
    <t>PRD8614</t>
  </si>
  <si>
    <t>ORD13615</t>
  </si>
  <si>
    <t>CUST6615</t>
  </si>
  <si>
    <t>PRD8615</t>
  </si>
  <si>
    <t>ORD13616</t>
  </si>
  <si>
    <t>CUST6616</t>
  </si>
  <si>
    <t>PRD8616</t>
  </si>
  <si>
    <t>ORD13617</t>
  </si>
  <si>
    <t>CUST6617</t>
  </si>
  <si>
    <t>PRD8617</t>
  </si>
  <si>
    <t>ORD13619</t>
  </si>
  <si>
    <t>CUST6619</t>
  </si>
  <si>
    <t>PRD8619</t>
  </si>
  <si>
    <t>ORD13620</t>
  </si>
  <si>
    <t>CUST6620</t>
  </si>
  <si>
    <t>PRD8620</t>
  </si>
  <si>
    <t>ORD13621</t>
  </si>
  <si>
    <t>CUST6621</t>
  </si>
  <si>
    <t>PRD8621</t>
  </si>
  <si>
    <t>ORD13622</t>
  </si>
  <si>
    <t>CUST6622</t>
  </si>
  <si>
    <t>PRD8622</t>
  </si>
  <si>
    <t>ORD13623</t>
  </si>
  <si>
    <t>CUST6623</t>
  </si>
  <si>
    <t>PRD8623</t>
  </si>
  <si>
    <t>ORD13624</t>
  </si>
  <si>
    <t>CUST6624</t>
  </si>
  <si>
    <t>PRD8624</t>
  </si>
  <si>
    <t>ORD13625</t>
  </si>
  <si>
    <t>CUST6625</t>
  </si>
  <si>
    <t>PRD8625</t>
  </si>
  <si>
    <t>ORD13626</t>
  </si>
  <si>
    <t>CUST6626</t>
  </si>
  <si>
    <t>PRD8626</t>
  </si>
  <si>
    <t>ORD13627</t>
  </si>
  <si>
    <t>CUST6627</t>
  </si>
  <si>
    <t>PRD8627</t>
  </si>
  <si>
    <t>ORD13628</t>
  </si>
  <si>
    <t>CUST6628</t>
  </si>
  <si>
    <t>PRD8628</t>
  </si>
  <si>
    <t>ORD13629</t>
  </si>
  <si>
    <t>CUST6629</t>
  </si>
  <si>
    <t>PRD8629</t>
  </si>
  <si>
    <t>ORD13630</t>
  </si>
  <si>
    <t>CUST6630</t>
  </si>
  <si>
    <t>PRD8630</t>
  </si>
  <si>
    <t>ORD13631</t>
  </si>
  <si>
    <t>CUST6631</t>
  </si>
  <si>
    <t>PRD8631</t>
  </si>
  <si>
    <t>ORD13632</t>
  </si>
  <si>
    <t>CUST6632</t>
  </si>
  <si>
    <t>PRD8632</t>
  </si>
  <si>
    <t>ORD13633</t>
  </si>
  <si>
    <t>CUST6633</t>
  </si>
  <si>
    <t>PRD8633</t>
  </si>
  <si>
    <t>ORD13634</t>
  </si>
  <si>
    <t>CUST6634</t>
  </si>
  <si>
    <t>PRD8634</t>
  </si>
  <si>
    <t>ORD13635</t>
  </si>
  <si>
    <t>CUST6635</t>
  </si>
  <si>
    <t>PRD8635</t>
  </si>
  <si>
    <t>ORD13638</t>
  </si>
  <si>
    <t>CUST6638</t>
  </si>
  <si>
    <t>PRD8638</t>
  </si>
  <si>
    <t>ORD13639</t>
  </si>
  <si>
    <t>CUST6639</t>
  </si>
  <si>
    <t>PRD8639</t>
  </si>
  <si>
    <t>ORD13641</t>
  </si>
  <si>
    <t>CUST6641</t>
  </si>
  <si>
    <t>PRD8641</t>
  </si>
  <si>
    <t>ORD13642</t>
  </si>
  <si>
    <t>CUST6642</t>
  </si>
  <si>
    <t>PRD8642</t>
  </si>
  <si>
    <t>ORD13643</t>
  </si>
  <si>
    <t>CUST6643</t>
  </si>
  <si>
    <t>PRD8643</t>
  </si>
  <si>
    <t>ORD13644</t>
  </si>
  <si>
    <t>CUST6644</t>
  </si>
  <si>
    <t>PRD8644</t>
  </si>
  <si>
    <t>ORD13647</t>
  </si>
  <si>
    <t>CUST6647</t>
  </si>
  <si>
    <t>PRD8647</t>
  </si>
  <si>
    <t>ORD13648</t>
  </si>
  <si>
    <t>CUST6648</t>
  </si>
  <si>
    <t>PRD8648</t>
  </si>
  <si>
    <t>ORD13649</t>
  </si>
  <si>
    <t>CUST6649</t>
  </si>
  <si>
    <t>PRD8649</t>
  </si>
  <si>
    <t>ORD13650</t>
  </si>
  <si>
    <t>CUST6650</t>
  </si>
  <si>
    <t>PRD8650</t>
  </si>
  <si>
    <t>ORD13651</t>
  </si>
  <si>
    <t>CUST6651</t>
  </si>
  <si>
    <t>PRD8651</t>
  </si>
  <si>
    <t>ORD13652</t>
  </si>
  <si>
    <t>CUST6652</t>
  </si>
  <si>
    <t>PRD8652</t>
  </si>
  <si>
    <t>ORD13653</t>
  </si>
  <si>
    <t>CUST6653</t>
  </si>
  <si>
    <t>PRD8653</t>
  </si>
  <si>
    <t>ORD13654</t>
  </si>
  <si>
    <t>CUST6654</t>
  </si>
  <si>
    <t>PRD8654</t>
  </si>
  <si>
    <t>ORD13655</t>
  </si>
  <si>
    <t>CUST6655</t>
  </si>
  <si>
    <t>PRD8655</t>
  </si>
  <si>
    <t>ORD13656</t>
  </si>
  <si>
    <t>CUST6656</t>
  </si>
  <si>
    <t>PRD8656</t>
  </si>
  <si>
    <t>ORD13657</t>
  </si>
  <si>
    <t>CUST6657</t>
  </si>
  <si>
    <t>PRD8657</t>
  </si>
  <si>
    <t>ORD13658</t>
  </si>
  <si>
    <t>CUST6658</t>
  </si>
  <si>
    <t>PRD8658</t>
  </si>
  <si>
    <t>ORD13660</t>
  </si>
  <si>
    <t>CUST6660</t>
  </si>
  <si>
    <t>PRD8660</t>
  </si>
  <si>
    <t>ORD13663</t>
  </si>
  <si>
    <t>CUST6663</t>
  </si>
  <si>
    <t>PRD8663</t>
  </si>
  <si>
    <t>ORD13664</t>
  </si>
  <si>
    <t>CUST6664</t>
  </si>
  <si>
    <t>PRD8664</t>
  </si>
  <si>
    <t>ORD13665</t>
  </si>
  <si>
    <t>CUST6665</t>
  </si>
  <si>
    <t>PRD8665</t>
  </si>
  <si>
    <t>ORD13666</t>
  </si>
  <si>
    <t>CUST6666</t>
  </si>
  <si>
    <t>PRD8666</t>
  </si>
  <si>
    <t>ORD13667</t>
  </si>
  <si>
    <t>CUST6667</t>
  </si>
  <si>
    <t>PRD8667</t>
  </si>
  <si>
    <t>ORD13669</t>
  </si>
  <si>
    <t>CUST6669</t>
  </si>
  <si>
    <t>PRD8669</t>
  </si>
  <si>
    <t>ORD13671</t>
  </si>
  <si>
    <t>CUST6671</t>
  </si>
  <si>
    <t>PRD8671</t>
  </si>
  <si>
    <t>ORD13672</t>
  </si>
  <si>
    <t>CUST6672</t>
  </si>
  <si>
    <t>PRD8672</t>
  </si>
  <si>
    <t>ORD13673</t>
  </si>
  <si>
    <t>CUST6673</t>
  </si>
  <si>
    <t>PRD8673</t>
  </si>
  <si>
    <t>ORD13674</t>
  </si>
  <si>
    <t>CUST6674</t>
  </si>
  <si>
    <t>PRD8674</t>
  </si>
  <si>
    <t>ORD13675</t>
  </si>
  <si>
    <t>CUST6675</t>
  </si>
  <si>
    <t>PRD8675</t>
  </si>
  <si>
    <t>ORD13676</t>
  </si>
  <si>
    <t>CUST6676</t>
  </si>
  <si>
    <t>PRD8676</t>
  </si>
  <si>
    <t>ORD13677</t>
  </si>
  <si>
    <t>CUST6677</t>
  </si>
  <si>
    <t>PRD8677</t>
  </si>
  <si>
    <t>ORD13678</t>
  </si>
  <si>
    <t>CUST6678</t>
  </si>
  <si>
    <t>PRD8678</t>
  </si>
  <si>
    <t>ORD13679</t>
  </si>
  <si>
    <t>CUST6679</t>
  </si>
  <si>
    <t>PRD8679</t>
  </si>
  <si>
    <t>ORD13680</t>
  </si>
  <si>
    <t>CUST6680</t>
  </si>
  <si>
    <t>PRD8680</t>
  </si>
  <si>
    <t>ORD13681</t>
  </si>
  <si>
    <t>CUST6681</t>
  </si>
  <si>
    <t>PRD8681</t>
  </si>
  <si>
    <t>ORD13682</t>
  </si>
  <si>
    <t>CUST6682</t>
  </si>
  <si>
    <t>PRD8682</t>
  </si>
  <si>
    <t>ORD13683</t>
  </si>
  <si>
    <t>CUST6683</t>
  </si>
  <si>
    <t>PRD8683</t>
  </si>
  <si>
    <t>ORD13684</t>
  </si>
  <si>
    <t>CUST6684</t>
  </si>
  <si>
    <t>PRD8684</t>
  </si>
  <si>
    <t>ORD13685</t>
  </si>
  <si>
    <t>CUST6685</t>
  </si>
  <si>
    <t>PRD8685</t>
  </si>
  <si>
    <t>ORD13686</t>
  </si>
  <si>
    <t>CUST6686</t>
  </si>
  <si>
    <t>PRD8686</t>
  </si>
  <si>
    <t>ORD13687</t>
  </si>
  <si>
    <t>CUST6687</t>
  </si>
  <si>
    <t>PRD8687</t>
  </si>
  <si>
    <t>ORD13688</t>
  </si>
  <si>
    <t>CUST6688</t>
  </si>
  <si>
    <t>PRD8688</t>
  </si>
  <si>
    <t>ORD13689</t>
  </si>
  <si>
    <t>CUST6689</t>
  </si>
  <si>
    <t>PRD8689</t>
  </si>
  <si>
    <t>ORD13690</t>
  </si>
  <si>
    <t>CUST6690</t>
  </si>
  <si>
    <t>PRD8690</t>
  </si>
  <si>
    <t>ORD13691</t>
  </si>
  <si>
    <t>CUST6691</t>
  </si>
  <si>
    <t>PRD8691</t>
  </si>
  <si>
    <t>ORD13692</t>
  </si>
  <si>
    <t>CUST6692</t>
  </si>
  <si>
    <t>PRD8692</t>
  </si>
  <si>
    <t>ORD13693</t>
  </si>
  <si>
    <t>CUST6693</t>
  </si>
  <si>
    <t>PRD8693</t>
  </si>
  <si>
    <t>ORD13695</t>
  </si>
  <si>
    <t>CUST6695</t>
  </si>
  <si>
    <t>PRD8695</t>
  </si>
  <si>
    <t>ORD13696</t>
  </si>
  <si>
    <t>CUST6696</t>
  </si>
  <si>
    <t>PRD8696</t>
  </si>
  <si>
    <t>ORD13697</t>
  </si>
  <si>
    <t>CUST6697</t>
  </si>
  <si>
    <t>PRD8697</t>
  </si>
  <si>
    <t>ORD13698</t>
  </si>
  <si>
    <t>CUST6698</t>
  </si>
  <si>
    <t>PRD8698</t>
  </si>
  <si>
    <t>ORD13700</t>
  </si>
  <si>
    <t>CUST6700</t>
  </si>
  <si>
    <t>PRD8700</t>
  </si>
  <si>
    <t>ORD13701</t>
  </si>
  <si>
    <t>CUST6701</t>
  </si>
  <si>
    <t>PRD8701</t>
  </si>
  <si>
    <t>ORD13702</t>
  </si>
  <si>
    <t>CUST6702</t>
  </si>
  <si>
    <t>PRD8702</t>
  </si>
  <si>
    <t>ORD13703</t>
  </si>
  <si>
    <t>CUST6703</t>
  </si>
  <si>
    <t>PRD8703</t>
  </si>
  <si>
    <t>ORD13704</t>
  </si>
  <si>
    <t>CUST6704</t>
  </si>
  <si>
    <t>PRD8704</t>
  </si>
  <si>
    <t>ORD13707</t>
  </si>
  <si>
    <t>CUST6707</t>
  </si>
  <si>
    <t>PRD8707</t>
  </si>
  <si>
    <t>ORD13708</t>
  </si>
  <si>
    <t>CUST6708</t>
  </si>
  <si>
    <t>PRD8708</t>
  </si>
  <si>
    <t>ORD13709</t>
  </si>
  <si>
    <t>CUST6709</t>
  </si>
  <si>
    <t>PRD8709</t>
  </si>
  <si>
    <t>ORD13710</t>
  </si>
  <si>
    <t>CUST6710</t>
  </si>
  <si>
    <t>PRD8710</t>
  </si>
  <si>
    <t>ORD13711</t>
  </si>
  <si>
    <t>CUST6711</t>
  </si>
  <si>
    <t>PRD8711</t>
  </si>
  <si>
    <t>ORD13712</t>
  </si>
  <si>
    <t>CUST6712</t>
  </si>
  <si>
    <t>PRD8712</t>
  </si>
  <si>
    <t>ORD13713</t>
  </si>
  <si>
    <t>CUST6713</t>
  </si>
  <si>
    <t>PRD8713</t>
  </si>
  <si>
    <t>ORD13714</t>
  </si>
  <si>
    <t>CUST6714</t>
  </si>
  <si>
    <t>PRD8714</t>
  </si>
  <si>
    <t>ORD13716</t>
  </si>
  <si>
    <t>CUST6716</t>
  </si>
  <si>
    <t>PRD8716</t>
  </si>
  <si>
    <t>ORD13717</t>
  </si>
  <si>
    <t>CUST6717</t>
  </si>
  <si>
    <t>PRD8717</t>
  </si>
  <si>
    <t>ORD13719</t>
  </si>
  <si>
    <t>CUST6719</t>
  </si>
  <si>
    <t>PRD8719</t>
  </si>
  <si>
    <t>ORD13720</t>
  </si>
  <si>
    <t>CUST6720</t>
  </si>
  <si>
    <t>PRD8720</t>
  </si>
  <si>
    <t>ORD13721</t>
  </si>
  <si>
    <t>CUST6721</t>
  </si>
  <si>
    <t>PRD8721</t>
  </si>
  <si>
    <t>ORD13722</t>
  </si>
  <si>
    <t>CUST6722</t>
  </si>
  <si>
    <t>PRD8722</t>
  </si>
  <si>
    <t>ORD13723</t>
  </si>
  <si>
    <t>CUST6723</t>
  </si>
  <si>
    <t>PRD8723</t>
  </si>
  <si>
    <t>ORD13724</t>
  </si>
  <si>
    <t>CUST6724</t>
  </si>
  <si>
    <t>PRD8724</t>
  </si>
  <si>
    <t>ORD13725</t>
  </si>
  <si>
    <t>CUST6725</t>
  </si>
  <si>
    <t>PRD8725</t>
  </si>
  <si>
    <t>ORD13726</t>
  </si>
  <si>
    <t>CUST6726</t>
  </si>
  <si>
    <t>PRD8726</t>
  </si>
  <si>
    <t>ORD13727</t>
  </si>
  <si>
    <t>CUST6727</t>
  </si>
  <si>
    <t>PRD8727</t>
  </si>
  <si>
    <t>ORD13728</t>
  </si>
  <si>
    <t>CUST6728</t>
  </si>
  <si>
    <t>PRD8728</t>
  </si>
  <si>
    <t>ORD13729</t>
  </si>
  <si>
    <t>CUST6729</t>
  </si>
  <si>
    <t>PRD8729</t>
  </si>
  <si>
    <t>ORD13731</t>
  </si>
  <si>
    <t>CUST6731</t>
  </si>
  <si>
    <t>PRD8731</t>
  </si>
  <si>
    <t>ORD13733</t>
  </si>
  <si>
    <t>CUST6733</t>
  </si>
  <si>
    <t>PRD8733</t>
  </si>
  <si>
    <t>ORD13734</t>
  </si>
  <si>
    <t>CUST6734</t>
  </si>
  <si>
    <t>PRD8734</t>
  </si>
  <si>
    <t>ORD13735</t>
  </si>
  <si>
    <t>CUST6735</t>
  </si>
  <si>
    <t>PRD8735</t>
  </si>
  <si>
    <t>ORD13736</t>
  </si>
  <si>
    <t>CUST6736</t>
  </si>
  <si>
    <t>PRD8736</t>
  </si>
  <si>
    <t>ORD13737</t>
  </si>
  <si>
    <t>CUST6737</t>
  </si>
  <si>
    <t>PRD8737</t>
  </si>
  <si>
    <t>ORD13738</t>
  </si>
  <si>
    <t>CUST6738</t>
  </si>
  <si>
    <t>PRD8738</t>
  </si>
  <si>
    <t>ORD13740</t>
  </si>
  <si>
    <t>CUST6740</t>
  </si>
  <si>
    <t>PRD8740</t>
  </si>
  <si>
    <t>ORD13742</t>
  </si>
  <si>
    <t>CUST6742</t>
  </si>
  <si>
    <t>PRD8742</t>
  </si>
  <si>
    <t>ORD13743</t>
  </si>
  <si>
    <t>CUST6743</t>
  </si>
  <si>
    <t>PRD8743</t>
  </si>
  <si>
    <t>ORD13744</t>
  </si>
  <si>
    <t>CUST6744</t>
  </si>
  <si>
    <t>PRD8744</t>
  </si>
  <si>
    <t>ORD13745</t>
  </si>
  <si>
    <t>CUST6745</t>
  </si>
  <si>
    <t>PRD8745</t>
  </si>
  <si>
    <t>ORD13746</t>
  </si>
  <si>
    <t>CUST6746</t>
  </si>
  <si>
    <t>PRD8746</t>
  </si>
  <si>
    <t>ORD13747</t>
  </si>
  <si>
    <t>CUST6747</t>
  </si>
  <si>
    <t>PRD8747</t>
  </si>
  <si>
    <t>ORD13748</t>
  </si>
  <si>
    <t>CUST6748</t>
  </si>
  <si>
    <t>PRD8748</t>
  </si>
  <si>
    <t>ORD13749</t>
  </si>
  <si>
    <t>CUST6749</t>
  </si>
  <si>
    <t>PRD8749</t>
  </si>
  <si>
    <t>ORD13750</t>
  </si>
  <si>
    <t>CUST6750</t>
  </si>
  <si>
    <t>PRD8750</t>
  </si>
  <si>
    <t>ORD13751</t>
  </si>
  <si>
    <t>CUST6751</t>
  </si>
  <si>
    <t>PRD8751</t>
  </si>
  <si>
    <t>ORD13752</t>
  </si>
  <si>
    <t>CUST6752</t>
  </si>
  <si>
    <t>PRD8752</t>
  </si>
  <si>
    <t>ORD13753</t>
  </si>
  <si>
    <t>CUST6753</t>
  </si>
  <si>
    <t>PRD8753</t>
  </si>
  <si>
    <t>ORD13754</t>
  </si>
  <si>
    <t>CUST6754</t>
  </si>
  <si>
    <t>PRD8754</t>
  </si>
  <si>
    <t>ORD13756</t>
  </si>
  <si>
    <t>CUST6756</t>
  </si>
  <si>
    <t>PRD8756</t>
  </si>
  <si>
    <t>ORD13757</t>
  </si>
  <si>
    <t>CUST6757</t>
  </si>
  <si>
    <t>PRD8757</t>
  </si>
  <si>
    <t>ORD13758</t>
  </si>
  <si>
    <t>CUST6758</t>
  </si>
  <si>
    <t>PRD8758</t>
  </si>
  <si>
    <t>ORD13759</t>
  </si>
  <si>
    <t>CUST6759</t>
  </si>
  <si>
    <t>PRD8759</t>
  </si>
  <si>
    <t>ORD13760</t>
  </si>
  <si>
    <t>CUST6760</t>
  </si>
  <si>
    <t>PRD8760</t>
  </si>
  <si>
    <t>ORD13761</t>
  </si>
  <si>
    <t>CUST6761</t>
  </si>
  <si>
    <t>PRD8761</t>
  </si>
  <si>
    <t>ORD13762</t>
  </si>
  <si>
    <t>CUST6762</t>
  </si>
  <si>
    <t>PRD8762</t>
  </si>
  <si>
    <t>ORD13763</t>
  </si>
  <si>
    <t>CUST6763</t>
  </si>
  <si>
    <t>PRD8763</t>
  </si>
  <si>
    <t>ORD13764</t>
  </si>
  <si>
    <t>CUST6764</t>
  </si>
  <si>
    <t>PRD8764</t>
  </si>
  <si>
    <t>ORD13765</t>
  </si>
  <si>
    <t>CUST6765</t>
  </si>
  <si>
    <t>PRD8765</t>
  </si>
  <si>
    <t>ORD13766</t>
  </si>
  <si>
    <t>CUST6766</t>
  </si>
  <si>
    <t>PRD8766</t>
  </si>
  <si>
    <t>ORD13767</t>
  </si>
  <si>
    <t>CUST6767</t>
  </si>
  <si>
    <t>PRD8767</t>
  </si>
  <si>
    <t>ORD13769</t>
  </si>
  <si>
    <t>CUST6769</t>
  </si>
  <si>
    <t>PRD8769</t>
  </si>
  <si>
    <t>ORD13770</t>
  </si>
  <si>
    <t>CUST6770</t>
  </si>
  <si>
    <t>PRD8770</t>
  </si>
  <si>
    <t>ORD13771</t>
  </si>
  <si>
    <t>CUST6771</t>
  </si>
  <si>
    <t>PRD8771</t>
  </si>
  <si>
    <t>ORD13772</t>
  </si>
  <si>
    <t>CUST6772</t>
  </si>
  <si>
    <t>PRD8772</t>
  </si>
  <si>
    <t>ORD13774</t>
  </si>
  <si>
    <t>CUST6774</t>
  </si>
  <si>
    <t>PRD8774</t>
  </si>
  <si>
    <t>ORD13776</t>
  </si>
  <si>
    <t>CUST6776</t>
  </si>
  <si>
    <t>PRD8776</t>
  </si>
  <si>
    <t>ORD13777</t>
  </si>
  <si>
    <t>CUST6777</t>
  </si>
  <si>
    <t>PRD8777</t>
  </si>
  <si>
    <t>ORD13778</t>
  </si>
  <si>
    <t>CUST6778</t>
  </si>
  <si>
    <t>PRD8778</t>
  </si>
  <si>
    <t>ORD13779</t>
  </si>
  <si>
    <t>CUST6779</t>
  </si>
  <si>
    <t>PRD8779</t>
  </si>
  <si>
    <t>ORD13780</t>
  </si>
  <si>
    <t>CUST6780</t>
  </si>
  <si>
    <t>PRD8780</t>
  </si>
  <si>
    <t>ORD13781</t>
  </si>
  <si>
    <t>CUST6781</t>
  </si>
  <si>
    <t>PRD8781</t>
  </si>
  <si>
    <t>ORD13782</t>
  </si>
  <si>
    <t>CUST6782</t>
  </si>
  <si>
    <t>PRD8782</t>
  </si>
  <si>
    <t>ORD13783</t>
  </si>
  <si>
    <t>CUST6783</t>
  </si>
  <si>
    <t>PRD8783</t>
  </si>
  <si>
    <t>ORD13785</t>
  </si>
  <si>
    <t>CUST6785</t>
  </si>
  <si>
    <t>PRD8785</t>
  </si>
  <si>
    <t>ORD13786</t>
  </si>
  <si>
    <t>CUST6786</t>
  </si>
  <si>
    <t>PRD8786</t>
  </si>
  <si>
    <t>ORD13788</t>
  </si>
  <si>
    <t>CUST6788</t>
  </si>
  <si>
    <t>PRD8788</t>
  </si>
  <si>
    <t>ORD13789</t>
  </si>
  <si>
    <t>CUST6789</t>
  </si>
  <si>
    <t>PRD8789</t>
  </si>
  <si>
    <t>ORD13790</t>
  </si>
  <si>
    <t>CUST6790</t>
  </si>
  <si>
    <t>PRD8790</t>
  </si>
  <si>
    <t>ORD13792</t>
  </si>
  <si>
    <t>CUST6792</t>
  </si>
  <si>
    <t>PRD8792</t>
  </si>
  <si>
    <t>ORD13793</t>
  </si>
  <si>
    <t>CUST6793</t>
  </si>
  <si>
    <t>PRD8793</t>
  </si>
  <si>
    <t>ORD13795</t>
  </si>
  <si>
    <t>CUST6795</t>
  </si>
  <si>
    <t>PRD8795</t>
  </si>
  <si>
    <t>ORD13796</t>
  </si>
  <si>
    <t>CUST6796</t>
  </si>
  <si>
    <t>PRD8796</t>
  </si>
  <si>
    <t>ORD13797</t>
  </si>
  <si>
    <t>CUST6797</t>
  </si>
  <si>
    <t>PRD8797</t>
  </si>
  <si>
    <t>ORD13800</t>
  </si>
  <si>
    <t>CUST6800</t>
  </si>
  <si>
    <t>PRD8800</t>
  </si>
  <si>
    <t>ORD13801</t>
  </si>
  <si>
    <t>CUST6801</t>
  </si>
  <si>
    <t>PRD8801</t>
  </si>
  <si>
    <t>ORD13802</t>
  </si>
  <si>
    <t>CUST6802</t>
  </si>
  <si>
    <t>PRD8802</t>
  </si>
  <si>
    <t>ORD13803</t>
  </si>
  <si>
    <t>CUST6803</t>
  </si>
  <si>
    <t>PRD8803</t>
  </si>
  <si>
    <t>ORD13804</t>
  </si>
  <si>
    <t>CUST6804</t>
  </si>
  <si>
    <t>PRD8804</t>
  </si>
  <si>
    <t>ORD13805</t>
  </si>
  <si>
    <t>CUST6805</t>
  </si>
  <si>
    <t>PRD8805</t>
  </si>
  <si>
    <t>ORD13807</t>
  </si>
  <si>
    <t>CUST6807</t>
  </si>
  <si>
    <t>PRD8807</t>
  </si>
  <si>
    <t>ORD13808</t>
  </si>
  <si>
    <t>CUST6808</t>
  </si>
  <si>
    <t>PRD8808</t>
  </si>
  <si>
    <t>ORD13809</t>
  </si>
  <si>
    <t>CUST6809</t>
  </si>
  <si>
    <t>PRD8809</t>
  </si>
  <si>
    <t>ORD13810</t>
  </si>
  <si>
    <t>CUST6810</t>
  </si>
  <si>
    <t>PRD8810</t>
  </si>
  <si>
    <t>ORD13811</t>
  </si>
  <si>
    <t>CUST6811</t>
  </si>
  <si>
    <t>PRD8811</t>
  </si>
  <si>
    <t>ORD13812</t>
  </si>
  <si>
    <t>CUST6812</t>
  </si>
  <si>
    <t>PRD8812</t>
  </si>
  <si>
    <t>ORD13813</t>
  </si>
  <si>
    <t>CUST6813</t>
  </si>
  <si>
    <t>PRD8813</t>
  </si>
  <si>
    <t>ORD13814</t>
  </si>
  <si>
    <t>CUST6814</t>
  </si>
  <si>
    <t>PRD8814</t>
  </si>
  <si>
    <t>ORD13815</t>
  </si>
  <si>
    <t>CUST6815</t>
  </si>
  <si>
    <t>PRD8815</t>
  </si>
  <si>
    <t>ORD13816</t>
  </si>
  <si>
    <t>CUST6816</t>
  </si>
  <si>
    <t>PRD8816</t>
  </si>
  <si>
    <t>ORD13818</t>
  </si>
  <si>
    <t>CUST6818</t>
  </si>
  <si>
    <t>PRD8818</t>
  </si>
  <si>
    <t>ORD13819</t>
  </si>
  <si>
    <t>CUST6819</t>
  </si>
  <si>
    <t>PRD8819</t>
  </si>
  <si>
    <t>ORD13820</t>
  </si>
  <si>
    <t>CUST6820</t>
  </si>
  <si>
    <t>PRD8820</t>
  </si>
  <si>
    <t>ORD13821</t>
  </si>
  <si>
    <t>CUST6821</t>
  </si>
  <si>
    <t>PRD8821</t>
  </si>
  <si>
    <t>ORD13823</t>
  </si>
  <si>
    <t>CUST6823</t>
  </si>
  <si>
    <t>PRD8823</t>
  </si>
  <si>
    <t>ORD13824</t>
  </si>
  <si>
    <t>CUST6824</t>
  </si>
  <si>
    <t>PRD8824</t>
  </si>
  <si>
    <t>ORD13825</t>
  </si>
  <si>
    <t>CUST6825</t>
  </si>
  <si>
    <t>PRD8825</t>
  </si>
  <si>
    <t>ORD13826</t>
  </si>
  <si>
    <t>CUST6826</t>
  </si>
  <si>
    <t>PRD8826</t>
  </si>
  <si>
    <t>ORD13827</t>
  </si>
  <si>
    <t>CUST6827</t>
  </si>
  <si>
    <t>PRD8827</t>
  </si>
  <si>
    <t>ORD13828</t>
  </si>
  <si>
    <t>CUST6828</t>
  </si>
  <si>
    <t>PRD8828</t>
  </si>
  <si>
    <t>ORD13829</t>
  </si>
  <si>
    <t>CUST6829</t>
  </si>
  <si>
    <t>PRD8829</t>
  </si>
  <si>
    <t>ORD13830</t>
  </si>
  <si>
    <t>CUST6830</t>
  </si>
  <si>
    <t>PRD8830</t>
  </si>
  <si>
    <t>ORD13831</t>
  </si>
  <si>
    <t>CUST6831</t>
  </si>
  <si>
    <t>PRD8831</t>
  </si>
  <si>
    <t>ORD13832</t>
  </si>
  <si>
    <t>CUST6832</t>
  </si>
  <si>
    <t>PRD8832</t>
  </si>
  <si>
    <t>ORD13833</t>
  </si>
  <si>
    <t>CUST6833</t>
  </si>
  <si>
    <t>PRD8833</t>
  </si>
  <si>
    <t>ORD13834</t>
  </si>
  <si>
    <t>CUST6834</t>
  </si>
  <si>
    <t>PRD8834</t>
  </si>
  <si>
    <t>ORD13836</t>
  </si>
  <si>
    <t>CUST6836</t>
  </si>
  <si>
    <t>PRD8836</t>
  </si>
  <si>
    <t>ORD13837</t>
  </si>
  <si>
    <t>CUST6837</t>
  </si>
  <si>
    <t>PRD8837</t>
  </si>
  <si>
    <t>ORD13838</t>
  </si>
  <si>
    <t>CUST6838</t>
  </si>
  <si>
    <t>PRD8838</t>
  </si>
  <si>
    <t>ORD13839</t>
  </si>
  <si>
    <t>CUST6839</t>
  </si>
  <si>
    <t>PRD8839</t>
  </si>
  <si>
    <t>ORD13840</t>
  </si>
  <si>
    <t>CUST6840</t>
  </si>
  <si>
    <t>PRD8840</t>
  </si>
  <si>
    <t>ORD13841</t>
  </si>
  <si>
    <t>CUST6841</t>
  </si>
  <si>
    <t>PRD8841</t>
  </si>
  <si>
    <t>ORD13842</t>
  </si>
  <si>
    <t>CUST6842</t>
  </si>
  <si>
    <t>PRD8842</t>
  </si>
  <si>
    <t>ORD13843</t>
  </si>
  <si>
    <t>CUST6843</t>
  </si>
  <si>
    <t>PRD8843</t>
  </si>
  <si>
    <t>ORD13844</t>
  </si>
  <si>
    <t>CUST6844</t>
  </si>
  <si>
    <t>PRD8844</t>
  </si>
  <si>
    <t>ORD13845</t>
  </si>
  <si>
    <t>CUST6845</t>
  </si>
  <si>
    <t>PRD8845</t>
  </si>
  <si>
    <t>ORD13846</t>
  </si>
  <si>
    <t>CUST6846</t>
  </si>
  <si>
    <t>PRD8846</t>
  </si>
  <si>
    <t>ORD13847</t>
  </si>
  <si>
    <t>CUST6847</t>
  </si>
  <si>
    <t>PRD8847</t>
  </si>
  <si>
    <t>ORD13848</t>
  </si>
  <si>
    <t>CUST6848</t>
  </si>
  <si>
    <t>PRD8848</t>
  </si>
  <si>
    <t>ORD13849</t>
  </si>
  <si>
    <t>CUST6849</t>
  </si>
  <si>
    <t>PRD8849</t>
  </si>
  <si>
    <t>ORD13850</t>
  </si>
  <si>
    <t>CUST6850</t>
  </si>
  <si>
    <t>PRD8850</t>
  </si>
  <si>
    <t>ORD13851</t>
  </si>
  <si>
    <t>CUST6851</t>
  </si>
  <si>
    <t>PRD8851</t>
  </si>
  <si>
    <t>ORD13852</t>
  </si>
  <si>
    <t>CUST6852</t>
  </si>
  <si>
    <t>PRD8852</t>
  </si>
  <si>
    <t>ORD13853</t>
  </si>
  <si>
    <t>CUST6853</t>
  </si>
  <si>
    <t>PRD8853</t>
  </si>
  <si>
    <t>ORD13854</t>
  </si>
  <si>
    <t>CUST6854</t>
  </si>
  <si>
    <t>PRD8854</t>
  </si>
  <si>
    <t>ORD13855</t>
  </si>
  <si>
    <t>CUST6855</t>
  </si>
  <si>
    <t>PRD8855</t>
  </si>
  <si>
    <t>ORD13856</t>
  </si>
  <si>
    <t>CUST6856</t>
  </si>
  <si>
    <t>PRD8856</t>
  </si>
  <si>
    <t>ORD13858</t>
  </si>
  <si>
    <t>CUST6858</t>
  </si>
  <si>
    <t>PRD8858</t>
  </si>
  <si>
    <t>ORD13859</t>
  </si>
  <si>
    <t>CUST6859</t>
  </si>
  <si>
    <t>PRD8859</t>
  </si>
  <si>
    <t>ORD13860</t>
  </si>
  <si>
    <t>CUST6860</t>
  </si>
  <si>
    <t>PRD8860</t>
  </si>
  <si>
    <t>ORD13861</t>
  </si>
  <si>
    <t>CUST6861</t>
  </si>
  <si>
    <t>PRD8861</t>
  </si>
  <si>
    <t>ORD13863</t>
  </si>
  <si>
    <t>CUST6863</t>
  </si>
  <si>
    <t>PRD8863</t>
  </si>
  <si>
    <t>ORD13864</t>
  </si>
  <si>
    <t>CUST6864</t>
  </si>
  <si>
    <t>PRD8864</t>
  </si>
  <si>
    <t>ORD13865</t>
  </si>
  <si>
    <t>CUST6865</t>
  </si>
  <si>
    <t>PRD8865</t>
  </si>
  <si>
    <t>ORD13866</t>
  </si>
  <si>
    <t>CUST6866</t>
  </si>
  <si>
    <t>PRD8866</t>
  </si>
  <si>
    <t>ORD13867</t>
  </si>
  <si>
    <t>CUST6867</t>
  </si>
  <si>
    <t>PRD8867</t>
  </si>
  <si>
    <t>ORD13868</t>
  </si>
  <si>
    <t>CUST6868</t>
  </si>
  <si>
    <t>PRD8868</t>
  </si>
  <si>
    <t>ORD13869</t>
  </si>
  <si>
    <t>CUST6869</t>
  </si>
  <si>
    <t>PRD8869</t>
  </si>
  <si>
    <t>ORD13871</t>
  </si>
  <si>
    <t>CUST6871</t>
  </si>
  <si>
    <t>PRD8871</t>
  </si>
  <si>
    <t>ORD13872</t>
  </si>
  <si>
    <t>CUST6872</t>
  </si>
  <si>
    <t>PRD8872</t>
  </si>
  <si>
    <t>ORD13873</t>
  </si>
  <si>
    <t>CUST6873</t>
  </si>
  <si>
    <t>PRD8873</t>
  </si>
  <si>
    <t>ORD13875</t>
  </si>
  <si>
    <t>CUST6875</t>
  </si>
  <si>
    <t>PRD8875</t>
  </si>
  <si>
    <t>ORD13876</t>
  </si>
  <si>
    <t>CUST6876</t>
  </si>
  <si>
    <t>PRD8876</t>
  </si>
  <si>
    <t>ORD13877</t>
  </si>
  <si>
    <t>CUST6877</t>
  </si>
  <si>
    <t>PRD8877</t>
  </si>
  <si>
    <t>ORD13878</t>
  </si>
  <si>
    <t>CUST6878</t>
  </si>
  <si>
    <t>PRD8878</t>
  </si>
  <si>
    <t>ORD13879</t>
  </si>
  <si>
    <t>CUST6879</t>
  </si>
  <si>
    <t>PRD8879</t>
  </si>
  <si>
    <t>ORD13880</t>
  </si>
  <si>
    <t>CUST6880</t>
  </si>
  <si>
    <t>PRD8880</t>
  </si>
  <si>
    <t>ORD13881</t>
  </si>
  <si>
    <t>CUST6881</t>
  </si>
  <si>
    <t>PRD8881</t>
  </si>
  <si>
    <t>ORD13882</t>
  </si>
  <si>
    <t>CUST6882</t>
  </si>
  <si>
    <t>PRD8882</t>
  </si>
  <si>
    <t>ORD13883</t>
  </si>
  <si>
    <t>CUST6883</t>
  </si>
  <si>
    <t>PRD8883</t>
  </si>
  <si>
    <t>ORD13884</t>
  </si>
  <si>
    <t>CUST6884</t>
  </si>
  <si>
    <t>PRD8884</t>
  </si>
  <si>
    <t>ORD13885</t>
  </si>
  <si>
    <t>CUST6885</t>
  </si>
  <si>
    <t>PRD8885</t>
  </si>
  <si>
    <t>ORD13886</t>
  </si>
  <si>
    <t>CUST6886</t>
  </si>
  <si>
    <t>PRD8886</t>
  </si>
  <si>
    <t>ORD13887</t>
  </si>
  <si>
    <t>CUST6887</t>
  </si>
  <si>
    <t>PRD8887</t>
  </si>
  <si>
    <t>ORD13889</t>
  </si>
  <si>
    <t>CUST6889</t>
  </si>
  <si>
    <t>PRD8889</t>
  </si>
  <si>
    <t>ORD13890</t>
  </si>
  <si>
    <t>CUST6890</t>
  </si>
  <si>
    <t>PRD8890</t>
  </si>
  <si>
    <t>ORD13891</t>
  </si>
  <si>
    <t>CUST6891</t>
  </si>
  <si>
    <t>PRD8891</t>
  </si>
  <si>
    <t>ORD13892</t>
  </si>
  <si>
    <t>CUST6892</t>
  </si>
  <si>
    <t>PRD8892</t>
  </si>
  <si>
    <t>ORD13894</t>
  </si>
  <si>
    <t>CUST6894</t>
  </si>
  <si>
    <t>PRD8894</t>
  </si>
  <si>
    <t>ORD13895</t>
  </si>
  <si>
    <t>CUST6895</t>
  </si>
  <si>
    <t>PRD8895</t>
  </si>
  <si>
    <t>ORD13896</t>
  </si>
  <si>
    <t>CUST6896</t>
  </si>
  <si>
    <t>PRD8896</t>
  </si>
  <si>
    <t>ORD13897</t>
  </si>
  <si>
    <t>CUST6897</t>
  </si>
  <si>
    <t>PRD8897</t>
  </si>
  <si>
    <t>ORD13899</t>
  </si>
  <si>
    <t>CUST6899</t>
  </si>
  <si>
    <t>PRD8899</t>
  </si>
  <si>
    <t>ORD13900</t>
  </si>
  <si>
    <t>CUST6900</t>
  </si>
  <si>
    <t>PRD8900</t>
  </si>
  <si>
    <t>ORD13901</t>
  </si>
  <si>
    <t>CUST6901</t>
  </si>
  <si>
    <t>PRD8901</t>
  </si>
  <si>
    <t>ORD13902</t>
  </si>
  <si>
    <t>CUST6902</t>
  </si>
  <si>
    <t>PRD8902</t>
  </si>
  <si>
    <t>ORD13904</t>
  </si>
  <si>
    <t>CUST6904</t>
  </si>
  <si>
    <t>PRD8904</t>
  </si>
  <si>
    <t>ORD13905</t>
  </si>
  <si>
    <t>CUST6905</t>
  </si>
  <si>
    <t>PRD8905</t>
  </si>
  <si>
    <t>ORD13906</t>
  </si>
  <si>
    <t>CUST6906</t>
  </si>
  <si>
    <t>PRD8906</t>
  </si>
  <si>
    <t>ORD13907</t>
  </si>
  <si>
    <t>CUST6907</t>
  </si>
  <si>
    <t>PRD8907</t>
  </si>
  <si>
    <t>ORD13908</t>
  </si>
  <si>
    <t>CUST6908</t>
  </si>
  <si>
    <t>PRD8908</t>
  </si>
  <si>
    <t>ORD13909</t>
  </si>
  <si>
    <t>CUST6909</t>
  </si>
  <si>
    <t>PRD8909</t>
  </si>
  <si>
    <t>ORD13910</t>
  </si>
  <si>
    <t>CUST6910</t>
  </si>
  <si>
    <t>PRD8910</t>
  </si>
  <si>
    <t>ORD13911</t>
  </si>
  <si>
    <t>CUST6911</t>
  </si>
  <si>
    <t>PRD8911</t>
  </si>
  <si>
    <t>ORD13912</t>
  </si>
  <si>
    <t>CUST6912</t>
  </si>
  <si>
    <t>PRD8912</t>
  </si>
  <si>
    <t>ORD13913</t>
  </si>
  <si>
    <t>CUST6913</t>
  </si>
  <si>
    <t>PRD8913</t>
  </si>
  <si>
    <t>ORD13914</t>
  </si>
  <si>
    <t>CUST6914</t>
  </si>
  <si>
    <t>PRD8914</t>
  </si>
  <si>
    <t>ORD13915</t>
  </si>
  <si>
    <t>CUST6915</t>
  </si>
  <si>
    <t>PRD8915</t>
  </si>
  <si>
    <t>ORD13916</t>
  </si>
  <si>
    <t>CUST6916</t>
  </si>
  <si>
    <t>PRD8916</t>
  </si>
  <si>
    <t>ORD13917</t>
  </si>
  <si>
    <t>CUST6917</t>
  </si>
  <si>
    <t>PRD8917</t>
  </si>
  <si>
    <t>ORD13918</t>
  </si>
  <si>
    <t>CUST6918</t>
  </si>
  <si>
    <t>PRD8918</t>
  </si>
  <si>
    <t>ORD13919</t>
  </si>
  <si>
    <t>CUST6919</t>
  </si>
  <si>
    <t>PRD8919</t>
  </si>
  <si>
    <t>ORD13920</t>
  </si>
  <si>
    <t>CUST6920</t>
  </si>
  <si>
    <t>PRD8920</t>
  </si>
  <si>
    <t>ORD13921</t>
  </si>
  <si>
    <t>CUST6921</t>
  </si>
  <si>
    <t>PRD8921</t>
  </si>
  <si>
    <t>ORD13922</t>
  </si>
  <si>
    <t>CUST6922</t>
  </si>
  <si>
    <t>PRD8922</t>
  </si>
  <si>
    <t>ORD13923</t>
  </si>
  <si>
    <t>CUST6923</t>
  </si>
  <si>
    <t>PRD8923</t>
  </si>
  <si>
    <t>ORD13924</t>
  </si>
  <si>
    <t>CUST6924</t>
  </si>
  <si>
    <t>PRD8924</t>
  </si>
  <si>
    <t>ORD13925</t>
  </si>
  <si>
    <t>CUST6925</t>
  </si>
  <si>
    <t>PRD8925</t>
  </si>
  <si>
    <t>ORD13926</t>
  </si>
  <si>
    <t>CUST6926</t>
  </si>
  <si>
    <t>PRD8926</t>
  </si>
  <si>
    <t>ORD13927</t>
  </si>
  <si>
    <t>CUST6927</t>
  </si>
  <si>
    <t>PRD8927</t>
  </si>
  <si>
    <t>ORD13928</t>
  </si>
  <si>
    <t>CUST6928</t>
  </si>
  <si>
    <t>PRD8928</t>
  </si>
  <si>
    <t>ORD13930</t>
  </si>
  <si>
    <t>CUST6930</t>
  </si>
  <si>
    <t>PRD8930</t>
  </si>
  <si>
    <t>ORD13931</t>
  </si>
  <si>
    <t>CUST6931</t>
  </si>
  <si>
    <t>PRD8931</t>
  </si>
  <si>
    <t>ORD13932</t>
  </si>
  <si>
    <t>CUST6932</t>
  </si>
  <si>
    <t>PRD8932</t>
  </si>
  <si>
    <t>ORD13933</t>
  </si>
  <si>
    <t>CUST6933</t>
  </si>
  <si>
    <t>PRD8933</t>
  </si>
  <si>
    <t>ORD13934</t>
  </si>
  <si>
    <t>CUST6934</t>
  </si>
  <si>
    <t>PRD8934</t>
  </si>
  <si>
    <t>ORD13935</t>
  </si>
  <si>
    <t>CUST6935</t>
  </si>
  <si>
    <t>PRD8935</t>
  </si>
  <si>
    <t>ORD13936</t>
  </si>
  <si>
    <t>CUST6936</t>
  </si>
  <si>
    <t>PRD8936</t>
  </si>
  <si>
    <t>ORD13937</t>
  </si>
  <si>
    <t>CUST6937</t>
  </si>
  <si>
    <t>PRD8937</t>
  </si>
  <si>
    <t>ORD13938</t>
  </si>
  <si>
    <t>CUST6938</t>
  </si>
  <si>
    <t>PRD8938</t>
  </si>
  <si>
    <t>ORD13939</t>
  </si>
  <si>
    <t>CUST6939</t>
  </si>
  <si>
    <t>PRD8939</t>
  </si>
  <si>
    <t>ORD13940</t>
  </si>
  <si>
    <t>CUST6940</t>
  </si>
  <si>
    <t>PRD8940</t>
  </si>
  <si>
    <t>ORD13941</t>
  </si>
  <si>
    <t>CUST6941</t>
  </si>
  <si>
    <t>PRD8941</t>
  </si>
  <si>
    <t>ORD13942</t>
  </si>
  <si>
    <t>CUST6942</t>
  </si>
  <si>
    <t>PRD8942</t>
  </si>
  <si>
    <t>ORD13944</t>
  </si>
  <si>
    <t>CUST6944</t>
  </si>
  <si>
    <t>PRD8944</t>
  </si>
  <si>
    <t>ORD13945</t>
  </si>
  <si>
    <t>CUST6945</t>
  </si>
  <si>
    <t>PRD8945</t>
  </si>
  <si>
    <t>ORD13946</t>
  </si>
  <si>
    <t>CUST6946</t>
  </si>
  <si>
    <t>PRD8946</t>
  </si>
  <si>
    <t>ORD13947</t>
  </si>
  <si>
    <t>CUST6947</t>
  </si>
  <si>
    <t>PRD8947</t>
  </si>
  <si>
    <t>ORD13948</t>
  </si>
  <si>
    <t>CUST6948</t>
  </si>
  <si>
    <t>PRD8948</t>
  </si>
  <si>
    <t>ORD13949</t>
  </si>
  <si>
    <t>CUST6949</t>
  </si>
  <si>
    <t>PRD8949</t>
  </si>
  <si>
    <t>ORD13950</t>
  </si>
  <si>
    <t>CUST6950</t>
  </si>
  <si>
    <t>PRD8950</t>
  </si>
  <si>
    <t>ORD13951</t>
  </si>
  <si>
    <t>CUST6951</t>
  </si>
  <si>
    <t>PRD8951</t>
  </si>
  <si>
    <t>ORD13952</t>
  </si>
  <si>
    <t>CUST6952</t>
  </si>
  <si>
    <t>PRD8952</t>
  </si>
  <si>
    <t>ORD13953</t>
  </si>
  <si>
    <t>CUST6953</t>
  </si>
  <si>
    <t>PRD8953</t>
  </si>
  <si>
    <t>ORD13954</t>
  </si>
  <si>
    <t>CUST6954</t>
  </si>
  <si>
    <t>PRD8954</t>
  </si>
  <si>
    <t>ORD13955</t>
  </si>
  <si>
    <t>CUST6955</t>
  </si>
  <si>
    <t>PRD8955</t>
  </si>
  <si>
    <t>ORD13956</t>
  </si>
  <si>
    <t>CUST6956</t>
  </si>
  <si>
    <t>PRD8956</t>
  </si>
  <si>
    <t>ORD13957</t>
  </si>
  <si>
    <t>CUST6957</t>
  </si>
  <si>
    <t>PRD8957</t>
  </si>
  <si>
    <t>ORD13958</t>
  </si>
  <si>
    <t>CUST6958</t>
  </si>
  <si>
    <t>PRD8958</t>
  </si>
  <si>
    <t>ORD13959</t>
  </si>
  <si>
    <t>CUST6959</t>
  </si>
  <si>
    <t>PRD8959</t>
  </si>
  <si>
    <t>ORD13960</t>
  </si>
  <si>
    <t>CUST6960</t>
  </si>
  <si>
    <t>PRD8960</t>
  </si>
  <si>
    <t>ORD13962</t>
  </si>
  <si>
    <t>CUST6962</t>
  </si>
  <si>
    <t>PRD8962</t>
  </si>
  <si>
    <t>ORD13963</t>
  </si>
  <si>
    <t>CUST6963</t>
  </si>
  <si>
    <t>PRD8963</t>
  </si>
  <si>
    <t>ORD13964</t>
  </si>
  <si>
    <t>CUST6964</t>
  </si>
  <si>
    <t>PRD8964</t>
  </si>
  <si>
    <t>ORD13965</t>
  </si>
  <si>
    <t>CUST6965</t>
  </si>
  <si>
    <t>PRD8965</t>
  </si>
  <si>
    <t>ORD13967</t>
  </si>
  <si>
    <t>CUST6967</t>
  </si>
  <si>
    <t>PRD8967</t>
  </si>
  <si>
    <t>ORD13968</t>
  </si>
  <si>
    <t>CUST6968</t>
  </si>
  <si>
    <t>PRD8968</t>
  </si>
  <si>
    <t>ORD13969</t>
  </si>
  <si>
    <t>CUST6969</t>
  </si>
  <si>
    <t>PRD8969</t>
  </si>
  <si>
    <t>ORD13971</t>
  </si>
  <si>
    <t>CUST6971</t>
  </si>
  <si>
    <t>PRD8971</t>
  </si>
  <si>
    <t>ORD13972</t>
  </si>
  <si>
    <t>CUST6972</t>
  </si>
  <si>
    <t>PRD8972</t>
  </si>
  <si>
    <t>ORD13973</t>
  </si>
  <si>
    <t>CUST6973</t>
  </si>
  <si>
    <t>PRD8973</t>
  </si>
  <si>
    <t>ORD13974</t>
  </si>
  <si>
    <t>CUST6974</t>
  </si>
  <si>
    <t>PRD8974</t>
  </si>
  <si>
    <t>ORD13975</t>
  </si>
  <si>
    <t>CUST6975</t>
  </si>
  <si>
    <t>PRD8975</t>
  </si>
  <si>
    <t>ORD13976</t>
  </si>
  <si>
    <t>CUST6976</t>
  </si>
  <si>
    <t>PRD8976</t>
  </si>
  <si>
    <t>ORD13978</t>
  </si>
  <si>
    <t>CUST6978</t>
  </si>
  <si>
    <t>PRD8978</t>
  </si>
  <si>
    <t>ORD13979</t>
  </si>
  <si>
    <t>CUST6979</t>
  </si>
  <si>
    <t>PRD8979</t>
  </si>
  <si>
    <t>ORD13980</t>
  </si>
  <si>
    <t>CUST6980</t>
  </si>
  <si>
    <t>PRD8980</t>
  </si>
  <si>
    <t>ORD13981</t>
  </si>
  <si>
    <t>CUST6981</t>
  </si>
  <si>
    <t>PRD8981</t>
  </si>
  <si>
    <t>ORD13982</t>
  </si>
  <si>
    <t>CUST6982</t>
  </si>
  <si>
    <t>PRD8982</t>
  </si>
  <si>
    <t>ORD13983</t>
  </si>
  <si>
    <t>CUST6983</t>
  </si>
  <si>
    <t>PRD8983</t>
  </si>
  <si>
    <t>ORD13984</t>
  </si>
  <si>
    <t>CUST6984</t>
  </si>
  <si>
    <t>PRD8984</t>
  </si>
  <si>
    <t>ORD13985</t>
  </si>
  <si>
    <t>CUST6985</t>
  </si>
  <si>
    <t>PRD8985</t>
  </si>
  <si>
    <t>ORD13986</t>
  </si>
  <si>
    <t>CUST6986</t>
  </si>
  <si>
    <t>PRD8986</t>
  </si>
  <si>
    <t>ORD13988</t>
  </si>
  <si>
    <t>CUST6988</t>
  </si>
  <si>
    <t>PRD8988</t>
  </si>
  <si>
    <t>ORD13989</t>
  </si>
  <si>
    <t>CUST6989</t>
  </si>
  <si>
    <t>PRD8989</t>
  </si>
  <si>
    <t>ORD13990</t>
  </si>
  <si>
    <t>CUST6990</t>
  </si>
  <si>
    <t>PRD8990</t>
  </si>
  <si>
    <t>ORD13991</t>
  </si>
  <si>
    <t>CUST6991</t>
  </si>
  <si>
    <t>PRD8991</t>
  </si>
  <si>
    <t>ORD13992</t>
  </si>
  <si>
    <t>CUST6992</t>
  </si>
  <si>
    <t>PRD8992</t>
  </si>
  <si>
    <t>ORD13993</t>
  </si>
  <si>
    <t>CUST6993</t>
  </si>
  <si>
    <t>PRD8993</t>
  </si>
  <si>
    <t>ORD13994</t>
  </si>
  <si>
    <t>CUST6994</t>
  </si>
  <si>
    <t>PRD8994</t>
  </si>
  <si>
    <t>ORD13995</t>
  </si>
  <si>
    <t>CUST6995</t>
  </si>
  <si>
    <t>PRD8995</t>
  </si>
  <si>
    <t>ORD13996</t>
  </si>
  <si>
    <t>CUST6996</t>
  </si>
  <si>
    <t>PRD8996</t>
  </si>
  <si>
    <t>ORD13997</t>
  </si>
  <si>
    <t>CUST6997</t>
  </si>
  <si>
    <t>PRD8997</t>
  </si>
  <si>
    <t>ORD13998</t>
  </si>
  <si>
    <t>CUST6998</t>
  </si>
  <si>
    <t>PRD8998</t>
  </si>
  <si>
    <t>ORD13999</t>
  </si>
  <si>
    <t>CUST6999</t>
  </si>
  <si>
    <t>PRD8999</t>
  </si>
  <si>
    <t>ORD14000</t>
  </si>
  <si>
    <t>CUST7000</t>
  </si>
  <si>
    <t>PRD9000</t>
  </si>
  <si>
    <t>ORD14001</t>
  </si>
  <si>
    <t>CUST7001</t>
  </si>
  <si>
    <t>PRD9001</t>
  </si>
  <si>
    <t>ORD14002</t>
  </si>
  <si>
    <t>CUST7002</t>
  </si>
  <si>
    <t>PRD9002</t>
  </si>
  <si>
    <t>ORD14003</t>
  </si>
  <si>
    <t>CUST7003</t>
  </si>
  <si>
    <t>PRD9003</t>
  </si>
  <si>
    <t>ORD14004</t>
  </si>
  <si>
    <t>CUST7004</t>
  </si>
  <si>
    <t>PRD9004</t>
  </si>
  <si>
    <t>ORD14005</t>
  </si>
  <si>
    <t>CUST7005</t>
  </si>
  <si>
    <t>PRD9005</t>
  </si>
  <si>
    <t>ORD14006</t>
  </si>
  <si>
    <t>CUST7006</t>
  </si>
  <si>
    <t>PRD9006</t>
  </si>
  <si>
    <t>ORD14007</t>
  </si>
  <si>
    <t>CUST7007</t>
  </si>
  <si>
    <t>PRD9007</t>
  </si>
  <si>
    <t>ORD14008</t>
  </si>
  <si>
    <t>CUST7008</t>
  </si>
  <si>
    <t>PRD9008</t>
  </si>
  <si>
    <t>ORD14010</t>
  </si>
  <si>
    <t>CUST7010</t>
  </si>
  <si>
    <t>PRD9010</t>
  </si>
  <si>
    <t>ORD14011</t>
  </si>
  <si>
    <t>CUST7011</t>
  </si>
  <si>
    <t>PRD9011</t>
  </si>
  <si>
    <t>ORD14012</t>
  </si>
  <si>
    <t>CUST7012</t>
  </si>
  <si>
    <t>PRD9012</t>
  </si>
  <si>
    <t>ORD14013</t>
  </si>
  <si>
    <t>CUST7013</t>
  </si>
  <si>
    <t>PRD9013</t>
  </si>
  <si>
    <t>ORD14014</t>
  </si>
  <si>
    <t>CUST7014</t>
  </si>
  <si>
    <t>PRD9014</t>
  </si>
  <si>
    <t>ORD14015</t>
  </si>
  <si>
    <t>CUST7015</t>
  </si>
  <si>
    <t>PRD9015</t>
  </si>
  <si>
    <t>ORD14016</t>
  </si>
  <si>
    <t>CUST7016</t>
  </si>
  <si>
    <t>PRD9016</t>
  </si>
  <si>
    <t>ORD14017</t>
  </si>
  <si>
    <t>CUST7017</t>
  </si>
  <si>
    <t>PRD9017</t>
  </si>
  <si>
    <t>ORD14018</t>
  </si>
  <si>
    <t>CUST7018</t>
  </si>
  <si>
    <t>PRD9018</t>
  </si>
  <si>
    <t>ORD14019</t>
  </si>
  <si>
    <t>CUST7019</t>
  </si>
  <si>
    <t>PRD9019</t>
  </si>
  <si>
    <t>ORD14020</t>
  </si>
  <si>
    <t>CUST7020</t>
  </si>
  <si>
    <t>PRD9020</t>
  </si>
  <si>
    <t>ORD14021</t>
  </si>
  <si>
    <t>CUST7021</t>
  </si>
  <si>
    <t>PRD9021</t>
  </si>
  <si>
    <t>ORD14022</t>
  </si>
  <si>
    <t>CUST7022</t>
  </si>
  <si>
    <t>PRD9022</t>
  </si>
  <si>
    <t>ORD14024</t>
  </si>
  <si>
    <t>CUST7024</t>
  </si>
  <si>
    <t>PRD9024</t>
  </si>
  <si>
    <t>ORD14025</t>
  </si>
  <si>
    <t>CUST7025</t>
  </si>
  <si>
    <t>PRD9025</t>
  </si>
  <si>
    <t>ORD14026</t>
  </si>
  <si>
    <t>CUST7026</t>
  </si>
  <si>
    <t>PRD9026</t>
  </si>
  <si>
    <t>ORD14027</t>
  </si>
  <si>
    <t>CUST7027</t>
  </si>
  <si>
    <t>PRD9027</t>
  </si>
  <si>
    <t>ORD14028</t>
  </si>
  <si>
    <t>CUST7028</t>
  </si>
  <si>
    <t>PRD9028</t>
  </si>
  <si>
    <t>ORD14029</t>
  </si>
  <si>
    <t>CUST7029</t>
  </si>
  <si>
    <t>PRD9029</t>
  </si>
  <si>
    <t>ORD14030</t>
  </si>
  <si>
    <t>CUST7030</t>
  </si>
  <si>
    <t>PRD9030</t>
  </si>
  <si>
    <t>ORD14031</t>
  </si>
  <si>
    <t>CUST7031</t>
  </si>
  <si>
    <t>PRD9031</t>
  </si>
  <si>
    <t>ORD14033</t>
  </si>
  <si>
    <t>CUST7033</t>
  </si>
  <si>
    <t>PRD9033</t>
  </si>
  <si>
    <t>ORD14034</t>
  </si>
  <si>
    <t>CUST7034</t>
  </si>
  <si>
    <t>PRD9034</t>
  </si>
  <si>
    <t>ORD14035</t>
  </si>
  <si>
    <t>CUST7035</t>
  </si>
  <si>
    <t>PRD9035</t>
  </si>
  <si>
    <t>ORD14036</t>
  </si>
  <si>
    <t>CUST7036</t>
  </si>
  <si>
    <t>PRD9036</t>
  </si>
  <si>
    <t>ORD14037</t>
  </si>
  <si>
    <t>CUST7037</t>
  </si>
  <si>
    <t>PRD9037</t>
  </si>
  <si>
    <t>ORD14038</t>
  </si>
  <si>
    <t>CUST7038</t>
  </si>
  <si>
    <t>PRD9038</t>
  </si>
  <si>
    <t>ORD14039</t>
  </si>
  <si>
    <t>CUST7039</t>
  </si>
  <si>
    <t>PRD9039</t>
  </si>
  <si>
    <t>ORD14040</t>
  </si>
  <si>
    <t>CUST7040</t>
  </si>
  <si>
    <t>PRD9040</t>
  </si>
  <si>
    <t>ORD14041</t>
  </si>
  <si>
    <t>CUST7041</t>
  </si>
  <si>
    <t>PRD9041</t>
  </si>
  <si>
    <t>ORD14042</t>
  </si>
  <si>
    <t>CUST7042</t>
  </si>
  <si>
    <t>PRD9042</t>
  </si>
  <si>
    <t>ORD14043</t>
  </si>
  <si>
    <t>CUST7043</t>
  </si>
  <si>
    <t>PRD9043</t>
  </si>
  <si>
    <t>ORD14044</t>
  </si>
  <si>
    <t>CUST7044</t>
  </si>
  <si>
    <t>PRD9044</t>
  </si>
  <si>
    <t>ORD14045</t>
  </si>
  <si>
    <t>CUST7045</t>
  </si>
  <si>
    <t>PRD9045</t>
  </si>
  <si>
    <t>ORD14046</t>
  </si>
  <si>
    <t>CUST7046</t>
  </si>
  <si>
    <t>PRD9046</t>
  </si>
  <si>
    <t>ORD14047</t>
  </si>
  <si>
    <t>CUST7047</t>
  </si>
  <si>
    <t>PRD9047</t>
  </si>
  <si>
    <t>ORD14048</t>
  </si>
  <si>
    <t>CUST7048</t>
  </si>
  <si>
    <t>PRD9048</t>
  </si>
  <si>
    <t>ORD14049</t>
  </si>
  <si>
    <t>CUST7049</t>
  </si>
  <si>
    <t>PRD9049</t>
  </si>
  <si>
    <t>ORD14050</t>
  </si>
  <si>
    <t>CUST7050</t>
  </si>
  <si>
    <t>PRD9050</t>
  </si>
  <si>
    <t>ORD14051</t>
  </si>
  <si>
    <t>CUST7051</t>
  </si>
  <si>
    <t>PRD9051</t>
  </si>
  <si>
    <t>ORD14052</t>
  </si>
  <si>
    <t>CUST7052</t>
  </si>
  <si>
    <t>PRD9052</t>
  </si>
  <si>
    <t>ORD14053</t>
  </si>
  <si>
    <t>CUST7053</t>
  </si>
  <si>
    <t>PRD9053</t>
  </si>
  <si>
    <t>ORD14054</t>
  </si>
  <si>
    <t>CUST7054</t>
  </si>
  <si>
    <t>PRD9054</t>
  </si>
  <si>
    <t>ORD14055</t>
  </si>
  <si>
    <t>CUST7055</t>
  </si>
  <si>
    <t>PRD9055</t>
  </si>
  <si>
    <t>ORD14056</t>
  </si>
  <si>
    <t>CUST7056</t>
  </si>
  <si>
    <t>PRD9056</t>
  </si>
  <si>
    <t>ORD14057</t>
  </si>
  <si>
    <t>CUST7057</t>
  </si>
  <si>
    <t>PRD9057</t>
  </si>
  <si>
    <t>ORD14058</t>
  </si>
  <si>
    <t>CUST7058</t>
  </si>
  <si>
    <t>PRD9058</t>
  </si>
  <si>
    <t>ORD14060</t>
  </si>
  <si>
    <t>CUST7060</t>
  </si>
  <si>
    <t>PRD9060</t>
  </si>
  <si>
    <t>ORD14061</t>
  </si>
  <si>
    <t>CUST7061</t>
  </si>
  <si>
    <t>PRD9061</t>
  </si>
  <si>
    <t>ORD14062</t>
  </si>
  <si>
    <t>CUST7062</t>
  </si>
  <si>
    <t>PRD9062</t>
  </si>
  <si>
    <t>ORD14063</t>
  </si>
  <si>
    <t>CUST7063</t>
  </si>
  <si>
    <t>PRD9063</t>
  </si>
  <si>
    <t>ORD14064</t>
  </si>
  <si>
    <t>CUST7064</t>
  </si>
  <si>
    <t>PRD9064</t>
  </si>
  <si>
    <t>ORD14065</t>
  </si>
  <si>
    <t>CUST7065</t>
  </si>
  <si>
    <t>PRD9065</t>
  </si>
  <si>
    <t>ORD14066</t>
  </si>
  <si>
    <t>CUST7066</t>
  </si>
  <si>
    <t>PRD9066</t>
  </si>
  <si>
    <t>ORD14067</t>
  </si>
  <si>
    <t>CUST7067</t>
  </si>
  <si>
    <t>PRD9067</t>
  </si>
  <si>
    <t>ORD14068</t>
  </si>
  <si>
    <t>CUST7068</t>
  </si>
  <si>
    <t>PRD9068</t>
  </si>
  <si>
    <t>ORD14069</t>
  </si>
  <si>
    <t>CUST7069</t>
  </si>
  <si>
    <t>PRD9069</t>
  </si>
  <si>
    <t>ORD14070</t>
  </si>
  <si>
    <t>CUST7070</t>
  </si>
  <si>
    <t>PRD9070</t>
  </si>
  <si>
    <t>ORD14071</t>
  </si>
  <si>
    <t>CUST7071</t>
  </si>
  <si>
    <t>PRD9071</t>
  </si>
  <si>
    <t>ORD14072</t>
  </si>
  <si>
    <t>CUST7072</t>
  </si>
  <si>
    <t>PRD9072</t>
  </si>
  <si>
    <t>ORD14074</t>
  </si>
  <si>
    <t>CUST7074</t>
  </si>
  <si>
    <t>PRD9074</t>
  </si>
  <si>
    <t>ORD14075</t>
  </si>
  <si>
    <t>CUST7075</t>
  </si>
  <si>
    <t>PRD9075</t>
  </si>
  <si>
    <t>ORD14076</t>
  </si>
  <si>
    <t>CUST7076</t>
  </si>
  <si>
    <t>PRD9076</t>
  </si>
  <si>
    <t>ORD14078</t>
  </si>
  <si>
    <t>CUST7078</t>
  </si>
  <si>
    <t>PRD9078</t>
  </si>
  <si>
    <t>ORD14079</t>
  </si>
  <si>
    <t>CUST7079</t>
  </si>
  <si>
    <t>PRD9079</t>
  </si>
  <si>
    <t>ORD14080</t>
  </si>
  <si>
    <t>CUST7080</t>
  </si>
  <si>
    <t>PRD9080</t>
  </si>
  <si>
    <t>ORD14081</t>
  </si>
  <si>
    <t>CUST7081</t>
  </si>
  <si>
    <t>PRD9081</t>
  </si>
  <si>
    <t>ORD14082</t>
  </si>
  <si>
    <t>CUST7082</t>
  </si>
  <si>
    <t>PRD9082</t>
  </si>
  <si>
    <t>ORD14083</t>
  </si>
  <si>
    <t>CUST7083</t>
  </si>
  <si>
    <t>PRD9083</t>
  </si>
  <si>
    <t>ORD14084</t>
  </si>
  <si>
    <t>CUST7084</t>
  </si>
  <si>
    <t>PRD9084</t>
  </si>
  <si>
    <t>ORD14085</t>
  </si>
  <si>
    <t>CUST7085</t>
  </si>
  <si>
    <t>PRD9085</t>
  </si>
  <si>
    <t>ORD14086</t>
  </si>
  <si>
    <t>CUST7086</t>
  </si>
  <si>
    <t>PRD9086</t>
  </si>
  <si>
    <t>ORD14087</t>
  </si>
  <si>
    <t>CUST7087</t>
  </si>
  <si>
    <t>PRD9087</t>
  </si>
  <si>
    <t>ORD14088</t>
  </si>
  <si>
    <t>CUST7088</t>
  </si>
  <si>
    <t>PRD9088</t>
  </si>
  <si>
    <t>ORD14089</t>
  </si>
  <si>
    <t>CUST7089</t>
  </si>
  <si>
    <t>PRD9089</t>
  </si>
  <si>
    <t>ORD14090</t>
  </si>
  <si>
    <t>CUST7090</t>
  </si>
  <si>
    <t>PRD9090</t>
  </si>
  <si>
    <t>ORD14091</t>
  </si>
  <si>
    <t>CUST7091</t>
  </si>
  <si>
    <t>PRD9091</t>
  </si>
  <si>
    <t>ORD14092</t>
  </si>
  <si>
    <t>CUST7092</t>
  </si>
  <si>
    <t>PRD9092</t>
  </si>
  <si>
    <t>ORD14093</t>
  </si>
  <si>
    <t>CUST7093</t>
  </si>
  <si>
    <t>PRD9093</t>
  </si>
  <si>
    <t>ORD14094</t>
  </si>
  <si>
    <t>CUST7094</t>
  </si>
  <si>
    <t>PRD9094</t>
  </si>
  <si>
    <t>ORD14095</t>
  </si>
  <si>
    <t>CUST7095</t>
  </si>
  <si>
    <t>PRD9095</t>
  </si>
  <si>
    <t>ORD14096</t>
  </si>
  <si>
    <t>CUST7096</t>
  </si>
  <si>
    <t>PRD9096</t>
  </si>
  <si>
    <t>ORD14097</t>
  </si>
  <si>
    <t>CUST7097</t>
  </si>
  <si>
    <t>PRD9097</t>
  </si>
  <si>
    <t>ORD14098</t>
  </si>
  <si>
    <t>CUST7098</t>
  </si>
  <si>
    <t>PRD9098</t>
  </si>
  <si>
    <t>ORD14099</t>
  </si>
  <si>
    <t>CUST7099</t>
  </si>
  <si>
    <t>PRD9099</t>
  </si>
  <si>
    <t>ORD14100</t>
  </si>
  <si>
    <t>CUST7100</t>
  </si>
  <si>
    <t>PRD9100</t>
  </si>
  <si>
    <t>ORD14101</t>
  </si>
  <si>
    <t>CUST7101</t>
  </si>
  <si>
    <t>PRD9101</t>
  </si>
  <si>
    <t>ORD14102</t>
  </si>
  <si>
    <t>CUST7102</t>
  </si>
  <si>
    <t>PRD9102</t>
  </si>
  <si>
    <t>ORD14103</t>
  </si>
  <si>
    <t>CUST7103</t>
  </si>
  <si>
    <t>PRD9103</t>
  </si>
  <si>
    <t>ORD14104</t>
  </si>
  <si>
    <t>CUST7104</t>
  </si>
  <si>
    <t>PRD9104</t>
  </si>
  <si>
    <t>ORD14108</t>
  </si>
  <si>
    <t>CUST7108</t>
  </si>
  <si>
    <t>PRD9108</t>
  </si>
  <si>
    <t>ORD14109</t>
  </si>
  <si>
    <t>CUST7109</t>
  </si>
  <si>
    <t>PRD9109</t>
  </si>
  <si>
    <t>ORD14110</t>
  </si>
  <si>
    <t>CUST7110</t>
  </si>
  <si>
    <t>PRD9110</t>
  </si>
  <si>
    <t>ORD14111</t>
  </si>
  <si>
    <t>CUST7111</t>
  </si>
  <si>
    <t>PRD9111</t>
  </si>
  <si>
    <t>ORD14112</t>
  </si>
  <si>
    <t>CUST7112</t>
  </si>
  <si>
    <t>PRD9112</t>
  </si>
  <si>
    <t>ORD14113</t>
  </si>
  <si>
    <t>CUST7113</t>
  </si>
  <si>
    <t>PRD9113</t>
  </si>
  <si>
    <t>ORD14114</t>
  </si>
  <si>
    <t>CUST7114</t>
  </si>
  <si>
    <t>PRD9114</t>
  </si>
  <si>
    <t>ORD14115</t>
  </si>
  <si>
    <t>CUST7115</t>
  </si>
  <si>
    <t>PRD9115</t>
  </si>
  <si>
    <t>ORD14116</t>
  </si>
  <si>
    <t>CUST7116</t>
  </si>
  <si>
    <t>PRD9116</t>
  </si>
  <si>
    <t>ORD14117</t>
  </si>
  <si>
    <t>CUST7117</t>
  </si>
  <si>
    <t>PRD9117</t>
  </si>
  <si>
    <t>ORD14118</t>
  </si>
  <si>
    <t>CUST7118</t>
  </si>
  <si>
    <t>PRD9118</t>
  </si>
  <si>
    <t>ORD14119</t>
  </si>
  <si>
    <t>CUST7119</t>
  </si>
  <si>
    <t>PRD9119</t>
  </si>
  <si>
    <t>ORD14120</t>
  </si>
  <si>
    <t>CUST7120</t>
  </si>
  <si>
    <t>PRD9120</t>
  </si>
  <si>
    <t>ORD14121</t>
  </si>
  <si>
    <t>CUST7121</t>
  </si>
  <si>
    <t>PRD9121</t>
  </si>
  <si>
    <t>ORD14122</t>
  </si>
  <si>
    <t>CUST7122</t>
  </si>
  <si>
    <t>PRD9122</t>
  </si>
  <si>
    <t>ORD14123</t>
  </si>
  <si>
    <t>CUST7123</t>
  </si>
  <si>
    <t>PRD9123</t>
  </si>
  <si>
    <t>ORD14124</t>
  </si>
  <si>
    <t>CUST7124</t>
  </si>
  <si>
    <t>PRD9124</t>
  </si>
  <si>
    <t>ORD14126</t>
  </si>
  <si>
    <t>CUST7126</t>
  </si>
  <si>
    <t>PRD9126</t>
  </si>
  <si>
    <t>ORD14127</t>
  </si>
  <si>
    <t>CUST7127</t>
  </si>
  <si>
    <t>PRD9127</t>
  </si>
  <si>
    <t>ORD14128</t>
  </si>
  <si>
    <t>CUST7128</t>
  </si>
  <si>
    <t>PRD9128</t>
  </si>
  <si>
    <t>ORD14129</t>
  </si>
  <si>
    <t>CUST7129</t>
  </si>
  <si>
    <t>PRD9129</t>
  </si>
  <si>
    <t>ORD14130</t>
  </si>
  <si>
    <t>CUST7130</t>
  </si>
  <si>
    <t>PRD9130</t>
  </si>
  <si>
    <t>ORD14131</t>
  </si>
  <si>
    <t>CUST7131</t>
  </si>
  <si>
    <t>PRD9131</t>
  </si>
  <si>
    <t>ORD14132</t>
  </si>
  <si>
    <t>CUST7132</t>
  </si>
  <si>
    <t>PRD9132</t>
  </si>
  <si>
    <t>ORD14133</t>
  </si>
  <si>
    <t>CUST7133</t>
  </si>
  <si>
    <t>PRD9133</t>
  </si>
  <si>
    <t>ORD14135</t>
  </si>
  <si>
    <t>CUST7135</t>
  </si>
  <si>
    <t>PRD9135</t>
  </si>
  <si>
    <t>ORD14136</t>
  </si>
  <si>
    <t>CUST7136</t>
  </si>
  <si>
    <t>PRD9136</t>
  </si>
  <si>
    <t>ORD14137</t>
  </si>
  <si>
    <t>CUST7137</t>
  </si>
  <si>
    <t>PRD9137</t>
  </si>
  <si>
    <t>ORD14138</t>
  </si>
  <si>
    <t>CUST7138</t>
  </si>
  <si>
    <t>PRD9138</t>
  </si>
  <si>
    <t>ORD14139</t>
  </si>
  <si>
    <t>CUST7139</t>
  </si>
  <si>
    <t>PRD9139</t>
  </si>
  <si>
    <t>ORD14140</t>
  </si>
  <si>
    <t>CUST7140</t>
  </si>
  <si>
    <t>PRD9140</t>
  </si>
  <si>
    <t>ORD14142</t>
  </si>
  <si>
    <t>CUST7142</t>
  </si>
  <si>
    <t>PRD9142</t>
  </si>
  <si>
    <t>ORD14143</t>
  </si>
  <si>
    <t>CUST7143</t>
  </si>
  <si>
    <t>PRD9143</t>
  </si>
  <si>
    <t>ORD14144</t>
  </si>
  <si>
    <t>CUST7144</t>
  </si>
  <si>
    <t>PRD9144</t>
  </si>
  <si>
    <t>ORD14145</t>
  </si>
  <si>
    <t>CUST7145</t>
  </si>
  <si>
    <t>PRD9145</t>
  </si>
  <si>
    <t>ORD14146</t>
  </si>
  <si>
    <t>CUST7146</t>
  </si>
  <si>
    <t>PRD9146</t>
  </si>
  <si>
    <t>ORD14147</t>
  </si>
  <si>
    <t>CUST7147</t>
  </si>
  <si>
    <t>PRD9147</t>
  </si>
  <si>
    <t>ORD14148</t>
  </si>
  <si>
    <t>CUST7148</t>
  </si>
  <si>
    <t>PRD9148</t>
  </si>
  <si>
    <t>ORD14149</t>
  </si>
  <si>
    <t>CUST7149</t>
  </si>
  <si>
    <t>PRD9149</t>
  </si>
  <si>
    <t>ORD14150</t>
  </si>
  <si>
    <t>CUST7150</t>
  </si>
  <si>
    <t>PRD9150</t>
  </si>
  <si>
    <t>ORD14151</t>
  </si>
  <si>
    <t>CUST7151</t>
  </si>
  <si>
    <t>PRD9151</t>
  </si>
  <si>
    <t>ORD14152</t>
  </si>
  <si>
    <t>CUST7152</t>
  </si>
  <si>
    <t>PRD9152</t>
  </si>
  <si>
    <t>ORD14153</t>
  </si>
  <si>
    <t>CUST7153</t>
  </si>
  <si>
    <t>PRD9153</t>
  </si>
  <si>
    <t>ORD14154</t>
  </si>
  <si>
    <t>CUST7154</t>
  </si>
  <si>
    <t>PRD9154</t>
  </si>
  <si>
    <t>ORD14155</t>
  </si>
  <si>
    <t>CUST7155</t>
  </si>
  <si>
    <t>PRD9155</t>
  </si>
  <si>
    <t>ORD14156</t>
  </si>
  <si>
    <t>CUST7156</t>
  </si>
  <si>
    <t>PRD9156</t>
  </si>
  <si>
    <t>ORD14158</t>
  </si>
  <si>
    <t>CUST7158</t>
  </si>
  <si>
    <t>PRD9158</t>
  </si>
  <si>
    <t>ORD14160</t>
  </si>
  <si>
    <t>CUST7160</t>
  </si>
  <si>
    <t>PRD9160</t>
  </si>
  <si>
    <t>ORD14161</t>
  </si>
  <si>
    <t>CUST7161</t>
  </si>
  <si>
    <t>PRD9161</t>
  </si>
  <si>
    <t>ORD14162</t>
  </si>
  <si>
    <t>CUST7162</t>
  </si>
  <si>
    <t>PRD9162</t>
  </si>
  <si>
    <t>ORD14163</t>
  </si>
  <si>
    <t>CUST7163</t>
  </si>
  <si>
    <t>PRD9163</t>
  </si>
  <si>
    <t>ORD14164</t>
  </si>
  <si>
    <t>CUST7164</t>
  </si>
  <si>
    <t>PRD9164</t>
  </si>
  <si>
    <t>ORD14165</t>
  </si>
  <si>
    <t>CUST7165</t>
  </si>
  <si>
    <t>PRD9165</t>
  </si>
  <si>
    <t>ORD14166</t>
  </si>
  <si>
    <t>CUST7166</t>
  </si>
  <si>
    <t>PRD9166</t>
  </si>
  <si>
    <t>ORD14167</t>
  </si>
  <si>
    <t>CUST7167</t>
  </si>
  <si>
    <t>PRD9167</t>
  </si>
  <si>
    <t>ORD14168</t>
  </si>
  <si>
    <t>CUST7168</t>
  </si>
  <si>
    <t>PRD9168</t>
  </si>
  <si>
    <t>ORD14171</t>
  </si>
  <si>
    <t>CUST7171</t>
  </si>
  <si>
    <t>PRD9171</t>
  </si>
  <si>
    <t>ORD14172</t>
  </si>
  <si>
    <t>CUST7172</t>
  </si>
  <si>
    <t>PRD9172</t>
  </si>
  <si>
    <t>ORD14173</t>
  </si>
  <si>
    <t>CUST7173</t>
  </si>
  <si>
    <t>PRD9173</t>
  </si>
  <si>
    <t>ORD14174</t>
  </si>
  <si>
    <t>CUST7174</t>
  </si>
  <si>
    <t>PRD9174</t>
  </si>
  <si>
    <t>ORD14176</t>
  </si>
  <si>
    <t>CUST7176</t>
  </si>
  <si>
    <t>PRD9176</t>
  </si>
  <si>
    <t>ORD14177</t>
  </si>
  <si>
    <t>CUST7177</t>
  </si>
  <si>
    <t>PRD9177</t>
  </si>
  <si>
    <t>ORD14178</t>
  </si>
  <si>
    <t>CUST7178</t>
  </si>
  <si>
    <t>PRD9178</t>
  </si>
  <si>
    <t>ORD14180</t>
  </si>
  <si>
    <t>CUST7180</t>
  </si>
  <si>
    <t>PRD9180</t>
  </si>
  <si>
    <t>ORD14181</t>
  </si>
  <si>
    <t>CUST7181</t>
  </si>
  <si>
    <t>PRD9181</t>
  </si>
  <si>
    <t>ORD14182</t>
  </si>
  <si>
    <t>CUST7182</t>
  </si>
  <si>
    <t>PRD9182</t>
  </si>
  <si>
    <t>ORD14183</t>
  </si>
  <si>
    <t>CUST7183</t>
  </si>
  <si>
    <t>PRD9183</t>
  </si>
  <si>
    <t>ORD14184</t>
  </si>
  <si>
    <t>CUST7184</t>
  </si>
  <si>
    <t>PRD9184</t>
  </si>
  <si>
    <t>ORD14186</t>
  </si>
  <si>
    <t>CUST7186</t>
  </si>
  <si>
    <t>PRD9186</t>
  </si>
  <si>
    <t>ORD14187</t>
  </si>
  <si>
    <t>CUST7187</t>
  </si>
  <si>
    <t>PRD9187</t>
  </si>
  <si>
    <t>ORD14188</t>
  </si>
  <si>
    <t>CUST7188</t>
  </si>
  <si>
    <t>PRD9188</t>
  </si>
  <si>
    <t>ORD14189</t>
  </si>
  <si>
    <t>CUST7189</t>
  </si>
  <si>
    <t>PRD9189</t>
  </si>
  <si>
    <t>ORD14190</t>
  </si>
  <si>
    <t>CUST7190</t>
  </si>
  <si>
    <t>PRD9190</t>
  </si>
  <si>
    <t>ORD14191</t>
  </si>
  <si>
    <t>CUST7191</t>
  </si>
  <si>
    <t>PRD9191</t>
  </si>
  <si>
    <t>ORD14192</t>
  </si>
  <si>
    <t>CUST7192</t>
  </si>
  <si>
    <t>PRD9192</t>
  </si>
  <si>
    <t>ORD14193</t>
  </si>
  <si>
    <t>CUST7193</t>
  </si>
  <si>
    <t>PRD9193</t>
  </si>
  <si>
    <t>ORD14194</t>
  </si>
  <si>
    <t>CUST7194</t>
  </si>
  <si>
    <t>PRD9194</t>
  </si>
  <si>
    <t>ORD14195</t>
  </si>
  <si>
    <t>CUST7195</t>
  </si>
  <si>
    <t>PRD9195</t>
  </si>
  <si>
    <t>ORD14196</t>
  </si>
  <si>
    <t>CUST7196</t>
  </si>
  <si>
    <t>PRD9196</t>
  </si>
  <si>
    <t>ORD14198</t>
  </si>
  <si>
    <t>CUST7198</t>
  </si>
  <si>
    <t>PRD9198</t>
  </si>
  <si>
    <t>ORD14199</t>
  </si>
  <si>
    <t>CUST7199</t>
  </si>
  <si>
    <t>PRD9199</t>
  </si>
  <si>
    <t>ORD14200</t>
  </si>
  <si>
    <t>CUST7200</t>
  </si>
  <si>
    <t>PRD9200</t>
  </si>
  <si>
    <t>ORD14201</t>
  </si>
  <si>
    <t>CUST7201</t>
  </si>
  <si>
    <t>PRD9201</t>
  </si>
  <si>
    <t>ORD14202</t>
  </si>
  <si>
    <t>CUST7202</t>
  </si>
  <si>
    <t>PRD9202</t>
  </si>
  <si>
    <t>ORD14203</t>
  </si>
  <si>
    <t>CUST7203</t>
  </si>
  <si>
    <t>PRD9203</t>
  </si>
  <si>
    <t>ORD14204</t>
  </si>
  <si>
    <t>CUST7204</t>
  </si>
  <si>
    <t>PRD9204</t>
  </si>
  <si>
    <t>ORD14205</t>
  </si>
  <si>
    <t>CUST7205</t>
  </si>
  <si>
    <t>PRD9205</t>
  </si>
  <si>
    <t>ORD14206</t>
  </si>
  <si>
    <t>CUST7206</t>
  </si>
  <si>
    <t>PRD9206</t>
  </si>
  <si>
    <t>ORD14207</t>
  </si>
  <si>
    <t>CUST7207</t>
  </si>
  <si>
    <t>PRD9207</t>
  </si>
  <si>
    <t>ORD14208</t>
  </si>
  <si>
    <t>CUST7208</t>
  </si>
  <si>
    <t>PRD9208</t>
  </si>
  <si>
    <t>ORD14209</t>
  </si>
  <si>
    <t>CUST7209</t>
  </si>
  <si>
    <t>PRD9209</t>
  </si>
  <si>
    <t>ORD14210</t>
  </si>
  <si>
    <t>CUST7210</t>
  </si>
  <si>
    <t>PRD9210</t>
  </si>
  <si>
    <t>ORD14211</t>
  </si>
  <si>
    <t>CUST7211</t>
  </si>
  <si>
    <t>PRD9211</t>
  </si>
  <si>
    <t>ORD14212</t>
  </si>
  <si>
    <t>CUST7212</t>
  </si>
  <si>
    <t>PRD9212</t>
  </si>
  <si>
    <t>ORD14213</t>
  </si>
  <si>
    <t>CUST7213</t>
  </si>
  <si>
    <t>PRD9213</t>
  </si>
  <si>
    <t>ORD14214</t>
  </si>
  <si>
    <t>CUST7214</t>
  </si>
  <si>
    <t>PRD9214</t>
  </si>
  <si>
    <t>ORD14215</t>
  </si>
  <si>
    <t>CUST7215</t>
  </si>
  <si>
    <t>PRD9215</t>
  </si>
  <si>
    <t>ORD14216</t>
  </si>
  <si>
    <t>CUST7216</t>
  </si>
  <si>
    <t>PRD9216</t>
  </si>
  <si>
    <t>ORD14217</t>
  </si>
  <si>
    <t>CUST7217</t>
  </si>
  <si>
    <t>PRD9217</t>
  </si>
  <si>
    <t>ORD14218</t>
  </si>
  <si>
    <t>CUST7218</t>
  </si>
  <si>
    <t>PRD9218</t>
  </si>
  <si>
    <t>ORD14219</t>
  </si>
  <si>
    <t>CUST7219</t>
  </si>
  <si>
    <t>PRD9219</t>
  </si>
  <si>
    <t>ORD14220</t>
  </si>
  <si>
    <t>CUST7220</t>
  </si>
  <si>
    <t>PRD9220</t>
  </si>
  <si>
    <t>ORD14222</t>
  </si>
  <si>
    <t>CUST7222</t>
  </si>
  <si>
    <t>PRD9222</t>
  </si>
  <si>
    <t>ORD14223</t>
  </si>
  <si>
    <t>CUST7223</t>
  </si>
  <si>
    <t>PRD9223</t>
  </si>
  <si>
    <t>ORD14224</t>
  </si>
  <si>
    <t>CUST7224</t>
  </si>
  <si>
    <t>PRD9224</t>
  </si>
  <si>
    <t>ORD14225</t>
  </si>
  <si>
    <t>CUST7225</t>
  </si>
  <si>
    <t>PRD9225</t>
  </si>
  <si>
    <t>ORD14226</t>
  </si>
  <si>
    <t>CUST7226</t>
  </si>
  <si>
    <t>PRD9226</t>
  </si>
  <si>
    <t>ORD14227</t>
  </si>
  <si>
    <t>CUST7227</t>
  </si>
  <si>
    <t>PRD9227</t>
  </si>
  <si>
    <t>ORD14228</t>
  </si>
  <si>
    <t>CUST7228</t>
  </si>
  <si>
    <t>PRD9228</t>
  </si>
  <si>
    <t>ORD14229</t>
  </si>
  <si>
    <t>CUST7229</t>
  </si>
  <si>
    <t>PRD9229</t>
  </si>
  <si>
    <t>ORD14230</t>
  </si>
  <si>
    <t>CUST7230</t>
  </si>
  <si>
    <t>PRD9230</t>
  </si>
  <si>
    <t>ORD14231</t>
  </si>
  <si>
    <t>CUST7231</t>
  </si>
  <si>
    <t>PRD9231</t>
  </si>
  <si>
    <t>ORD14232</t>
  </si>
  <si>
    <t>CUST7232</t>
  </si>
  <si>
    <t>PRD9232</t>
  </si>
  <si>
    <t>ORD14233</t>
  </si>
  <si>
    <t>CUST7233</t>
  </si>
  <si>
    <t>PRD9233</t>
  </si>
  <si>
    <t>ORD14234</t>
  </si>
  <si>
    <t>CUST7234</t>
  </si>
  <si>
    <t>PRD9234</t>
  </si>
  <si>
    <t>ORD14235</t>
  </si>
  <si>
    <t>CUST7235</t>
  </si>
  <si>
    <t>PRD9235</t>
  </si>
  <si>
    <t>ORD14236</t>
  </si>
  <si>
    <t>CUST7236</t>
  </si>
  <si>
    <t>PRD9236</t>
  </si>
  <si>
    <t>ORD14237</t>
  </si>
  <si>
    <t>CUST7237</t>
  </si>
  <si>
    <t>PRD9237</t>
  </si>
  <si>
    <t>ORD14239</t>
  </si>
  <si>
    <t>CUST7239</t>
  </si>
  <si>
    <t>PRD9239</t>
  </si>
  <si>
    <t>ORD14240</t>
  </si>
  <si>
    <t>CUST7240</t>
  </si>
  <si>
    <t>PRD9240</t>
  </si>
  <si>
    <t>ORD14241</t>
  </si>
  <si>
    <t>CUST7241</t>
  </si>
  <si>
    <t>PRD9241</t>
  </si>
  <si>
    <t>ORD14242</t>
  </si>
  <si>
    <t>CUST7242</t>
  </si>
  <si>
    <t>PRD9242</t>
  </si>
  <si>
    <t>ORD14244</t>
  </si>
  <si>
    <t>CUST7244</t>
  </si>
  <si>
    <t>PRD9244</t>
  </si>
  <si>
    <t>ORD14245</t>
  </si>
  <si>
    <t>CUST7245</t>
  </si>
  <si>
    <t>PRD9245</t>
  </si>
  <si>
    <t>ORD14246</t>
  </si>
  <si>
    <t>CUST7246</t>
  </si>
  <si>
    <t>PRD9246</t>
  </si>
  <si>
    <t>ORD14247</t>
  </si>
  <si>
    <t>CUST7247</t>
  </si>
  <si>
    <t>PRD9247</t>
  </si>
  <si>
    <t>ORD14248</t>
  </si>
  <si>
    <t>CUST7248</t>
  </si>
  <si>
    <t>PRD9248</t>
  </si>
  <si>
    <t>ORD14249</t>
  </si>
  <si>
    <t>CUST7249</t>
  </si>
  <si>
    <t>PRD9249</t>
  </si>
  <si>
    <t>ORD14250</t>
  </si>
  <si>
    <t>CUST7250</t>
  </si>
  <si>
    <t>PRD9250</t>
  </si>
  <si>
    <t>ORD14251</t>
  </si>
  <si>
    <t>CUST7251</t>
  </si>
  <si>
    <t>PRD9251</t>
  </si>
  <si>
    <t>ORD14252</t>
  </si>
  <si>
    <t>CUST7252</t>
  </si>
  <si>
    <t>PRD9252</t>
  </si>
  <si>
    <t>ORD14254</t>
  </si>
  <si>
    <t>CUST7254</t>
  </si>
  <si>
    <t>PRD9254</t>
  </si>
  <si>
    <t>ORD14255</t>
  </si>
  <si>
    <t>CUST7255</t>
  </si>
  <si>
    <t>PRD9255</t>
  </si>
  <si>
    <t>ORD14257</t>
  </si>
  <si>
    <t>CUST7257</t>
  </si>
  <si>
    <t>PRD9257</t>
  </si>
  <si>
    <t>ORD14258</t>
  </si>
  <si>
    <t>CUST7258</t>
  </si>
  <si>
    <t>PRD9258</t>
  </si>
  <si>
    <t>ORD14259</t>
  </si>
  <si>
    <t>CUST7259</t>
  </si>
  <si>
    <t>PRD9259</t>
  </si>
  <si>
    <t>ORD14260</t>
  </si>
  <si>
    <t>CUST7260</t>
  </si>
  <si>
    <t>PRD9260</t>
  </si>
  <si>
    <t>ORD14261</t>
  </si>
  <si>
    <t>CUST7261</t>
  </si>
  <si>
    <t>PRD9261</t>
  </si>
  <si>
    <t>ORD14262</t>
  </si>
  <si>
    <t>CUST7262</t>
  </si>
  <si>
    <t>PRD9262</t>
  </si>
  <si>
    <t>ORD14263</t>
  </si>
  <si>
    <t>CUST7263</t>
  </si>
  <si>
    <t>PRD9263</t>
  </si>
  <si>
    <t>ORD14266</t>
  </si>
  <si>
    <t>CUST7266</t>
  </si>
  <si>
    <t>PRD9266</t>
  </si>
  <si>
    <t>ORD14267</t>
  </si>
  <si>
    <t>CUST7267</t>
  </si>
  <si>
    <t>PRD9267</t>
  </si>
  <si>
    <t>ORD14268</t>
  </si>
  <si>
    <t>CUST7268</t>
  </si>
  <si>
    <t>PRD9268</t>
  </si>
  <si>
    <t>ORD14269</t>
  </si>
  <si>
    <t>CUST7269</t>
  </si>
  <si>
    <t>PRD9269</t>
  </si>
  <si>
    <t>ORD14270</t>
  </si>
  <si>
    <t>CUST7270</t>
  </si>
  <si>
    <t>PRD9270</t>
  </si>
  <si>
    <t>ORD14271</t>
  </si>
  <si>
    <t>CUST7271</t>
  </si>
  <si>
    <t>PRD9271</t>
  </si>
  <si>
    <t>ORD14272</t>
  </si>
  <si>
    <t>CUST7272</t>
  </si>
  <si>
    <t>PRD9272</t>
  </si>
  <si>
    <t>ORD14273</t>
  </si>
  <si>
    <t>CUST7273</t>
  </si>
  <si>
    <t>PRD9273</t>
  </si>
  <si>
    <t>ORD14274</t>
  </si>
  <si>
    <t>CUST7274</t>
  </si>
  <si>
    <t>PRD9274</t>
  </si>
  <si>
    <t>ORD14275</t>
  </si>
  <si>
    <t>CUST7275</t>
  </si>
  <si>
    <t>PRD9275</t>
  </si>
  <si>
    <t>ORD14277</t>
  </si>
  <si>
    <t>CUST7277</t>
  </si>
  <si>
    <t>PRD9277</t>
  </si>
  <si>
    <t>ORD14278</t>
  </si>
  <si>
    <t>CUST7278</t>
  </si>
  <si>
    <t>PRD9278</t>
  </si>
  <si>
    <t>ORD14279</t>
  </si>
  <si>
    <t>CUST7279</t>
  </si>
  <si>
    <t>PRD9279</t>
  </si>
  <si>
    <t>ORD14280</t>
  </si>
  <si>
    <t>CUST7280</t>
  </si>
  <si>
    <t>PRD9280</t>
  </si>
  <si>
    <t>ORD14281</t>
  </si>
  <si>
    <t>CUST7281</t>
  </si>
  <si>
    <t>PRD9281</t>
  </si>
  <si>
    <t>ORD14282</t>
  </si>
  <si>
    <t>CUST7282</t>
  </si>
  <si>
    <t>PRD9282</t>
  </si>
  <si>
    <t>ORD14283</t>
  </si>
  <si>
    <t>CUST7283</t>
  </si>
  <si>
    <t>PRD9283</t>
  </si>
  <si>
    <t>ORD14284</t>
  </si>
  <si>
    <t>CUST7284</t>
  </si>
  <si>
    <t>PRD9284</t>
  </si>
  <si>
    <t>ORD14285</t>
  </si>
  <si>
    <t>CUST7285</t>
  </si>
  <si>
    <t>PRD9285</t>
  </si>
  <si>
    <t>ORD14286</t>
  </si>
  <si>
    <t>CUST7286</t>
  </si>
  <si>
    <t>PRD9286</t>
  </si>
  <si>
    <t>ORD14287</t>
  </si>
  <si>
    <t>CUST7287</t>
  </si>
  <si>
    <t>PRD9287</t>
  </si>
  <si>
    <t>ORD14288</t>
  </si>
  <si>
    <t>CUST7288</t>
  </si>
  <si>
    <t>PRD9288</t>
  </si>
  <si>
    <t>ORD14289</t>
  </si>
  <si>
    <t>CUST7289</t>
  </si>
  <si>
    <t>PRD9289</t>
  </si>
  <si>
    <t>ORD14290</t>
  </si>
  <si>
    <t>CUST7290</t>
  </si>
  <si>
    <t>PRD9290</t>
  </si>
  <si>
    <t>ORD14291</t>
  </si>
  <si>
    <t>CUST7291</t>
  </si>
  <si>
    <t>PRD9291</t>
  </si>
  <si>
    <t>ORD14292</t>
  </si>
  <si>
    <t>CUST7292</t>
  </si>
  <si>
    <t>PRD9292</t>
  </si>
  <si>
    <t>ORD14293</t>
  </si>
  <si>
    <t>CUST7293</t>
  </si>
  <si>
    <t>PRD9293</t>
  </si>
  <si>
    <t>ORD14294</t>
  </si>
  <si>
    <t>CUST7294</t>
  </si>
  <si>
    <t>PRD9294</t>
  </si>
  <si>
    <t>ORD14295</t>
  </si>
  <si>
    <t>CUST7295</t>
  </si>
  <si>
    <t>PRD9295</t>
  </si>
  <si>
    <t>ORD14296</t>
  </si>
  <si>
    <t>CUST7296</t>
  </si>
  <si>
    <t>PRD9296</t>
  </si>
  <si>
    <t>ORD14297</t>
  </si>
  <si>
    <t>CUST7297</t>
  </si>
  <si>
    <t>PRD9297</t>
  </si>
  <si>
    <t>ORD14298</t>
  </si>
  <si>
    <t>CUST7298</t>
  </si>
  <si>
    <t>PRD9298</t>
  </si>
  <si>
    <t>ORD14299</t>
  </si>
  <si>
    <t>CUST7299</t>
  </si>
  <si>
    <t>PRD9299</t>
  </si>
  <si>
    <t>ORD14300</t>
  </si>
  <si>
    <t>CUST7300</t>
  </si>
  <si>
    <t>PRD9300</t>
  </si>
  <si>
    <t>ORD14301</t>
  </si>
  <si>
    <t>CUST7301</t>
  </si>
  <si>
    <t>PRD9301</t>
  </si>
  <si>
    <t>ORD14302</t>
  </si>
  <si>
    <t>CUST7302</t>
  </si>
  <si>
    <t>PRD9302</t>
  </si>
  <si>
    <t>ORD14303</t>
  </si>
  <si>
    <t>CUST7303</t>
  </si>
  <si>
    <t>PRD9303</t>
  </si>
  <si>
    <t>ORD14304</t>
  </si>
  <si>
    <t>CUST7304</t>
  </si>
  <si>
    <t>PRD9304</t>
  </si>
  <si>
    <t>ORD14305</t>
  </si>
  <si>
    <t>CUST7305</t>
  </si>
  <si>
    <t>PRD9305</t>
  </si>
  <si>
    <t>ORD14306</t>
  </si>
  <si>
    <t>CUST7306</t>
  </si>
  <si>
    <t>PRD9306</t>
  </si>
  <si>
    <t>ORD14308</t>
  </si>
  <si>
    <t>CUST7308</t>
  </si>
  <si>
    <t>PRD9308</t>
  </si>
  <si>
    <t>ORD14309</t>
  </si>
  <si>
    <t>CUST7309</t>
  </si>
  <si>
    <t>PRD9309</t>
  </si>
  <si>
    <t>ORD14311</t>
  </si>
  <si>
    <t>CUST7311</t>
  </si>
  <si>
    <t>PRD9311</t>
  </si>
  <si>
    <t>ORD14312</t>
  </si>
  <si>
    <t>CUST7312</t>
  </si>
  <si>
    <t>PRD9312</t>
  </si>
  <si>
    <t>ORD14314</t>
  </si>
  <si>
    <t>CUST7314</t>
  </si>
  <si>
    <t>PRD9314</t>
  </si>
  <si>
    <t>ORD14315</t>
  </si>
  <si>
    <t>CUST7315</t>
  </si>
  <si>
    <t>PRD9315</t>
  </si>
  <si>
    <t>ORD14316</t>
  </si>
  <si>
    <t>CUST7316</t>
  </si>
  <si>
    <t>PRD9316</t>
  </si>
  <si>
    <t>ORD14317</t>
  </si>
  <si>
    <t>CUST7317</t>
  </si>
  <si>
    <t>PRD9317</t>
  </si>
  <si>
    <t>ORD14318</t>
  </si>
  <si>
    <t>CUST7318</t>
  </si>
  <si>
    <t>PRD9318</t>
  </si>
  <si>
    <t>ORD14319</t>
  </si>
  <si>
    <t>CUST7319</t>
  </si>
  <si>
    <t>PRD9319</t>
  </si>
  <si>
    <t>ORD14320</t>
  </si>
  <si>
    <t>CUST7320</t>
  </si>
  <si>
    <t>PRD9320</t>
  </si>
  <si>
    <t>ORD14321</t>
  </si>
  <si>
    <t>CUST7321</t>
  </si>
  <si>
    <t>PRD9321</t>
  </si>
  <si>
    <t>ORD14322</t>
  </si>
  <si>
    <t>CUST7322</t>
  </si>
  <si>
    <t>PRD9322</t>
  </si>
  <si>
    <t>ORD14323</t>
  </si>
  <si>
    <t>CUST7323</t>
  </si>
  <si>
    <t>PRD9323</t>
  </si>
  <si>
    <t>ORD14324</t>
  </si>
  <si>
    <t>CUST7324</t>
  </si>
  <si>
    <t>PRD9324</t>
  </si>
  <si>
    <t>ORD14325</t>
  </si>
  <si>
    <t>CUST7325</t>
  </si>
  <si>
    <t>PRD9325</t>
  </si>
  <si>
    <t>ORD14326</t>
  </si>
  <si>
    <t>CUST7326</t>
  </si>
  <si>
    <t>PRD9326</t>
  </si>
  <si>
    <t>ORD14327</t>
  </si>
  <si>
    <t>CUST7327</t>
  </si>
  <si>
    <t>PRD9327</t>
  </si>
  <si>
    <t>ORD14328</t>
  </si>
  <si>
    <t>CUST7328</t>
  </si>
  <si>
    <t>PRD9328</t>
  </si>
  <si>
    <t>ORD14329</t>
  </si>
  <si>
    <t>CUST7329</t>
  </si>
  <si>
    <t>PRD9329</t>
  </si>
  <si>
    <t>ORD14330</t>
  </si>
  <si>
    <t>CUST7330</t>
  </si>
  <si>
    <t>PRD9330</t>
  </si>
  <si>
    <t>ORD14331</t>
  </si>
  <si>
    <t>CUST7331</t>
  </si>
  <si>
    <t>PRD9331</t>
  </si>
  <si>
    <t>ORD14332</t>
  </si>
  <si>
    <t>CUST7332</t>
  </si>
  <si>
    <t>PRD9332</t>
  </si>
  <si>
    <t>ORD14333</t>
  </si>
  <si>
    <t>CUST7333</t>
  </si>
  <si>
    <t>PRD9333</t>
  </si>
  <si>
    <t>ORD14334</t>
  </si>
  <si>
    <t>CUST7334</t>
  </si>
  <si>
    <t>PRD9334</t>
  </si>
  <si>
    <t>ORD14335</t>
  </si>
  <si>
    <t>CUST7335</t>
  </si>
  <si>
    <t>PRD9335</t>
  </si>
  <si>
    <t>ORD14336</t>
  </si>
  <si>
    <t>CUST7336</t>
  </si>
  <si>
    <t>PRD9336</t>
  </si>
  <si>
    <t>ORD14337</t>
  </si>
  <si>
    <t>CUST7337</t>
  </si>
  <si>
    <t>PRD9337</t>
  </si>
  <si>
    <t>ORD14338</t>
  </si>
  <si>
    <t>CUST7338</t>
  </si>
  <si>
    <t>PRD9338</t>
  </si>
  <si>
    <t>ORD14339</t>
  </si>
  <si>
    <t>CUST7339</t>
  </si>
  <si>
    <t>PRD9339</t>
  </si>
  <si>
    <t>ORD14340</t>
  </si>
  <si>
    <t>CUST7340</t>
  </si>
  <si>
    <t>PRD9340</t>
  </si>
  <si>
    <t>ORD14341</t>
  </si>
  <si>
    <t>CUST7341</t>
  </si>
  <si>
    <t>PRD9341</t>
  </si>
  <si>
    <t>ORD14342</t>
  </si>
  <si>
    <t>CUST7342</t>
  </si>
  <si>
    <t>PRD9342</t>
  </si>
  <si>
    <t>ORD14343</t>
  </si>
  <si>
    <t>CUST7343</t>
  </si>
  <si>
    <t>PRD9343</t>
  </si>
  <si>
    <t>ORD14344</t>
  </si>
  <si>
    <t>CUST7344</t>
  </si>
  <si>
    <t>PRD9344</t>
  </si>
  <si>
    <t>ORD14345</t>
  </si>
  <si>
    <t>CUST7345</t>
  </si>
  <si>
    <t>PRD9345</t>
  </si>
  <si>
    <t>ORD14346</t>
  </si>
  <si>
    <t>CUST7346</t>
  </si>
  <si>
    <t>PRD9346</t>
  </si>
  <si>
    <t>ORD14348</t>
  </si>
  <si>
    <t>CUST7348</t>
  </si>
  <si>
    <t>PRD9348</t>
  </si>
  <si>
    <t>ORD14349</t>
  </si>
  <si>
    <t>CUST7349</t>
  </si>
  <si>
    <t>PRD9349</t>
  </si>
  <si>
    <t>ORD14350</t>
  </si>
  <si>
    <t>CUST7350</t>
  </si>
  <si>
    <t>PRD9350</t>
  </si>
  <si>
    <t>ORD14351</t>
  </si>
  <si>
    <t>CUST7351</t>
  </si>
  <si>
    <t>PRD9351</t>
  </si>
  <si>
    <t>ORD14352</t>
  </si>
  <si>
    <t>CUST7352</t>
  </si>
  <si>
    <t>PRD9352</t>
  </si>
  <si>
    <t>ORD14354</t>
  </si>
  <si>
    <t>CUST7354</t>
  </si>
  <si>
    <t>PRD9354</t>
  </si>
  <si>
    <t>ORD14355</t>
  </si>
  <si>
    <t>CUST7355</t>
  </si>
  <si>
    <t>PRD9355</t>
  </si>
  <si>
    <t>ORD14356</t>
  </si>
  <si>
    <t>CUST7356</t>
  </si>
  <si>
    <t>PRD9356</t>
  </si>
  <si>
    <t>ORD14358</t>
  </si>
  <si>
    <t>CUST7358</t>
  </si>
  <si>
    <t>PRD9358</t>
  </si>
  <si>
    <t>ORD14359</t>
  </si>
  <si>
    <t>CUST7359</t>
  </si>
  <si>
    <t>PRD9359</t>
  </si>
  <si>
    <t>ORD14360</t>
  </si>
  <si>
    <t>CUST7360</t>
  </si>
  <si>
    <t>PRD9360</t>
  </si>
  <si>
    <t>ORD14361</t>
  </si>
  <si>
    <t>CUST7361</t>
  </si>
  <si>
    <t>PRD9361</t>
  </si>
  <si>
    <t>ORD14362</t>
  </si>
  <si>
    <t>CUST7362</t>
  </si>
  <si>
    <t>PRD9362</t>
  </si>
  <si>
    <t>ORD14363</t>
  </si>
  <si>
    <t>CUST7363</t>
  </si>
  <si>
    <t>PRD9363</t>
  </si>
  <si>
    <t>ORD14364</t>
  </si>
  <si>
    <t>CUST7364</t>
  </si>
  <si>
    <t>PRD9364</t>
  </si>
  <si>
    <t>ORD14365</t>
  </si>
  <si>
    <t>CUST7365</t>
  </si>
  <si>
    <t>PRD9365</t>
  </si>
  <si>
    <t>ORD14366</t>
  </si>
  <si>
    <t>CUST7366</t>
  </si>
  <si>
    <t>PRD9366</t>
  </si>
  <si>
    <t>ORD14367</t>
  </si>
  <si>
    <t>CUST7367</t>
  </si>
  <si>
    <t>PRD9367</t>
  </si>
  <si>
    <t>ORD14370</t>
  </si>
  <si>
    <t>CUST7370</t>
  </si>
  <si>
    <t>PRD9370</t>
  </si>
  <si>
    <t>ORD14371</t>
  </si>
  <si>
    <t>CUST7371</t>
  </si>
  <si>
    <t>PRD9371</t>
  </si>
  <si>
    <t>ORD14372</t>
  </si>
  <si>
    <t>CUST7372</t>
  </si>
  <si>
    <t>PRD9372</t>
  </si>
  <si>
    <t>ORD14373</t>
  </si>
  <si>
    <t>CUST7373</t>
  </si>
  <si>
    <t>PRD9373</t>
  </si>
  <si>
    <t>ORD14374</t>
  </si>
  <si>
    <t>CUST7374</t>
  </si>
  <si>
    <t>PRD9374</t>
  </si>
  <si>
    <t>ORD14375</t>
  </si>
  <si>
    <t>CUST7375</t>
  </si>
  <si>
    <t>PRD9375</t>
  </si>
  <si>
    <t>ORD14377</t>
  </si>
  <si>
    <t>CUST7377</t>
  </si>
  <si>
    <t>PRD9377</t>
  </si>
  <si>
    <t>ORD14378</t>
  </si>
  <si>
    <t>CUST7378</t>
  </si>
  <si>
    <t>PRD9378</t>
  </si>
  <si>
    <t>ORD14381</t>
  </si>
  <si>
    <t>CUST7381</t>
  </si>
  <si>
    <t>PRD9381</t>
  </si>
  <si>
    <t>ORD14382</t>
  </si>
  <si>
    <t>CUST7382</t>
  </si>
  <si>
    <t>PRD9382</t>
  </si>
  <si>
    <t>ORD14383</t>
  </si>
  <si>
    <t>CUST7383</t>
  </si>
  <si>
    <t>PRD9383</t>
  </si>
  <si>
    <t>ORD14385</t>
  </si>
  <si>
    <t>CUST7385</t>
  </si>
  <si>
    <t>PRD9385</t>
  </si>
  <si>
    <t>ORD14386</t>
  </si>
  <si>
    <t>CUST7386</t>
  </si>
  <si>
    <t>PRD9386</t>
  </si>
  <si>
    <t>ORD14388</t>
  </si>
  <si>
    <t>CUST7388</t>
  </si>
  <si>
    <t>PRD9388</t>
  </si>
  <si>
    <t>ORD14389</t>
  </si>
  <si>
    <t>CUST7389</t>
  </si>
  <si>
    <t>PRD9389</t>
  </si>
  <si>
    <t>ORD14390</t>
  </si>
  <si>
    <t>CUST7390</t>
  </si>
  <si>
    <t>PRD9390</t>
  </si>
  <si>
    <t>ORD14391</t>
  </si>
  <si>
    <t>CUST7391</t>
  </si>
  <si>
    <t>PRD9391</t>
  </si>
  <si>
    <t>ORD14392</t>
  </si>
  <si>
    <t>CUST7392</t>
  </si>
  <si>
    <t>PRD9392</t>
  </si>
  <si>
    <t>ORD14393</t>
  </si>
  <si>
    <t>CUST7393</t>
  </si>
  <si>
    <t>PRD9393</t>
  </si>
  <si>
    <t>ORD14394</t>
  </si>
  <si>
    <t>CUST7394</t>
  </si>
  <si>
    <t>PRD9394</t>
  </si>
  <si>
    <t>ORD14395</t>
  </si>
  <si>
    <t>CUST7395</t>
  </si>
  <si>
    <t>PRD9395</t>
  </si>
  <si>
    <t>ORD14396</t>
  </si>
  <si>
    <t>CUST7396</t>
  </si>
  <si>
    <t>PRD9396</t>
  </si>
  <si>
    <t>ORD14397</t>
  </si>
  <si>
    <t>CUST7397</t>
  </si>
  <si>
    <t>PRD9397</t>
  </si>
  <si>
    <t>ORD14398</t>
  </si>
  <si>
    <t>CUST7398</t>
  </si>
  <si>
    <t>PRD9398</t>
  </si>
  <si>
    <t>ORD14399</t>
  </si>
  <si>
    <t>CUST7399</t>
  </si>
  <si>
    <t>PRD9399</t>
  </si>
  <si>
    <t>ORD14401</t>
  </si>
  <si>
    <t>CUST7401</t>
  </si>
  <si>
    <t>PRD9401</t>
  </si>
  <si>
    <t>ORD14403</t>
  </si>
  <si>
    <t>CUST7403</t>
  </si>
  <si>
    <t>PRD9403</t>
  </si>
  <si>
    <t>ORD14404</t>
  </si>
  <si>
    <t>CUST7404</t>
  </si>
  <si>
    <t>PRD9404</t>
  </si>
  <si>
    <t>ORD14406</t>
  </si>
  <si>
    <t>CUST7406</t>
  </si>
  <si>
    <t>PRD9406</t>
  </si>
  <si>
    <t>ORD14407</t>
  </si>
  <si>
    <t>CUST7407</t>
  </si>
  <si>
    <t>PRD9407</t>
  </si>
  <si>
    <t>ORD14408</t>
  </si>
  <si>
    <t>CUST7408</t>
  </si>
  <si>
    <t>PRD9408</t>
  </si>
  <si>
    <t>ORD14409</t>
  </si>
  <si>
    <t>CUST7409</t>
  </si>
  <si>
    <t>PRD9409</t>
  </si>
  <si>
    <t>ORD14410</t>
  </si>
  <si>
    <t>CUST7410</t>
  </si>
  <si>
    <t>PRD9410</t>
  </si>
  <si>
    <t>ORD14411</t>
  </si>
  <si>
    <t>CUST7411</t>
  </si>
  <si>
    <t>PRD9411</t>
  </si>
  <si>
    <t>ORD14412</t>
  </si>
  <si>
    <t>CUST7412</t>
  </si>
  <si>
    <t>PRD9412</t>
  </si>
  <si>
    <t>ORD14414</t>
  </si>
  <si>
    <t>CUST7414</t>
  </si>
  <si>
    <t>PRD9414</t>
  </si>
  <si>
    <t>ORD14416</t>
  </si>
  <si>
    <t>CUST7416</t>
  </si>
  <si>
    <t>PRD9416</t>
  </si>
  <si>
    <t>ORD14417</t>
  </si>
  <si>
    <t>CUST7417</t>
  </si>
  <si>
    <t>PRD9417</t>
  </si>
  <si>
    <t>ORD14418</t>
  </si>
  <si>
    <t>CUST7418</t>
  </si>
  <si>
    <t>PRD9418</t>
  </si>
  <si>
    <t>ORD14419</t>
  </si>
  <si>
    <t>CUST7419</t>
  </si>
  <si>
    <t>PRD9419</t>
  </si>
  <si>
    <t>ORD14420</t>
  </si>
  <si>
    <t>CUST7420</t>
  </si>
  <si>
    <t>PRD9420</t>
  </si>
  <si>
    <t>ORD14421</t>
  </si>
  <si>
    <t>CUST7421</t>
  </si>
  <si>
    <t>PRD9421</t>
  </si>
  <si>
    <t>ORD14422</t>
  </si>
  <si>
    <t>CUST7422</t>
  </si>
  <si>
    <t>PRD9422</t>
  </si>
  <si>
    <t>ORD14423</t>
  </si>
  <si>
    <t>CUST7423</t>
  </si>
  <si>
    <t>PRD9423</t>
  </si>
  <si>
    <t>ORD14424</t>
  </si>
  <si>
    <t>CUST7424</t>
  </si>
  <si>
    <t>PRD9424</t>
  </si>
  <si>
    <t>ORD14425</t>
  </si>
  <si>
    <t>CUST7425</t>
  </si>
  <si>
    <t>PRD9425</t>
  </si>
  <si>
    <t>ORD14426</t>
  </si>
  <si>
    <t>CUST7426</t>
  </si>
  <si>
    <t>PRD9426</t>
  </si>
  <si>
    <t>ORD14427</t>
  </si>
  <si>
    <t>CUST7427</t>
  </si>
  <si>
    <t>PRD9427</t>
  </si>
  <si>
    <t>ORD14428</t>
  </si>
  <si>
    <t>CUST7428</t>
  </si>
  <si>
    <t>PRD9428</t>
  </si>
  <si>
    <t>ORD14429</t>
  </si>
  <si>
    <t>CUST7429</t>
  </si>
  <si>
    <t>PRD9429</t>
  </si>
  <si>
    <t>ORD14430</t>
  </si>
  <si>
    <t>CUST7430</t>
  </si>
  <si>
    <t>PRD9430</t>
  </si>
  <si>
    <t>ORD14431</t>
  </si>
  <si>
    <t>CUST7431</t>
  </si>
  <si>
    <t>PRD9431</t>
  </si>
  <si>
    <t>ORD14432</t>
  </si>
  <si>
    <t>CUST7432</t>
  </si>
  <si>
    <t>PRD9432</t>
  </si>
  <si>
    <t>ORD14433</t>
  </si>
  <si>
    <t>CUST7433</t>
  </si>
  <si>
    <t>PRD9433</t>
  </si>
  <si>
    <t>ORD14434</t>
  </si>
  <si>
    <t>CUST7434</t>
  </si>
  <si>
    <t>PRD9434</t>
  </si>
  <si>
    <t>ORD14435</t>
  </si>
  <si>
    <t>CUST7435</t>
  </si>
  <si>
    <t>PRD9435</t>
  </si>
  <si>
    <t>ORD14436</t>
  </si>
  <si>
    <t>CUST7436</t>
  </si>
  <si>
    <t>PRD9436</t>
  </si>
  <si>
    <t>ORD14437</t>
  </si>
  <si>
    <t>CUST7437</t>
  </si>
  <si>
    <t>PRD9437</t>
  </si>
  <si>
    <t>ORD14438</t>
  </si>
  <si>
    <t>CUST7438</t>
  </si>
  <si>
    <t>PRD9438</t>
  </si>
  <si>
    <t>ORD14441</t>
  </si>
  <si>
    <t>CUST7441</t>
  </si>
  <si>
    <t>PRD9441</t>
  </si>
  <si>
    <t>ORD14442</t>
  </si>
  <si>
    <t>CUST7442</t>
  </si>
  <si>
    <t>PRD9442</t>
  </si>
  <si>
    <t>ORD14443</t>
  </si>
  <si>
    <t>CUST7443</t>
  </si>
  <si>
    <t>PRD9443</t>
  </si>
  <si>
    <t>ORD14444</t>
  </si>
  <si>
    <t>CUST7444</t>
  </si>
  <si>
    <t>PRD9444</t>
  </si>
  <si>
    <t>ORD14445</t>
  </si>
  <si>
    <t>CUST7445</t>
  </si>
  <si>
    <t>PRD9445</t>
  </si>
  <si>
    <t>ORD14447</t>
  </si>
  <si>
    <t>CUST7447</t>
  </si>
  <si>
    <t>PRD9447</t>
  </si>
  <si>
    <t>ORD14448</t>
  </si>
  <si>
    <t>CUST7448</t>
  </si>
  <si>
    <t>PRD9448</t>
  </si>
  <si>
    <t>ORD14449</t>
  </si>
  <si>
    <t>CUST7449</t>
  </si>
  <si>
    <t>PRD9449</t>
  </si>
  <si>
    <t>ORD14450</t>
  </si>
  <si>
    <t>CUST7450</t>
  </si>
  <si>
    <t>PRD9450</t>
  </si>
  <si>
    <t>ORD14451</t>
  </si>
  <si>
    <t>CUST7451</t>
  </si>
  <si>
    <t>PRD9451</t>
  </si>
  <si>
    <t>ORD14452</t>
  </si>
  <si>
    <t>CUST7452</t>
  </si>
  <si>
    <t>PRD9452</t>
  </si>
  <si>
    <t>ORD14453</t>
  </si>
  <si>
    <t>CUST7453</t>
  </si>
  <si>
    <t>PRD9453</t>
  </si>
  <si>
    <t>ORD14454</t>
  </si>
  <si>
    <t>CUST7454</t>
  </si>
  <si>
    <t>PRD9454</t>
  </si>
  <si>
    <t>ORD14455</t>
  </si>
  <si>
    <t>CUST7455</t>
  </si>
  <si>
    <t>PRD9455</t>
  </si>
  <si>
    <t>ORD14456</t>
  </si>
  <si>
    <t>CUST7456</t>
  </si>
  <si>
    <t>PRD9456</t>
  </si>
  <si>
    <t>ORD14457</t>
  </si>
  <si>
    <t>CUST7457</t>
  </si>
  <si>
    <t>PRD9457</t>
  </si>
  <si>
    <t>ORD14458</t>
  </si>
  <si>
    <t>CUST7458</t>
  </si>
  <si>
    <t>PRD9458</t>
  </si>
  <si>
    <t>ORD14460</t>
  </si>
  <si>
    <t>CUST7460</t>
  </si>
  <si>
    <t>PRD9460</t>
  </si>
  <si>
    <t>ORD14461</t>
  </si>
  <si>
    <t>CUST7461</t>
  </si>
  <si>
    <t>PRD9461</t>
  </si>
  <si>
    <t>ORD14462</t>
  </si>
  <si>
    <t>CUST7462</t>
  </si>
  <si>
    <t>PRD9462</t>
  </si>
  <si>
    <t>ORD14463</t>
  </si>
  <si>
    <t>CUST7463</t>
  </si>
  <si>
    <t>PRD9463</t>
  </si>
  <si>
    <t>ORD14464</t>
  </si>
  <si>
    <t>CUST7464</t>
  </si>
  <si>
    <t>PRD9464</t>
  </si>
  <si>
    <t>ORD14465</t>
  </si>
  <si>
    <t>CUST7465</t>
  </si>
  <si>
    <t>PRD9465</t>
  </si>
  <si>
    <t>ORD14466</t>
  </si>
  <si>
    <t>CUST7466</t>
  </si>
  <si>
    <t>PRD9466</t>
  </si>
  <si>
    <t>ORD14467</t>
  </si>
  <si>
    <t>CUST7467</t>
  </si>
  <si>
    <t>PRD9467</t>
  </si>
  <si>
    <t>ORD14468</t>
  </si>
  <si>
    <t>CUST7468</t>
  </si>
  <si>
    <t>PRD9468</t>
  </si>
  <si>
    <t>ORD14469</t>
  </si>
  <si>
    <t>CUST7469</t>
  </si>
  <si>
    <t>PRD9469</t>
  </si>
  <si>
    <t>ORD14470</t>
  </si>
  <si>
    <t>CUST7470</t>
  </si>
  <si>
    <t>PRD9470</t>
  </si>
  <si>
    <t>ORD14471</t>
  </si>
  <si>
    <t>CUST7471</t>
  </si>
  <si>
    <t>PRD9471</t>
  </si>
  <si>
    <t>ORD14472</t>
  </si>
  <si>
    <t>CUST7472</t>
  </si>
  <si>
    <t>PRD9472</t>
  </si>
  <si>
    <t>ORD14473</t>
  </si>
  <si>
    <t>CUST7473</t>
  </si>
  <si>
    <t>PRD9473</t>
  </si>
  <si>
    <t>ORD14474</t>
  </si>
  <si>
    <t>CUST7474</t>
  </si>
  <si>
    <t>PRD9474</t>
  </si>
  <si>
    <t>ORD14475</t>
  </si>
  <si>
    <t>CUST7475</t>
  </si>
  <si>
    <t>PRD9475</t>
  </si>
  <si>
    <t>ORD14476</t>
  </si>
  <si>
    <t>CUST7476</t>
  </si>
  <si>
    <t>PRD9476</t>
  </si>
  <si>
    <t>ORD14478</t>
  </si>
  <si>
    <t>CUST7478</t>
  </si>
  <si>
    <t>PRD9478</t>
  </si>
  <si>
    <t>ORD14479</t>
  </si>
  <si>
    <t>CUST7479</t>
  </si>
  <si>
    <t>PRD9479</t>
  </si>
  <si>
    <t>ORD14480</t>
  </si>
  <si>
    <t>CUST7480</t>
  </si>
  <si>
    <t>PRD9480</t>
  </si>
  <si>
    <t>ORD14481</t>
  </si>
  <si>
    <t>CUST7481</t>
  </si>
  <si>
    <t>PRD9481</t>
  </si>
  <si>
    <t>ORD14482</t>
  </si>
  <si>
    <t>CUST7482</t>
  </si>
  <si>
    <t>PRD9482</t>
  </si>
  <si>
    <t>ORD14483</t>
  </si>
  <si>
    <t>CUST7483</t>
  </si>
  <si>
    <t>PRD9483</t>
  </si>
  <si>
    <t>ORD14484</t>
  </si>
  <si>
    <t>CUST7484</t>
  </si>
  <si>
    <t>PRD9484</t>
  </si>
  <si>
    <t>ORD14485</t>
  </si>
  <si>
    <t>CUST7485</t>
  </si>
  <si>
    <t>PRD9485</t>
  </si>
  <si>
    <t>ORD14486</t>
  </si>
  <si>
    <t>CUST7486</t>
  </si>
  <si>
    <t>PRD9486</t>
  </si>
  <si>
    <t>ORD14487</t>
  </si>
  <si>
    <t>CUST7487</t>
  </si>
  <si>
    <t>PRD9487</t>
  </si>
  <si>
    <t>ORD14488</t>
  </si>
  <si>
    <t>CUST7488</t>
  </si>
  <si>
    <t>PRD9488</t>
  </si>
  <si>
    <t>ORD14491</t>
  </si>
  <si>
    <t>CUST7491</t>
  </si>
  <si>
    <t>PRD9491</t>
  </si>
  <si>
    <t>ORD14493</t>
  </si>
  <si>
    <t>CUST7493</t>
  </si>
  <si>
    <t>PRD9493</t>
  </si>
  <si>
    <t>ORD14494</t>
  </si>
  <si>
    <t>CUST7494</t>
  </si>
  <si>
    <t>PRD9494</t>
  </si>
  <si>
    <t>ORD14495</t>
  </si>
  <si>
    <t>CUST7495</t>
  </si>
  <si>
    <t>PRD9495</t>
  </si>
  <si>
    <t>ORD14496</t>
  </si>
  <si>
    <t>CUST7496</t>
  </si>
  <si>
    <t>PRD9496</t>
  </si>
  <si>
    <t>ORD14497</t>
  </si>
  <si>
    <t>CUST7497</t>
  </si>
  <si>
    <t>PRD9497</t>
  </si>
  <si>
    <t>ORD14499</t>
  </si>
  <si>
    <t>CUST7499</t>
  </si>
  <si>
    <t>PRD9499</t>
  </si>
  <si>
    <t>ORD14500</t>
  </si>
  <si>
    <t>CUST7500</t>
  </si>
  <si>
    <t>PRD9500</t>
  </si>
  <si>
    <t>ORD14502</t>
  </si>
  <si>
    <t>CUST7502</t>
  </si>
  <si>
    <t>PRD9502</t>
  </si>
  <si>
    <t>ORD14504</t>
  </si>
  <si>
    <t>CUST7504</t>
  </si>
  <si>
    <t>PRD9504</t>
  </si>
  <si>
    <t>ORD14505</t>
  </si>
  <si>
    <t>CUST7505</t>
  </si>
  <si>
    <t>PRD9505</t>
  </si>
  <si>
    <t>ORD14506</t>
  </si>
  <si>
    <t>CUST7506</t>
  </si>
  <si>
    <t>PRD9506</t>
  </si>
  <si>
    <t>ORD14507</t>
  </si>
  <si>
    <t>CUST7507</t>
  </si>
  <si>
    <t>PRD9507</t>
  </si>
  <si>
    <t>ORD14508</t>
  </si>
  <si>
    <t>CUST7508</t>
  </si>
  <si>
    <t>PRD9508</t>
  </si>
  <si>
    <t>ORD14511</t>
  </si>
  <si>
    <t>CUST7511</t>
  </si>
  <si>
    <t>PRD9511</t>
  </si>
  <si>
    <t>ORD14512</t>
  </si>
  <si>
    <t>CUST7512</t>
  </si>
  <si>
    <t>PRD9512</t>
  </si>
  <si>
    <t>ORD14513</t>
  </si>
  <si>
    <t>CUST7513</t>
  </si>
  <si>
    <t>PRD9513</t>
  </si>
  <si>
    <t>ORD14514</t>
  </si>
  <si>
    <t>CUST7514</t>
  </si>
  <si>
    <t>PRD9514</t>
  </si>
  <si>
    <t>ORD14515</t>
  </si>
  <si>
    <t>CUST7515</t>
  </si>
  <si>
    <t>PRD9515</t>
  </si>
  <si>
    <t>ORD14516</t>
  </si>
  <si>
    <t>CUST7516</t>
  </si>
  <si>
    <t>PRD9516</t>
  </si>
  <si>
    <t>ORD14517</t>
  </si>
  <si>
    <t>CUST7517</t>
  </si>
  <si>
    <t>PRD9517</t>
  </si>
  <si>
    <t>ORD14518</t>
  </si>
  <si>
    <t>CUST7518</t>
  </si>
  <si>
    <t>PRD9518</t>
  </si>
  <si>
    <t>ORD14519</t>
  </si>
  <si>
    <t>CUST7519</t>
  </si>
  <si>
    <t>PRD9519</t>
  </si>
  <si>
    <t>ORD14520</t>
  </si>
  <si>
    <t>CUST7520</t>
  </si>
  <si>
    <t>PRD9520</t>
  </si>
  <si>
    <t>ORD14521</t>
  </si>
  <si>
    <t>CUST7521</t>
  </si>
  <si>
    <t>PRD9521</t>
  </si>
  <si>
    <t>ORD14523</t>
  </si>
  <si>
    <t>CUST7523</t>
  </si>
  <si>
    <t>PRD9523</t>
  </si>
  <si>
    <t>ORD14524</t>
  </si>
  <si>
    <t>CUST7524</t>
  </si>
  <si>
    <t>PRD9524</t>
  </si>
  <si>
    <t>ORD14525</t>
  </si>
  <si>
    <t>CUST7525</t>
  </si>
  <si>
    <t>PRD9525</t>
  </si>
  <si>
    <t>ORD14527</t>
  </si>
  <si>
    <t>CUST7527</t>
  </si>
  <si>
    <t>PRD9527</t>
  </si>
  <si>
    <t>ORD14528</t>
  </si>
  <si>
    <t>CUST7528</t>
  </si>
  <si>
    <t>PRD9528</t>
  </si>
  <si>
    <t>ORD14529</t>
  </si>
  <si>
    <t>CUST7529</t>
  </si>
  <si>
    <t>PRD9529</t>
  </si>
  <si>
    <t>ORD14530</t>
  </si>
  <si>
    <t>CUST7530</t>
  </si>
  <si>
    <t>PRD9530</t>
  </si>
  <si>
    <t>ORD14532</t>
  </si>
  <si>
    <t>CUST7532</t>
  </si>
  <si>
    <t>PRD9532</t>
  </si>
  <si>
    <t>ORD14533</t>
  </si>
  <si>
    <t>CUST7533</t>
  </si>
  <si>
    <t>PRD9533</t>
  </si>
  <si>
    <t>ORD14534</t>
  </si>
  <si>
    <t>CUST7534</t>
  </si>
  <si>
    <t>PRD9534</t>
  </si>
  <si>
    <t>ORD14538</t>
  </si>
  <si>
    <t>CUST7538</t>
  </si>
  <si>
    <t>PRD9538</t>
  </si>
  <si>
    <t>ORD14539</t>
  </si>
  <si>
    <t>CUST7539</t>
  </si>
  <si>
    <t>PRD9539</t>
  </si>
  <si>
    <t>ORD14540</t>
  </si>
  <si>
    <t>CUST7540</t>
  </si>
  <si>
    <t>PRD9540</t>
  </si>
  <si>
    <t>ORD14541</t>
  </si>
  <si>
    <t>CUST7541</t>
  </si>
  <si>
    <t>PRD9541</t>
  </si>
  <si>
    <t>ORD14543</t>
  </si>
  <si>
    <t>CUST7543</t>
  </si>
  <si>
    <t>PRD9543</t>
  </si>
  <si>
    <t>ORD14544</t>
  </si>
  <si>
    <t>CUST7544</t>
  </si>
  <si>
    <t>PRD9544</t>
  </si>
  <si>
    <t>ORD14545</t>
  </si>
  <si>
    <t>CUST7545</t>
  </si>
  <si>
    <t>PRD9545</t>
  </si>
  <si>
    <t>ORD14546</t>
  </si>
  <si>
    <t>CUST7546</t>
  </si>
  <si>
    <t>PRD9546</t>
  </si>
  <si>
    <t>ORD14548</t>
  </si>
  <si>
    <t>CUST7548</t>
  </si>
  <si>
    <t>PRD9548</t>
  </si>
  <si>
    <t>ORD14549</t>
  </si>
  <si>
    <t>CUST7549</t>
  </si>
  <si>
    <t>PRD9549</t>
  </si>
  <si>
    <t>ORD14550</t>
  </si>
  <si>
    <t>CUST7550</t>
  </si>
  <si>
    <t>PRD9550</t>
  </si>
  <si>
    <t>ORD14551</t>
  </si>
  <si>
    <t>CUST7551</t>
  </si>
  <si>
    <t>PRD9551</t>
  </si>
  <si>
    <t>ORD14554</t>
  </si>
  <si>
    <t>CUST7554</t>
  </si>
  <si>
    <t>PRD9554</t>
  </si>
  <si>
    <t>ORD14556</t>
  </si>
  <si>
    <t>CUST7556</t>
  </si>
  <si>
    <t>PRD9556</t>
  </si>
  <si>
    <t>ORD14557</t>
  </si>
  <si>
    <t>CUST7557</t>
  </si>
  <si>
    <t>PRD9557</t>
  </si>
  <si>
    <t>ORD14558</t>
  </si>
  <si>
    <t>CUST7558</t>
  </si>
  <si>
    <t>PRD9558</t>
  </si>
  <si>
    <t>ORD14559</t>
  </si>
  <si>
    <t>CUST7559</t>
  </si>
  <si>
    <t>PRD9559</t>
  </si>
  <si>
    <t>ORD14560</t>
  </si>
  <si>
    <t>CUST7560</t>
  </si>
  <si>
    <t>PRD9560</t>
  </si>
  <si>
    <t>ORD14561</t>
  </si>
  <si>
    <t>CUST7561</t>
  </si>
  <si>
    <t>PRD9561</t>
  </si>
  <si>
    <t>ORD14562</t>
  </si>
  <si>
    <t>CUST7562</t>
  </si>
  <si>
    <t>PRD9562</t>
  </si>
  <si>
    <t>ORD14563</t>
  </si>
  <si>
    <t>CUST7563</t>
  </si>
  <si>
    <t>PRD9563</t>
  </si>
  <si>
    <t>ORD14564</t>
  </si>
  <si>
    <t>CUST7564</t>
  </si>
  <si>
    <t>PRD9564</t>
  </si>
  <si>
    <t>ORD14565</t>
  </si>
  <si>
    <t>CUST7565</t>
  </si>
  <si>
    <t>PRD9565</t>
  </si>
  <si>
    <t>ORD14566</t>
  </si>
  <si>
    <t>CUST7566</t>
  </si>
  <si>
    <t>PRD9566</t>
  </si>
  <si>
    <t>ORD14567</t>
  </si>
  <si>
    <t>CUST7567</t>
  </si>
  <si>
    <t>PRD9567</t>
  </si>
  <si>
    <t>ORD14568</t>
  </si>
  <si>
    <t>CUST7568</t>
  </si>
  <si>
    <t>PRD9568</t>
  </si>
  <si>
    <t>ORD14570</t>
  </si>
  <si>
    <t>CUST7570</t>
  </si>
  <si>
    <t>PRD9570</t>
  </si>
  <si>
    <t>ORD14571</t>
  </si>
  <si>
    <t>CUST7571</t>
  </si>
  <si>
    <t>PRD9571</t>
  </si>
  <si>
    <t>ORD14572</t>
  </si>
  <si>
    <t>CUST7572</t>
  </si>
  <si>
    <t>PRD9572</t>
  </si>
  <si>
    <t>ORD14573</t>
  </si>
  <si>
    <t>CUST7573</t>
  </si>
  <si>
    <t>PRD9573</t>
  </si>
  <si>
    <t>ORD14574</t>
  </si>
  <si>
    <t>CUST7574</t>
  </si>
  <si>
    <t>PRD9574</t>
  </si>
  <si>
    <t>ORD14575</t>
  </si>
  <si>
    <t>CUST7575</t>
  </si>
  <si>
    <t>PRD9575</t>
  </si>
  <si>
    <t>ORD14576</t>
  </si>
  <si>
    <t>CUST7576</t>
  </si>
  <si>
    <t>PRD9576</t>
  </si>
  <si>
    <t>ORD14577</t>
  </si>
  <si>
    <t>CUST7577</t>
  </si>
  <si>
    <t>PRD9577</t>
  </si>
  <si>
    <t>ORD14578</t>
  </si>
  <si>
    <t>CUST7578</t>
  </si>
  <si>
    <t>PRD9578</t>
  </si>
  <si>
    <t>ORD14579</t>
  </si>
  <si>
    <t>CUST7579</t>
  </si>
  <si>
    <t>PRD9579</t>
  </si>
  <si>
    <t>ORD14580</t>
  </si>
  <si>
    <t>CUST7580</t>
  </si>
  <si>
    <t>PRD9580</t>
  </si>
  <si>
    <t>ORD14582</t>
  </si>
  <si>
    <t>CUST7582</t>
  </si>
  <si>
    <t>PRD9582</t>
  </si>
  <si>
    <t>ORD14583</t>
  </si>
  <si>
    <t>CUST7583</t>
  </si>
  <si>
    <t>PRD9583</t>
  </si>
  <si>
    <t>ORD14584</t>
  </si>
  <si>
    <t>CUST7584</t>
  </si>
  <si>
    <t>PRD9584</t>
  </si>
  <si>
    <t>ORD14585</t>
  </si>
  <si>
    <t>CUST7585</t>
  </si>
  <si>
    <t>PRD9585</t>
  </si>
  <si>
    <t>ORD14586</t>
  </si>
  <si>
    <t>CUST7586</t>
  </si>
  <si>
    <t>PRD9586</t>
  </si>
  <si>
    <t>ORD14587</t>
  </si>
  <si>
    <t>CUST7587</t>
  </si>
  <si>
    <t>PRD9587</t>
  </si>
  <si>
    <t>ORD14588</t>
  </si>
  <si>
    <t>CUST7588</t>
  </si>
  <si>
    <t>PRD9588</t>
  </si>
  <si>
    <t>ORD14589</t>
  </si>
  <si>
    <t>CUST7589</t>
  </si>
  <si>
    <t>PRD9589</t>
  </si>
  <si>
    <t>ORD14590</t>
  </si>
  <si>
    <t>CUST7590</t>
  </si>
  <si>
    <t>PRD9590</t>
  </si>
  <si>
    <t>ORD14591</t>
  </si>
  <si>
    <t>CUST7591</t>
  </si>
  <si>
    <t>PRD9591</t>
  </si>
  <si>
    <t>ORD14592</t>
  </si>
  <si>
    <t>CUST7592</t>
  </si>
  <si>
    <t>PRD9592</t>
  </si>
  <si>
    <t>ORD14593</t>
  </si>
  <si>
    <t>CUST7593</t>
  </si>
  <si>
    <t>PRD9593</t>
  </si>
  <si>
    <t>ORD14594</t>
  </si>
  <si>
    <t>CUST7594</t>
  </si>
  <si>
    <t>PRD9594</t>
  </si>
  <si>
    <t>ORD14596</t>
  </si>
  <si>
    <t>CUST7596</t>
  </si>
  <si>
    <t>PRD9596</t>
  </si>
  <si>
    <t>ORD14597</t>
  </si>
  <si>
    <t>CUST7597</t>
  </si>
  <si>
    <t>PRD9597</t>
  </si>
  <si>
    <t>ORD14598</t>
  </si>
  <si>
    <t>CUST7598</t>
  </si>
  <si>
    <t>PRD9598</t>
  </si>
  <si>
    <t>ORD14599</t>
  </si>
  <si>
    <t>CUST7599</t>
  </si>
  <si>
    <t>PRD9599</t>
  </si>
  <si>
    <t>ORD14600</t>
  </si>
  <si>
    <t>CUST7600</t>
  </si>
  <si>
    <t>PRD9600</t>
  </si>
  <si>
    <t>ORD14601</t>
  </si>
  <si>
    <t>CUST7601</t>
  </si>
  <si>
    <t>PRD9601</t>
  </si>
  <si>
    <t>ORD14603</t>
  </si>
  <si>
    <t>CUST7603</t>
  </si>
  <si>
    <t>PRD9603</t>
  </si>
  <si>
    <t>ORD14604</t>
  </si>
  <si>
    <t>CUST7604</t>
  </si>
  <si>
    <t>PRD9604</t>
  </si>
  <si>
    <t>ORD14605</t>
  </si>
  <si>
    <t>CUST7605</t>
  </si>
  <si>
    <t>PRD9605</t>
  </si>
  <si>
    <t>ORD14606</t>
  </si>
  <si>
    <t>CUST7606</t>
  </si>
  <si>
    <t>PRD9606</t>
  </si>
  <si>
    <t>ORD14607</t>
  </si>
  <si>
    <t>CUST7607</t>
  </si>
  <si>
    <t>PRD9607</t>
  </si>
  <si>
    <t>ORD14608</t>
  </si>
  <si>
    <t>CUST7608</t>
  </si>
  <si>
    <t>PRD9608</t>
  </si>
  <si>
    <t>ORD14609</t>
  </si>
  <si>
    <t>CUST7609</t>
  </si>
  <si>
    <t>PRD9609</t>
  </si>
  <si>
    <t>ORD14610</t>
  </si>
  <si>
    <t>CUST7610</t>
  </si>
  <si>
    <t>PRD9610</t>
  </si>
  <si>
    <t>ORD14611</t>
  </si>
  <si>
    <t>CUST7611</t>
  </si>
  <si>
    <t>PRD9611</t>
  </si>
  <si>
    <t>ORD14612</t>
  </si>
  <si>
    <t>CUST7612</t>
  </si>
  <si>
    <t>PRD9612</t>
  </si>
  <si>
    <t>ORD14613</t>
  </si>
  <si>
    <t>CUST7613</t>
  </si>
  <si>
    <t>PRD9613</t>
  </si>
  <si>
    <t>ORD14614</t>
  </si>
  <si>
    <t>CUST7614</t>
  </si>
  <si>
    <t>PRD9614</t>
  </si>
  <si>
    <t>ORD14615</t>
  </si>
  <si>
    <t>CUST7615</t>
  </si>
  <si>
    <t>PRD9615</t>
  </si>
  <si>
    <t>ORD14616</t>
  </si>
  <si>
    <t>CUST7616</t>
  </si>
  <si>
    <t>PRD9616</t>
  </si>
  <si>
    <t>ORD14617</t>
  </si>
  <si>
    <t>CUST7617</t>
  </si>
  <si>
    <t>PRD9617</t>
  </si>
  <si>
    <t>ORD14618</t>
  </si>
  <si>
    <t>CUST7618</t>
  </si>
  <si>
    <t>PRD9618</t>
  </si>
  <si>
    <t>ORD14619</t>
  </si>
  <si>
    <t>CUST7619</t>
  </si>
  <si>
    <t>PRD9619</t>
  </si>
  <si>
    <t>ORD14621</t>
  </si>
  <si>
    <t>CUST7621</t>
  </si>
  <si>
    <t>PRD9621</t>
  </si>
  <si>
    <t>ORD14622</t>
  </si>
  <si>
    <t>CUST7622</t>
  </si>
  <si>
    <t>PRD9622</t>
  </si>
  <si>
    <t>ORD14623</t>
  </si>
  <si>
    <t>CUST7623</t>
  </si>
  <si>
    <t>PRD9623</t>
  </si>
  <si>
    <t>ORD14624</t>
  </si>
  <si>
    <t>CUST7624</t>
  </si>
  <si>
    <t>PRD9624</t>
  </si>
  <si>
    <t>ORD14625</t>
  </si>
  <si>
    <t>CUST7625</t>
  </si>
  <si>
    <t>PRD9625</t>
  </si>
  <si>
    <t>ORD14626</t>
  </si>
  <si>
    <t>CUST7626</t>
  </si>
  <si>
    <t>PRD9626</t>
  </si>
  <si>
    <t>ORD14627</t>
  </si>
  <si>
    <t>CUST7627</t>
  </si>
  <si>
    <t>PRD9627</t>
  </si>
  <si>
    <t>ORD14628</t>
  </si>
  <si>
    <t>CUST7628</t>
  </si>
  <si>
    <t>PRD9628</t>
  </si>
  <si>
    <t>ORD14629</t>
  </si>
  <si>
    <t>CUST7629</t>
  </si>
  <si>
    <t>PRD9629</t>
  </si>
  <si>
    <t>ORD14630</t>
  </si>
  <si>
    <t>CUST7630</t>
  </si>
  <si>
    <t>PRD9630</t>
  </si>
  <si>
    <t>ORD14631</t>
  </si>
  <si>
    <t>CUST7631</t>
  </si>
  <si>
    <t>PRD9631</t>
  </si>
  <si>
    <t>ORD14632</t>
  </si>
  <si>
    <t>CUST7632</t>
  </si>
  <si>
    <t>PRD9632</t>
  </si>
  <si>
    <t>ORD14633</t>
  </si>
  <si>
    <t>CUST7633</t>
  </si>
  <si>
    <t>PRD9633</t>
  </si>
  <si>
    <t>ORD14634</t>
  </si>
  <si>
    <t>CUST7634</t>
  </si>
  <si>
    <t>PRD9634</t>
  </si>
  <si>
    <t>ORD14635</t>
  </si>
  <si>
    <t>CUST7635</t>
  </si>
  <si>
    <t>PRD9635</t>
  </si>
  <si>
    <t>ORD14636</t>
  </si>
  <si>
    <t>CUST7636</t>
  </si>
  <si>
    <t>PRD9636</t>
  </si>
  <si>
    <t>ORD14637</t>
  </si>
  <si>
    <t>CUST7637</t>
  </si>
  <si>
    <t>PRD9637</t>
  </si>
  <si>
    <t>ORD14638</t>
  </si>
  <si>
    <t>CUST7638</t>
  </si>
  <si>
    <t>PRD9638</t>
  </si>
  <si>
    <t>ORD14640</t>
  </si>
  <si>
    <t>CUST7640</t>
  </si>
  <si>
    <t>PRD9640</t>
  </si>
  <si>
    <t>ORD14641</t>
  </si>
  <si>
    <t>CUST7641</t>
  </si>
  <si>
    <t>PRD9641</t>
  </si>
  <si>
    <t>ORD14642</t>
  </si>
  <si>
    <t>CUST7642</t>
  </si>
  <si>
    <t>PRD9642</t>
  </si>
  <si>
    <t>ORD14643</t>
  </si>
  <si>
    <t>CUST7643</t>
  </si>
  <si>
    <t>PRD9643</t>
  </si>
  <si>
    <t>ORD14644</t>
  </si>
  <si>
    <t>CUST7644</t>
  </si>
  <si>
    <t>PRD9644</t>
  </si>
  <si>
    <t>ORD14645</t>
  </si>
  <si>
    <t>CUST7645</t>
  </si>
  <si>
    <t>PRD9645</t>
  </si>
  <si>
    <t>ORD14646</t>
  </si>
  <si>
    <t>CUST7646</t>
  </si>
  <si>
    <t>PRD9646</t>
  </si>
  <si>
    <t>ORD14647</t>
  </si>
  <si>
    <t>CUST7647</t>
  </si>
  <si>
    <t>PRD9647</t>
  </si>
  <si>
    <t>ORD14648</t>
  </si>
  <si>
    <t>CUST7648</t>
  </si>
  <si>
    <t>PRD9648</t>
  </si>
  <si>
    <t>ORD14649</t>
  </si>
  <si>
    <t>CUST7649</t>
  </si>
  <si>
    <t>PRD9649</t>
  </si>
  <si>
    <t>ORD14650</t>
  </si>
  <si>
    <t>CUST7650</t>
  </si>
  <si>
    <t>PRD9650</t>
  </si>
  <si>
    <t>ORD14651</t>
  </si>
  <si>
    <t>CUST7651</t>
  </si>
  <si>
    <t>PRD9651</t>
  </si>
  <si>
    <t>ORD14652</t>
  </si>
  <si>
    <t>CUST7652</t>
  </si>
  <si>
    <t>PRD9652</t>
  </si>
  <si>
    <t>ORD14653</t>
  </si>
  <si>
    <t>CUST7653</t>
  </si>
  <si>
    <t>PRD9653</t>
  </si>
  <si>
    <t>ORD14654</t>
  </si>
  <si>
    <t>CUST7654</t>
  </si>
  <si>
    <t>PRD9654</t>
  </si>
  <si>
    <t>ORD14655</t>
  </si>
  <si>
    <t>CUST7655</t>
  </si>
  <si>
    <t>PRD9655</t>
  </si>
  <si>
    <t>ORD14657</t>
  </si>
  <si>
    <t>CUST7657</t>
  </si>
  <si>
    <t>PRD9657</t>
  </si>
  <si>
    <t>ORD14658</t>
  </si>
  <si>
    <t>CUST7658</t>
  </si>
  <si>
    <t>PRD9658</t>
  </si>
  <si>
    <t>ORD14660</t>
  </si>
  <si>
    <t>CUST7660</t>
  </si>
  <si>
    <t>PRD9660</t>
  </si>
  <si>
    <t>ORD14661</t>
  </si>
  <si>
    <t>CUST7661</t>
  </si>
  <si>
    <t>PRD9661</t>
  </si>
  <si>
    <t>ORD14662</t>
  </si>
  <si>
    <t>CUST7662</t>
  </si>
  <si>
    <t>PRD9662</t>
  </si>
  <si>
    <t>ORD14663</t>
  </si>
  <si>
    <t>CUST7663</t>
  </si>
  <si>
    <t>PRD9663</t>
  </si>
  <si>
    <t>ORD14665</t>
  </si>
  <si>
    <t>CUST7665</t>
  </si>
  <si>
    <t>PRD9665</t>
  </si>
  <si>
    <t>ORD14666</t>
  </si>
  <si>
    <t>CUST7666</t>
  </si>
  <si>
    <t>PRD9666</t>
  </si>
  <si>
    <t>ORD14667</t>
  </si>
  <si>
    <t>CUST7667</t>
  </si>
  <si>
    <t>PRD9667</t>
  </si>
  <si>
    <t>ORD14668</t>
  </si>
  <si>
    <t>CUST7668</t>
  </si>
  <si>
    <t>PRD9668</t>
  </si>
  <si>
    <t>ORD14669</t>
  </si>
  <si>
    <t>CUST7669</t>
  </si>
  <si>
    <t>PRD9669</t>
  </si>
  <si>
    <t>ORD14670</t>
  </si>
  <si>
    <t>CUST7670</t>
  </si>
  <si>
    <t>PRD9670</t>
  </si>
  <si>
    <t>ORD14671</t>
  </si>
  <si>
    <t>CUST7671</t>
  </si>
  <si>
    <t>PRD9671</t>
  </si>
  <si>
    <t>ORD14672</t>
  </si>
  <si>
    <t>CUST7672</t>
  </si>
  <si>
    <t>PRD9672</t>
  </si>
  <si>
    <t>ORD14675</t>
  </si>
  <si>
    <t>CUST7675</t>
  </si>
  <si>
    <t>PRD9675</t>
  </si>
  <si>
    <t>ORD14676</t>
  </si>
  <si>
    <t>CUST7676</t>
  </si>
  <si>
    <t>PRD9676</t>
  </si>
  <si>
    <t>ORD14677</t>
  </si>
  <si>
    <t>CUST7677</t>
  </si>
  <si>
    <t>PRD9677</t>
  </si>
  <si>
    <t>ORD14679</t>
  </si>
  <si>
    <t>CUST7679</t>
  </si>
  <si>
    <t>PRD9679</t>
  </si>
  <si>
    <t>ORD14680</t>
  </si>
  <si>
    <t>CUST7680</t>
  </si>
  <si>
    <t>PRD9680</t>
  </si>
  <si>
    <t>ORD14681</t>
  </si>
  <si>
    <t>CUST7681</t>
  </si>
  <si>
    <t>PRD9681</t>
  </si>
  <si>
    <t>ORD14682</t>
  </si>
  <si>
    <t>CUST7682</t>
  </si>
  <si>
    <t>PRD9682</t>
  </si>
  <si>
    <t>ORD14683</t>
  </si>
  <si>
    <t>CUST7683</t>
  </si>
  <si>
    <t>PRD9683</t>
  </si>
  <si>
    <t>ORD14684</t>
  </si>
  <si>
    <t>CUST7684</t>
  </si>
  <si>
    <t>PRD9684</t>
  </si>
  <si>
    <t>ORD14685</t>
  </si>
  <si>
    <t>CUST7685</t>
  </si>
  <si>
    <t>PRD9685</t>
  </si>
  <si>
    <t>ORD14686</t>
  </si>
  <si>
    <t>CUST7686</t>
  </si>
  <si>
    <t>PRD9686</t>
  </si>
  <si>
    <t>ORD14687</t>
  </si>
  <si>
    <t>CUST7687</t>
  </si>
  <si>
    <t>PRD9687</t>
  </si>
  <si>
    <t>ORD14689</t>
  </si>
  <si>
    <t>CUST7689</t>
  </si>
  <si>
    <t>PRD9689</t>
  </si>
  <si>
    <t>ORD14690</t>
  </si>
  <si>
    <t>CUST7690</t>
  </si>
  <si>
    <t>PRD9690</t>
  </si>
  <si>
    <t>ORD14692</t>
  </si>
  <si>
    <t>CUST7692</t>
  </si>
  <si>
    <t>PRD9692</t>
  </si>
  <si>
    <t>ORD14693</t>
  </si>
  <si>
    <t>CUST7693</t>
  </si>
  <si>
    <t>PRD9693</t>
  </si>
  <si>
    <t>ORD14694</t>
  </si>
  <si>
    <t>CUST7694</t>
  </si>
  <si>
    <t>PRD9694</t>
  </si>
  <si>
    <t>ORD14695</t>
  </si>
  <si>
    <t>CUST7695</t>
  </si>
  <si>
    <t>PRD9695</t>
  </si>
  <si>
    <t>ORD14696</t>
  </si>
  <si>
    <t>CUST7696</t>
  </si>
  <si>
    <t>PRD9696</t>
  </si>
  <si>
    <t>ORD14697</t>
  </si>
  <si>
    <t>CUST7697</t>
  </si>
  <si>
    <t>PRD9697</t>
  </si>
  <si>
    <t>ORD14698</t>
  </si>
  <si>
    <t>CUST7698</t>
  </si>
  <si>
    <t>PRD9698</t>
  </si>
  <si>
    <t>ORD14699</t>
  </si>
  <si>
    <t>CUST7699</t>
  </si>
  <si>
    <t>PRD9699</t>
  </si>
  <si>
    <t>ORD14700</t>
  </si>
  <si>
    <t>CUST7700</t>
  </si>
  <si>
    <t>PRD9700</t>
  </si>
  <si>
    <t>ORD14701</t>
  </si>
  <si>
    <t>CUST7701</t>
  </si>
  <si>
    <t>PRD9701</t>
  </si>
  <si>
    <t>ORD14702</t>
  </si>
  <si>
    <t>CUST7702</t>
  </si>
  <si>
    <t>PRD9702</t>
  </si>
  <si>
    <t>ORD14703</t>
  </si>
  <si>
    <t>CUST7703</t>
  </si>
  <si>
    <t>PRD9703</t>
  </si>
  <si>
    <t>ORD14704</t>
  </si>
  <si>
    <t>CUST7704</t>
  </si>
  <si>
    <t>PRD9704</t>
  </si>
  <si>
    <t>ORD14706</t>
  </si>
  <si>
    <t>CUST7706</t>
  </si>
  <si>
    <t>PRD9706</t>
  </si>
  <si>
    <t>ORD14707</t>
  </si>
  <si>
    <t>CUST7707</t>
  </si>
  <si>
    <t>PRD9707</t>
  </si>
  <si>
    <t>ORD14708</t>
  </si>
  <si>
    <t>CUST7708</t>
  </si>
  <si>
    <t>PRD9708</t>
  </si>
  <si>
    <t>ORD14710</t>
  </si>
  <si>
    <t>CUST7710</t>
  </si>
  <si>
    <t>PRD9710</t>
  </si>
  <si>
    <t>ORD14714</t>
  </si>
  <si>
    <t>CUST7714</t>
  </si>
  <si>
    <t>PRD9714</t>
  </si>
  <si>
    <t>ORD14715</t>
  </si>
  <si>
    <t>CUST7715</t>
  </si>
  <si>
    <t>PRD9715</t>
  </si>
  <si>
    <t>ORD14716</t>
  </si>
  <si>
    <t>CUST7716</t>
  </si>
  <si>
    <t>PRD9716</t>
  </si>
  <si>
    <t>ORD14718</t>
  </si>
  <si>
    <t>CUST7718</t>
  </si>
  <si>
    <t>PRD9718</t>
  </si>
  <si>
    <t>ORD14719</t>
  </si>
  <si>
    <t>CUST7719</t>
  </si>
  <si>
    <t>PRD9719</t>
  </si>
  <si>
    <t>ORD14720</t>
  </si>
  <si>
    <t>CUST7720</t>
  </si>
  <si>
    <t>PRD9720</t>
  </si>
  <si>
    <t>ORD14721</t>
  </si>
  <si>
    <t>CUST7721</t>
  </si>
  <si>
    <t>PRD9721</t>
  </si>
  <si>
    <t>ORD14722</t>
  </si>
  <si>
    <t>CUST7722</t>
  </si>
  <si>
    <t>PRD9722</t>
  </si>
  <si>
    <t>ORD14723</t>
  </si>
  <si>
    <t>CUST7723</t>
  </si>
  <si>
    <t>PRD9723</t>
  </si>
  <si>
    <t>ORD14724</t>
  </si>
  <si>
    <t>CUST7724</t>
  </si>
  <si>
    <t>PRD9724</t>
  </si>
  <si>
    <t>ORD14725</t>
  </si>
  <si>
    <t>CUST7725</t>
  </si>
  <si>
    <t>PRD9725</t>
  </si>
  <si>
    <t>ORD14727</t>
  </si>
  <si>
    <t>CUST7727</t>
  </si>
  <si>
    <t>PRD9727</t>
  </si>
  <si>
    <t>ORD14728</t>
  </si>
  <si>
    <t>CUST7728</t>
  </si>
  <si>
    <t>PRD9728</t>
  </si>
  <si>
    <t>ORD14729</t>
  </si>
  <si>
    <t>CUST7729</t>
  </si>
  <si>
    <t>PRD9729</t>
  </si>
  <si>
    <t>ORD14730</t>
  </si>
  <si>
    <t>CUST7730</t>
  </si>
  <si>
    <t>PRD9730</t>
  </si>
  <si>
    <t>ORD14731</t>
  </si>
  <si>
    <t>CUST7731</t>
  </si>
  <si>
    <t>PRD9731</t>
  </si>
  <si>
    <t>ORD14732</t>
  </si>
  <si>
    <t>CUST7732</t>
  </si>
  <si>
    <t>PRD9732</t>
  </si>
  <si>
    <t>ORD14733</t>
  </si>
  <si>
    <t>CUST7733</t>
  </si>
  <si>
    <t>PRD9733</t>
  </si>
  <si>
    <t>ORD14734</t>
  </si>
  <si>
    <t>CUST7734</t>
  </si>
  <si>
    <t>PRD9734</t>
  </si>
  <si>
    <t>ORD14735</t>
  </si>
  <si>
    <t>CUST7735</t>
  </si>
  <si>
    <t>PRD9735</t>
  </si>
  <si>
    <t>ORD14736</t>
  </si>
  <si>
    <t>CUST7736</t>
  </si>
  <si>
    <t>PRD9736</t>
  </si>
  <si>
    <t>ORD14737</t>
  </si>
  <si>
    <t>CUST7737</t>
  </si>
  <si>
    <t>PRD9737</t>
  </si>
  <si>
    <t>ORD14738</t>
  </si>
  <si>
    <t>CUST7738</t>
  </si>
  <si>
    <t>PRD9738</t>
  </si>
  <si>
    <t>ORD14739</t>
  </si>
  <si>
    <t>CUST7739</t>
  </si>
  <si>
    <t>PRD9739</t>
  </si>
  <si>
    <t>ORD14740</t>
  </si>
  <si>
    <t>CUST7740</t>
  </si>
  <si>
    <t>PRD9740</t>
  </si>
  <si>
    <t>ORD14743</t>
  </si>
  <si>
    <t>CUST7743</t>
  </si>
  <si>
    <t>PRD9743</t>
  </si>
  <si>
    <t>ORD14744</t>
  </si>
  <si>
    <t>CUST7744</t>
  </si>
  <si>
    <t>PRD9744</t>
  </si>
  <si>
    <t>ORD14745</t>
  </si>
  <si>
    <t>CUST7745</t>
  </si>
  <si>
    <t>PRD9745</t>
  </si>
  <si>
    <t>ORD14746</t>
  </si>
  <si>
    <t>CUST7746</t>
  </si>
  <si>
    <t>PRD9746</t>
  </si>
  <si>
    <t>ORD14747</t>
  </si>
  <si>
    <t>CUST7747</t>
  </si>
  <si>
    <t>PRD9747</t>
  </si>
  <si>
    <t>ORD14748</t>
  </si>
  <si>
    <t>CUST7748</t>
  </si>
  <si>
    <t>PRD9748</t>
  </si>
  <si>
    <t>ORD14750</t>
  </si>
  <si>
    <t>CUST7750</t>
  </si>
  <si>
    <t>PRD9750</t>
  </si>
  <si>
    <t>ORD14751</t>
  </si>
  <si>
    <t>CUST7751</t>
  </si>
  <si>
    <t>PRD9751</t>
  </si>
  <si>
    <t>ORD14752</t>
  </si>
  <si>
    <t>CUST7752</t>
  </si>
  <si>
    <t>PRD9752</t>
  </si>
  <si>
    <t>ORD14753</t>
  </si>
  <si>
    <t>CUST7753</t>
  </si>
  <si>
    <t>PRD9753</t>
  </si>
  <si>
    <t>ORD14755</t>
  </si>
  <si>
    <t>CUST7755</t>
  </si>
  <si>
    <t>PRD9755</t>
  </si>
  <si>
    <t>ORD14756</t>
  </si>
  <si>
    <t>CUST7756</t>
  </si>
  <si>
    <t>PRD9756</t>
  </si>
  <si>
    <t>ORD14758</t>
  </si>
  <si>
    <t>CUST7758</t>
  </si>
  <si>
    <t>PRD9758</t>
  </si>
  <si>
    <t>ORD14759</t>
  </si>
  <si>
    <t>CUST7759</t>
  </si>
  <si>
    <t>PRD9759</t>
  </si>
  <si>
    <t>ORD14760</t>
  </si>
  <si>
    <t>CUST7760</t>
  </si>
  <si>
    <t>PRD9760</t>
  </si>
  <si>
    <t>ORD14761</t>
  </si>
  <si>
    <t>CUST7761</t>
  </si>
  <si>
    <t>PRD9761</t>
  </si>
  <si>
    <t>ORD14762</t>
  </si>
  <si>
    <t>CUST7762</t>
  </si>
  <si>
    <t>PRD9762</t>
  </si>
  <si>
    <t>ORD14763</t>
  </si>
  <si>
    <t>CUST7763</t>
  </si>
  <si>
    <t>PRD9763</t>
  </si>
  <si>
    <t>ORD14764</t>
  </si>
  <si>
    <t>CUST7764</t>
  </si>
  <si>
    <t>PRD9764</t>
  </si>
  <si>
    <t>ORD14765</t>
  </si>
  <si>
    <t>CUST7765</t>
  </si>
  <si>
    <t>PRD9765</t>
  </si>
  <si>
    <t>ORD14766</t>
  </si>
  <si>
    <t>CUST7766</t>
  </si>
  <si>
    <t>PRD9766</t>
  </si>
  <si>
    <t>ORD14768</t>
  </si>
  <si>
    <t>CUST7768</t>
  </si>
  <si>
    <t>PRD9768</t>
  </si>
  <si>
    <t>ORD14769</t>
  </si>
  <si>
    <t>CUST7769</t>
  </si>
  <si>
    <t>PRD9769</t>
  </si>
  <si>
    <t>ORD14770</t>
  </si>
  <si>
    <t>CUST7770</t>
  </si>
  <si>
    <t>PRD9770</t>
  </si>
  <si>
    <t>ORD14771</t>
  </si>
  <si>
    <t>CUST7771</t>
  </si>
  <si>
    <t>PRD9771</t>
  </si>
  <si>
    <t>ORD14772</t>
  </si>
  <si>
    <t>CUST7772</t>
  </si>
  <si>
    <t>PRD9772</t>
  </si>
  <si>
    <t>ORD14773</t>
  </si>
  <si>
    <t>CUST7773</t>
  </si>
  <si>
    <t>PRD9773</t>
  </si>
  <si>
    <t>ORD14774</t>
  </si>
  <si>
    <t>CUST7774</t>
  </si>
  <si>
    <t>PRD9774</t>
  </si>
  <si>
    <t>ORD14775</t>
  </si>
  <si>
    <t>CUST7775</t>
  </si>
  <si>
    <t>PRD9775</t>
  </si>
  <si>
    <t>ORD14778</t>
  </si>
  <si>
    <t>CUST7778</t>
  </si>
  <si>
    <t>PRD9778</t>
  </si>
  <si>
    <t>ORD14779</t>
  </si>
  <si>
    <t>CUST7779</t>
  </si>
  <si>
    <t>PRD9779</t>
  </si>
  <si>
    <t>ORD14780</t>
  </si>
  <si>
    <t>CUST7780</t>
  </si>
  <si>
    <t>PRD9780</t>
  </si>
  <si>
    <t>ORD14781</t>
  </si>
  <si>
    <t>CUST7781</t>
  </si>
  <si>
    <t>PRD9781</t>
  </si>
  <si>
    <t>ORD14782</t>
  </si>
  <si>
    <t>CUST7782</t>
  </si>
  <si>
    <t>PRD9782</t>
  </si>
  <si>
    <t>ORD14783</t>
  </si>
  <si>
    <t>CUST7783</t>
  </si>
  <si>
    <t>PRD9783</t>
  </si>
  <si>
    <t>ORD14785</t>
  </si>
  <si>
    <t>CUST7785</t>
  </si>
  <si>
    <t>PRD9785</t>
  </si>
  <si>
    <t>ORD14786</t>
  </si>
  <si>
    <t>CUST7786</t>
  </si>
  <si>
    <t>PRD9786</t>
  </si>
  <si>
    <t>ORD14787</t>
  </si>
  <si>
    <t>CUST7787</t>
  </si>
  <si>
    <t>PRD9787</t>
  </si>
  <si>
    <t>ORD14789</t>
  </si>
  <si>
    <t>CUST7789</t>
  </si>
  <si>
    <t>PRD9789</t>
  </si>
  <si>
    <t>ORD14790</t>
  </si>
  <si>
    <t>CUST7790</t>
  </si>
  <si>
    <t>PRD9790</t>
  </si>
  <si>
    <t>ORD14791</t>
  </si>
  <si>
    <t>CUST7791</t>
  </si>
  <si>
    <t>PRD9791</t>
  </si>
  <si>
    <t>ORD14792</t>
  </si>
  <si>
    <t>CUST7792</t>
  </si>
  <si>
    <t>PRD9792</t>
  </si>
  <si>
    <t>ORD14793</t>
  </si>
  <si>
    <t>CUST7793</t>
  </si>
  <si>
    <t>PRD9793</t>
  </si>
  <si>
    <t>ORD14794</t>
  </si>
  <si>
    <t>CUST7794</t>
  </si>
  <si>
    <t>PRD9794</t>
  </si>
  <si>
    <t>ORD14795</t>
  </si>
  <si>
    <t>CUST7795</t>
  </si>
  <si>
    <t>PRD9795</t>
  </si>
  <si>
    <t>ORD14797</t>
  </si>
  <si>
    <t>CUST7797</t>
  </si>
  <si>
    <t>PRD9797</t>
  </si>
  <si>
    <t>ORD14798</t>
  </si>
  <si>
    <t>CUST7798</t>
  </si>
  <si>
    <t>PRD9798</t>
  </si>
  <si>
    <t>ORD14799</t>
  </si>
  <si>
    <t>CUST7799</t>
  </si>
  <si>
    <t>PRD9799</t>
  </si>
  <si>
    <t>ORD14800</t>
  </si>
  <si>
    <t>CUST7800</t>
  </si>
  <si>
    <t>PRD9800</t>
  </si>
  <si>
    <t>ORD14801</t>
  </si>
  <si>
    <t>CUST7801</t>
  </si>
  <si>
    <t>PRD9801</t>
  </si>
  <si>
    <t>ORD14802</t>
  </si>
  <si>
    <t>CUST7802</t>
  </si>
  <si>
    <t>PRD9802</t>
  </si>
  <si>
    <t>ORD14803</t>
  </si>
  <si>
    <t>CUST7803</t>
  </si>
  <si>
    <t>PRD9803</t>
  </si>
  <si>
    <t>ORD14804</t>
  </si>
  <si>
    <t>CUST7804</t>
  </si>
  <si>
    <t>PRD9804</t>
  </si>
  <si>
    <t>ORD14805</t>
  </si>
  <si>
    <t>CUST7805</t>
  </si>
  <si>
    <t>PRD9805</t>
  </si>
  <si>
    <t>ORD14806</t>
  </si>
  <si>
    <t>CUST7806</t>
  </si>
  <si>
    <t>PRD9806</t>
  </si>
  <si>
    <t>ORD14807</t>
  </si>
  <si>
    <t>CUST7807</t>
  </si>
  <si>
    <t>PRD9807</t>
  </si>
  <si>
    <t>ORD14808</t>
  </si>
  <si>
    <t>CUST7808</t>
  </si>
  <si>
    <t>PRD9808</t>
  </si>
  <si>
    <t>ORD14809</t>
  </si>
  <si>
    <t>CUST7809</t>
  </si>
  <si>
    <t>PRD9809</t>
  </si>
  <si>
    <t>ORD14810</t>
  </si>
  <si>
    <t>CUST7810</t>
  </si>
  <si>
    <t>PRD9810</t>
  </si>
  <si>
    <t>ORD14811</t>
  </si>
  <si>
    <t>CUST7811</t>
  </si>
  <si>
    <t>PRD9811</t>
  </si>
  <si>
    <t>ORD14812</t>
  </si>
  <si>
    <t>CUST7812</t>
  </si>
  <si>
    <t>PRD9812</t>
  </si>
  <si>
    <t>ORD14813</t>
  </si>
  <si>
    <t>CUST7813</t>
  </si>
  <si>
    <t>PRD9813</t>
  </si>
  <si>
    <t>ORD14815</t>
  </si>
  <si>
    <t>CUST7815</t>
  </si>
  <si>
    <t>PRD9815</t>
  </si>
  <si>
    <t>ORD14816</t>
  </si>
  <si>
    <t>CUST7816</t>
  </si>
  <si>
    <t>PRD9816</t>
  </si>
  <si>
    <t>ORD14817</t>
  </si>
  <si>
    <t>CUST7817</t>
  </si>
  <si>
    <t>PRD9817</t>
  </si>
  <si>
    <t>ORD14818</t>
  </si>
  <si>
    <t>CUST7818</t>
  </si>
  <si>
    <t>PRD9818</t>
  </si>
  <si>
    <t>ORD14819</t>
  </si>
  <si>
    <t>CUST7819</t>
  </si>
  <si>
    <t>PRD9819</t>
  </si>
  <si>
    <t>ORD14820</t>
  </si>
  <si>
    <t>CUST7820</t>
  </si>
  <si>
    <t>PRD9820</t>
  </si>
  <si>
    <t>ORD14821</t>
  </si>
  <si>
    <t>CUST7821</t>
  </si>
  <si>
    <t>PRD9821</t>
  </si>
  <si>
    <t>ORD14822</t>
  </si>
  <si>
    <t>CUST7822</t>
  </si>
  <si>
    <t>PRD9822</t>
  </si>
  <si>
    <t>ORD14824</t>
  </si>
  <si>
    <t>CUST7824</t>
  </si>
  <si>
    <t>PRD9824</t>
  </si>
  <si>
    <t>ORD14825</t>
  </si>
  <si>
    <t>CUST7825</t>
  </si>
  <si>
    <t>PRD9825</t>
  </si>
  <si>
    <t>ORD14826</t>
  </si>
  <si>
    <t>CUST7826</t>
  </si>
  <si>
    <t>PRD9826</t>
  </si>
  <si>
    <t>ORD14827</t>
  </si>
  <si>
    <t>CUST7827</t>
  </si>
  <si>
    <t>PRD9827</t>
  </si>
  <si>
    <t>ORD14828</t>
  </si>
  <si>
    <t>CUST7828</t>
  </si>
  <si>
    <t>PRD9828</t>
  </si>
  <si>
    <t>ORD14829</t>
  </si>
  <si>
    <t>CUST7829</t>
  </si>
  <si>
    <t>PRD9829</t>
  </si>
  <si>
    <t>ORD14830</t>
  </si>
  <si>
    <t>CUST7830</t>
  </si>
  <si>
    <t>PRD9830</t>
  </si>
  <si>
    <t>ORD14831</t>
  </si>
  <si>
    <t>CUST7831</t>
  </si>
  <si>
    <t>PRD9831</t>
  </si>
  <si>
    <t>ORD14833</t>
  </si>
  <si>
    <t>CUST7833</t>
  </si>
  <si>
    <t>PRD9833</t>
  </si>
  <si>
    <t>ORD14834</t>
  </si>
  <si>
    <t>CUST7834</t>
  </si>
  <si>
    <t>PRD9834</t>
  </si>
  <si>
    <t>ORD14835</t>
  </si>
  <si>
    <t>CUST7835</t>
  </si>
  <si>
    <t>PRD9835</t>
  </si>
  <si>
    <t>ORD14836</t>
  </si>
  <si>
    <t>CUST7836</t>
  </si>
  <si>
    <t>PRD9836</t>
  </si>
  <si>
    <t>ORD14837</t>
  </si>
  <si>
    <t>CUST7837</t>
  </si>
  <si>
    <t>PRD9837</t>
  </si>
  <si>
    <t>ORD14838</t>
  </si>
  <si>
    <t>CUST7838</t>
  </si>
  <si>
    <t>PRD9838</t>
  </si>
  <si>
    <t>ORD14839</t>
  </si>
  <si>
    <t>CUST7839</t>
  </si>
  <si>
    <t>PRD9839</t>
  </si>
  <si>
    <t>ORD14840</t>
  </si>
  <si>
    <t>CUST7840</t>
  </si>
  <si>
    <t>PRD9840</t>
  </si>
  <si>
    <t>ORD14842</t>
  </si>
  <si>
    <t>CUST7842</t>
  </si>
  <si>
    <t>PRD9842</t>
  </si>
  <si>
    <t>ORD14843</t>
  </si>
  <si>
    <t>CUST7843</t>
  </si>
  <si>
    <t>PRD9843</t>
  </si>
  <si>
    <t>ORD14844</t>
  </si>
  <si>
    <t>CUST7844</t>
  </si>
  <si>
    <t>PRD9844</t>
  </si>
  <si>
    <t>ORD14845</t>
  </si>
  <si>
    <t>CUST7845</t>
  </si>
  <si>
    <t>PRD9845</t>
  </si>
  <si>
    <t>ORD14846</t>
  </si>
  <si>
    <t>CUST7846</t>
  </si>
  <si>
    <t>PRD9846</t>
  </si>
  <si>
    <t>ORD14847</t>
  </si>
  <si>
    <t>CUST7847</t>
  </si>
  <si>
    <t>PRD9847</t>
  </si>
  <si>
    <t>ORD14848</t>
  </si>
  <si>
    <t>CUST7848</t>
  </si>
  <si>
    <t>PRD9848</t>
  </si>
  <si>
    <t>ORD14849</t>
  </si>
  <si>
    <t>CUST7849</t>
  </si>
  <si>
    <t>PRD9849</t>
  </si>
  <si>
    <t>ORD14850</t>
  </si>
  <si>
    <t>CUST7850</t>
  </si>
  <si>
    <t>PRD9850</t>
  </si>
  <si>
    <t>ORD14851</t>
  </si>
  <si>
    <t>CUST7851</t>
  </si>
  <si>
    <t>PRD9851</t>
  </si>
  <si>
    <t>ORD14852</t>
  </si>
  <si>
    <t>CUST7852</t>
  </si>
  <si>
    <t>PRD9852</t>
  </si>
  <si>
    <t>ORD14853</t>
  </si>
  <si>
    <t>CUST7853</t>
  </si>
  <si>
    <t>PRD9853</t>
  </si>
  <si>
    <t>ORD14854</t>
  </si>
  <si>
    <t>CUST7854</t>
  </si>
  <si>
    <t>PRD9854</t>
  </si>
  <si>
    <t>ORD14856</t>
  </si>
  <si>
    <t>CUST7856</t>
  </si>
  <si>
    <t>PRD9856</t>
  </si>
  <si>
    <t>ORD14857</t>
  </si>
  <si>
    <t>CUST7857</t>
  </si>
  <si>
    <t>PRD9857</t>
  </si>
  <si>
    <t>ORD14858</t>
  </si>
  <si>
    <t>CUST7858</t>
  </si>
  <si>
    <t>PRD9858</t>
  </si>
  <si>
    <t>ORD14859</t>
  </si>
  <si>
    <t>CUST7859</t>
  </si>
  <si>
    <t>PRD9859</t>
  </si>
  <si>
    <t>ORD14860</t>
  </si>
  <si>
    <t>CUST7860</t>
  </si>
  <si>
    <t>PRD9860</t>
  </si>
  <si>
    <t>ORD14862</t>
  </si>
  <si>
    <t>CUST7862</t>
  </si>
  <si>
    <t>PRD9862</t>
  </si>
  <si>
    <t>ORD14863</t>
  </si>
  <si>
    <t>CUST7863</t>
  </si>
  <si>
    <t>PRD9863</t>
  </si>
  <si>
    <t>ORD14865</t>
  </si>
  <si>
    <t>CUST7865</t>
  </si>
  <si>
    <t>PRD9865</t>
  </si>
  <si>
    <t>ORD14866</t>
  </si>
  <si>
    <t>CUST7866</t>
  </si>
  <si>
    <t>PRD9866</t>
  </si>
  <si>
    <t>ORD14867</t>
  </si>
  <si>
    <t>CUST7867</t>
  </si>
  <si>
    <t>PRD9867</t>
  </si>
  <si>
    <t>ORD14868</t>
  </si>
  <si>
    <t>CUST7868</t>
  </si>
  <si>
    <t>PRD9868</t>
  </si>
  <si>
    <t>ORD14869</t>
  </si>
  <si>
    <t>CUST7869</t>
  </si>
  <si>
    <t>PRD9869</t>
  </si>
  <si>
    <t>ORD14870</t>
  </si>
  <si>
    <t>CUST7870</t>
  </si>
  <si>
    <t>PRD9870</t>
  </si>
  <si>
    <t>ORD14871</t>
  </si>
  <si>
    <t>CUST7871</t>
  </si>
  <si>
    <t>PRD9871</t>
  </si>
  <si>
    <t>ORD14872</t>
  </si>
  <si>
    <t>CUST7872</t>
  </si>
  <si>
    <t>PRD9872</t>
  </si>
  <si>
    <t>ORD14873</t>
  </si>
  <si>
    <t>CUST7873</t>
  </si>
  <si>
    <t>PRD9873</t>
  </si>
  <si>
    <t>ORD14874</t>
  </si>
  <si>
    <t>CUST7874</t>
  </si>
  <si>
    <t>PRD9874</t>
  </si>
  <si>
    <t>ORD14875</t>
  </si>
  <si>
    <t>CUST7875</t>
  </si>
  <si>
    <t>PRD9875</t>
  </si>
  <si>
    <t>ORD14876</t>
  </si>
  <si>
    <t>CUST7876</t>
  </si>
  <si>
    <t>PRD9876</t>
  </si>
  <si>
    <t>ORD14877</t>
  </si>
  <si>
    <t>CUST7877</t>
  </si>
  <si>
    <t>PRD9877</t>
  </si>
  <si>
    <t>ORD14878</t>
  </si>
  <si>
    <t>CUST7878</t>
  </si>
  <si>
    <t>PRD9878</t>
  </si>
  <si>
    <t>ORD14879</t>
  </si>
  <si>
    <t>CUST7879</t>
  </si>
  <si>
    <t>PRD9879</t>
  </si>
  <si>
    <t>ORD14880</t>
  </si>
  <si>
    <t>CUST7880</t>
  </si>
  <si>
    <t>PRD9880</t>
  </si>
  <si>
    <t>ORD14881</t>
  </si>
  <si>
    <t>CUST7881</t>
  </si>
  <si>
    <t>PRD9881</t>
  </si>
  <si>
    <t>ORD14882</t>
  </si>
  <si>
    <t>CUST7882</t>
  </si>
  <si>
    <t>PRD9882</t>
  </si>
  <si>
    <t>ORD14884</t>
  </si>
  <si>
    <t>CUST7884</t>
  </si>
  <si>
    <t>PRD9884</t>
  </si>
  <si>
    <t>ORD14885</t>
  </si>
  <si>
    <t>CUST7885</t>
  </si>
  <si>
    <t>PRD9885</t>
  </si>
  <si>
    <t>ORD14886</t>
  </si>
  <si>
    <t>CUST7886</t>
  </si>
  <si>
    <t>PRD9886</t>
  </si>
  <si>
    <t>ORD14887</t>
  </si>
  <si>
    <t>CUST7887</t>
  </si>
  <si>
    <t>PRD9887</t>
  </si>
  <si>
    <t>ORD14888</t>
  </si>
  <si>
    <t>CUST7888</t>
  </si>
  <si>
    <t>PRD9888</t>
  </si>
  <si>
    <t>ORD14889</t>
  </si>
  <si>
    <t>CUST7889</t>
  </si>
  <si>
    <t>PRD9889</t>
  </si>
  <si>
    <t>ORD14890</t>
  </si>
  <si>
    <t>CUST7890</t>
  </si>
  <si>
    <t>PRD9890</t>
  </si>
  <si>
    <t>ORD14891</t>
  </si>
  <si>
    <t>CUST7891</t>
  </si>
  <si>
    <t>PRD9891</t>
  </si>
  <si>
    <t>ORD14892</t>
  </si>
  <si>
    <t>CUST7892</t>
  </si>
  <si>
    <t>PRD9892</t>
  </si>
  <si>
    <t>ORD14893</t>
  </si>
  <si>
    <t>CUST7893</t>
  </si>
  <si>
    <t>PRD9893</t>
  </si>
  <si>
    <t>ORD14894</t>
  </si>
  <si>
    <t>CUST7894</t>
  </si>
  <si>
    <t>PRD9894</t>
  </si>
  <si>
    <t>ORD14895</t>
  </si>
  <si>
    <t>CUST7895</t>
  </si>
  <si>
    <t>PRD9895</t>
  </si>
  <si>
    <t>ORD14896</t>
  </si>
  <si>
    <t>CUST7896</t>
  </si>
  <si>
    <t>PRD9896</t>
  </si>
  <si>
    <t>ORD14897</t>
  </si>
  <si>
    <t>CUST7897</t>
  </si>
  <si>
    <t>PRD9897</t>
  </si>
  <si>
    <t>ORD14898</t>
  </si>
  <si>
    <t>CUST7898</t>
  </si>
  <si>
    <t>PRD9898</t>
  </si>
  <si>
    <t>ORD14899</t>
  </si>
  <si>
    <t>CUST7899</t>
  </si>
  <si>
    <t>PRD9899</t>
  </si>
  <si>
    <t>ORD14900</t>
  </si>
  <si>
    <t>CUST7900</t>
  </si>
  <si>
    <t>PRD9900</t>
  </si>
  <si>
    <t>ORD14901</t>
  </si>
  <si>
    <t>CUST7901</t>
  </si>
  <si>
    <t>PRD9901</t>
  </si>
  <si>
    <t>ORD14902</t>
  </si>
  <si>
    <t>CUST7902</t>
  </si>
  <si>
    <t>PRD9902</t>
  </si>
  <si>
    <t>ORD14903</t>
  </si>
  <si>
    <t>CUST7903</t>
  </si>
  <si>
    <t>PRD9903</t>
  </si>
  <si>
    <t>ORD14904</t>
  </si>
  <si>
    <t>CUST7904</t>
  </si>
  <si>
    <t>PRD9904</t>
  </si>
  <si>
    <t>ORD14905</t>
  </si>
  <si>
    <t>CUST7905</t>
  </si>
  <si>
    <t>PRD9905</t>
  </si>
  <si>
    <t>ORD14906</t>
  </si>
  <si>
    <t>CUST7906</t>
  </si>
  <si>
    <t>PRD9906</t>
  </si>
  <si>
    <t>ORD14908</t>
  </si>
  <si>
    <t>CUST7908</t>
  </si>
  <si>
    <t>PRD9908</t>
  </si>
  <si>
    <t>ORD14909</t>
  </si>
  <si>
    <t>CUST7909</t>
  </si>
  <si>
    <t>PRD9909</t>
  </si>
  <si>
    <t>ORD14910</t>
  </si>
  <si>
    <t>CUST7910</t>
  </si>
  <si>
    <t>PRD9910</t>
  </si>
  <si>
    <t>ORD14911</t>
  </si>
  <si>
    <t>CUST7911</t>
  </si>
  <si>
    <t>PRD9911</t>
  </si>
  <si>
    <t>ORD14912</t>
  </si>
  <si>
    <t>CUST7912</t>
  </si>
  <si>
    <t>PRD9912</t>
  </si>
  <si>
    <t>ORD14913</t>
  </si>
  <si>
    <t>CUST7913</t>
  </si>
  <si>
    <t>PRD9913</t>
  </si>
  <si>
    <t>ORD14914</t>
  </si>
  <si>
    <t>CUST7914</t>
  </si>
  <si>
    <t>PRD9914</t>
  </si>
  <si>
    <t>ORD14915</t>
  </si>
  <si>
    <t>CUST7915</t>
  </si>
  <si>
    <t>PRD9915</t>
  </si>
  <si>
    <t>ORD14916</t>
  </si>
  <si>
    <t>CUST7916</t>
  </si>
  <si>
    <t>PRD9916</t>
  </si>
  <si>
    <t>ORD14917</t>
  </si>
  <si>
    <t>CUST7917</t>
  </si>
  <si>
    <t>PRD9917</t>
  </si>
  <si>
    <t>ORD14918</t>
  </si>
  <si>
    <t>CUST7918</t>
  </si>
  <si>
    <t>PRD9918</t>
  </si>
  <si>
    <t>ORD14919</t>
  </si>
  <si>
    <t>CUST7919</t>
  </si>
  <si>
    <t>PRD9919</t>
  </si>
  <si>
    <t>ORD14920</t>
  </si>
  <si>
    <t>CUST7920</t>
  </si>
  <si>
    <t>PRD9920</t>
  </si>
  <si>
    <t>ORD14922</t>
  </si>
  <si>
    <t>CUST7922</t>
  </si>
  <si>
    <t>PRD9922</t>
  </si>
  <si>
    <t>ORD14923</t>
  </si>
  <si>
    <t>CUST7923</t>
  </si>
  <si>
    <t>PRD9923</t>
  </si>
  <si>
    <t>ORD14924</t>
  </si>
  <si>
    <t>CUST7924</t>
  </si>
  <si>
    <t>PRD9924</t>
  </si>
  <si>
    <t>ORD14925</t>
  </si>
  <si>
    <t>CUST7925</t>
  </si>
  <si>
    <t>PRD9925</t>
  </si>
  <si>
    <t>ORD14926</t>
  </si>
  <si>
    <t>CUST7926</t>
  </si>
  <si>
    <t>PRD9926</t>
  </si>
  <si>
    <t>ORD14927</t>
  </si>
  <si>
    <t>CUST7927</t>
  </si>
  <si>
    <t>PRD9927</t>
  </si>
  <si>
    <t>ORD14928</t>
  </si>
  <si>
    <t>CUST7928</t>
  </si>
  <si>
    <t>PRD9928</t>
  </si>
  <si>
    <t>ORD14929</t>
  </si>
  <si>
    <t>CUST7929</t>
  </si>
  <si>
    <t>PRD9929</t>
  </si>
  <si>
    <t>ORD14930</t>
  </si>
  <si>
    <t>CUST7930</t>
  </si>
  <si>
    <t>PRD9930</t>
  </si>
  <si>
    <t>ORD14931</t>
  </si>
  <si>
    <t>CUST7931</t>
  </si>
  <si>
    <t>PRD9931</t>
  </si>
  <si>
    <t>ORD14932</t>
  </si>
  <si>
    <t>CUST7932</t>
  </si>
  <si>
    <t>PRD9932</t>
  </si>
  <si>
    <t>ORD14933</t>
  </si>
  <si>
    <t>CUST7933</t>
  </si>
  <si>
    <t>PRD9933</t>
  </si>
  <si>
    <t>ORD14934</t>
  </si>
  <si>
    <t>CUST7934</t>
  </si>
  <si>
    <t>PRD9934</t>
  </si>
  <si>
    <t>ORD14935</t>
  </si>
  <si>
    <t>CUST7935</t>
  </si>
  <si>
    <t>PRD9935</t>
  </si>
  <si>
    <t>ORD14936</t>
  </si>
  <si>
    <t>CUST7936</t>
  </si>
  <si>
    <t>PRD9936</t>
  </si>
  <si>
    <t>ORD14937</t>
  </si>
  <si>
    <t>CUST7937</t>
  </si>
  <si>
    <t>PRD9937</t>
  </si>
  <si>
    <t>ORD14938</t>
  </si>
  <si>
    <t>CUST7938</t>
  </si>
  <si>
    <t>PRD9938</t>
  </si>
  <si>
    <t>ORD14939</t>
  </si>
  <si>
    <t>CUST7939</t>
  </si>
  <si>
    <t>PRD9939</t>
  </si>
  <si>
    <t>ORD14940</t>
  </si>
  <si>
    <t>CUST7940</t>
  </si>
  <si>
    <t>PRD9940</t>
  </si>
  <si>
    <t>ORD14941</t>
  </si>
  <si>
    <t>CUST7941</t>
  </si>
  <si>
    <t>PRD9941</t>
  </si>
  <si>
    <t>ORD14942</t>
  </si>
  <si>
    <t>CUST7942</t>
  </si>
  <si>
    <t>PRD9942</t>
  </si>
  <si>
    <t>ORD14943</t>
  </si>
  <si>
    <t>CUST7943</t>
  </si>
  <si>
    <t>PRD9943</t>
  </si>
  <si>
    <t>ORD14944</t>
  </si>
  <si>
    <t>CUST7944</t>
  </si>
  <si>
    <t>PRD9944</t>
  </si>
  <si>
    <t>ORD14946</t>
  </si>
  <si>
    <t>CUST7946</t>
  </si>
  <si>
    <t>PRD9946</t>
  </si>
  <si>
    <t>ORD14947</t>
  </si>
  <si>
    <t>CUST7947</t>
  </si>
  <si>
    <t>PRD9947</t>
  </si>
  <si>
    <t>ORD14948</t>
  </si>
  <si>
    <t>CUST7948</t>
  </si>
  <si>
    <t>PRD9948</t>
  </si>
  <si>
    <t>ORD14949</t>
  </si>
  <si>
    <t>CUST7949</t>
  </si>
  <si>
    <t>PRD9949</t>
  </si>
  <si>
    <t>ORD14952</t>
  </si>
  <si>
    <t>CUST7952</t>
  </si>
  <si>
    <t>PRD9952</t>
  </si>
  <si>
    <t>ORD14953</t>
  </si>
  <si>
    <t>CUST7953</t>
  </si>
  <si>
    <t>PRD9953</t>
  </si>
  <si>
    <t>ORD14956</t>
  </si>
  <si>
    <t>CUST7956</t>
  </si>
  <si>
    <t>PRD9956</t>
  </si>
  <si>
    <t>ORD14957</t>
  </si>
  <si>
    <t>CUST7957</t>
  </si>
  <si>
    <t>PRD9957</t>
  </si>
  <si>
    <t>ORD14958</t>
  </si>
  <si>
    <t>CUST7958</t>
  </si>
  <si>
    <t>PRD9958</t>
  </si>
  <si>
    <t>ORD14959</t>
  </si>
  <si>
    <t>CUST7959</t>
  </si>
  <si>
    <t>PRD9959</t>
  </si>
  <si>
    <t>ORD14960</t>
  </si>
  <si>
    <t>CUST7960</t>
  </si>
  <si>
    <t>PRD9960</t>
  </si>
  <si>
    <t>ORD14962</t>
  </si>
  <si>
    <t>CUST7962</t>
  </si>
  <si>
    <t>PRD9962</t>
  </si>
  <si>
    <t>ORD14963</t>
  </si>
  <si>
    <t>CUST7963</t>
  </si>
  <si>
    <t>PRD9963</t>
  </si>
  <si>
    <t>ORD14964</t>
  </si>
  <si>
    <t>CUST7964</t>
  </si>
  <si>
    <t>PRD9964</t>
  </si>
  <si>
    <t>ORD14965</t>
  </si>
  <si>
    <t>CUST7965</t>
  </si>
  <si>
    <t>PRD9965</t>
  </si>
  <si>
    <t>ORD14966</t>
  </si>
  <si>
    <t>CUST7966</t>
  </si>
  <si>
    <t>PRD9966</t>
  </si>
  <si>
    <t>ORD14967</t>
  </si>
  <si>
    <t>CUST7967</t>
  </si>
  <si>
    <t>PRD9967</t>
  </si>
  <si>
    <t>ORD14969</t>
  </si>
  <si>
    <t>CUST7969</t>
  </si>
  <si>
    <t>PRD9969</t>
  </si>
  <si>
    <t>ORD14970</t>
  </si>
  <si>
    <t>CUST7970</t>
  </si>
  <si>
    <t>PRD9970</t>
  </si>
  <si>
    <t>ORD14971</t>
  </si>
  <si>
    <t>CUST7971</t>
  </si>
  <si>
    <t>PRD9971</t>
  </si>
  <si>
    <t>ORD14972</t>
  </si>
  <si>
    <t>CUST7972</t>
  </si>
  <si>
    <t>PRD9972</t>
  </si>
  <si>
    <t>ORD14973</t>
  </si>
  <si>
    <t>CUST7973</t>
  </si>
  <si>
    <t>PRD9973</t>
  </si>
  <si>
    <t>ORD14974</t>
  </si>
  <si>
    <t>CUST7974</t>
  </si>
  <si>
    <t>PRD9974</t>
  </si>
  <si>
    <t>ORD14975</t>
  </si>
  <si>
    <t>CUST7975</t>
  </si>
  <si>
    <t>PRD9975</t>
  </si>
  <si>
    <t>ORD14976</t>
  </si>
  <si>
    <t>CUST7976</t>
  </si>
  <si>
    <t>PRD9976</t>
  </si>
  <si>
    <t>ORD14977</t>
  </si>
  <si>
    <t>CUST7977</t>
  </si>
  <si>
    <t>PRD9977</t>
  </si>
  <si>
    <t>ORD14978</t>
  </si>
  <si>
    <t>CUST7978</t>
  </si>
  <si>
    <t>PRD9978</t>
  </si>
  <si>
    <t>ORD14979</t>
  </si>
  <si>
    <t>CUST7979</t>
  </si>
  <si>
    <t>PRD9979</t>
  </si>
  <si>
    <t>ORD14980</t>
  </si>
  <si>
    <t>CUST7980</t>
  </si>
  <si>
    <t>PRD9980</t>
  </si>
  <si>
    <t>ORD14981</t>
  </si>
  <si>
    <t>CUST7981</t>
  </si>
  <si>
    <t>PRD9981</t>
  </si>
  <si>
    <t>ORD14982</t>
  </si>
  <si>
    <t>CUST7982</t>
  </si>
  <si>
    <t>PRD9982</t>
  </si>
  <si>
    <t>ORD14983</t>
  </si>
  <si>
    <t>CUST7983</t>
  </si>
  <si>
    <t>PRD9983</t>
  </si>
  <si>
    <t>ORD14984</t>
  </si>
  <si>
    <t>CUST7984</t>
  </si>
  <si>
    <t>PRD9984</t>
  </si>
  <si>
    <t>ORD14985</t>
  </si>
  <si>
    <t>CUST7985</t>
  </si>
  <si>
    <t>PRD9985</t>
  </si>
  <si>
    <t>ORD14986</t>
  </si>
  <si>
    <t>CUST7986</t>
  </si>
  <si>
    <t>PRD9986</t>
  </si>
  <si>
    <t>ORD14988</t>
  </si>
  <si>
    <t>CUST7988</t>
  </si>
  <si>
    <t>PRD9988</t>
  </si>
  <si>
    <t>ORD14989</t>
  </si>
  <si>
    <t>CUST7989</t>
  </si>
  <si>
    <t>PRD9989</t>
  </si>
  <si>
    <t>ORD14990</t>
  </si>
  <si>
    <t>CUST7990</t>
  </si>
  <si>
    <t>PRD9990</t>
  </si>
  <si>
    <t>ORD14991</t>
  </si>
  <si>
    <t>CUST7991</t>
  </si>
  <si>
    <t>PRD9991</t>
  </si>
  <si>
    <t>ORD14994</t>
  </si>
  <si>
    <t>CUST7994</t>
  </si>
  <si>
    <t>PRD9994</t>
  </si>
  <si>
    <t>ORD14995</t>
  </si>
  <si>
    <t>CUST7995</t>
  </si>
  <si>
    <t>PRD9995</t>
  </si>
  <si>
    <t>ORD14996</t>
  </si>
  <si>
    <t>CUST7996</t>
  </si>
  <si>
    <t>PRD9996</t>
  </si>
  <si>
    <t>ORD14998</t>
  </si>
  <si>
    <t>CUST7998</t>
  </si>
  <si>
    <t>PRD9998</t>
  </si>
  <si>
    <t>Row Labels</t>
  </si>
  <si>
    <t>Grand Total</t>
  </si>
  <si>
    <t>Sum of Sales</t>
  </si>
  <si>
    <t>Jan</t>
  </si>
  <si>
    <t>Feb</t>
  </si>
  <si>
    <t>Mar</t>
  </si>
  <si>
    <t>Apr</t>
  </si>
  <si>
    <t>May</t>
  </si>
  <si>
    <t>Jun</t>
  </si>
  <si>
    <t>Jul</t>
  </si>
  <si>
    <t>Aug</t>
  </si>
  <si>
    <t>Sep</t>
  </si>
  <si>
    <t>Oct</t>
  </si>
  <si>
    <t>Nov</t>
  </si>
  <si>
    <t>Dec</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</si>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</sst>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quot;₹&quot;\ #,##0"/>
    <numFmt numFmtId="165" formatCode="_ &quot;₹&quot;\ * #,##0_ ;_ &quot;₹&quot;\ * \-#,##0_ ;_ &quot;₹&quot;\ * &quot;-&quot;??_ ;_ @_ "/>
    <numFmt numFmtId="166" formatCode="_ [$₹-4009]\ * #,##0_ ;_ [$₹-4009]\ * \-#,##0_ ;_ [$₹-4009]\ * &quot;-&quot;??_ ;_ @_ "/>
    <numFmt numFmtId="167" formatCode="&quot;#&quot;0"/>
  </numFmts>
  <fonts count="3" x14ac:knownFonts="1">
    <font>
      <sz val="11"/>
      <color theme="1"/>
      <name val="Aptos Narrow"/>
      <family val="2"/>
      <scheme val="minor"/>
    </font>
    <font>
      <sz val="11"/>
      <color theme="1"/>
      <name val="Aptos Narrow"/>
      <family val="2"/>
      <scheme val="minor"/>
    </font>
    <font>
      <sz val="11"/>
      <color theme="9"/>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65" fontId="0" fillId="0" borderId="0" xfId="1" applyNumberFormat="1" applyFont="1"/>
    <xf numFmtId="10" fontId="0" fillId="0" borderId="0" xfId="2" applyNumberFormat="1" applyFont="1"/>
    <xf numFmtId="10" fontId="2" fillId="0" borderId="0" xfId="2" applyNumberFormat="1" applyFont="1"/>
    <xf numFmtId="166" fontId="0" fillId="0" borderId="0" xfId="0" applyNumberFormat="1"/>
    <xf numFmtId="167" fontId="0" fillId="0" borderId="0" xfId="0" applyNumberFormat="1"/>
  </cellXfs>
  <cellStyles count="3">
    <cellStyle name="Currency" xfId="1" builtinId="4"/>
    <cellStyle name="Normal" xfId="0" builtinId="0"/>
    <cellStyle name="Percent" xfId="2" builtinId="5"/>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4" formatCode="&quot;₹&quot;\ #,##0"/>
    </dxf>
    <dxf>
      <numFmt numFmtId="164" formatCode="&quot;₹&quot;\ #,##0"/>
    </dxf>
    <dxf>
      <numFmt numFmtId="164" formatCode="&quot;₹&quot;\ #,##0"/>
    </dxf>
    <dxf>
      <font>
        <color theme="0"/>
      </font>
      <border>
        <bottom style="thin">
          <color theme="4"/>
        </bottom>
        <vertical/>
        <horizontal/>
      </border>
    </dxf>
    <dxf>
      <font>
        <color theme="0"/>
      </font>
      <fill>
        <patternFill>
          <bgColor theme="1" tint="0.1499679555650502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s>
  <tableStyles count="1" defaultTableStyle="TableStyleMedium2" defaultPivotStyle="PivotStyleLight16">
    <tableStyle name="AB" pivot="0" table="0" count="10" xr9:uid="{1825ADBD-30AD-4F8F-A3F5-26C68E9DE1CB}">
      <tableStyleElement type="wholeTable" dxfId="21"/>
      <tableStyleElement type="headerRow" dxfId="20"/>
    </tableStyle>
  </tableStyles>
  <colors>
    <mruColors>
      <color rgb="FF04100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A1-4B3F-9C14-9EA646625D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A1-4B3F-9C14-9EA646625D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A1-4B3F-9C14-9EA646625D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A1-4B3F-9C14-9EA646625D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A1-4B3F-9C14-9EA646625D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chart'!$A$4:$A$9</c:f>
              <c:strCache>
                <c:ptCount val="5"/>
                <c:pt idx="0">
                  <c:v>Beauty</c:v>
                </c:pt>
                <c:pt idx="1">
                  <c:v>Electronics</c:v>
                </c:pt>
                <c:pt idx="2">
                  <c:v>Fashion</c:v>
                </c:pt>
                <c:pt idx="3">
                  <c:v>Home</c:v>
                </c:pt>
                <c:pt idx="4">
                  <c:v>Sports</c:v>
                </c:pt>
              </c:strCache>
            </c:strRef>
          </c:cat>
          <c:val>
            <c:numRef>
              <c:f>'pie chart'!$B$4:$B$9</c:f>
              <c:numCache>
                <c:formatCode>0.00%</c:formatCode>
                <c:ptCount val="5"/>
                <c:pt idx="0">
                  <c:v>0.20162875389999155</c:v>
                </c:pt>
                <c:pt idx="1">
                  <c:v>0.19616828707985828</c:v>
                </c:pt>
                <c:pt idx="2">
                  <c:v>0.19931265170432627</c:v>
                </c:pt>
                <c:pt idx="3">
                  <c:v>0.19367317457693736</c:v>
                </c:pt>
                <c:pt idx="4">
                  <c:v>0.20921713273888654</c:v>
                </c:pt>
              </c:numCache>
            </c:numRef>
          </c:val>
          <c:extLst>
            <c:ext xmlns:c16="http://schemas.microsoft.com/office/drawing/2014/chart" uri="{C3380CC4-5D6E-409C-BE32-E72D297353CC}">
              <c16:uniqueId val="{00000000-B2AE-44A8-9A63-50B98A377DD7}"/>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t"/>
      <c:layout>
        <c:manualLayout>
          <c:xMode val="edge"/>
          <c:yMode val="edge"/>
          <c:x val="0.18684405074365701"/>
          <c:y val="7.8703703703703706E-2"/>
          <c:w val="0.6263116797900262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[Ecommerce_store.xlsx]Top!PivotTable5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Top!$B$3</c:f>
              <c:strCache>
                <c:ptCount val="1"/>
                <c:pt idx="0">
                  <c:v>Total</c:v>
                </c:pt>
              </c:strCache>
            </c:strRef>
          </c:tx>
          <c:spPr>
            <a:solidFill>
              <a:schemeClr val="accent1"/>
            </a:solidFill>
            <a:ln>
              <a:noFill/>
            </a:ln>
            <a:effectLst/>
          </c:spPr>
          <c:invertIfNegative val="0"/>
          <c:cat>
            <c:strRef>
              <c:f>Top!$A$4:$A$9</c:f>
              <c:strCache>
                <c:ptCount val="5"/>
                <c:pt idx="0">
                  <c:v>Perfume</c:v>
                </c:pt>
                <c:pt idx="1">
                  <c:v>TV</c:v>
                </c:pt>
                <c:pt idx="2">
                  <c:v>Shirt</c:v>
                </c:pt>
                <c:pt idx="3">
                  <c:v>Shoes</c:v>
                </c:pt>
                <c:pt idx="4">
                  <c:v>Mobile</c:v>
                </c:pt>
              </c:strCache>
            </c:strRef>
          </c:cat>
          <c:val>
            <c:numRef>
              <c:f>Top!$B$4:$B$9</c:f>
              <c:numCache>
                <c:formatCode>"₹"\ #,##0</c:formatCode>
                <c:ptCount val="5"/>
                <c:pt idx="0">
                  <c:v>24730923</c:v>
                </c:pt>
                <c:pt idx="1">
                  <c:v>25367334</c:v>
                </c:pt>
                <c:pt idx="2">
                  <c:v>25381575</c:v>
                </c:pt>
                <c:pt idx="3">
                  <c:v>25676470</c:v>
                </c:pt>
                <c:pt idx="4">
                  <c:v>26194904</c:v>
                </c:pt>
              </c:numCache>
            </c:numRef>
          </c:val>
          <c:extLst>
            <c:ext xmlns:c16="http://schemas.microsoft.com/office/drawing/2014/chart" uri="{C3380CC4-5D6E-409C-BE32-E72D297353CC}">
              <c16:uniqueId val="{00000000-985E-4191-94E9-3ECF3CF26FAC}"/>
            </c:ext>
          </c:extLst>
        </c:ser>
        <c:dLbls>
          <c:showLegendKey val="0"/>
          <c:showVal val="0"/>
          <c:showCatName val="0"/>
          <c:showSerName val="0"/>
          <c:showPercent val="0"/>
          <c:showBubbleSize val="0"/>
        </c:dLbls>
        <c:gapWidth val="182"/>
        <c:axId val="1442716080"/>
        <c:axId val="1442714160"/>
      </c:barChart>
      <c:catAx>
        <c:axId val="144271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714160"/>
        <c:crosses val="autoZero"/>
        <c:auto val="1"/>
        <c:lblAlgn val="ctr"/>
        <c:lblOffset val="100"/>
        <c:noMultiLvlLbl val="0"/>
      </c:catAx>
      <c:valAx>
        <c:axId val="1442714160"/>
        <c:scaling>
          <c:orientation val="minMax"/>
        </c:scaling>
        <c:delete val="1"/>
        <c:axPos val="b"/>
        <c:numFmt formatCode="&quot;₹&quot;\ #,##0" sourceLinked="1"/>
        <c:majorTickMark val="none"/>
        <c:minorTickMark val="none"/>
        <c:tickLblPos val="nextTo"/>
        <c:crossAx val="144271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[Ecommerce_store.xlsx]combo!PivotTable1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combo!$C$3</c:f>
              <c:strCache>
                <c:ptCount val="1"/>
                <c:pt idx="0">
                  <c:v>Sum of Profit</c:v>
                </c:pt>
              </c:strCache>
            </c:strRef>
          </c:tx>
          <c:spPr>
            <a:solidFill>
              <a:schemeClr val="accent2"/>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_ "₹"\ * #,##0_ ;_ "₹"\ * \-#,##0_ ;_ "₹"\ * "-"??_ ;_ @_ </c:formatCode>
                <c:ptCount val="12"/>
                <c:pt idx="0">
                  <c:v>2562653.215963169</c:v>
                </c:pt>
                <c:pt idx="1">
                  <c:v>2573718.9677149234</c:v>
                </c:pt>
                <c:pt idx="2">
                  <c:v>2599978.7138769841</c:v>
                </c:pt>
                <c:pt idx="3">
                  <c:v>2623889.7250896674</c:v>
                </c:pt>
                <c:pt idx="4">
                  <c:v>2770863.7129482077</c:v>
                </c:pt>
                <c:pt idx="5">
                  <c:v>2591695.5786284301</c:v>
                </c:pt>
                <c:pt idx="6">
                  <c:v>2573057.0033622491</c:v>
                </c:pt>
                <c:pt idx="7">
                  <c:v>2467413.8041636054</c:v>
                </c:pt>
                <c:pt idx="8">
                  <c:v>2279422.1112718126</c:v>
                </c:pt>
                <c:pt idx="9">
                  <c:v>2581014.1863505305</c:v>
                </c:pt>
                <c:pt idx="10">
                  <c:v>2271701.5855464796</c:v>
                </c:pt>
                <c:pt idx="11">
                  <c:v>2884845.8114956669</c:v>
                </c:pt>
              </c:numCache>
            </c:numRef>
          </c:val>
          <c:extLst>
            <c:ext xmlns:c16="http://schemas.microsoft.com/office/drawing/2014/chart" uri="{C3380CC4-5D6E-409C-BE32-E72D297353CC}">
              <c16:uniqueId val="{00000001-0799-4CEB-9773-66AA6DC6D26E}"/>
            </c:ext>
          </c:extLst>
        </c:ser>
        <c:dLbls>
          <c:showLegendKey val="0"/>
          <c:showVal val="0"/>
          <c:showCatName val="0"/>
          <c:showSerName val="0"/>
          <c:showPercent val="0"/>
          <c:showBubbleSize val="0"/>
        </c:dLbls>
        <c:axId val="747955887"/>
        <c:axId val="747951087"/>
      </c:areaChart>
      <c:barChart>
        <c:barDir val="col"/>
        <c:grouping val="clustered"/>
        <c:varyColors val="0"/>
        <c:ser>
          <c:idx val="0"/>
          <c:order val="0"/>
          <c:tx>
            <c:strRef>
              <c:f>combo!$B$3</c:f>
              <c:strCache>
                <c:ptCount val="1"/>
                <c:pt idx="0">
                  <c:v>Sum of Sales</c:v>
                </c:pt>
              </c:strCache>
            </c:strRef>
          </c:tx>
          <c:spPr>
            <a:solidFill>
              <a:schemeClr val="accent1"/>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_ "₹"\ * #,##0_ ;_ "₹"\ * \-#,##0_ ;_ "₹"\ * "-"??_ ;_ @_ </c:formatCode>
                <c:ptCount val="12"/>
                <c:pt idx="0">
                  <c:v>15129958</c:v>
                </c:pt>
                <c:pt idx="1">
                  <c:v>14471361</c:v>
                </c:pt>
                <c:pt idx="2">
                  <c:v>14633586</c:v>
                </c:pt>
                <c:pt idx="3">
                  <c:v>14797783</c:v>
                </c:pt>
                <c:pt idx="4">
                  <c:v>15430139</c:v>
                </c:pt>
                <c:pt idx="5">
                  <c:v>14580173</c:v>
                </c:pt>
                <c:pt idx="6">
                  <c:v>14611338</c:v>
                </c:pt>
                <c:pt idx="7">
                  <c:v>14126658</c:v>
                </c:pt>
                <c:pt idx="8">
                  <c:v>12778450</c:v>
                </c:pt>
                <c:pt idx="9">
                  <c:v>15358566</c:v>
                </c:pt>
                <c:pt idx="10">
                  <c:v>12783122</c:v>
                </c:pt>
                <c:pt idx="11">
                  <c:v>16791554</c:v>
                </c:pt>
              </c:numCache>
            </c:numRef>
          </c:val>
          <c:extLst>
            <c:ext xmlns:c16="http://schemas.microsoft.com/office/drawing/2014/chart" uri="{C3380CC4-5D6E-409C-BE32-E72D297353CC}">
              <c16:uniqueId val="{00000000-0799-4CEB-9773-66AA6DC6D26E}"/>
            </c:ext>
          </c:extLst>
        </c:ser>
        <c:dLbls>
          <c:showLegendKey val="0"/>
          <c:showVal val="0"/>
          <c:showCatName val="0"/>
          <c:showSerName val="0"/>
          <c:showPercent val="0"/>
          <c:showBubbleSize val="0"/>
        </c:dLbls>
        <c:gapWidth val="219"/>
        <c:overlap val="-27"/>
        <c:axId val="747943407"/>
        <c:axId val="747960207"/>
      </c:barChart>
      <c:catAx>
        <c:axId val="7479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60207"/>
        <c:crosses val="autoZero"/>
        <c:auto val="1"/>
        <c:lblAlgn val="ctr"/>
        <c:lblOffset val="100"/>
        <c:noMultiLvlLbl val="0"/>
      </c:catAx>
      <c:valAx>
        <c:axId val="747960207"/>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43407"/>
        <c:crosses val="autoZero"/>
        <c:crossBetween val="between"/>
      </c:valAx>
      <c:valAx>
        <c:axId val="747951087"/>
        <c:scaling>
          <c:orientation val="minMax"/>
        </c:scaling>
        <c:delete val="0"/>
        <c:axPos val="r"/>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55887"/>
        <c:crosses val="max"/>
        <c:crossBetween val="between"/>
      </c:valAx>
      <c:catAx>
        <c:axId val="747955887"/>
        <c:scaling>
          <c:orientation val="minMax"/>
        </c:scaling>
        <c:delete val="1"/>
        <c:axPos val="b"/>
        <c:numFmt formatCode="General" sourceLinked="1"/>
        <c:majorTickMark val="out"/>
        <c:minorTickMark val="none"/>
        <c:tickLblPos val="nextTo"/>
        <c:crossAx val="74795108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_ [$₹-4009]\ * #,##0_ ;_ [$₹-4009]\ * \-#,##0_ ;_ [$₹-4009]\ * "-"??_ ;_ @_ </c:formatCode>
                <c:ptCount val="12"/>
                <c:pt idx="0">
                  <c:v>15129958</c:v>
                </c:pt>
                <c:pt idx="1">
                  <c:v>14471361</c:v>
                </c:pt>
                <c:pt idx="2">
                  <c:v>14633586</c:v>
                </c:pt>
                <c:pt idx="3">
                  <c:v>14797783</c:v>
                </c:pt>
                <c:pt idx="4">
                  <c:v>15430139</c:v>
                </c:pt>
                <c:pt idx="5">
                  <c:v>14580173</c:v>
                </c:pt>
                <c:pt idx="6">
                  <c:v>14611338</c:v>
                </c:pt>
                <c:pt idx="7">
                  <c:v>14126658</c:v>
                </c:pt>
                <c:pt idx="8">
                  <c:v>12778450</c:v>
                </c:pt>
                <c:pt idx="9">
                  <c:v>15358566</c:v>
                </c:pt>
                <c:pt idx="10">
                  <c:v>12783122</c:v>
                </c:pt>
                <c:pt idx="11">
                  <c:v>16791554</c:v>
                </c:pt>
              </c:numCache>
            </c:numRef>
          </c:val>
          <c:smooth val="0"/>
          <c:extLst>
            <c:ext xmlns:c16="http://schemas.microsoft.com/office/drawing/2014/chart" uri="{C3380CC4-5D6E-409C-BE32-E72D297353CC}">
              <c16:uniqueId val="{00000000-328C-4376-95DC-0A7DE8839D06}"/>
            </c:ext>
          </c:extLst>
        </c:ser>
        <c:dLbls>
          <c:showLegendKey val="0"/>
          <c:showVal val="0"/>
          <c:showCatName val="0"/>
          <c:showSerName val="0"/>
          <c:showPercent val="0"/>
          <c:showBubbleSize val="0"/>
        </c:dLbls>
        <c:smooth val="0"/>
        <c:axId val="711738032"/>
        <c:axId val="711724592"/>
      </c:lineChart>
      <c:catAx>
        <c:axId val="711738032"/>
        <c:scaling>
          <c:orientation val="minMax"/>
        </c:scaling>
        <c:delete val="1"/>
        <c:axPos val="b"/>
        <c:numFmt formatCode="General" sourceLinked="1"/>
        <c:majorTickMark val="none"/>
        <c:minorTickMark val="none"/>
        <c:tickLblPos val="nextTo"/>
        <c:crossAx val="711724592"/>
        <c:crosses val="autoZero"/>
        <c:auto val="1"/>
        <c:lblAlgn val="ctr"/>
        <c:lblOffset val="100"/>
        <c:noMultiLvlLbl val="0"/>
      </c:catAx>
      <c:valAx>
        <c:axId val="711724592"/>
        <c:scaling>
          <c:orientation val="minMax"/>
        </c:scaling>
        <c:delete val="1"/>
        <c:axPos val="l"/>
        <c:numFmt formatCode="_ [$₹-4009]\ * #,##0_ ;_ [$₹-4009]\ * \-#,##0_ ;_ [$₹-4009]\ * &quot;-&quot;??_ ;_ @_ " sourceLinked="1"/>
        <c:majorTickMark val="none"/>
        <c:minorTickMark val="none"/>
        <c:tickLblPos val="nextTo"/>
        <c:crossAx val="7117380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_ "₹"\ * #,##0_ ;_ "₹"\ * \-#,##0_ ;_ "₹"\ * "-"??_ ;_ @_ </c:formatCode>
                <c:ptCount val="12"/>
                <c:pt idx="0">
                  <c:v>2562653.215963169</c:v>
                </c:pt>
                <c:pt idx="1">
                  <c:v>2573718.9677149234</c:v>
                </c:pt>
                <c:pt idx="2">
                  <c:v>2599978.7138769841</c:v>
                </c:pt>
                <c:pt idx="3">
                  <c:v>2623889.7250896674</c:v>
                </c:pt>
                <c:pt idx="4">
                  <c:v>2770863.7129482077</c:v>
                </c:pt>
                <c:pt idx="5">
                  <c:v>2591695.5786284301</c:v>
                </c:pt>
                <c:pt idx="6">
                  <c:v>2573057.0033622491</c:v>
                </c:pt>
                <c:pt idx="7">
                  <c:v>2467413.8041636054</c:v>
                </c:pt>
                <c:pt idx="8">
                  <c:v>2279422.1112718126</c:v>
                </c:pt>
                <c:pt idx="9">
                  <c:v>2581014.1863505305</c:v>
                </c:pt>
                <c:pt idx="10">
                  <c:v>2271701.5855464796</c:v>
                </c:pt>
                <c:pt idx="11">
                  <c:v>2884845.8114956669</c:v>
                </c:pt>
              </c:numCache>
            </c:numRef>
          </c:val>
          <c:smooth val="0"/>
          <c:extLst>
            <c:ext xmlns:c16="http://schemas.microsoft.com/office/drawing/2014/chart" uri="{C3380CC4-5D6E-409C-BE32-E72D297353CC}">
              <c16:uniqueId val="{00000000-9EFC-4C86-9EBE-8FDB603689C4}"/>
            </c:ext>
          </c:extLst>
        </c:ser>
        <c:dLbls>
          <c:showLegendKey val="0"/>
          <c:showVal val="0"/>
          <c:showCatName val="0"/>
          <c:showSerName val="0"/>
          <c:showPercent val="0"/>
          <c:showBubbleSize val="0"/>
        </c:dLbls>
        <c:smooth val="0"/>
        <c:axId val="711838352"/>
        <c:axId val="711839312"/>
      </c:lineChart>
      <c:catAx>
        <c:axId val="711838352"/>
        <c:scaling>
          <c:orientation val="minMax"/>
        </c:scaling>
        <c:delete val="1"/>
        <c:axPos val="b"/>
        <c:numFmt formatCode="General" sourceLinked="1"/>
        <c:majorTickMark val="none"/>
        <c:minorTickMark val="none"/>
        <c:tickLblPos val="nextTo"/>
        <c:crossAx val="711839312"/>
        <c:crosses val="autoZero"/>
        <c:auto val="1"/>
        <c:lblAlgn val="ctr"/>
        <c:lblOffset val="100"/>
        <c:noMultiLvlLbl val="0"/>
      </c:catAx>
      <c:valAx>
        <c:axId val="711839312"/>
        <c:scaling>
          <c:orientation val="minMax"/>
        </c:scaling>
        <c:delete val="1"/>
        <c:axPos val="l"/>
        <c:numFmt formatCode="_ &quot;₹&quot;\ * #,##0_ ;_ &quot;₹&quot;\ * \-#,##0_ ;_ &quot;₹&quot;\ * &quot;-&quot;??_ ;_ @_ " sourceLinked="1"/>
        <c:majorTickMark val="none"/>
        <c:minorTickMark val="none"/>
        <c:tickLblPos val="nextTo"/>
        <c:crossAx val="711838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2042</c:v>
                </c:pt>
                <c:pt idx="1">
                  <c:v>1894</c:v>
                </c:pt>
                <c:pt idx="2">
                  <c:v>1982</c:v>
                </c:pt>
                <c:pt idx="3">
                  <c:v>1971</c:v>
                </c:pt>
                <c:pt idx="4">
                  <c:v>2158</c:v>
                </c:pt>
                <c:pt idx="5">
                  <c:v>2048</c:v>
                </c:pt>
                <c:pt idx="6">
                  <c:v>2018</c:v>
                </c:pt>
                <c:pt idx="7">
                  <c:v>1803</c:v>
                </c:pt>
                <c:pt idx="8">
                  <c:v>1768</c:v>
                </c:pt>
                <c:pt idx="9">
                  <c:v>2060</c:v>
                </c:pt>
                <c:pt idx="10">
                  <c:v>2012</c:v>
                </c:pt>
                <c:pt idx="11">
                  <c:v>2230</c:v>
                </c:pt>
              </c:numCache>
            </c:numRef>
          </c:val>
          <c:smooth val="0"/>
          <c:extLst>
            <c:ext xmlns:c16="http://schemas.microsoft.com/office/drawing/2014/chart" uri="{C3380CC4-5D6E-409C-BE32-E72D297353CC}">
              <c16:uniqueId val="{00000000-5EAB-4B14-B981-8D048E840F6B}"/>
            </c:ext>
          </c:extLst>
        </c:ser>
        <c:dLbls>
          <c:showLegendKey val="0"/>
          <c:showVal val="0"/>
          <c:showCatName val="0"/>
          <c:showSerName val="0"/>
          <c:showPercent val="0"/>
          <c:showBubbleSize val="0"/>
        </c:dLbls>
        <c:smooth val="0"/>
        <c:axId val="711706832"/>
        <c:axId val="711707312"/>
      </c:lineChart>
      <c:catAx>
        <c:axId val="711706832"/>
        <c:scaling>
          <c:orientation val="minMax"/>
        </c:scaling>
        <c:delete val="1"/>
        <c:axPos val="b"/>
        <c:numFmt formatCode="General" sourceLinked="1"/>
        <c:majorTickMark val="none"/>
        <c:minorTickMark val="none"/>
        <c:tickLblPos val="nextTo"/>
        <c:crossAx val="711707312"/>
        <c:crosses val="autoZero"/>
        <c:auto val="1"/>
        <c:lblAlgn val="ctr"/>
        <c:lblOffset val="100"/>
        <c:noMultiLvlLbl val="0"/>
      </c:catAx>
      <c:valAx>
        <c:axId val="711707312"/>
        <c:scaling>
          <c:orientation val="minMax"/>
        </c:scaling>
        <c:delete val="1"/>
        <c:axPos val="l"/>
        <c:numFmt formatCode="General" sourceLinked="1"/>
        <c:majorTickMark val="none"/>
        <c:minorTickMark val="none"/>
        <c:tickLblPos val="nextTo"/>
        <c:crossAx val="7117068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374</c:v>
                </c:pt>
                <c:pt idx="1">
                  <c:v>368</c:v>
                </c:pt>
                <c:pt idx="2">
                  <c:v>364</c:v>
                </c:pt>
                <c:pt idx="3">
                  <c:v>355</c:v>
                </c:pt>
                <c:pt idx="4">
                  <c:v>391</c:v>
                </c:pt>
                <c:pt idx="5">
                  <c:v>363</c:v>
                </c:pt>
                <c:pt idx="6">
                  <c:v>360</c:v>
                </c:pt>
                <c:pt idx="7">
                  <c:v>352</c:v>
                </c:pt>
                <c:pt idx="8">
                  <c:v>323</c:v>
                </c:pt>
                <c:pt idx="9">
                  <c:v>375</c:v>
                </c:pt>
                <c:pt idx="10">
                  <c:v>338</c:v>
                </c:pt>
                <c:pt idx="11">
                  <c:v>400</c:v>
                </c:pt>
              </c:numCache>
            </c:numRef>
          </c:val>
          <c:smooth val="0"/>
          <c:extLst>
            <c:ext xmlns:c16="http://schemas.microsoft.com/office/drawing/2014/chart" uri="{C3380CC4-5D6E-409C-BE32-E72D297353CC}">
              <c16:uniqueId val="{00000000-F4AE-4B46-A53A-8D264FF19A70}"/>
            </c:ext>
          </c:extLst>
        </c:ser>
        <c:dLbls>
          <c:showLegendKey val="0"/>
          <c:showVal val="0"/>
          <c:showCatName val="0"/>
          <c:showSerName val="0"/>
          <c:showPercent val="0"/>
          <c:showBubbleSize val="0"/>
        </c:dLbls>
        <c:smooth val="0"/>
        <c:axId val="719626128"/>
        <c:axId val="719619408"/>
      </c:lineChart>
      <c:catAx>
        <c:axId val="719626128"/>
        <c:scaling>
          <c:orientation val="minMax"/>
        </c:scaling>
        <c:delete val="1"/>
        <c:axPos val="b"/>
        <c:numFmt formatCode="General" sourceLinked="1"/>
        <c:majorTickMark val="none"/>
        <c:minorTickMark val="none"/>
        <c:tickLblPos val="nextTo"/>
        <c:crossAx val="719619408"/>
        <c:crosses val="autoZero"/>
        <c:auto val="1"/>
        <c:lblAlgn val="ctr"/>
        <c:lblOffset val="100"/>
        <c:noMultiLvlLbl val="0"/>
      </c:catAx>
      <c:valAx>
        <c:axId val="719619408"/>
        <c:scaling>
          <c:orientation val="minMax"/>
        </c:scaling>
        <c:delete val="1"/>
        <c:axPos val="l"/>
        <c:numFmt formatCode="General" sourceLinked="1"/>
        <c:majorTickMark val="none"/>
        <c:minorTickMark val="none"/>
        <c:tickLblPos val="nextTo"/>
        <c:crossAx val="71962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0.16937609582017141</c:v>
                </c:pt>
                <c:pt idx="1">
                  <c:v>0.17784913027288335</c:v>
                </c:pt>
                <c:pt idx="2">
                  <c:v>0.17767201517638834</c:v>
                </c:pt>
                <c:pt idx="3">
                  <c:v>0.17731640780849856</c:v>
                </c:pt>
                <c:pt idx="4">
                  <c:v>0.17957477330231489</c:v>
                </c:pt>
                <c:pt idx="5">
                  <c:v>0.1777547892352464</c:v>
                </c:pt>
                <c:pt idx="6">
                  <c:v>0.17610002611412104</c:v>
                </c:pt>
                <c:pt idx="7">
                  <c:v>0.17466366101335543</c:v>
                </c:pt>
                <c:pt idx="8">
                  <c:v>0.17838017218612684</c:v>
                </c:pt>
                <c:pt idx="9">
                  <c:v>0.168050466843749</c:v>
                </c:pt>
                <c:pt idx="10">
                  <c:v>0.17771101500450981</c:v>
                </c:pt>
                <c:pt idx="11">
                  <c:v>0.17180338469540501</c:v>
                </c:pt>
              </c:numCache>
            </c:numRef>
          </c:val>
          <c:smooth val="0"/>
          <c:extLst>
            <c:ext xmlns:c16="http://schemas.microsoft.com/office/drawing/2014/chart" uri="{C3380CC4-5D6E-409C-BE32-E72D297353CC}">
              <c16:uniqueId val="{00000000-93B7-4A91-B041-80C0E54CDB16}"/>
            </c:ext>
          </c:extLst>
        </c:ser>
        <c:dLbls>
          <c:showLegendKey val="0"/>
          <c:showVal val="0"/>
          <c:showCatName val="0"/>
          <c:showSerName val="0"/>
          <c:showPercent val="0"/>
          <c:showBubbleSize val="0"/>
        </c:dLbls>
        <c:smooth val="0"/>
        <c:axId val="719674608"/>
        <c:axId val="719675088"/>
      </c:lineChart>
      <c:catAx>
        <c:axId val="719674608"/>
        <c:scaling>
          <c:orientation val="minMax"/>
        </c:scaling>
        <c:delete val="1"/>
        <c:axPos val="b"/>
        <c:numFmt formatCode="General" sourceLinked="1"/>
        <c:majorTickMark val="none"/>
        <c:minorTickMark val="none"/>
        <c:tickLblPos val="nextTo"/>
        <c:crossAx val="719675088"/>
        <c:crosses val="autoZero"/>
        <c:auto val="1"/>
        <c:lblAlgn val="ctr"/>
        <c:lblOffset val="100"/>
        <c:noMultiLvlLbl val="0"/>
      </c:catAx>
      <c:valAx>
        <c:axId val="719675088"/>
        <c:scaling>
          <c:orientation val="minMax"/>
        </c:scaling>
        <c:delete val="1"/>
        <c:axPos val="l"/>
        <c:numFmt formatCode="General" sourceLinked="1"/>
        <c:majorTickMark val="none"/>
        <c:minorTickMark val="none"/>
        <c:tickLblPos val="nextTo"/>
        <c:crossAx val="71967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[Ecommerce_store.xlsx]pie chart!PivotTable3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2700">
            <a:solidFill>
              <a:schemeClr val="lt1"/>
            </a:solidFill>
          </a:ln>
          <a:effectLst/>
        </c:spPr>
        <c:marker>
          <c:symbol val="none"/>
        </c:marker>
        <c:dLbl>
          <c:idx val="0"/>
          <c:spPr>
            <a:noFill/>
            <a:ln w="6350">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2700">
            <a:solidFill>
              <a:schemeClr val="lt1"/>
            </a:solidFill>
          </a:ln>
          <a:effectLst/>
        </c:spPr>
      </c:pivotFmt>
      <c:pivotFmt>
        <c:idx val="14"/>
        <c:spPr>
          <a:solidFill>
            <a:schemeClr val="accent1"/>
          </a:solidFill>
          <a:ln w="12700">
            <a:solidFill>
              <a:schemeClr val="lt1"/>
            </a:solidFill>
          </a:ln>
          <a:effectLst/>
        </c:spPr>
      </c:pivotFmt>
      <c:pivotFmt>
        <c:idx val="15"/>
        <c:spPr>
          <a:solidFill>
            <a:schemeClr val="accent1"/>
          </a:solidFill>
          <a:ln w="12700">
            <a:solidFill>
              <a:schemeClr val="lt1"/>
            </a:solidFill>
          </a:ln>
          <a:effectLst/>
        </c:spPr>
      </c:pivotFmt>
      <c:pivotFmt>
        <c:idx val="16"/>
        <c:spPr>
          <a:solidFill>
            <a:schemeClr val="accent1"/>
          </a:solidFill>
          <a:ln w="12700">
            <a:solidFill>
              <a:schemeClr val="lt1"/>
            </a:solidFill>
          </a:ln>
          <a:effectLst/>
        </c:spPr>
      </c:pivotFmt>
      <c:pivotFmt>
        <c:idx val="17"/>
        <c:spPr>
          <a:solidFill>
            <a:schemeClr val="accent1"/>
          </a:solidFill>
          <a:ln w="12700">
            <a:solidFill>
              <a:schemeClr val="lt1"/>
            </a:solidFill>
          </a:ln>
          <a:effectLst/>
        </c:spPr>
      </c:pivotFmt>
    </c:pivotFmts>
    <c:plotArea>
      <c:layout>
        <c:manualLayout>
          <c:layoutTarget val="inner"/>
          <c:xMode val="edge"/>
          <c:yMode val="edge"/>
          <c:x val="0.27093479634490131"/>
          <c:y val="0.14953535456382464"/>
          <c:w val="0.45813040731019733"/>
          <c:h val="0.73823015711398987"/>
        </c:manualLayout>
      </c:layout>
      <c:doughnutChart>
        <c:varyColors val="1"/>
        <c:ser>
          <c:idx val="0"/>
          <c:order val="0"/>
          <c:tx>
            <c:strRef>
              <c:f>'pie chart'!$B$3</c:f>
              <c:strCache>
                <c:ptCount val="1"/>
                <c:pt idx="0">
                  <c:v>Total</c:v>
                </c:pt>
              </c:strCache>
            </c:strRef>
          </c:tx>
          <c:spPr>
            <a:ln w="12700"/>
          </c:spPr>
          <c:explosion val="1"/>
          <c:dPt>
            <c:idx val="0"/>
            <c:bubble3D val="0"/>
            <c:spPr>
              <a:solidFill>
                <a:schemeClr val="accent1"/>
              </a:solidFill>
              <a:ln w="12700">
                <a:solidFill>
                  <a:schemeClr val="lt1"/>
                </a:solidFill>
              </a:ln>
              <a:effectLst/>
            </c:spPr>
            <c:extLst>
              <c:ext xmlns:c16="http://schemas.microsoft.com/office/drawing/2014/chart" uri="{C3380CC4-5D6E-409C-BE32-E72D297353CC}">
                <c16:uniqueId val="{00000001-0FF2-4FC2-BEB7-491E6D310A60}"/>
              </c:ext>
            </c:extLst>
          </c:dPt>
          <c:dPt>
            <c:idx val="1"/>
            <c:bubble3D val="0"/>
            <c:spPr>
              <a:solidFill>
                <a:schemeClr val="accent2"/>
              </a:solidFill>
              <a:ln w="12700">
                <a:solidFill>
                  <a:schemeClr val="lt1"/>
                </a:solidFill>
              </a:ln>
              <a:effectLst/>
            </c:spPr>
            <c:extLst>
              <c:ext xmlns:c16="http://schemas.microsoft.com/office/drawing/2014/chart" uri="{C3380CC4-5D6E-409C-BE32-E72D297353CC}">
                <c16:uniqueId val="{00000003-0FF2-4FC2-BEB7-491E6D310A60}"/>
              </c:ext>
            </c:extLst>
          </c:dPt>
          <c:dPt>
            <c:idx val="2"/>
            <c:bubble3D val="0"/>
            <c:spPr>
              <a:solidFill>
                <a:schemeClr val="accent3"/>
              </a:solidFill>
              <a:ln w="12700">
                <a:solidFill>
                  <a:schemeClr val="lt1"/>
                </a:solidFill>
              </a:ln>
              <a:effectLst/>
            </c:spPr>
            <c:extLst>
              <c:ext xmlns:c16="http://schemas.microsoft.com/office/drawing/2014/chart" uri="{C3380CC4-5D6E-409C-BE32-E72D297353CC}">
                <c16:uniqueId val="{00000005-0FF2-4FC2-BEB7-491E6D310A60}"/>
              </c:ext>
            </c:extLst>
          </c:dPt>
          <c:dPt>
            <c:idx val="3"/>
            <c:bubble3D val="0"/>
            <c:spPr>
              <a:solidFill>
                <a:schemeClr val="accent4"/>
              </a:solidFill>
              <a:ln w="12700">
                <a:solidFill>
                  <a:schemeClr val="lt1"/>
                </a:solidFill>
              </a:ln>
              <a:effectLst/>
            </c:spPr>
            <c:extLst>
              <c:ext xmlns:c16="http://schemas.microsoft.com/office/drawing/2014/chart" uri="{C3380CC4-5D6E-409C-BE32-E72D297353CC}">
                <c16:uniqueId val="{00000007-0FF2-4FC2-BEB7-491E6D310A60}"/>
              </c:ext>
            </c:extLst>
          </c:dPt>
          <c:dPt>
            <c:idx val="4"/>
            <c:bubble3D val="0"/>
            <c:spPr>
              <a:solidFill>
                <a:schemeClr val="accent5"/>
              </a:solidFill>
              <a:ln w="12700">
                <a:solidFill>
                  <a:schemeClr val="lt1"/>
                </a:solidFill>
              </a:ln>
              <a:effectLst/>
            </c:spPr>
            <c:extLst>
              <c:ext xmlns:c16="http://schemas.microsoft.com/office/drawing/2014/chart" uri="{C3380CC4-5D6E-409C-BE32-E72D297353CC}">
                <c16:uniqueId val="{00000009-0FF2-4FC2-BEB7-491E6D310A60}"/>
              </c:ext>
            </c:extLst>
          </c:dPt>
          <c:dLbls>
            <c:spPr>
              <a:noFill/>
              <a:ln w="6350">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chart'!$A$4:$A$9</c:f>
              <c:strCache>
                <c:ptCount val="5"/>
                <c:pt idx="0">
                  <c:v>Beauty</c:v>
                </c:pt>
                <c:pt idx="1">
                  <c:v>Electronics</c:v>
                </c:pt>
                <c:pt idx="2">
                  <c:v>Fashion</c:v>
                </c:pt>
                <c:pt idx="3">
                  <c:v>Home</c:v>
                </c:pt>
                <c:pt idx="4">
                  <c:v>Sports</c:v>
                </c:pt>
              </c:strCache>
            </c:strRef>
          </c:cat>
          <c:val>
            <c:numRef>
              <c:f>'pie chart'!$B$4:$B$9</c:f>
              <c:numCache>
                <c:formatCode>0.00%</c:formatCode>
                <c:ptCount val="5"/>
                <c:pt idx="0">
                  <c:v>0.20162875389999155</c:v>
                </c:pt>
                <c:pt idx="1">
                  <c:v>0.19616828707985828</c:v>
                </c:pt>
                <c:pt idx="2">
                  <c:v>0.19931265170432627</c:v>
                </c:pt>
                <c:pt idx="3">
                  <c:v>0.19367317457693736</c:v>
                </c:pt>
                <c:pt idx="4">
                  <c:v>0.20921713273888654</c:v>
                </c:pt>
              </c:numCache>
            </c:numRef>
          </c:val>
          <c:extLst>
            <c:ext xmlns:c16="http://schemas.microsoft.com/office/drawing/2014/chart" uri="{C3380CC4-5D6E-409C-BE32-E72D297353CC}">
              <c16:uniqueId val="{0000000A-0FF2-4FC2-BEB7-491E6D310A60}"/>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[Ecommerce_store.xlsx]Top!PivotTable5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Top!$A$4:$A$9</c:f>
              <c:strCache>
                <c:ptCount val="5"/>
                <c:pt idx="0">
                  <c:v>Perfume</c:v>
                </c:pt>
                <c:pt idx="1">
                  <c:v>TV</c:v>
                </c:pt>
                <c:pt idx="2">
                  <c:v>Shirt</c:v>
                </c:pt>
                <c:pt idx="3">
                  <c:v>Shoes</c:v>
                </c:pt>
                <c:pt idx="4">
                  <c:v>Mobile</c:v>
                </c:pt>
              </c:strCache>
            </c:strRef>
          </c:cat>
          <c:val>
            <c:numRef>
              <c:f>Top!$B$4:$B$9</c:f>
              <c:numCache>
                <c:formatCode>"₹"\ #,##0</c:formatCode>
                <c:ptCount val="5"/>
                <c:pt idx="0">
                  <c:v>24730923</c:v>
                </c:pt>
                <c:pt idx="1">
                  <c:v>25367334</c:v>
                </c:pt>
                <c:pt idx="2">
                  <c:v>25381575</c:v>
                </c:pt>
                <c:pt idx="3">
                  <c:v>25676470</c:v>
                </c:pt>
                <c:pt idx="4">
                  <c:v>26194904</c:v>
                </c:pt>
              </c:numCache>
            </c:numRef>
          </c:val>
          <c:extLst>
            <c:ext xmlns:c16="http://schemas.microsoft.com/office/drawing/2014/chart" uri="{C3380CC4-5D6E-409C-BE32-E72D297353CC}">
              <c16:uniqueId val="{00000000-2D6F-411F-A4D5-0CCA1A6D078A}"/>
            </c:ext>
          </c:extLst>
        </c:ser>
        <c:dLbls>
          <c:showLegendKey val="0"/>
          <c:showVal val="0"/>
          <c:showCatName val="0"/>
          <c:showSerName val="0"/>
          <c:showPercent val="0"/>
          <c:showBubbleSize val="0"/>
        </c:dLbls>
        <c:gapWidth val="80"/>
        <c:axId val="1442716080"/>
        <c:axId val="1442714160"/>
      </c:barChart>
      <c:catAx>
        <c:axId val="144271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2714160"/>
        <c:crosses val="autoZero"/>
        <c:auto val="1"/>
        <c:lblAlgn val="ctr"/>
        <c:lblOffset val="100"/>
        <c:noMultiLvlLbl val="0"/>
      </c:catAx>
      <c:valAx>
        <c:axId val="1442714160"/>
        <c:scaling>
          <c:orientation val="minMax"/>
        </c:scaling>
        <c:delete val="1"/>
        <c:axPos val="b"/>
        <c:numFmt formatCode="&quot;₹&quot;\ #,##0" sourceLinked="1"/>
        <c:majorTickMark val="none"/>
        <c:minorTickMark val="none"/>
        <c:tickLblPos val="nextTo"/>
        <c:crossAx val="144271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[Ecommerce_store.xlsx]combo!PivotTable1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combo!$C$3</c:f>
              <c:strCache>
                <c:ptCount val="1"/>
                <c:pt idx="0">
                  <c:v>Sum of Profit</c:v>
                </c:pt>
              </c:strCache>
            </c:strRef>
          </c:tx>
          <c:spPr>
            <a:solidFill>
              <a:srgbClr val="0070C0"/>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_ "₹"\ * #,##0_ ;_ "₹"\ * \-#,##0_ ;_ "₹"\ * "-"??_ ;_ @_ </c:formatCode>
                <c:ptCount val="12"/>
                <c:pt idx="0">
                  <c:v>2562653.215963169</c:v>
                </c:pt>
                <c:pt idx="1">
                  <c:v>2573718.9677149234</c:v>
                </c:pt>
                <c:pt idx="2">
                  <c:v>2599978.7138769841</c:v>
                </c:pt>
                <c:pt idx="3">
                  <c:v>2623889.7250896674</c:v>
                </c:pt>
                <c:pt idx="4">
                  <c:v>2770863.7129482077</c:v>
                </c:pt>
                <c:pt idx="5">
                  <c:v>2591695.5786284301</c:v>
                </c:pt>
                <c:pt idx="6">
                  <c:v>2573057.0033622491</c:v>
                </c:pt>
                <c:pt idx="7">
                  <c:v>2467413.8041636054</c:v>
                </c:pt>
                <c:pt idx="8">
                  <c:v>2279422.1112718126</c:v>
                </c:pt>
                <c:pt idx="9">
                  <c:v>2581014.1863505305</c:v>
                </c:pt>
                <c:pt idx="10">
                  <c:v>2271701.5855464796</c:v>
                </c:pt>
                <c:pt idx="11">
                  <c:v>2884845.8114956669</c:v>
                </c:pt>
              </c:numCache>
            </c:numRef>
          </c:val>
          <c:extLst>
            <c:ext xmlns:c16="http://schemas.microsoft.com/office/drawing/2014/chart" uri="{C3380CC4-5D6E-409C-BE32-E72D297353CC}">
              <c16:uniqueId val="{00000003-4265-4467-8F74-581B706896A6}"/>
            </c:ext>
          </c:extLst>
        </c:ser>
        <c:dLbls>
          <c:showLegendKey val="0"/>
          <c:showVal val="0"/>
          <c:showCatName val="0"/>
          <c:showSerName val="0"/>
          <c:showPercent val="0"/>
          <c:showBubbleSize val="0"/>
        </c:dLbls>
        <c:axId val="747955887"/>
        <c:axId val="747951087"/>
      </c:areaChart>
      <c:barChart>
        <c:barDir val="col"/>
        <c:grouping val="clustered"/>
        <c:varyColors val="0"/>
        <c:ser>
          <c:idx val="0"/>
          <c:order val="0"/>
          <c:tx>
            <c:strRef>
              <c:f>combo!$B$3</c:f>
              <c:strCache>
                <c:ptCount val="1"/>
                <c:pt idx="0">
                  <c:v>Sum of Sales</c:v>
                </c:pt>
              </c:strCache>
            </c:strRef>
          </c:tx>
          <c:spPr>
            <a:solidFill>
              <a:schemeClr val="tx2">
                <a:lumMod val="90000"/>
                <a:lumOff val="10000"/>
              </a:schemeClr>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_ "₹"\ * #,##0_ ;_ "₹"\ * \-#,##0_ ;_ "₹"\ * "-"??_ ;_ @_ </c:formatCode>
                <c:ptCount val="12"/>
                <c:pt idx="0">
                  <c:v>15129958</c:v>
                </c:pt>
                <c:pt idx="1">
                  <c:v>14471361</c:v>
                </c:pt>
                <c:pt idx="2">
                  <c:v>14633586</c:v>
                </c:pt>
                <c:pt idx="3">
                  <c:v>14797783</c:v>
                </c:pt>
                <c:pt idx="4">
                  <c:v>15430139</c:v>
                </c:pt>
                <c:pt idx="5">
                  <c:v>14580173</c:v>
                </c:pt>
                <c:pt idx="6">
                  <c:v>14611338</c:v>
                </c:pt>
                <c:pt idx="7">
                  <c:v>14126658</c:v>
                </c:pt>
                <c:pt idx="8">
                  <c:v>12778450</c:v>
                </c:pt>
                <c:pt idx="9">
                  <c:v>15358566</c:v>
                </c:pt>
                <c:pt idx="10">
                  <c:v>12783122</c:v>
                </c:pt>
                <c:pt idx="11">
                  <c:v>16791554</c:v>
                </c:pt>
              </c:numCache>
            </c:numRef>
          </c:val>
          <c:extLst>
            <c:ext xmlns:c16="http://schemas.microsoft.com/office/drawing/2014/chart" uri="{C3380CC4-5D6E-409C-BE32-E72D297353CC}">
              <c16:uniqueId val="{00000005-4265-4467-8F74-581B706896A6}"/>
            </c:ext>
          </c:extLst>
        </c:ser>
        <c:dLbls>
          <c:showLegendKey val="0"/>
          <c:showVal val="0"/>
          <c:showCatName val="0"/>
          <c:showSerName val="0"/>
          <c:showPercent val="0"/>
          <c:showBubbleSize val="0"/>
        </c:dLbls>
        <c:gapWidth val="219"/>
        <c:overlap val="-27"/>
        <c:axId val="747943407"/>
        <c:axId val="747960207"/>
      </c:barChart>
      <c:catAx>
        <c:axId val="7479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7960207"/>
        <c:crosses val="autoZero"/>
        <c:auto val="1"/>
        <c:lblAlgn val="ctr"/>
        <c:lblOffset val="100"/>
        <c:noMultiLvlLbl val="0"/>
      </c:catAx>
      <c:valAx>
        <c:axId val="747960207"/>
        <c:scaling>
          <c:orientation val="minMax"/>
        </c:scaling>
        <c:delete val="0"/>
        <c:axPos val="l"/>
        <c:majorGridlines>
          <c:spPr>
            <a:ln w="9525" cap="flat" cmpd="sng" algn="ctr">
              <a:no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7943407"/>
        <c:crosses val="autoZero"/>
        <c:crossBetween val="between"/>
      </c:valAx>
      <c:valAx>
        <c:axId val="747951087"/>
        <c:scaling>
          <c:orientation val="minMax"/>
        </c:scaling>
        <c:delete val="0"/>
        <c:axPos val="r"/>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7955887"/>
        <c:crosses val="max"/>
        <c:crossBetween val="between"/>
      </c:valAx>
      <c:catAx>
        <c:axId val="747955887"/>
        <c:scaling>
          <c:orientation val="minMax"/>
        </c:scaling>
        <c:delete val="1"/>
        <c:axPos val="b"/>
        <c:numFmt formatCode="General" sourceLinked="1"/>
        <c:majorTickMark val="none"/>
        <c:minorTickMark val="none"/>
        <c:tickLblPos val="nextTo"/>
        <c:crossAx val="74795108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[Ecommerce_store.xlsx]kpi!PivotTable2</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_ [$₹-4009]\ * #,##0_ ;_ [$₹-4009]\ * \-#,##0_ ;_ [$₹-4009]\ * "-"??_ ;_ @_ </c:formatCode>
                <c:ptCount val="12"/>
                <c:pt idx="0">
                  <c:v>15129958</c:v>
                </c:pt>
                <c:pt idx="1">
                  <c:v>14471361</c:v>
                </c:pt>
                <c:pt idx="2">
                  <c:v>14633586</c:v>
                </c:pt>
                <c:pt idx="3">
                  <c:v>14797783</c:v>
                </c:pt>
                <c:pt idx="4">
                  <c:v>15430139</c:v>
                </c:pt>
                <c:pt idx="5">
                  <c:v>14580173</c:v>
                </c:pt>
                <c:pt idx="6">
                  <c:v>14611338</c:v>
                </c:pt>
                <c:pt idx="7">
                  <c:v>14126658</c:v>
                </c:pt>
                <c:pt idx="8">
                  <c:v>12778450</c:v>
                </c:pt>
                <c:pt idx="9">
                  <c:v>15358566</c:v>
                </c:pt>
                <c:pt idx="10">
                  <c:v>12783122</c:v>
                </c:pt>
                <c:pt idx="11">
                  <c:v>16791554</c:v>
                </c:pt>
              </c:numCache>
            </c:numRef>
          </c:val>
          <c:smooth val="0"/>
          <c:extLst>
            <c:ext xmlns:c16="http://schemas.microsoft.com/office/drawing/2014/chart" uri="{C3380CC4-5D6E-409C-BE32-E72D297353CC}">
              <c16:uniqueId val="{00000000-AB5A-4AD9-A444-E7619D7902A3}"/>
            </c:ext>
          </c:extLst>
        </c:ser>
        <c:dLbls>
          <c:showLegendKey val="0"/>
          <c:showVal val="0"/>
          <c:showCatName val="0"/>
          <c:showSerName val="0"/>
          <c:showPercent val="0"/>
          <c:showBubbleSize val="0"/>
        </c:dLbls>
        <c:smooth val="0"/>
        <c:axId val="711738032"/>
        <c:axId val="711724592"/>
      </c:lineChart>
      <c:catAx>
        <c:axId val="711738032"/>
        <c:scaling>
          <c:orientation val="minMax"/>
        </c:scaling>
        <c:delete val="1"/>
        <c:axPos val="b"/>
        <c:numFmt formatCode="General" sourceLinked="1"/>
        <c:majorTickMark val="none"/>
        <c:minorTickMark val="none"/>
        <c:tickLblPos val="nextTo"/>
        <c:crossAx val="711724592"/>
        <c:crosses val="autoZero"/>
        <c:auto val="1"/>
        <c:lblAlgn val="ctr"/>
        <c:lblOffset val="100"/>
        <c:noMultiLvlLbl val="0"/>
      </c:catAx>
      <c:valAx>
        <c:axId val="711724592"/>
        <c:scaling>
          <c:orientation val="minMax"/>
        </c:scaling>
        <c:delete val="1"/>
        <c:axPos val="l"/>
        <c:numFmt formatCode="_ [$₹-4009]\ * #,##0_ ;_ [$₹-4009]\ * \-#,##0_ ;_ [$₹-4009]\ * &quot;-&quot;??_ ;_ @_ " sourceLinked="1"/>
        <c:majorTickMark val="none"/>
        <c:minorTickMark val="none"/>
        <c:tickLblPos val="nextTo"/>
        <c:crossAx val="7117380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[Ecommerce_store.xlsx]kpi!PivotTable3</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kpi!$E$3</c:f>
              <c:strCache>
                <c:ptCount val="1"/>
                <c:pt idx="0">
                  <c:v>Total</c:v>
                </c:pt>
              </c:strCache>
            </c:strRef>
          </c:tx>
          <c:spPr>
            <a:ln w="2857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_ "₹"\ * #,##0_ ;_ "₹"\ * \-#,##0_ ;_ "₹"\ * "-"??_ ;_ @_ </c:formatCode>
                <c:ptCount val="12"/>
                <c:pt idx="0">
                  <c:v>2562653.215963169</c:v>
                </c:pt>
                <c:pt idx="1">
                  <c:v>2573718.9677149234</c:v>
                </c:pt>
                <c:pt idx="2">
                  <c:v>2599978.7138769841</c:v>
                </c:pt>
                <c:pt idx="3">
                  <c:v>2623889.7250896674</c:v>
                </c:pt>
                <c:pt idx="4">
                  <c:v>2770863.7129482077</c:v>
                </c:pt>
                <c:pt idx="5">
                  <c:v>2591695.5786284301</c:v>
                </c:pt>
                <c:pt idx="6">
                  <c:v>2573057.0033622491</c:v>
                </c:pt>
                <c:pt idx="7">
                  <c:v>2467413.8041636054</c:v>
                </c:pt>
                <c:pt idx="8">
                  <c:v>2279422.1112718126</c:v>
                </c:pt>
                <c:pt idx="9">
                  <c:v>2581014.1863505305</c:v>
                </c:pt>
                <c:pt idx="10">
                  <c:v>2271701.5855464796</c:v>
                </c:pt>
                <c:pt idx="11">
                  <c:v>2884845.8114956669</c:v>
                </c:pt>
              </c:numCache>
            </c:numRef>
          </c:val>
          <c:smooth val="0"/>
          <c:extLst>
            <c:ext xmlns:c16="http://schemas.microsoft.com/office/drawing/2014/chart" uri="{C3380CC4-5D6E-409C-BE32-E72D297353CC}">
              <c16:uniqueId val="{00000000-1471-4053-A114-A61963962CDF}"/>
            </c:ext>
          </c:extLst>
        </c:ser>
        <c:dLbls>
          <c:showLegendKey val="0"/>
          <c:showVal val="0"/>
          <c:showCatName val="0"/>
          <c:showSerName val="0"/>
          <c:showPercent val="0"/>
          <c:showBubbleSize val="0"/>
        </c:dLbls>
        <c:smooth val="0"/>
        <c:axId val="711838352"/>
        <c:axId val="711839312"/>
      </c:lineChart>
      <c:catAx>
        <c:axId val="711838352"/>
        <c:scaling>
          <c:orientation val="minMax"/>
        </c:scaling>
        <c:delete val="1"/>
        <c:axPos val="b"/>
        <c:numFmt formatCode="General" sourceLinked="1"/>
        <c:majorTickMark val="none"/>
        <c:minorTickMark val="none"/>
        <c:tickLblPos val="nextTo"/>
        <c:crossAx val="711839312"/>
        <c:crosses val="autoZero"/>
        <c:auto val="1"/>
        <c:lblAlgn val="ctr"/>
        <c:lblOffset val="100"/>
        <c:noMultiLvlLbl val="0"/>
      </c:catAx>
      <c:valAx>
        <c:axId val="711839312"/>
        <c:scaling>
          <c:orientation val="minMax"/>
        </c:scaling>
        <c:delete val="1"/>
        <c:axPos val="l"/>
        <c:numFmt formatCode="_ &quot;₹&quot;\ * #,##0_ ;_ &quot;₹&quot;\ * \-#,##0_ ;_ &quot;₹&quot;\ * &quot;-&quot;??_ ;_ @_ " sourceLinked="1"/>
        <c:majorTickMark val="none"/>
        <c:minorTickMark val="none"/>
        <c:tickLblPos val="nextTo"/>
        <c:crossAx val="711838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[Ecommerce_store.xlsx]kpi!PivotTable4</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41316571676156"/>
          <c:y val="0.25114627123235445"/>
          <c:w val="0.75717439293598232"/>
          <c:h val="0.61403508771929827"/>
        </c:manualLayout>
      </c:layout>
      <c:lineChart>
        <c:grouping val="stacked"/>
        <c:varyColors val="0"/>
        <c:ser>
          <c:idx val="0"/>
          <c:order val="0"/>
          <c:tx>
            <c:strRef>
              <c:f>kpi!$H$3</c:f>
              <c:strCache>
                <c:ptCount val="1"/>
                <c:pt idx="0">
                  <c:v>Total</c:v>
                </c:pt>
              </c:strCache>
            </c:strRef>
          </c:tx>
          <c:spPr>
            <a:ln w="28575" cap="rnd">
              <a:solidFill>
                <a:schemeClr val="bg1">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2042</c:v>
                </c:pt>
                <c:pt idx="1">
                  <c:v>1894</c:v>
                </c:pt>
                <c:pt idx="2">
                  <c:v>1982</c:v>
                </c:pt>
                <c:pt idx="3">
                  <c:v>1971</c:v>
                </c:pt>
                <c:pt idx="4">
                  <c:v>2158</c:v>
                </c:pt>
                <c:pt idx="5">
                  <c:v>2048</c:v>
                </c:pt>
                <c:pt idx="6">
                  <c:v>2018</c:v>
                </c:pt>
                <c:pt idx="7">
                  <c:v>1803</c:v>
                </c:pt>
                <c:pt idx="8">
                  <c:v>1768</c:v>
                </c:pt>
                <c:pt idx="9">
                  <c:v>2060</c:v>
                </c:pt>
                <c:pt idx="10">
                  <c:v>2012</c:v>
                </c:pt>
                <c:pt idx="11">
                  <c:v>2230</c:v>
                </c:pt>
              </c:numCache>
            </c:numRef>
          </c:val>
          <c:smooth val="0"/>
          <c:extLst>
            <c:ext xmlns:c16="http://schemas.microsoft.com/office/drawing/2014/chart" uri="{C3380CC4-5D6E-409C-BE32-E72D297353CC}">
              <c16:uniqueId val="{00000000-DCE3-46DC-8A7F-2252FF200109}"/>
            </c:ext>
          </c:extLst>
        </c:ser>
        <c:dLbls>
          <c:showLegendKey val="0"/>
          <c:showVal val="0"/>
          <c:showCatName val="0"/>
          <c:showSerName val="0"/>
          <c:showPercent val="0"/>
          <c:showBubbleSize val="0"/>
        </c:dLbls>
        <c:smooth val="0"/>
        <c:axId val="711706832"/>
        <c:axId val="711707312"/>
      </c:lineChart>
      <c:catAx>
        <c:axId val="711706832"/>
        <c:scaling>
          <c:orientation val="minMax"/>
        </c:scaling>
        <c:delete val="1"/>
        <c:axPos val="b"/>
        <c:numFmt formatCode="General" sourceLinked="1"/>
        <c:majorTickMark val="none"/>
        <c:minorTickMark val="none"/>
        <c:tickLblPos val="nextTo"/>
        <c:crossAx val="711707312"/>
        <c:crosses val="autoZero"/>
        <c:auto val="1"/>
        <c:lblAlgn val="ctr"/>
        <c:lblOffset val="100"/>
        <c:noMultiLvlLbl val="0"/>
      </c:catAx>
      <c:valAx>
        <c:axId val="711707312"/>
        <c:scaling>
          <c:orientation val="minMax"/>
        </c:scaling>
        <c:delete val="1"/>
        <c:axPos val="l"/>
        <c:numFmt formatCode="General" sourceLinked="1"/>
        <c:majorTickMark val="none"/>
        <c:minorTickMark val="none"/>
        <c:tickLblPos val="nextTo"/>
        <c:crossAx val="7117068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[Ecommerce_store.xlsx]kpi!PivotTable5</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374</c:v>
                </c:pt>
                <c:pt idx="1">
                  <c:v>368</c:v>
                </c:pt>
                <c:pt idx="2">
                  <c:v>364</c:v>
                </c:pt>
                <c:pt idx="3">
                  <c:v>355</c:v>
                </c:pt>
                <c:pt idx="4">
                  <c:v>391</c:v>
                </c:pt>
                <c:pt idx="5">
                  <c:v>363</c:v>
                </c:pt>
                <c:pt idx="6">
                  <c:v>360</c:v>
                </c:pt>
                <c:pt idx="7">
                  <c:v>352</c:v>
                </c:pt>
                <c:pt idx="8">
                  <c:v>323</c:v>
                </c:pt>
                <c:pt idx="9">
                  <c:v>375</c:v>
                </c:pt>
                <c:pt idx="10">
                  <c:v>338</c:v>
                </c:pt>
                <c:pt idx="11">
                  <c:v>400</c:v>
                </c:pt>
              </c:numCache>
            </c:numRef>
          </c:val>
          <c:smooth val="0"/>
          <c:extLst>
            <c:ext xmlns:c16="http://schemas.microsoft.com/office/drawing/2014/chart" uri="{C3380CC4-5D6E-409C-BE32-E72D297353CC}">
              <c16:uniqueId val="{00000000-98E3-46D1-857E-1C8DE75DD2DB}"/>
            </c:ext>
          </c:extLst>
        </c:ser>
        <c:dLbls>
          <c:showLegendKey val="0"/>
          <c:showVal val="0"/>
          <c:showCatName val="0"/>
          <c:showSerName val="0"/>
          <c:showPercent val="0"/>
          <c:showBubbleSize val="0"/>
        </c:dLbls>
        <c:smooth val="0"/>
        <c:axId val="719626128"/>
        <c:axId val="719619408"/>
      </c:lineChart>
      <c:catAx>
        <c:axId val="719626128"/>
        <c:scaling>
          <c:orientation val="minMax"/>
        </c:scaling>
        <c:delete val="1"/>
        <c:axPos val="b"/>
        <c:numFmt formatCode="General" sourceLinked="1"/>
        <c:majorTickMark val="none"/>
        <c:minorTickMark val="none"/>
        <c:tickLblPos val="nextTo"/>
        <c:crossAx val="719619408"/>
        <c:crosses val="autoZero"/>
        <c:auto val="1"/>
        <c:lblAlgn val="ctr"/>
        <c:lblOffset val="100"/>
        <c:noMultiLvlLbl val="0"/>
      </c:catAx>
      <c:valAx>
        <c:axId val="719619408"/>
        <c:scaling>
          <c:orientation val="minMax"/>
        </c:scaling>
        <c:delete val="1"/>
        <c:axPos val="l"/>
        <c:numFmt formatCode="General" sourceLinked="1"/>
        <c:majorTickMark val="none"/>
        <c:minorTickMark val="none"/>
        <c:tickLblPos val="nextTo"/>
        <c:crossAx val="71962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[Ecommerce_store.xlsx]kpi!PivotTable6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1">
                  <a:lumMod val="9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0.16937609582017141</c:v>
                </c:pt>
                <c:pt idx="1">
                  <c:v>0.17784913027288335</c:v>
                </c:pt>
                <c:pt idx="2">
                  <c:v>0.17767201517638834</c:v>
                </c:pt>
                <c:pt idx="3">
                  <c:v>0.17731640780849856</c:v>
                </c:pt>
                <c:pt idx="4">
                  <c:v>0.17957477330231489</c:v>
                </c:pt>
                <c:pt idx="5">
                  <c:v>0.1777547892352464</c:v>
                </c:pt>
                <c:pt idx="6">
                  <c:v>0.17610002611412104</c:v>
                </c:pt>
                <c:pt idx="7">
                  <c:v>0.17466366101335543</c:v>
                </c:pt>
                <c:pt idx="8">
                  <c:v>0.17838017218612684</c:v>
                </c:pt>
                <c:pt idx="9">
                  <c:v>0.168050466843749</c:v>
                </c:pt>
                <c:pt idx="10">
                  <c:v>0.17771101500450981</c:v>
                </c:pt>
                <c:pt idx="11">
                  <c:v>0.17180338469540501</c:v>
                </c:pt>
              </c:numCache>
            </c:numRef>
          </c:val>
          <c:smooth val="0"/>
          <c:extLst>
            <c:ext xmlns:c16="http://schemas.microsoft.com/office/drawing/2014/chart" uri="{C3380CC4-5D6E-409C-BE32-E72D297353CC}">
              <c16:uniqueId val="{00000000-72F8-41BA-8E0C-68B35D671C39}"/>
            </c:ext>
          </c:extLst>
        </c:ser>
        <c:dLbls>
          <c:showLegendKey val="0"/>
          <c:showVal val="0"/>
          <c:showCatName val="0"/>
          <c:showSerName val="0"/>
          <c:showPercent val="0"/>
          <c:showBubbleSize val="0"/>
        </c:dLbls>
        <c:smooth val="0"/>
        <c:axId val="719674608"/>
        <c:axId val="719675088"/>
      </c:lineChart>
      <c:catAx>
        <c:axId val="719674608"/>
        <c:scaling>
          <c:orientation val="minMax"/>
        </c:scaling>
        <c:delete val="1"/>
        <c:axPos val="b"/>
        <c:numFmt formatCode="General" sourceLinked="1"/>
        <c:majorTickMark val="none"/>
        <c:minorTickMark val="none"/>
        <c:tickLblPos val="nextTo"/>
        <c:crossAx val="719675088"/>
        <c:crosses val="autoZero"/>
        <c:auto val="1"/>
        <c:lblAlgn val="ctr"/>
        <c:lblOffset val="100"/>
        <c:noMultiLvlLbl val="0"/>
      </c:catAx>
      <c:valAx>
        <c:axId val="719675088"/>
        <c:scaling>
          <c:orientation val="minMax"/>
        </c:scaling>
        <c:delete val="1"/>
        <c:axPos val="l"/>
        <c:numFmt formatCode="General" sourceLinked="1"/>
        <c:majorTickMark val="none"/>
        <c:minorTickMark val="none"/>
        <c:tickLblPos val="nextTo"/>
        <c:crossAx val="71967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waterfall" uniqueId="{7073FCC1-A4EC-48BD-BFC5-0C5FECDC7055}">
          <cx:tx>
            <cx:txData>
              <cx:f>_xlchart.v1.1</cx:f>
              <cx:v>Profit</cx:v>
            </cx:txData>
          </cx:tx>
          <cx:dataLabels pos="outEnd">
            <cx:visibility seriesName="0" categoryName="0" value="1"/>
          </cx:dataLabels>
          <cx:dataId val="0"/>
          <cx:layoutPr>
            <cx:subtotals>
              <cx:idx val="5"/>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647EB238-EAC8-412E-900E-49A325ADB6BC}">
          <cx:dataId val="0"/>
          <cx:layoutPr>
            <cx:geography cultureLanguage="en-US" cultureRegion="IN" attribution="Powered by Bing">
              <cx:geoCache provider="{E9337A44-BEBE-4D9F-B70C-5C5E7DAFC167}">
                <cx:binary>1JpZc904lue/Soafh04sBEBUVHVEc7m7dlmW84UhyzJBgAS4giA/fR9nZtVkurOqa2JqIqauHyRf
EgSIs/3OH/rza/jTa/P2MvwQ2saOf3oNf3mnpqn7048/jq/qrX0Z37f16+BG93V6/+raH93Xr/Xr
249fhpelttWPBOH4x1f1Mkxv4d1//BmeVr25i3t9mWpn7+a3Yb1/G+dmGv/BtT+89MPLl7a2eT1O
Q/064b+8y98aVb/74c1O9bQ+rt3bX9797pZ3P/z4/YP+26Q/NLCuaf4CY0nynseUSsQ5+vmD3/3Q
OFv9elmI9xizWCQMy58//K9TX7+0MPx/XM3Pa3n58mV4G0d4l59//m3Y7xYO317e/fDqZjt9260K
Nu4v7472S/3y7od6dNkvFzL3bdXH659f88ff7/N//Pm7L+DFv/vmN6b4fpf+p0v/zRKPb82LrV4s
rO9fZQ0s3icIcSZx8nszyPcIySSWLP7FDHD5lzl/McM/tZQ/NsVvhn5njsf9v5U5zi+DfZlezL/S
HPF7gVFM4pj8YXDw95gLiRnEz88f+nur/FMr+mOr/Gbod1Y5/+e/l1XehpfmX2kS9D6OZSKEiH8f
Ifx9jBLCY/xrHiPf2eJ/XMffMcSv4763wr9Xqrp6gdL0Mqpp+FeaQr6PGUEJZfLvRQdKJCW/pizJ
fm+Rf3JNf2yW3w3+zjZXh3+rCHl8aevmh+uXL/Nf9+f/vqpj/B5hjhFKvqsjCUSJQAQx8dfJfi0g
/9Qi/tgWv32B70zxCHX6/+OK/sdL+20x/90d/6doRd5TRhgiya/VA1LSb9FKvqeccoEo+yV8vjPJ
r+jz91fzx9b4ddjvFv7/mKP+PmP9jTxzqMzFz8j6G8z6x1d/fj2g6O+G/iPW+mWvjl/+8g4zLn9j
rm/P+B0w/af9ooaXH26Hly9vo/prLPzvkW8v4/SXdwnUf4AxwSQjOE5iCtG0vH27IjhcQYxyLGkS
w03AxdYNk4KpJVABTwTCWOBEQNYb3fzzBfKek2+kAI/jQBTyb43CrWvWytm/7cev///Bzu2tq+00
wlPRux+6X277tkoRf5sCcwlYnnCWMA7zdK8v99CMfLv7f/GxiTye9bQb5moZH9ScJI+biGyXMyf5
TSxUMuYRdv3OouB2MZp00UwVy3+zbX+wDkIEUM7vVgLLEImUgjIac5r8vNLfrAQxz+tolaRweByf
TLLOecllefRVSx5nU8tL4DzduE3b0oWsc/MhaWRUYB3YAb6qdxE2bu+Man9iqkOpVfXapw2v67yt
SnaLprU8bmQk+SrlfK10rdpU98wUcR+ROzUOUVr3xB4T1Q5Z1EfblIWqKYtoMEtOmVgLW0mbKTQv
z5jEguwmzmyhk1We+WzYmkriTabh/jVd5oCPQ8nDi4ssyWYdX7c1jQ4J16xJt3GiL4ih5orRphzS
qW/mLQ2oPwc+ZTVfw2dKp+0LNgN7lOAEe7dSf5rMMt7WjXE61crULq0W93kSyXicuR9uVDzhE3KY
5Fwl847LeLqtOC3z2JK1QJqeGtcdQh3ptJ159WGNZdOnOl7HLNaYP+O5lJnjiHxQi4x2c2foUVta
ppun5NKrKtrBLWgfRMlzt6jhMMZIXqqILkcPvV8+rM3OrtWa93E/n9cpqq/nOq6Kbum7Qsw9Mdnc
W7pbxcKKcorXomJ8emQ96nJZO5qLqlcPjV3Ys9iSshjWcSjogNChG+kGr9bfbmZd05ZHy1XVGv04
LyH6uCy932k2lAdgcJQOjtRF7zqd0W3wX/pWJwVvjb2L24TWacmj+Wrp2uFUVzTOMSe7MSxXseoP
iY3OSa/4rgoR33kkbgTVak2RqXC2oXpPWkvSiA2sEMbKvaHrlI4j7/JYrc2Bqyi35WayUbfFyMfb
Zq552qiyT8U82nxph/pAfazybhr6686Y6bnW1bS34+SyraqmbLVR9FlsfSgSb9frlkmfywX8qQa3
2sXzaIqOju233/iXapjkfgld9XEjEbFphP16VcWLhTkdvkOB4tu59eEGddGW9Z0P+bJ1ddpKe1M3
zZCqdt72XTVNd03D+L5p4u0unkpd9FtUZy3lLvN8q2/NWtsbiklVUFKzws6aH1VP4oypvsoHi0jm
xdQd3NJ1T42lFKwp+tQ2RhVWtl/poqoCL7J9LGOxpGIdRA7PcNmsen7wQW6XoEJ8dGxK9tZWpKB2
lS51raiyNpKyGCqUZCGUXT5UtD4MU5QUplpR2Avm0JiaZGC7mTIvIEVwiLXR8DzqgqCpbdf2oOeG
nlYlynSmgd/UY0TvfVgyZMfr0G3bXnrHrhIXr3vdWJ/HnuOrKlE3EpJMQZL4Bs1t1qglZBWy89lj
Wr+ublBf2yrMmWwmm2G5lZcVL+hmE7R/riDrH+jc8NPgfXdll3g6btazXSQEvxlh2Vk/s/K+sjF9
IV1Sn7ie2GFa5vl1iJv+HjJzcmyEG34i/awzLHSZyYq3KuvqebYpiytujknMsgDO36elmOd1z7a+
XXJV6XZNx66fd6Uyy46NMumurUeLzeeh0lfz0lW5GiK905WnmXLJaNOyrFSG7SCmnPSINlkyezql
mC4893X5ROOovInb2m0ZYdKRtFMN2FnWZGKfWpzMdxFxvEkJGoense+2zOCyuuHT0J6g+Pmrkqp1
Bzlt3Y/rbE/L2qpPHbbeZ0k1QFwrH01poNLstm6xVUawDPSiOsNOIo7LuKCdfFsNN9Wxs7Yvlnmy
p6QZ2XNcy+mwadfGqZ/oktpE8L2NRdhSmcjua+3M2hXlNkxfxZiMaem36bnFcj503N1YFX3swzIe
bIRwKjFnaWLrdku7Bss2XbmcIP63+FMjDJcpV5V7jtuhOUq9wgRoEcdyqZNsbVt7VKRcmjwiZRiz
qS+bW6wWj/dtucThyPXq5aVrS2zeeMTG+R7rNn6oOkfDbuqi7mWEUHgpS2KfXKOiq77iVqWlgwJd
4AFma+W2fOh0PERQpMr4qfL+2bQyOq8JC+UZxeuQcb5sPGNTjTJU04Vm/Jv/V91A721I2iTX1o5Z
qFf+Fa+E3UMpHJPjInSj76ZxdMdJ4PphHnpAAjwHnlPcE3btW9l/rdqRokLVgn+0faCv65Ksx6nr
2H6tPT/z1SdvshU4TkuC9CFKMLuUOg4qjfqlfyCK8SsbYFeNacTe4z5O4zHq+b0pef+pjXl/H0O2
fljbvj9oG/ldNVaE7TqjEp7KOAlXdCvpIWZ1VYgR2GWJS5FOfhFPo0JNcjPiUuiTN/eR9MlZEz2m
cWyqAhlXdpmWqEcfnRzqTwvTM0mHrt7GtG2qiRa1m9lPHKne3uit166YarvpdGwSVDQ4GsZ0IxLf
YUsdpNuoulMLW56bocMfaLTQBzfh9iTxyHaEBndTNlH1wXKpjkA1pku5h0cAay06p3bweRPqZd87
Mp2xiJMMKC26Yytxe9zPY2aXzb2JOpBd4qNozUhV+g9DwFbnRvfWp9yacL2alkzFtq2EppvyLcuq
1oWDxsucL1V1LEcXPisRLbkbVvWxIu14JWjVZpFSOLNtTDMPG5xtHupnq/sskiE5qjZsN/PU8Hzo
5dhlFLURsFiyD0E3CpKqaccxM6WbwrkrbRS3abPM5CDGsC2n0Wl1Apxx+UqwVo+ADfwxHmcVsqSD
+r6XWuBb0zdbuqwcXGFzfMz0QId7GLVjeq33wxyWNWuZzXmDxHmpxrVQbq3a3I7D+NyVfEtLzdYj
1mTalWaooBxRubM9i1KHRbMv3Vbd+G1luykGH43VkFx41Ku0roY6reO0i98UOobBPnM0v5RMpJqa
ExHPg18oyRpfzmkcovEz8KXbTZh1Ibdh9R8jtfa3zVDrgpqyMXkT8+TaRVAs9yuauc5HI/dJZHRe
Gdnsdcnig64qvmeoTnJsue+vXQ3JNmEzTvHcdkUoEV5vx4CIOzm3sSsuW3+rmIqG1NNGn2sjzaOf
S5WSBqE982Nz1CPTt14pOha6c+ubJ20jssot+mMyyTK3EdN1LvUoaKYR5V22YOrawrUJCUWwI9Jl
yvwApdYzoY7JGOpM190yZmXZVgcWlvi4uaHb8X6wFytmdK0X0RPgW/MUnKLk5Csf5XrBojzIsuyb
g060vSQkmbsUb+wAr7xk3OPo4KnHn+exorfxQkbg6nFFD5BtFAPHnecuV6Eu82Eqi9aX/mQqeRlM
sqPCNAVAT7evSltdFsbGlMxN9LIt5TTuPZ+iU6L1S08jedNToaJ03UjzNltR3RjIilD9p7ZKhxBD
9zCv5ZqbGNkr0dRAb5FHTx2q5S0UuP7s0BKfpYymHQi68y4OBHwiuPIra3hTGEzFTWA1AYAWc525
RWDIol30FPENcsgayjJksrNob7p2LETD+vtt4XGZhonQ66FEMqvlFl6Ybsq7FbL4nlQRStuJAZZh
22RzM74NcddmvEJ9LhjuoHJWJUDnhnOGl+tyACioF3qmYKFCr0YUniP3oSMiLjgUmrTpel20dSmu
VtWoJzwP1z3h0240btw3jowB3nqbLgOrzJmbQUAiIc18cNBj5LJS5Ihitt7FgTVZ3Nhz45oPnLRv
UZncTD5xqcHKZH0waFcruxyjOoHKpMfMCTGmHE/bTdP37atfh/nGAX2lE1DARW1GHXhSLSeBP5vF
pNM0xTtDTYaqsB5oFCvopbYlX9Xa7jAUpCr11ap0VlfVgdfzmpVkSZ06hpqd1Movg63OZqv5VSUq
fLZJPaRG08VkW8e6vME+AmRsvyRLX+F09MtjB8G0i23lMp6sXYZ6U+cq8eauWoFoy6GKz8k0x3cx
bpOTR50vJqxlLqKk3pcQ7ed5FcGm1A0YENSib27IMrGCa0RhaHLHwqFsON+boT4lZtojteQ4UXsk
PPj0mi2WNTlQR30qW6yzgehwHkD8yVcOtSndnJuPWLR4pyNN0ypmw5C1ZojzbQuHuO4PPQKG2GKf
ZIzwMa24bo7l1kL+8x5MXXYuylS7RoUbVXRWVS+fEevi/Viu+OOQALLLvmpOXdjmHEe4umoiFhds
kf6weU1+SmhCP3KxdfdAwPo4lbV/MrZ0R2q76B77md2brTeQK1mi0tgO6jJMWl2ptt8KBND2ijGG
Fhp3VKfx5L5Q1bM0iqdL6PV5bEuWr6j8jALUPrpmW2RYNtfRY6/n6ExWz9NukeMhWhtxDGSWVwtf
5ENS6im3Va8zhwFgvbC0GClOcia6C1IWZ7h2OUdlqmgMXSRq77UPBjjBDi+Y2zhvI1pmMbT4x5GS
QzBbdEK0bguLl+l6ktN4EtLcM6cylliekni4duRjj8LVbFCx0WRHJv7JqOXGLggfjAoPidS7Kmrv
13Y4lAZ/K0u8SkvsfAZo+HGo5HPbypz4+mUAYSNrBtPnVWLVvQ5ze5ATh8S+UHuJzULAjwd3lIk5
J0y1pyrE25kPKioES5pDa5J9vBqXGa2aQ4lsfVymptpTPz8gaus0Wa3PSAMN3uaj3oBzOH5EDJqr
TbXmlRLtLmYWesvqxfJcz5AjCYoOymmas6lB+0q25c4ZUZ5Dw9oiktV4kBg6/dT2WlzqipRpEkS+
jYk/Do1p9rU44lmdcUsOG237osM1+9B1YrqgWNAPtY47yLl+kgUjKxRG07YtT025JnOW6JnttrHu
nqJFNnlCoUXZeAQUtsnurBzyD51obw1DqV4Z3O95oYg+TW3/ZgMbrlqzRm1aJcgWkOBPqEvyfsDt
DiSm7qgTU2Y9DSYnZlivNoJ9zgVBrxTeL63cbKZM2BA/z1HSH71OktswW7Yrkce5FTIdq6YrfB/Q
jvspm2mJIOe5Z8ojdO9LPUKHE+R614JATtIk4sNuYgnZwxm/S5cFwdYbYTLhF1ksUVRVaTewS2vj
OOcdXy5iLZOLp+6qqlEaNvwW01il4yZOUj4EZPJa0du1bo7tVH9eqvltrQZOU9Q5AHHShyZlvOoP
Ix7cDspmlC2sCbkmESpc1C7Xs/EYuuyoPkDlOhjMDliM+RL7fEGJSaEPPySJg4ASbQHV9o0v5Dqy
TO5HsR1YhM8s8VsKrLXrvf80k6UaskCpOfZQDh4GjNZrWqpPMyVbNrjoidaS3bQ6TC8Ro90BrqfW
ALYIaCCOtIduDBAlegiSXjna550OKBOu45eeDGWqGXmGBF6lHPXsidIW55Hia56s+KkVXOaaJ0O2
DWoHDJ0NnclWN73NaCSph9KcSjFUqZmTIV1b/tUIcuSqPrYmZGppH3teA16yJat7X6U9FPBdW3YU
xI19Y9fnqEtiiJ7IFPVSojpt4mZ6gCZ73DVxfaVLX+8lnm6XoQHUo7W6VSP9oJ1cMxGoz3GDgBcx
KEYCkzmlY70LfV1ncU0akPJwfB0CH/Ok8TY3gy5zZnlBRlTwwbkhY9ifYnOJJDp3S11DONqHWbfp
7O2plKM81ON8zTcZhnycZ5nPDrePVe/Cs7TTSW+jSRtoONK2CwfeN2E/dTWxRRNWd6yncd5FhuNj
hBU5mBH7237z1U+VwUMGEfoCLf8jHZpsuSVdOuP+iwCd63GBv6I4YkDfowJlqLDBXyLeQEPN+bZD
QSSHmDQaepP5pmpBbpln1z1RrLeD0etcpXWU0AJ3nU7t5Ie879buQgQoZtA2lDsvNv6wqaXOSrSF
K7fFAbRMwvsj53rOhyjUuZXhEonWpnLRAQyFqn1HyroQRKwy7Ttaf/AsxNfgZwWZ18vKy/Giy3hL
nUageh03TZICxo7P4xhHRwKdYuEoWnOYU7x2WzkevFweZKkfWuLUXjjd7QfZmafIgvLds+F2phbW
VaO6MD0v86iM5qKCOg+c7CMQX+MYKLy758j7dANOWDcRVymKenvcOtNl/bJ8Ys4HkA4GdeR1FV81
iJi88ioCibgxXZ+CfAO0vASaXETVMZeCLtSJnGm4r6QgQimrQKHq2RcBUlc6mpXcWq7DnR6rHufm
mx4ukVhASQ07Q0j10WzMXMbE2ZOlPHTFWOuyTqNytCYt16D3i1Hmp0Ev034ylO0ckCYAlZnzNoaK
XG9o0OkgOhJBXlgbfCWZ8NXF8/VsmY6eStJtqe6g9SjGCONHyRheU5IYM6aNa/UljIBkouzwwS8Y
nYOoLHinbTeVhpWLa0F5fS6rsT/AEFogUk8X6OXJUy0bdsQT77+OqgN0LOPxsgzQMNmIojtiWXUT
cUf3vRr0vh8tABDmPS6qeobK67uWXZCf8gHgj2JJhlSDSnGRAyMPc0uqU7MS8giJ397MnKq9r/rJ
pmjo+z3RLe13AbWEpU3fhQya/w5Kn9iyNe49yGz9DEqYW4l6STjki7Rmi/lAcHI1S2ZBzFzsre4d
z3CI30qJ6GdEsVM5SWj5pWzq9hEw5JOWzKS9Ge7IPD4SaXzuvwle87Ycpm3tdgbY+RwCAndlIHwl
3PpDiDb70rFaHJIu1llXlajwbgIvAnkwr1az3aLZhwzOEaYmXUUCspkhE4RWDAIdn6GlcGLnat1d
J4bOWdcHsZ/U9MGvqoXNHz7WuO+zoW7t3hDGr7epqu/XaOx/iqskUikqxbKnbI77bI6pSjsGjU1V
Piol5TGR33BndilP5nOotYaEF/RpJeJrDfifUt1OuQEJCjJBYF3m50Q+4qaFYjJuJuTzhO2Fb+Xt
LLZbXnF5p0QSMuybbucm8mpVAs7IanoVWmDjQW/0POo1evG8qorSyZ/khJMD75RPgZLibPUNQJik
XQRHRI0+Bk/wAaoutMbkVAM1fdANZtcEg/tZEVWnOSTRARq7pQB4v5tqHqUBDqZ2op8uGEB9TCa/
pxuokoUn23g0o42u/RokiBjxo+o4TGdaOF4ZjE5VxH0+Ew0S/gAv33TZhOlNtPXoggXa0qRk+oST
CppiYyQoQ9ycJxvuMRkgOAcrUrEs+ERK+bCGKT4rax8QBFGK2LIbvJBFmJpH1+jrddpQpngXp4Ho
GqebwUJkbN7Qgdth2hEgHMiFII3GxSQ95ORFGHeWjk4KVIAhBmdeKtCrOSRkLIfuwyoj/sUxAaql
UzIDsNjAvGw8OnDDfE06p6ClNt2ug7R4NamxvB22bTutE0+uEjk1men0B1bxOz5quZtj+cI1Pjeh
uiSgdu9jNgIKrvROAhedazVnQ1/ndTs8rbN+Zt6B0Dp2KuudSCNzV45e5RscsDwMjLYZiVxzT5Eb
zv3optxXXD0xovnBDAsgTRhdPg1JXm1Y5L3q4kIkXbRvJ5lW812As6aralH6pCHWXtpQ1mXWiA6w
expAe5kZREBl2QXPBM7F+rhFRdJNp8rHSR7wcMQc8mkas63eJyscCc410EKqxQrlpG1KmyEWI5Ac
ud3TvpVgxqQlT6hX8TcA6tgxCY39jEFrgPiZibvAQ/XJJuuHKQGJqonIzkF+u5Jro0UW+RC9bgbA
DOrhclcvmz9WnTUqlcOEnlk9RI/Q99PLBq78FGzjswAau8rNrMYbyAtjD28dNz/xIP2rEhP0dSAa
SA+HQsaw7TxaVhtQb+P5iU1jfeOjAGG8GjACnDEt6rrcFr2m21QDZjYdlY8N5uNRBbdBuhqQ/7Qg
wT7MCiu7bwToVLZizoKSGccOaJA0NxVLIpvRJsgh3ap22WBL6rjLYiLqD3OzDEc4jgKMszOpd9BR
xwcxt/WWctcRuJe0PpNm8c9a2FfV0iib1ukV2vLIp33tdI568toA8MGB2waCVRppkETGGSVnT6Ya
MoWDf/nc2fFq5U4BUiL2bLWBWILLaLyKKB8/04bUIhtJ6Xbd7NkXDUC+23zMj0lZ8Ss4ZQ3X8+Ba
kMfgTHjgy7Tr6obdzTyGjKZEBY7SC7DerDg9RFE5wPmTWjOdwLEPKF02BVT0b7A7885OgWQC6/qA
wnDPQwzHkE2JbaZjFmW61M3VFPHwAMqa2vWuzbbNS5QlUd9OaWk4ryH8tK9ywYPKBS7ZZ+f6yRdx
g/rTGDXtBzJJnBNQZQ8iNPSmWSIzZqJMFjiKJjSjPQeqjHGGaCWg8IV6ByeK+34BB6625MUqVO2S
vtS34Ph9sUVyPjriyA3y6kWOoOilNTBtOi/+U9xNczbGVV+YeLudlW9y0rUyndE2p6Uia8andsv7
9bmrczOiPqXEXcOJoIPxPf5QdX3uVzPsZZ1sT9YrlIfKDcWs5yUPAYu0bIbTf1FzZkuW4mqWfpV6
gCJNCIHETV3AZs8+D+ERN1iMIMQoEBI8fS8845wTGVXndFe3WZuVWd54ZqTvHQzSv9b6loI2hOrg
qz5CBZb7MfDyR9MTrPUm+uTyqVyyqhVDRuJZ31QC5peDBfbIVK7qpGpD9oywad2XZZU/2NbK/eQ8
9zGf/O/1CtNBxTm7a7VuXluJvaNTgiQ8juWDsXFwmMOoblIdD6VMkKJEa1qteXyRsCWhOlRVPZeG
TI+cIvDJaCOLOW0okZcwXjASFIL5uyLAnhwqnuZr4J7covyjDM18YC6GQOu2VE2eFtYhOg1mnm07
NYfwyHjctGkPICDp/YG8OtPrxJlxgZsy11sw6+8qaeesC/tnKDNMKRPTB9H1wU1lq3nfLLXcLYp+
Qv6WXzCIVNca02TaDBA0i2yiS9hjqZ2rqs4WZH83dVWGH7i3Zk1B7L6SwXIcp4kfVd/rS7/6cq/M
SB5LS+cDQgbYnFNve3g3Sz8cptbmT+XsolvYlfirVAgF+dCyC6Jp/x5XlWE+YEt/4+cmTJGutS7p
Vk6BUfRivbar4z+WpW3qA9IXaECkbu5sdSxTwVY8PfBSn4uVmbvA9Pdese5auHk3g5uiE6t5FSfA
oLtL0RYw4wYSrvgDejb7qvdVGq/dj8FGfpvYCJEK7wLzrQY6sJ+8Oj8GRY3P68aeHnwMChdG3LFu
FqDBMzCeLJ49y5MibOUr7u+nhQ7VwcFEwNaFXD0pGh+yzeW7qBrfCKvKQ8mkkon1y1AnDDYdzB3k
d2THWOCZZA1MlFkVIVLU/nxZVhelYmjNx2kJlvtqwf7YD7xKphLCQAfdhbfhOCZ9FGKzQWaO+X9Y
Svk4DWKAXVyNwV1QYIWeOnKPrGEvLZ7fJlxe/DpU31avkc9jrPk3JHDxNTT+WZoq6BPobQq3iFrd
Yi3061Q7r3vzEMjedf6gk7BtfTwVvrcjKug/2bialsTls6KJkxGsYMwMX+GBQnnQIbgrKAkygEFV
hxvX3CH4d6eubOM+GR0jl6KReLWrCQGTFw4Au7yPuXb6U1xi3kijbiYXuM/YbeYqrL7mMCshE5iN
DoH1qyOYnRg3yAwfYAx9lOX6xbq4xjYe6ZeAlvVJDuGqEmyn8s2H/vwwLQSxjiFkOVqNOR1aY4Sa
IjXoAGiWXRHLOVPKtQ9iadY0b0V0NzUNz2hf2+PaqnlN4fRNe38sOrZvewsmwyZVbqFEJy9d6iB9
FzgKtsR+5foBiZefaNn5cDGK0R2FR2NEGZ44eIOjDx0j85V7SF4nrEePgDy8dIXTv8PQ7u7rsGBH
Ok3FWzm1wcugJgXWAdQK0h4CmMNj82E0mz/uKe3fVtTCdyK6EQi8pjG1Wu06GQIm4gV2AtkuMNpn
qZrEt8Vu8nx6JaZu06mlgHzaNaL9rhO82kVD1GaCjz8qX067qcsHk4wVcAat6jWjgf/M4e2nkvjx
IcJqmiHfba5eTe/DuV33Y9SFCQ1XfrvooYPed+7LXAfDnIzCigeG8FtDIq3xLZF+84iQNn6iHnP3
CLCjL1SU7cVbIuRqLZnPlebLmhZFbdKgK8UTW5AyLsH0NsKHVok2er0JpFN7kDT6gK0UvItczJ2h
zSPgPXV1mLmOVTwGO2bF69DocjdWg8QoKVz1MoDXubezC11CDKte3bAiI/DECrhJzn3aB+uNxgOR
tiqfg6RZ+Gks1aFsbHkOGwk7MhfiXIXhbZ+rZmeCRhzbbmlP8DLmdJV9gzfC2bPfA5xZKw1/U3Pe
pLlYyFvealAfQRB88KLgUej8JXa9vS910e54DhWn9FjsGhuWu8ZVDyVyQgka6sgEx/sTx8tlqXo4
r7Vrb1U367TV6hRgnH1ouYRvABF1jZdmUQnEU3DT87g7wvf7Ksb+mZHlUhQIjIQXntuhQWhDRGGO
Ve7IW6kHvh/rJj6EjDUvvuFYuCZk0qe2as9+F5kLPAEwISx0O+nT4bVWuFBizKcEMnkQiUZQTRA+
jNuS7g3pENl6XwxFdaSeBNbRGWA7ZOj3Vk0wAJxZKEn6ArlsyUj9gGV6rrdI3mXYObo9MklyMXT+
3msfXs9YhMdcWlh7NaLIW6xbYQr+azmDJ2BIpwv3PE+FuxVtbo+xEesjEMs6W2UOSyr228cBw8Wj
nRaaFWXTf1zquSqT0rj54hoypiV6Mz8iF+Sv86hcUq4QpXCk80HhzV+HO8RL8YdW1suulx1cg7Lz
dqqlKgvbsDxVNuxOTcnpgy8jeRu0I4zytax1Gttguoc3UH6tLfLkRPYtSwMYkcAd/OiyRCN785V1
WM/WEa6hCy9mXWKdLsrV4LYk8gQ0d74OeczOGFSKrzAJMUNUmxUVDNWDhAhvIARMeBbT22YFfSA5
qKwk7sj0cc0j+gp3Q34En7bewdsIsiLOvWzVcfW99Jj/uLgIyUHe1c95lZcZYgHI+9ZbkiDu+VNI
fHIozRCmVETl41wgPk97ZurzVFbqR+cH81OL7RXBzJLfDfEQhmAn6ubYTBXLvCrPz6YJgv0wYq+B
eG7JfV0v9iNslugGkVWdiU4YhUeejXdIDNhTYyDAvW5RT6rzvlSjFvtIY/80dX4uCzcizgn1XTE4
/3PYzrAVFd6ZpO0mgj1RegCDdAPEZqWnUVVeAntmflxXxMUJtUbv6pb3+1XDyOir2KZ9TP0ftBL5
BYRO3ya9ZzR0bW7K+wjDwR5hXH5uOryHVg8NHltIfUhnuAVIo+ij7cb8sYrjLisAAjy3uXzC7oqZ
J4SWxvYbHHXDObK0Ul1GVbuXyJbrcZl6BE8eOn0JxVi7w4ysPsRVv8CM9vLybWYcnltcVxa2A/zt
FVwNlijpqT0nAbuMNFo/t72MDqJEejdOTZDGkJxpXA3YrpD1PcENm45hyDe6b/Pee2LGH4BrllR0
Rfi0Dv56mhdTp7hvYwLRFZ97ZSN4Gkhi8KoOycQaC/tk5PAVlsjzE2B5Eo8lEuzG3c5yemhWfwIZ
N817E+diD5oMM2chvUOL6OZpnF0PxTyGR8IGClUlfBtCVC7ix+pFIXaKtX1RJa5BxMZgL+uoO3Wz
zW91ZfQdy0d1Ln18/2IFKJgozgQuuf8dC453M+fLOGVR7QkvCesaa9C/gxWrqorWy76cbeintei+
h0OXZy7M64/1tBSIUIAMv0Q18o8Q9NX93ObVJxWP820YIHSBTwsYVs1ejRWpah9+7Qn+xJn/xKy/
dv2iAWr8rGT+/cf/eO4a/PNeHPzHv9wanf/46fC922oT4+9/aAPh//6n8DE/wfiNPv/LD/+JhP8n
rPvje2f0n/zH/0MQHlEFwmECcv3vvdD/RMO/TBPqQar83H77Cwr/j//3Jw+PWgmjQuA3RuiLYp/+
Ow/P/wg5ONJ/QO8/afjA/4NhuKYoLwZ+EEcMX+QnD4/qKf6DiNDmCggwG6Dyf/ur/uVOoQPw8+df
gfiI+79x6D7sAJRVOYnwmMWM/EbEl/mCsC6I6KGoQsgSDntwhcfTeYc45+Hnccmx8i+kQxChSFqo
tYVlrBZQxAEbwaKF3F4xj8hUAbYEoGQGSJ0Xs7Y7YI5ryrkKdyWM/xOA2flLKc10IhBdUVJNBaDb
eG2RnIOmXk/e0giVCi7JY177AVyEYb2jQQ+vfWAT0DiDbxEZ5PBVZBzoNnsEuK+/FxqkwcSVyZO4
kfGuxn53SyYjr4WAsllgGu48boZ9Q4MyY1Mjs3GqAMrBOU/jctXp4MMbKKsg/lY1EfKlcFgI9sac
AUM35ImvUt6pPhoOuDN81yBp5ZCndj17vqQ7Eo/jnq4c2HtQF51MSop2nwAHkdiirg6NgMuWFLAA
LGYMCGo/NOLB1lWB2bTv7mfB+i+kqYdbpsiVrdGnKSY3K3zsRLH6uC71dZ75ZQWjUnoAY0Nm7nmr
bjzcuZ1jfNoHWh7WqNAnK5BK7jsEWHWKrL6/6YWz064Eavg8hTyCGEXSRXY+kw+0qy4YBkXSi4bt
8jachmTbsPZYY0ErTjHMrwSeVffZC7zlZtE6/xSjfHCqVtHfr6NvwHBTL3quWTWcNTTd0SEwvnFl
WQ8pgbyFkzopQCOxr05R4/hxHgd+rAszv8xBGPnbiIT53a3zmASefyVceHBhBu/rGEx5iooBFQiU
KBbx1vIPto7opaXGJk1RBuka4YpkOfDcbzKyOiN4Ko9x2fE26UKYdaQL20/QttEd7zC91T6pvui+
+ziJhX+M45UfkLmpx0ax+X5cePTaSQsTQpbk2sqBX6vaFLsBAnCnR3dFBwPBEHHtXoO7OsbEqkNe
MPoAvYMc1cmm6xOm8ESHaoQmyQ3mtVLdwCcEaFwrCqcfoMt1AfewJKFf8deJ05KmY2xBSw5yeXKy
cKfGjv499WvD0BXo589BKOwZlhgmq3WsDrNap08WaO01b8GNxNgzn0eyZRfCdvYugDf4qY7yQQOd
WMchhb0aDrcxwf6c5Lbx9I4hG0+4Ul6mAgs/KbeiP3qTcocWexdL2zCy93MUNa+s87QFOoVbMSjH
ywzUJGcJBpPuAp9zSINxbs68oqiMSCLusFwAglWSyltYLHEiVlbf2wnk1RzF5N75s3AJ5eHyBKfC
RxA8jROsA7/7SmJa3KGvUmKQAd24nwHiZtJxopPA596lydVggPLZzseHttUdXYP2Bkizuh+1NdmU
uzabar8GfMTckXMYi4fJs/2D6G1+B7Osv5aNgAvUTy5PRi6CvQhRtkjiqJZXWuV0zzsQVn45ugtB
YelAAjpdW9JboD41GjaQzGsy5R3Ycbq89Dnr4jTsg/zZ1w394tO1O+R2iFO1DPopbAFOSoYQXNa+
PHDp491abKNu86K2D8L47mEJQzvhhdMTBjXOd1hSM59PR28g+si7ubyqMCfHGE71eeLecI9aU3Mv
Qx6+Dl5kX4kg3Xcb9MWarK6jx3wV3hNfDL2bRxoCjRq8MPV7W10mW42JnHh1CUmMRxoa7QcEoNgB
LupfweUDQOidfkVOgfg3UGZKag5pHPhLtK9Y7CMzVOWejEhn57UY04Hpak68kRZPjAOjKUsxeUkA
7/XUqTa4wgcBF9pE4QFZCVi5Sq+7wq/8U6VN/NZ6mmNmpuZxiHV+jx/zUz9Z/iat3xwQl5X7ibbD
LXgvcztHCBMW2Pp75tPmEzUSMZhomnsUgFBPcZ7cOWSAeNqjCcSZDmAzeUAitJqHzMdUi84GWhln
tdTm3MPq3VmQEye2+s094sEurZT8SrUTadSO5x5S8cCxq4F//QSxPLh0MfyxGCQYY7egKcULoFs1
bO6R2F2kAyAI2rbwJAxFOhstawO3uS77MtHM2r23BFGRTjrorz33wNRvXro2XYEZTuONJLQ9glgV
SSPDhAVvetHnEHzYDaiqYwN4KuGyuHGe1kcs1Zm/wCttqmY4xujzZJMG2eAjbukzrSe5JP4mDM8q
mEaS4J40SVmZVqQUWnCvJqBzpYFZkBZ+0WbaNTYptf5EUFI7zqbjQyps4PpkJaF90uO67AyjcEgG
G+7RapkfAxhnTWaKLj46v1+yRogtS3FxYqtHvqLKUDdmvCcj9rPeBOqYx7T/MsBOObsel6fFM//c
kAbctuvZTTn2wW4Bor7zx3a5+JYepmBdj9Hs1kNraf3mu/ybwqZVN/nn0vHxaJs6w1XxjlMHW5YV
6RB2+Sn2EcU4horLGCpzZlVH4KzMI4S7V7m7kreoLVGgx0ESlgRQEvTpvjGSAi0m3g+X6+js006/
4v0YrkjTzDFYJ4VtxnTfmqmZj4L2/DyBBvisS+TaQPDugcDpBHpvzYq5yZ9wAwAXOSqaLfUWnwVd
poyNQ3nrF67a4Q8GO1hm/qEna3dfBy25jlI2b3YmSFvLokdzwUNvZm9pNR6BrzqCxYnEP0DyBWnu
eTHMBcU2s1RHALqFlZkPdI8dolaWp5a13iMvVCEzFIvmY+ucIak3tlF98OK2e8R8IdubuvC8cuc1
dQmkHb+3PJHRXwXaL0Nl72Ln9NnGyIbzKZDfG6w4C/RCZNPawQUZYTC+BE1TZRXG3VQoEBEjn+u9
oy2CQqF4gGJiKfdBBYrY6yTJcIKKhDVFEQQ1kmaG2/5xtPbOQ87U9kGCDxxPunPdDm6FSgRxwGQx
WqTjoIpUj9Z9szDcftiefhtlqD/xev4c9TNRWxuou4u9Ijqa1aAKw4EhtV0A2gyMD4ZVMl9WRvWu
yxee8rFsUltjexqJCc7BIJ7pahuoTavA1Hhih0R63JUj33Bi2FRhHbb7cjTyguaIvQPQ6wGvt97T
pJrpABEWId5roxvUW/JvAszXHu9ocWjLNcBtMM2zDDuEaoEo7klTusO4ztPeqxo/jco6egL/pa/I
lmmeVnStdiGbarjVc1ycF4/P+5FPxUk7PnzxAXZmwuvz+0ZqkxHb8VRjiYKTX4W3ppOwS5F3ZMXg
Fbu8DkBpW9HGSSmlC7MVRmUWQvd1KZWWZ2WOaKmaeF5gurLeqYk7duFCz5kPWvzYAOF6yqe4zHRP
whuDTs8xXJg6qMX6r5MuuqSnY3BU0WxPss67e27rBaFytAJBKYgnt8R2Og5W9Y8Ejc6do7K4YxJp
v+Are8VGV+P90wLqQEY0g4mpzrBNxREOocHS0rc/RKvEDay2+mVWbXOIwB1nA+GgLhULT/GwsD2a
YeTUzr2/Q/wVY6tZ2jbBNBDsJAKX60imh5CMe8yp5Kr4WmWi1h+8vNsNlpUgGryP7WzLJCi68CVo
6whIh9Y71LzaXR/xMe0pcec+LKdM522DPIpJmxmE8egVNV6HpNMAjWqm2j4SFUbP4E/A+RYA+U3h
eKLzMT//oiz/C51GGXrt/a/N5d91GkTkr81lT4i1skSWR2dNnXhBqHbeHPOzi4Xc07Dq0HGy3ssQ
U/csfD9+W8Tc39FyLS4Cac5HOIxVxmYM+GDraQHja+mfUT0D5BZ6ww6gAnrDOvbu21nTzU+WFEkM
7gBJY4ZRwkOS8sai2PMw1IC+zenUHvoZOSRrQfEK6X0toq7YBR56QF5Vj8dGR69mGAHkTT3qr0Ps
v1Fj+AW9kimthrjbcXx3eNHwm1mtYHqHgQ53zSDWky45/4RJvTiEdK4Sv7Kf0di4N5N5YphQ4LW0
ahfHdNmFa7k8zKa95lKtVzkjgQyVQGWH+DouoEpL0Iq104hOSKHDb3QaZAFCu5iwuTcYCrMZfW80
SpuawgAVCktsGc3XnPMFpU9Mu8lU0Oih68b5bqzXyts7LAfoGij6PTREfuvzdd71zOOZnUr62KGy
GydeOSRwKNEc60B5X9hkgN5QlcOuX7sBjqORa7Z0xH2fR/c2lisa5yaUe6abeh+6od7PBbRT1IdB
EuhV3uQWlOoOjv8EBhGOcmI6YGnMX+Ud0BHs0GVLzzn0670kOndJ4Gb5iBc9PrnY2RPt2HxaCSZs
Xy7jj76cMAo21rpnuP8I5Q3mBfse0fFU+F53pducDX8dI3f9Pn7TbRLHLoyhvOrtmOFC0j2BlkdK
Y8vyLtgm+eB9qBfbfO+/T/rI4xzWB8z/1hPTNd40gdrUQb3pBFPPlCW68FBiQ6Vm33fx+NxsAkO/
a40IkxkWo02CBO9qxGzCpNkkSvOuVpArONiXJTZrUL2pKJd4yAIzeLDCgVfH75JHvMsfn+u2P04D
RydLR/7Z6TDOFtZXuOEKD24MpictQp9/Rp+FokUJBoDCarxnDgzeIpYRUNOmt9Zhfeo1i3a11z96
FBxr7+GCBV7fPTbGR7guMSl7y+jQy8IofEaHYrgAhESBQOcTwITK9GkpMIYlAvchLQvif6Cwl1Mj
guA+Fmj2DbgHKGJvklFt4lG960hVaXVTqglOAUQma6sqte/KM3pXofEmSHs/UIdhE6lmk6vGj4rr
AAXbb1JWbqK22eQtvuQmdCF59SZ+600GR5sgFps0Dr1CfGzZ8NGNlfoSbQLabFJ63UQ1YoEW9uym
tNdNdJeb/I43IQ7uHZq83uR5swn1eZPsyMz5B7fJ+Old0etN3LebzF83wV9hkW5QbEKjcajBAr87
A2ozCcxmF4SbcUAn0MD/ekVlOEfkrwvqdpgEDj6KYL9t50Lg5ItfF1QkTgFEwuAdlkmwc6vkaaK5
yMLFizMKpxu+RYBTFBiixQQNFpqG0oSHmXL/4yjKsk11x4tvy2zsuanZckHxc7wXcPPeMBh0r4Ho
r0a2Y2ZIvCLgCuyjBt9uEmSeCve0CmYgjIs6EvBlkAJTBZwrKjx+RhGoRRFzwbcKcMICJqscXKRe
DXLNZkIXF5QRFjL1vqZV7+vb+r7Wsfd1r9yWwHhbDP/1BfN/P7Hizx0IwzTdbC4e4iipXy9YjPhu
YW4RhybhT+tb8DZ89t6GR3s7PshkbO+8+s/z52D3/tfmJNtuwW97Hg4Si7mPw6uwVPLfPtHCYGki
MEyHORL5l7ob5ZRqVi23ysmVppik+4tehgksaqHKL364TlnPcvVj9UNAC8si831b2QX3kmOizoDe
Yg+nXc/JYQ1z78M49dEzDivDVhe1nfVThUP9VDapRR/d0A3XoNHqHAHbQAgksT7BTkkiLh6NW8Vh
xvgJs6GpAM/7w34Z7XARXbh+imyVn0ab16d5CMUBaLH30kirr2AU1UPZzMUFBTR/vcwYiJ/KGJEH
s7JCr9I6u6uc1K+sCLb1q6H1h/fb+NM0/zlK/L+b9Td/O7fxf4Rbz2I8Gv/cqb/85Riz9/Nqovf/
5U+DHsc1BvCE49gnApKV+3gOfx5Yw/4QIhCCRH5IUaXazqX524E19A9OhM9jVAfQrY9DvC4/LXrx
BxB74AKxj8Ug5nD9/zsWPY1+P7QGHFYU+iEOoILhHwTRb69BbCoP2s9XWZAjGUI112Lzh3GVlvhC
17ZCFpsTQy9RsHYQWsF06vDY4jSDJu6xW3jTB2YZgeITZfUW9dqGKSFtdwKSF6FPIpTgyQAoA3Hs
LO5IOUXiBAfQSlQmh+4rhlsDjpLH+mxIZHQK1WHQUkeOhebHWkZ4YVDpaBP0myr0chiJdjDNim9t
H4bNTswiClB5qmAmTjX6cckCHKS9gNjjL2SpKoVWWumu4UryCzxLbc6iJNGHYbX0Q86peEa1z951
6wRXZV5HD68qKc44LAJUhVQlZL6oTYyAWa23Y2tBXNUeQdV1Zi2bz0CASpJZnWvvHC0lfSKocoR7
MMmyBrO3AhTEaSdxldiQ8BaConQ5LIPRrFlYrqZNccQChv1xsLW9i+aGj1caMQApNGcok/Qdlgz4
LL6bEwNVR1JZNT04LIcRynhyzIhc9LVbKhIeOyCSLI2CMMQoAOz0yWLsDEA8UgnTa3L1lLZyQgMT
x9EgTIlsr74qr1v70+KbGuXyUeED0KMQb0SO1Z3y8viIO8Oeiajm45Lny23eLfE9tXM7JTKutMvG
EW1ZGkAZJmsFHviAoECde+1IkbJZu1fSK/6gBhJ9JQ4HxmQmMiFaDMbh0ohCrA3sHTQ+TTiiIWik
+SAQ2897W7MRLgBpiEG9hg+XqjHtE0MzckoqAUMh6SffsyfmwC6maFc7dE/xCejfkRk2kgmCRxwF
0R1D+GsPY4P2ZDL7VfTVJyUi4QFgJQe2SO0tDLfyEhdBvSswzXxnbQl8LF9DNODzOXa4BPkan9js
VTiJB23lfAejAS2z1o8+DdwE2HMjAq7IrnHj0qhhPdtbQtHVXlA5yJPFAJPdmYhhjjez4R+Htih1
gv74iM14Ra+O9VjXk0H0sOlIr82PyF8d2+FXtDnIIWDDaYOMeYbLtJ1AgnCx2qOomD/gNJoioT2i
n71y+Isltoy1nyztgnNpCjrp6wAw/tt2ahA5icYjaZuHiPKjuurQy4RcRYENb3TzBFZT7EZuBNh7
gP/Uo8kIH/a1B3lUc+RhrdGWg1iJ0CgkdACfyqNjDX6mOhL03l9basmBtTCsuGTrtYjH+rKUM90D
3cqHVCrL7c2CohWOewDj9aot2tEz1L4fzhZHvgRTX50ZaM2noqzgto/LjKI/CJJTA+ABrlcV3hCz
lZInoBAWHxCUDJUKT/Zf0GZfr3T2ZxjkPZ6TM5wFtbyGTAxeOizLTIokAK2h9rMhtdboUVYx6hxw
Z7/kOMHg0Zo2+qJqnKu0I8U0lCe71O16J1XtL6mPV8bs47CPyM6KwgHwiOMpEKcoXs0KcNAs643n
edUryGqOWkowAVI2ji22giNIDUcAsmCZT/KxROxeKN7thTcMnzvXX1rQwJlESxEtsyEheJPSPjQs
5SFiPJn8e9jHOAOhN8CDG9ffj5jYDuiDqf3/333715D9P/4HRfE4Kdb3GTbXf76941i6z83n9t8Q
xP/brfzafcGB1KcRxwx/G38N5v/+m/7c9ePgjzjE+cARaKuA+9ACf9v1Y/oHJdshgyymEQ+5QGb+
t10/+AP/hmJDZoxxQv1/HFSHs+3Aj225PGYFmOaR/9/Z9f3f/B4BUABiEtUpfDMSCvy2v0zb4ziA
PJROH9DqDFAabb60PUbTgCO+K3OcUNGt9Y8pkn26xuoLqqI4x6fz/HSYSbLgbLHECDiaucNmj6N6
XmfYEOkvF/nnIPkrO/D7YXrbVxRwcHEuH8cVwfHLf/2KwZxjClIFyJgGhoMHuxWqe8DcXcZXKKvP
LHC3CHF2yA1xYlWEHeH/6gswqCBcKh5vx3P+qkio8nthWa2RxG6Ox+rmtPdrGCYyz9BqwzF0eY4T
sOLpjIO3TFL5+B7/+itsdMQvCuX9EkQCBAUGvoiAyvjrNxhRfNU1onuc3gJkGS26Z1OGt3Jo/zfi
63cp9PODInwMwzhIg9/+quiNjdOCBejQdnN3nIop3gOoeOtQwdnHC/hxtEK7dIjGIJmtjVGFIO3V
c/QhbFE7A9fpZQHOBPgM19huOQV5DJQ/o6SBs/bi0OmTAeh50A1Tmdczh/IMA9sV9T3iqnnKOHLG
fW7o/eDBQipzXMhliD6O+XgiehQ7nNWQn4vWE4mH3e4wwpW7WfKXFegbTl1bnztfhHvmrLt1o/rh
B+v/Iu/MluNGlmz7RTgGBIYAXnNCkkxSpERJlF5gokrEPM/4+l6R1beKTIpMO3q4ds3uS3edUikx
xeDhvvfydNsO2WOhwWbKmuBmcb1fQ5R/NBf593nnzUMkSpmTL8SUoBiqGxhVLMs90bfIpdCzMK4r
3zY53cfT/A3h3sa1qLsGQhDARqGHhH/w/l6v37yuOBHW8MUsdDMcBqUpjsvIy6GRV56s0I0lvttG
SAE7HHrSXbq9EJXALdG2m1guw7pshH2Vz0zook2qtSR5v/OySWyzKNz1bkuZWTKnUBGR8Aykuyrr
cfazJCAv4AkrXc3wFrfvj2pxkhtR9+5A4fRcRrXnSKCbLyaW3nvWMMsowwwuig2VZPsqjLD5moP3
ERF4uU1ll/ld0OU3FfCkwTQuxhSDYeZBGsudi78XIGvalfbBUbITt6X45mk8tJx5GidDMDSZy8/3
7/v1t7YcYQrHJkOhoO/sGs/Xg07Emt4M3PaoNSaCWxYFV/cQx6kX3TiVB4GOfJtmZeLc/Hw1yriy
JajIcVLTgZ++vDL67GDsqZz5wQA8aug9d+XFXbt5//nUQe/lasP5DwYcB1IejgXn5VWKrMIeVmeZ
H82y8GVTp5ecbh7fv4hrnZw3j1+frIsgy2NADRcnX5/Do5RRMmQ+7ranQAbU05zWw+dTmEhHLCa5
p43sLUOHX95Y0svczp6MEE14Ra3FLvqIfQcCiGER74H60bZUIfR91jLI04Q0bUOlaG0W7r3maPMO
ZdqNmObmIqY2v0mnngDXyLwdmM1uG2MjR0dr+/rE+mYbGMviGgwqR1AwZZGtVEPcWtJnOtODv2/V
LqKhRUNqsvBP9TRpCkWlKlcxsKxew6jmcQAQov0ydZDxBBoJlX57zJf40U7MuxzH/GWAhJaKfPLU
iL7cQ/LCeuMVe23Cp9ZTl91lZfzUhIHLUZw1tzZJhqYcRlauwfgGN4tQtsoenYExCIvtc71Uy27I
vPuIwbFGb8N9m3dF7Gn7kSAcbXL3YBTM9lGt3jNa1K/VBPjJ0rB6clxG4mBxscxLrB+IXlmWhVT5
ovixDTlTmTVupNBBeBUL+3sBaGdNFVJ8HMqR4CFe2IjhjQBoSp4MELeAhjp3A65lWoVd97ERwPlS
ds/RzA7hOA5rNGntauyrdpuygZCSosCbN9qD1Kt2YwWNEs6ZHOXwfGOVbqMdUwxTtR0/mhafAxJL
TPWZHTibO4wGVn6ws+pTYnj3dZvnTMMGr3SgSEEYyNlYBmudmXwaUGcfHXz5IB7wQA2BH8jisdHb
BsMjBmBNZu3Wwz2Hd4HFsqkT9B6Zs6vr7KnwGrFy6uEKo+DVkqdPmQRZOrVzi3+cB23H3F6NJkxG
VSjAUb8RuryB6CbWRs0ekJoWAJW+1jfwMtpVqbbMuSS+Sg0uNQ/pkxZqjFi+7CzDJ9so+SMdhMeA
tIIvjlhDWHm7mYLwiTIGgwB/9woYmAvfAxss6L5VRNZhnS35I1Cy7ENPQgpSmOZ+akW2W5LokSRo
uY/w9Vw5gbzXKQpT7HWNA6wIYiv1YYgMblqn6WBzsaYdx+48Mmx01N6rNsg6GJXxo4tldmWH5p0J
zlPlHx9dnTIa8KhHo2NqHAdus3DfQTHt5GQVWyN3/JlkS+URyEQ1nI/jFMgZYYZh3rVdg7loIPi0
rGpB4c/H6mMVbWj8XplXJrUMRhCaShJBOtOl6ku0fwIh06hrcIvHIF5XLoO2hPJyvHFulyimx2RD
gmv2PY/nFnbffu29EVd1Bzysriammoyq69KjshMPfDuoGOl2qcHxOBP3xFEYdZOXrBPQHeWItiZJ
g4QiXQA6mQVMa9WCJeEeLzwHQxfahPrA0GzusAo9lBXzCif/U+1w10GdPB6XC1wiT91EHO1yFF0V
ScgFWhBUXcYOUjnklBujQ5k48hI5DBAPLcRTRMlyNdjG3sWxfchKF9tLzarEQpVunaV6gFR0OO5O
ns4o1kPegG1YwaVwkidIUcEt6KJdTpC0xoVpbZu2qHb2JDh8en8VGYuJKRi5BUHXqm3jz23LPLY0
fndQZ2un5IVMtt/I7BH75HE5mwteBKKDm+Oi1MO+WiPvfkgm7i3unRvQScu+xunLeafwYwiklMOT
x1mLk7VrItbPBj7u8TQRqX3UAetMXZzBWsqb4xOOc/qkpkQd23dqK5COuOsqbuz4DSrh3cS5Nq70
QnGFxoOL0hjqqho2BXKZQCAqKo3mQU8s42A3yVNahdm2wdewaXQG43Glcy0WEzty78sZd5PlLNqW
1WT80LrobCaN+ZswM8EPLfwt19L2WUoRvlNfZ9IYefZSHhZckxjkmIcgcKfL40ocTyoQc8JsA8+U
PcMizJoX915ClUNZF8KvaRZ32rUTf4oliGJm3Fc7uJkLtJk8vikRV25cu2L7aVkRGMP8vNpXTHh+
q1YFz6ljk1IJtpSMZ98MoFmnMy9SjTDKCATIFWE6K81uWPhUY8mgwxFarbOKYZUPrD7uwKcxPQIK
9XXbpHmIC2a4jFj1OQUVfh3ygzXwKVTZTMBMrY5BTZmugOG30ryy3NcJvgK1xzWQEVbkcLyV3TOB
JL4qx+GuRc1yo5ykm2M43Mc4Zntsd9dakM2fwYSUewlKeWVGBFcodR6PY6Xo8sfEjZ6okdwHejKz
YcDmHQZetdptAo91Me2YAkHTpdeTdNKNozkYWoZMIKIGBmELqmLY1+udRF7It23im1ElXGxDxee2
3CV1He0zUq0btpP6hlWyvoqtqLuA/WyuWhsf2mRGIDaMxcO9O7rbsoQGmdSdhU5mnNGlR7a+b6ol
fIzk1CtZqRXvBqMaSFbFre9JtB7xFD+VdfmAFKjbTZysfmpeunyCRUlCDfLoJqy6T0lRI/MBkLcR
gWE86JZBWhX9CRGxCVyvN4KNaUKmCDOwntDXccWGKjSohvKisSN5C/yyIxM5i7U1BhojoS4vXHWA
SyPi5HppbkwjQuJiTbDNvfCx1xTrSop2PaQB4tNxaXfpqC9XC3TFVVWw2KtjXimrdBMZMf/HRY6O
uDTae1pe38ToHzdTkaALKrNuawN8WLcY/VdTFlrEKBgZQaax8868sUE0v5KFgK0bbMAddZHt9aDq
tuh+LzqvfsgA3a68HirOYDrjNYX6AbOp2foVkAcy31bA5ambFwrGaRk9v70UZOkNo9812LiycviO
D3n8lXZNtEfpEcCzCKI1B6ifFWSfJJx/9ihaYM1GLFoa7rUSXiH+FZgbjAakByn4N3p4DCskuELn
DAdyXMTmXksgJ5rtCDImtDYEz7cUTdYatD6l+dqF2Fq2bsg3DaNrbWyu4pL11xrGz4Y+XjZO5q7c
OK9YyrVf5BGZAyMOODEZYpv22g+7Y9VNwGlddIt1F6aJWCWNfmg0M4UrxpKpJ327aWKon7gx9U07
5cxadfIBI5Ks9IVlKe7jJ2MqPfSyxE9GwEpTFtH82eyQpfKFFxRq7EBW4QRPY6IkW4abfSnq3rqy
Fv0B+1LLe2kfCmReqzytm5/h4gFF0Yp+uziy89OSIDjC9IlUkIhJ5wwHuUMTLFxqHbe09GDq7HMh
iwM2lW6rDaXn91XD31InetsjuJMm09SF5skmY9yZE5yxrEBl1uSM21INUQ7MPuLWR1Arrp8Ww13k
MmICD6GUVgBSW9gK1H0Org44mMWpdQyOhezWK48wuzeix9QuH/S0V2Yy/a5dYGJ1umSEUgm/NIwI
NIcu+00lw9siGw/VbHznAFnv9MFurlpAPp97Lf2WsKeFnfRrMXuXY8OiJsYkhQrA3bhEVZhKO6Jr
tZwuABquQWikm8Ht0Fja7r0Zp48VRl8CjOl2kRNK2hpXaUNcoxneAXiFw7kRfVInRugVExl4MeIh
g7HQiYxnjRvnhiJOdKs3RvUt1nn3BWEypj15kVmMMFjaaDA0tyTA4p3m2ch7pr78pYSFfIX5ZbzP
a2CoXcNwEyp5FYfzmkpftJ5d1rWgJc5J62i60TQT2prjqUU657SCTpTYu+0WHpYYUyxD5RcxNBdI
IPgrDJ9yYHtBUeup0KKnkN2+adiHYKHcUEXRN8cdHT4EVDLCnVqN1ZBhchNYiuZATMDhWmwTE66m
xg2vLLVnFnOJPEOdWih9TCvpoEDrw+ahzNl6qBCMH8KKKQXdk49dIA7rQM9ezmQmoXZl04fU6dKP
dT8A2teNrRbqoFxkRHTHiR7pNmOy6coCBZdJGGXNAG5czzgACmPVF4zhKTKX7zm427+aGCQRWYuB
DAiUBU/Zb3uN0eRRAfuRjS2/0uRP+qLrj3kwFIeMXe84+jlvbhHCx5ccVp9IQvBUmfPRnWLf8cQd
oFSOegE7V1Jpv1SiyraWet+H3nBtI5tHdab2wJDx2ZdioO0BJ6+kDqu7xsP2a3Uesh5DS9ZCj27m
mGWMZGS6zakQr1O7u9T6JWbFra6gSixbq+byc+YSr1oEWLEmPmTNgADGomWAFo3GxovISjHa2eIg
Jq+Hwro77r34qtGqWsH9+wf/o4DjNL3guEoPgxxC1x2VXnnWkmRIBuhnEHZ9reDQmWLBXdld91BX
JAUTPV92Cy1HeAq+crdksEZE3rPU4CGov7p1RREyNpjDHHRVmNFLXds6Ut6nAyJYMS14g6W2F1nT
b6JRB/qBT9HJtXYj3I4AuAs/HxOZxzMSeMG/4i6P8C13A2B3547qLh0ltM6g/DpPl0415YdJMwjo
BhWUSs5Ancka0kjsAFqHwqzVYNsfD2G9YSLZcP9KoNZQz8GmYYUqCoxoKeJw5t3YoRtcoGee/vsU
ORUBk0IBpDeyAuZJRirJ4igPmSl+0HLkcOUYXLY9GQlHEHTlqf0lPi685PHXac90g2XgnUlR/yYp
Rj8xsmwW2iNVTXj5VVE3qJpo2vuJbNE/iyXatw1xEqY83DoYhmBrDfp6yGLzTLrK+E0akeO7MjGa
LBjkkl5emplt9GC8e9+tKY/bLOqwXDTjYzyCErOWqvreA+TegikEyA3Zuxzy4ZMHoWQ2J+Ph/dGt
MnCvBrcuDaXWACx46nPsRa9XUYlry1KLgEoYWGAoVrKdUPna1h2M9HP1CfV4J5ckP2pLBFOknwm8
Xz6+WXQ6x82gh0Zsutusnt1tHfJPRlbeT20zgAmFUl8A29xD1Mn37z/wb5KF1Am4Ac/l61PKenn1
nJdqdoXW+bVLMAaZBsA+B4ozI/w3r5Uss6CTEqQ4+1WZit1UgI+xOx9wjrXusU1smmT6jvrxpvWy
b3OHTOX95zJ+92CmTQcp8tsGdZ+TB6sLWqLQ1KHzwzhpr4KOhHkME+iCJYFUzujeR2yfuMIVNt0J
H/Mpm/0Bw8pqCnGRZUP815J9ef+elPj69EtTR3QwiNBu9NXgqjTY+J5eMcfS5HtZ2fOvv4PfFE1X
iXnijDBOVRlPrmfbDGOLrD+eXQ7mL79tL6TmBEXa+m4sbxp8xBvI98W2DKwYGwkbsDE4P6ws+Vzp
+UWmy89NDOxviMfrXqR/dS6qz8WOl+v334Kqyr66LU/YdLRi5BnOsSTybAMx3QmfvwxbP/cG8jQZ
wbNTs9T0qI0w4ouLHkldRJLsK2KCateWfCItyknpQuXBgUBiijgOB4YQKxrdzgQZ5s1odEgKkuSn
0+6RjoB8tghBOnlhtuadIMbpw6hSXp1kq3XhFotWspYLvQa6gtqSqjqmDvICoUNxtUA3rDErc7bW
0fiCs8vXKBQUSIZUlirbHTe2BDDoxfvvRrx+N6qSbJPAd6CFOKf1XM8YJtxNuoL6c1yY7TpcY/IY
6CKRkxcDwbieIzBpU0dHl24Y9ONjkloFSV+XBISSVC1C8zXYFdQ7eq9tbZ0q0aDiZkjzgGryEJVD
moORccmEhvnZ9cx4XdKStqsjb0KDS1FaV8/47PuSy2Cdbwg2CUrbVUL3jg05NVi5snnoBUTXyMkP
gBQbPH+yXmlZvGtGvTqzob0e/LSWoyeNEFTuEYWelJ1zwJjVQOcsH1TBpRh5MXhS7uICmPqZb/Z6
paF0iDAQPygGE3m60lAFCWoBu9YPCrKCCXGPAYR0V8uueMqWlgyHJCsVq+xyPUEGLVJMfVDcldwJ
et1YRY+CIzwia3GQOee9lCMg7zfdlurMWHB4J799aExq82ZGGk4LOLu8/xC/+2gU8CiA4vG3UTGe
lKagEuOCX6LKj1pQ0wLO86oppmqdY79bTfmEXn7s/1LnpTkl/dTX0RNG/DMr1usFUiKLoJ5oIqN8
vU1kom9lZRiVr1vlL9ObMYgL1Zwia8R6nM9dTbyuYEm4CtKj7msa2MZPd97S6NB0ior65RjuUlqF
AK90LhYsq2vPCOHrOATUS0eRg15X4Yd8KR9woaXXdJsiK6CHj5VrzNeZVS/7gYM3RvyUk3nOyR66
8HCdmOOH9z/T632UO7ZVoRgtqZKRvJxajT3JvJ2YWlKjFwyYtm6jpWQgep3zE6lsfTPo2Zmi5W8C
fq7GiNDxibNsn86kjNBhLGtYceBxGMKlaXEQn8QhKXFRR3lHPhWgMSfaHuBM5Fx5JolKlTMk365t
YUnrGxDwnh9QKNp06QD52zZhr5WhsauJZiuTI2bkcOw27e5BgHogBCYNUBgcnATl510n1WoW2+Rr
VfnFwuCLFDFkdJZmtLegTPth2kbrODA/ZzW4TAMjFKRAx6V5RF7tIqmC+WCE7aQqlCi576aRPMmx
tlFmdMej5vZTnYSduONyk06FIviOSYmWilULhV91WHz/U4rfLRuOaSHgoSaso9l4+S0B/cVRY7Fs
hHMX3aY5ZUyD4wsuLatbkVgu2QM55MaeeCRtTjbb5kMXY+1iThbZtnAaeobM5IiOa30Ove4inmNa
PFptZW+6Tnw7ljatyvDQ/NDYL6fcTYNHPsL7T6IG3cuwxmV9JXhFcaLa356s9/QHoQSL29AvsNCu
6E9UbHKppoQVDVdh4+VrD3noN8sN5MaUQ3pmz7Rev0ggLNKGc0LAbgApefkiPXdKvXEqSl/PqKKV
+LRvjZR8vwteiJKnZ31BYpyvYzNKL3qDOQKgk6yCRh4biSPnxrSoNz0mGkg7DFP2LipKNL7YOLP1
XTd6bOHQAFuSr8f6A6kNQyPPF0wJTsmoebArVQ2wSbInJCV9HXfzBlcm6VzaCt41uAm/6Jm9qWgK
2QyABm3sL7tZaV7yEOdu6FH0QIv8y2qTzC9cBDYoC8X6/Y/0m8jCFUTfcFY9i135VB4+UKsrkjEq
4YQrdS0FAujmlISV2rKC3rtdMCoialwuJh1LGcQl8j7xF4oH1cWxDLPoPcKpxjPX7NZ3mVrfatpX
JQvNI7vqW0FFH/o2tQgajcz++3f/et1zhUNEwbxXba9Pz0h9p1VtTuLF11zLp48ZdROWinQmHXnM
RmVBfmbVexU8S8YU8SmHMotIRpcnoyoC7DLT4jT1SW1Xq7nCUBeryv2xFtMeP29PUWhgfUHJgWik
V2XAocMCbZZTv23qBjYaYhZgFaw577+P043yeHM2cS3zTamG1J8/C7Gcmc5OGuZGP45qk9Qg9zAT
RvSqygrU/Zx+7TeXU1McpZJpcJh4te2kld1SiEyxNKtRK/MD/mNWpJaxw9nx3InYPY2CJWscKwqK
ToRsgOnVjH/2eFEzUG1sYvChUWQfAFRarIV0x5ws/O1NChBzTIlI6NfLnkEYCkN2DPaGoRU3VmnJ
r6OVe7fJ0O8ds//QOu60rR0cddYI7gFcJgpptqerzK0K36PTGhL0Ij5AGPJQq0B9jxdcDm3Mj8cD
Nnpq13cx6fALMAnGrkzaGiC4yDd0SKn2nGGsaI2NfdxYoZ1AEo5AwQXjjoxkTYPO2vIh7ZuXaDk0
KirpB7p7QZtADgYmyOQdoqI+OLWWbIIkDT8UnJPhLWs0Aipcd0NHmmQTCe3RUGo7Y6z7OxoJih2I
7WQjI05qsEYG0oa2ICPYkFaPqVMr/rp5iUDVRgeWesAt87qA3GnFl33SDJBxMOOSJQtM35S1u/di
7gHzeEh+91PVWR/CCGCRRnb4yoXKR/pnMb4fCcDoou0zE808DdTxZhCECUS0rEo65/WXH9sLa/zE
Gbs8CgoXvilzzMxQjQDPoLJNLJWIXP9Q1XXhB9WoCDeztRWV+oC4KjZu0znUL3rietkA8owzSIMi
Ad2C9HDFzuCQUhqs7ay5ycZlgaTvb1PsKCJYOLh52665aPdzOVoHT/18UnYfMOje2xK1yTg5KEns
3tz2TV7sgS64ZxJOp5sXsj8mFDOYOIaFRj8Z6qychm3W9HOLmsVvIsycVGLfXyxOF8/jJSQKQ9vT
cSgpXNnz2cQpzCYRELoIBhJopwPp16EZOGZUC2KQDu//rGnnTkWnQQEXZe0EE0SGXS0bJysUXl0n
cSLFcAEZolpEN+tq0WvKbqmBYICSHuZ0UPqNDgiwS9szaS3jNLaXJvscajsCePKpZFxePvRc5/At
FT66dyqNujyN2CphLpskURcEontRebTVZbW7J+2Q+vQqHD6//96PCrjngdHxHkiR4/PCMOYpgfjz
F8+0aaRo6JmcOKm2Gea63eeWSdeeVMcl3Awxbe9Ab/6Y9CW44UVaNyWt8jZFJ9xP2J6WTTRI2kKM
VrLr8wU3Tyt4lXVLdBdVuzyNmo/jPLcXdiN5nC6Sh7q2nIOsxvqLCFElrKYCsNDodbcmvVRWEWS/
M8GXLXiGF89IAIsvFsOZSeKavfnlM85x5yius7PrmVWH0WymnV7RF5rOwcPl8SG8Pspu9TGUhzbi
Dyg80rCXtrG0okM7shCCbUxyEWszCsI9jfbcDZ1nNOa13l5Mi3iq0GLsaSKJhIwGTJs4NO9S/FDb
qomHy2WJ2n1WO/TusfFaOhNYDDohbunwCAJtcept5nR0hxWlqrEX2i6Hpr9pAnsVVhG4m6am0zF/
c1c5AxKLKKTRBz53h161t/NSfVmaxGQR6i/tEabaAqd1FdbRcA0lv3vQSsX8+8eRcPv3e3suljdf
7bS8TpLwaColqWDz9KxVeV4QL5ybdmHakDvptWYtk4FGY+MnKEX423vL2C0diJLYmYO1IOO1TuzK
3WPqhaYSk72iyx5mfI9plkCRvwKRov+o5wTi0OItV/yKAyiu7KkIW8WeRFK/4qXTnE8ffi5J5V1x
yoMy0yHZs7vW2tWihibUCJq/41fus7nfgQu7z0lIb2jPdi6yOSVYQNkyOHMzY2GWMYGP/uJne38S
d7NDOsXeGQObt4tH4buYRopg3HjADuoCiCldWvWMk7YztVxDiFNHV9CfwWNacbVJIvqT5jTe+Qxk
GXlHzLRLF5g/K5duPTsxVgxMLNSbBnHcRm8YI3NX0kk6dpM1/RJgATa9P820gTWE9WkczAdLM+gk
48lPcGv+4qzT0wG56a/yTpP7ENHGdQgu/7YjntxGGbQ0b8g4jhdRBTth6nyH3IBvUfLbUZhkoA9c
Emi3eSaH87uxQ+XCIunN2vcqKJynOKJGydgZMvsJt4F7q+ZK0wMsGA2Q9u8P1aOt+mTmm7aJQo1M
rvDkqZg578lV6X3HCoucapNQh35AWBYBx6fzoL7k087Ug+QmcrroSrgNC15D+GWMvPRpqIng3TEA
jT98HbzgMIbONV69dmeg8pmcyzkEVVLTJor/Askr/y0eSmfZaB7jsoFWuxEjs5mw/als6+VOlIj5
DDp5/TJAcOx7kzlQcSg8JK3u0BPdDHcRkvjP45A1Hyn4BxtDRMNdFccLiB50GqllkOJylnobahxt
EHN5F1Rk73CpAdCjrx7VSq+/zp1C0mGzHK5HnWW5pVv9rlW3Q8UU7nyTD5/tmbHVDmwzWjS4OV0H
ZbKjLwWzsNOSG6GXOjCLQv9uBvDTEDFTzo6gKe+8JiftPITaruZF0kzDUO398A2vBibEciYq+M1o
YZCQi1F6dLVLvly4W8fJ0jxEFes2iHISm/fXVDabU2mBXLGZEO+Pl9fXo6qIIp0Qi4O6fXpKd2DE
NBpgiF2WwzcaKmYDsjkPunbs7qMFEv771zNeB5Yc22yezeDASzHPU3f0bCVxkbfVIgytHTomelgr
5oeBHfgQ5xSiCignV5NnxduwdSCK9M2+aVkunBRAdJkz+eVYUAoYZUAvGf7J69mo9IFPrZeW6sEB
+reqeZTYKZuPectybRdqc7cDWtgtcXZrF+WPWS0jNNLB/ykYdI6R/UC/WG8B0bG8l7G2CclN3kPO
aC8W2gbhYU13VBme6hLyzTLaT6nMfoiIe9d0GprNUB6uyGuJrdFPJFbK5r5dGOuGxsp/3FqrlFCr
ccOI9oE0BPVyBPcGIl/Vsg0at8cuGTEEgZln+tXYWZ1fOmo3zVPE4BVxSRqzz/T04Frpaq7OgvWj
yfv5sVhY39KBcb7UDPG0ado9qnj2npRlt6V525c4TrUd783cZvQGpGAhS/o6s9d7WkQVYK6n//3T
jPEOsl7bNVLjNA/2uN/QUrFeT0gLVrPadZNItBe0j4CURMyDOmwkHuimhZc40Xqn091ro6aA32f8
T68L3X0rmaFFxH+ih0QQReB1G3puO2s0353fhG1zExuoiAoIjewLPKYGYvNm0GiQUQ0GEI65dHw8
St4F3S14dxlYhmxxPjuz/Jmj112nmSUumJ3DAU+NuWUFU3RyYBdASQhZYsLo43T3HF4fSlOuoLEL
VB6RTpTz/iMMshza+RzH0f7/Na8BgQknCAL7fyKoV3Dlza8sip+7N41//tK/0AbTA4vA+ktEwf//
P/ZN6fzHNTAFwg0hzeOKZ/ZN4MkuB3DWDgOOCdGI/Q+0gT+yMO8iMneU55Jc/H9j3/T4oefRs6W7
yoNkwZeh3oGJ5qRCGxd2lXN7tR830UIzk7Hu7vshHB+ioRs+mNN4TwSofSxgNaaosyNEQRbtP+wK
ksnGHpPsG32Qhx+0nIgvAiQUW4RK9nphp1oZVtfBFEdsPTn69JGfj2hoMVa3YZxnvxLHeRz71gGO
To6+TijIOyz8t5U3BvesmrSwqA0KsKWV/yhd1LgabYhxDqTp7VzaH9EQDjR5ICqbUHh+MRNH3+o0
A0Iw7PUwkrryE9rah0lLLGrtVMSKtJ62jqaNPug1UGlCxJu2rYDaz/UnYBTRFlFfuTKrzvsIPgXN
WN/Vn6zc0uDJJjmuBhqbctQn1QNmykf0P34V82TvmWPZkwe4/jCYYfTokuqgc2nbPYK0bO8TLFfY
zwNnQDBsehtrQPyzSXIkQSs6WBrfaR1MYybLhpmHAOIwGtM4r8XS022qrbvpu5nTbAE/jU09rLYG
/VtJPQm7Ouse1ANazXKMs6/RfSaQ3WXqfnG1rL2KagMEp+kuKIcXhGfj33v3/7XZ/v+4y/tn2Rdd
M3/8FVK+fzG71Wng7dXgovgr/vHqv/9fH7f8j2Ug61GyA+yWnop3/qa3OO5/DFYIJh/5EVew3f7j
4zblf4ggHRaCv7MIyvz9v/QWfNzYH1EtUfFl+lL6+G8WgpdZIA3RE+lO2z6uD89CFIwCQZnGnrOP
0PHZH9rhDBDwrd9V//7Z73oiHpw2m+S2s1k1Vssyz18j4Uxn6rVv/fzJoT+RGqjHqYAUSZabJISz
6OF9ONFZ6tnn+81x+GXM+O9rUUmH57efLyktMQJni4ykxS9o5B6oWjOxjZVu0WwFy13dBbv3L/bW
w5xkaVq+fUIB09lOqr0OVlAzbFZgnt3v7//+yzTcvw9zssZLr9ZxCcJt7kniXhsGyelPo57ozgHw
eTH5mlwAmeRzXX18/4JvPNBpWbty9WqQ6oIUNeV0WUZ9AHsFc2J8JsRWR4R/T4D/PNFpxtaNlxFw
vmnTuquVI7wcMxDrKm1FdLDTKBHXRp/26bpu62JWoGMC3p1eREPz3yX5/r2Bk9pMRRE8tdvZBqQZ
DgCJOV5T6H+qEKOOgDvCUQlkZ6lh9ApxVEGnL9F6AasT58pEb71jNXKfjdAsnHNO2SOvgKrb2mzK
J2mP8Znne+vHVdTw7MdLZirdpTp7S3JPPujlXK6CoU/OaAne+nX175/9euaiWW9BaALxjuNfetmW
h0KL0/7Mee+tnz9ZG0pttKs6su1t1snhCyULvAcBfbH+bGyfrAxNNiZVJWp7S9cw1NH6pNFN26lK
eLd/doGT1UBMoeHSc5TVoLTI+M2OM1mrumYqbf7sAifLgaBXb4Fwgx4xJUTF2zZuo+5L3nXambXz
jfcvT8/1rt7r48TBBbpmvp1DrMH0HcDpceYFvQxd/5l78qSa4FFzyXpaHfklHcNyynHYo7bZOBvx
Bk+L5f3hZU6muGnhrB0rjc7MXS+6PaxEAL9klrJpW8Xk/v5sqsmTeVyXQx2YU+761PCX+7SZow8F
0pv797/1W+/qZCJTpKTlD2GHL+jgvsXZLsHeW/A5vqa2m56Tkb/1xdW/fzahQYRWsNkq128ATF5o
+aJ/8AhNs7+DzjdRFW/9/OmEDuJZ5+U4fi9rDBZ6MlnfHJiK2/ff0Vs/fzKj+0GWkvSU4w8ZX6DL
wnxr9Zo8Jwd86+dP5nMfm8VMIoj8azukfIPZhbfa6jOddf/s/k/mc+rROgOrhYuIjCrrBeW8AnRK
Ipfx9o8ucJqok2I2W4N+xL7XRugx8O3d0gOkns/cvxrpv9nMT+0c1K9HO+lD6ed0SQ4+yjyv+y8m
elz9stMiT97NYWk6F3/2LCezGrkSpCAkiH5lWl1Mj3dzAkKO9kn/s/kMU/HFXJhiir6daKSftmFl
XbQ5PmjKKFZzbm9Wy9zvXtfJlCYvHeqYq1y/Vi2RNkkIV+Y215bBuYTsnafbKRRz8ZDlrvm9L8Kx
OPPmTgqb/6y7p/oduoYHslxG1t3MzapLuMWBJLJHDIFjsRsTRGNFlyBniiOnyuHILSGkWGs0y0+D
3jn9H77gk9VgDhwN9qkW+Lh0+o0JLt53JU7D98fHiRz136c8WQ3soZtiKk6eb+q0wMGLDz5kawfL
ku0rHDTzh7DNy6dKs8Yc3Z+LVW0yTVFcC+m6yYObUqw4cytvLBynSmy3oKxWjrHlVxJXztpZvF/V
NJGhfP9J3/r5k2UjoweJMU+J9ButGmnza1hUFmkE8Ncf/bx9EgX0RoM7PwnRRULe+UZ3oOqm1bX8
z9ZsW02OZztObYZFomkSrRxuRYpmhksHX3qRzufK+G/MstNiQRvXsy2mRkFxx0BcwGFq9MepMphx
kSB9vSqw1+dYGp0q/FnlKHb/7LOcCqtMurQwiBrHByVMZbSqBQTtubdQwfzZhzlZPxZrgfTgNHLb
17ZqBYMAfHFopflnv65G27MP4wQAVpOaxihtH2K2KWSycpoqObMGvTFmT4We+KkjbWJr8BMR59Se
DURLc3kOK/XWr59MfU49pWvQXcEXnBtpnmJ8LUIKLX/2Yk7CAMOh6yhW9sUP5dxd93OhEwvUkXGu
yvXWzZ9MZzrodJXZzIuvBTnVg2ECH2KiVfyjuz+VP2JksCto0wssLbpdjiYVE1T65yxTb9y76iL4
fNC4BTrhAcGur3W0dEhN/PgO3Sb/bMAf6/3PhmSia40+Bu3i10ac7ZBf/w9n57Zkpw1u6yeiCpAQ
cAvz0LNPdrvbsZ0bynYSBJI4CIQQT7/GdO21y03s9N66TTlMWujXcYzx1bBz0+303y1zLZtfTMd0
N98jBpVvG/JjkeWV/I1tpwACahbQ9QEV9Zak6XftsytZcOiXDmExgMKicHF53LdHoISE33b8h7r5
p/aZAbihdmP23NOEXWCLMYfWdZ7DzQ8v1k9Pj2YoBYEEMed6kvSukSp9GFbp+eq7isVEjfuACBda
Y4+I11IniJ9I+Sr44b8/7u8afle0SVVP0FDhmAf5FeutQJzhPaIapWdR7UoW56PBEpl2RuQEbhee
iQ0z+S7RgPz69Xyym4NF1CxjvcQrloRmQ6Jt8sXlrnuj4/+mbciuaKFkEbhqr5bjKHlUkMnExZjj
2ser5fduIDK0IJa32YKWD77oGOu7Ll8rv8/6QwP1U5+E7FAHwcT+z6vTeIyLZEFKt9+r76s1yZDv
xqPliHSoa7IUnj75N8z1c/z87uEyVHLC09c25xCkATIDdETr+e67xTXQ4lkPxTeeTuO/x4YCH97U
nidbJN69+qpk1iBP4Yi4Y3WWCGrHzoutfmuD6yXKzw0D12JaSSeWYzJXtlijBQDTAemTfh91V6sK
2UegdoW431w2ZB/x5m/TbpFfq++DDKdNz0PPAYiEopIWuAz8Eiy4bfR683hXp2GVwLfHA2SjjmGH
wJfmKzLj39Ln/2YQiHfb6XHK1xYrYQM5CTTx7ArZMRpUNb9X382tKWkDsKxzvHpuoocJ1yPvq7SW
fldU1zv2Vx3GgIwGfZKBJVxD7bR1GUsOwRxkb3nPf9c4u1KNxzVXZqiXs6OqQ+gMGZLzYOP5u1/r
7Go1QiQDkHQKM2s1ydu8nSJIYBBs5ff0XbEajfC52iXmPOfkT8BOnyZKnvweva/UybXKOTj+Gx48
Ynj84uLU86zwh+Pyp+ExB6swjTqEDMFpdHUvJC89ohP9BoErf+PnHgMje6DzzJhz0MzIR2zT+zQe
Q7/OHu3qFNfCdoAxKoCCYv2rcdEn5M3deTX4jwzvnxola2wNOXLgznjsNBeI++KscBOp/YbevdR+
qRPDBZKKEY2Yh5/pjHEAkI0t8ltp/DBK/fT6ZpQwxVe9OasehNZ+TYHnHirPZt8VaZUBMrUAWXhO
nHalUuAdTOKtm9ffjAB7KXEO7mUzBIiAAD43f8imOnqQQTV88vusuxKN53jWs27QHeECLIiyn5ED
5flJdzW6gRvcVhxpLDpZSBFl65ernNfvvXdzKbUI2G5AxzsH7fRCjXuAp+sNbfBvGnxvuuhtVdUg
es9HpCUEZdBW9whp9Twf2NtYYAsfQI+NkRYU5u+US79k2km/oSXcTaQBxzpd92gTybsnRL6dKsX9
RvJwN4vSwSKmBgf4x35bbrSN72jiN4Pus2oGh8CjfsDejqn6PuuB5kZEulcf2buSGjmv3Bi89KA+
bospwSH3e/Bu1kQwMeIVBT4i5eKbXvOnbGN+41S4q0czLmJ1ls1nN7XRy+bm+Nwa8pbZ+Xdde1eR
oLRc0xHz+Yyc2CvxT9zkVf7Zr1F2FSlkMyWI2EdWR4PVbRAilAW53l4jLM13syY6NlKMQkzJvIGn
PploACJm+hbl4dfNAgXj6zk5m5Z0pskCCSF71j0C8/1WEhBwv34wByKCjtzNZ5h+gBYi0zVokr34
NDiieF4/3OK+yyHwdjpGfLixEnf7SFmbD34P3y1stTGhAGx3gv88eU/M8L2hTnt+zOtn+Gkuzmni
rjrF6agVeZ/g2atZfJ+9K83INilBoBaOjWMS3hvk796OdGWerbKrTrgtF4n1LDoKXFkAQrYfJeNe
Cyyg5l+3ygppvhU5Kn8lDsk9Ia1Yf4ixAmq8hhbY51//wGBhvcJdDbKk6PA1sMsnXD589Oote7HW
AludZgTtYkydHEYjGhhj4tRrHYEDodcvrmEgxHk0LEj1ur5H0vYtnDeeFZrtKrRVcM6nHKmumSAP
EoLDI7KoYr8Wz3YVisRIaC6RJHQOB/lEA1m2mnstUv6F+tBJ0LmaqOkcw/1bWhUh05O2//h9zl2B
wu0Bi7CaJ6gZ2JcaOaVNmjz7PXpXn6ueK5HFgT67CEENErbaU6daPxkGzXb12Se2g5MdT8cV0nbo
tv4xJdNbGoPrX//vU3q6N8Ia4MAFj6w+99DagJJndHAXLKH74Ncyu/K0AcGoSA2+6OL+mrCCW6fs
m9ej92qqGRMPH+DGOgtWf1iH4RIq5dcP90KqpcoEayXV520ZgZe2NSz3svvu99674mw2YBf1iui3
nIM/QN2jyt5adl7nsV98zL1kCrH0MZJhUyCnYIkxhU5Z+zAiVQ/8v9i40u/9d5MoIlnWTvSJPiNv
8k/J6SfgcF/8Hr0r0RWKR8mAK0H9L9PNMgG0Fy3U76oO1M/XI24dc7DtSYwXp9EntSAnmAbDH35v
vqtRZDYPIDvy6YwsdGqPGzGOAtcpuTj4/cBuIgXkqM5MBlLWtiLyQsUvzei3F/9XFiF8KCM2zFcI
l8uf5rB5VxHmdQ31r1AsmblKjYvTCM1XMRJi4vkpqoEl9WqTvT4qTpcwWRr0ROSPXp1p45lQT3Ua
ZbsyBWczmNeJ63O3ILgpXBCXYGu/02G4Hl53xVlTY2iOJsfweLe4+E4mq18NsV155raWBpHG+gx0
PPK0NneXI66l8GvxXYHm6CXILBT6HPXLexKN9zqcPd97V526we0Es8GIsPHsUxPpJylGr00ckide
t3a1UiXqodVnhpYpcojQixEJeX7j4V6NNJMWETF9PuLeho8lSDxPJsj9lqBsN32GIfZZXRKOSEqF
3QlkiW1BoFzA/BpmL0Vq2xyqtNahbnKnysww9kE24eb3RfdSJPiuWAWt3XjeYPIso4k+Yib1uz2n
exkSKFBgSq3A6U19TkOBsRbEJV5k+SK8znBww/+610ALDHrD2qHta27TssPh2bmq6Oh3j0CTXaE6
YUymVTWcs2ASIwLYB/WPyVPruWn8kR3404Y0QgQABYZ4uEbXTAeEWCNHFbytk9dIsBccpem6ZuGC
NFQjGUDuDCJ2RJB4jo8/ok1+evdZQoE3kW44TzSt5yLaYvFVuLWr/caxZDebgs+OiL4VbdPzFqyC
WX1cZeQ35yW7mpVxb1WQGrR7hxAqN4XTycqe33i1+15vhGx94gZpB1gnk+1T2COYBQH/g/BrmL3g
CMibIYkdPmveVeMEtlNGaJFUPRs9f2A3reIyTvTdgJjMnkz2onX2kY/S72weESWvSzYVKobGWCOD
k87PTT09WTE/+7X7rlrryiFmXiKzFkyyP7veRgWn9C1t7XX6/MW6fS80GnFkngUgBJxB+cj+THGp
cGOEWjy7zG5mncNgdRtJ+jMqNS8YpC9FgJC4o1/D7CZX7UBoGSSenizOFEk03IruLRXTjzjsXzXM
rk7HZoW8LkO+6cJEXSG/tWsx2KTNKspa5bW4UYOzz0ZN8homHbDzzPmYvMDilo7vaZ5M+jlPFbsR
uJfsb4CeoYgikw0O4+t1zEBo32g76o92jANThm7sxNee82AsGRaW8SFKcNYOdKpZDSKRcEpWMtxS
rxczIrHsHKcrpxfQoOBLjkKcJnwOoOx1J3ivp2uc5opnWtnM26kecz7BbQf38kkBhbEhhESR7s8V
wX7V+5myoP02Rck4nrMtzpezXvH3HoZ5S4BtWJKs7NI4EiWyDmpzU0fIHr5nWQdfWDhu8TMSxm2x
xExfhgZggHPY55k7WaRs0cOiEX13XFILt3YiOXLTajAowS1bcoQcZ7ohaaH6Rkd3tqva/CJJNNPz
hta2ZULEctm2QD3qbgnpgYYLUuzaSlfbs4zaPvVbhVxjBX4+OVUrNUwY0p9Zwnuc+gQFUvnegij8
prT2Si9CK4eFpER4MlN/V1Q8V2nj9957ndeCm5gVhAT0fFOdkZV/WyWR3+HgXuSVLFCmRDhBOgPb
vBYVMFZFLqPebwzeq7zAZCMMrAzE28YtYgLE+A9rtd+i70fyy08zNwgk+dKlYX82zgyPcIM1N6AY
/P+hEf7Xg4AQrtddhbMmNF3MpnOtBb2nWL9C+W/mL15D2Z71oVW9AMyz9GeR1eYPnY0bDvO7bPZs
9t1IOXbNDJtI3p9zHCojjKS9B1XVz2lG9yKvECWc0Gzozw44RHXoQ9ue1zFsPHc5ZFekUddEW0DQ
I1mtkvUYTx1iVNIASZoHr8bfS71mNYKmxuf+jIuqf+xAb5Ng8nN00L3SawAEbxld2iNeJ4eObJ7S
VZYkb+N//N59t6hZknEji0FauRwR4lOk/Uhwx57FsZ8Wg8a7hY0dOhmFa40FAiL/CpPa9tg0jecC
Ya/3GgC1abcaUzjuaJBDZCJWDoENz36Ns6tZG8IqnSBlHK5aKW8ZWZIZlFfN/PT99Ee68k8jztQi
arbqewzDnUlveUfCP7GndX5HwT9A2z89PV3VuKkJ61UcZa2XigIGk4Zz6tnpd+ubmEiTN9fZqW1U
jTjJsS7MrJTfgLOXfEU6Ws2KffI5cB35m0Nt/vemrvRCrw+7F32BVNAB2YeUdCSoLsFF5Ndwucra
5I27w9/46uhe+AVvK+JhZNadN+TZ6JdBNEtfgrcQDwc79cELDGcgq+WyPWAVJ/KyzrEZPXHAznu/
r7/Xh8EUzELTYv1p3cizMlAtAigU7wbpt43eC8QQjLRhz3Idmao5qu5UU8N35kY3h54fabdvQTK4
hr02BnyUgC1ZrLa1FAxGgL39OtkP2M9PBcKmTekuxg84E0O2vJlPUO9/9+thu52LnJWbcwMu9aC7
Cflj5J/tygXze/huOq7HLZomkaoz1rZg2InbOJ78jgB+WCh/ahMVBGFtkSBynukylQJpngi43j74
vfduJp651HVkF0QuG50dDY/rQiWN51S514nZFLk/iANE0rZeg2+qteS7DjDdeL37Xig2tbTraRep
M9Zaj4DF3smxfiPL5Tqd/GKruNeJ1SvuGZnuAatcY34bSZ0VyDCyfpPYXipmBWuAMSXqTESGAC7k
i4+3HORr7leme8EYADQ9YV2ozmmCQMMxR3IfjZxfT99LxvTQ1cjubpCoTrm9n7SiIBe1y9N/f9Pr
SPKrht8VaW6FW2yE+V1udMSSP5zq/ChDhH0eGXZ1nd8aa68hyxyrMkbAGQgN2FMFT2bkRosgRBbj
f/8dv+tAu7lYBc00LnmDvpnEz2CXf6ijyrPb70oWSRag2Wi8O07XkkODMNFiA+7C6/MiAO/1pqhD
ZwwEVIHHKNXVh8UFw3PHEz83E1K1Xj9dNl1kwniS1zE4exoUSc5zk2RejU72WrIBpwthpTqJy3Cc
SvRj9hTQuvFsmN2q2bi5c8Y1EgoBRDiVMB+OXzaZA3ns02OQZfi6aRBIU4GtrOV50+k3nB09qJR/
8nv0tZP+NIMgzg631XAIwrSK+NxiBIb8b0tGv+gNso8Gb7B963h1bfYhq3DgOGUXxZC05/fy8euX
7+PWrJvGy1c1x7FTFA8FIlX8ZijwEV8/PWdb6pIJ52+RnSN36BroEZCn3bWL1+ELUi9e/0C2WGQW
tlyeI87cIavD8H0PP98Hr8bZq8oca3DCZUeky0b12t+2YRQ+xvGQmDfefpex+79nJP+CNoCYEq+M
GXQdZhL1boyiztw0Yhn1CRsxE5+SnLLpMCZy7e8Dh13B/ZC2o/oCWhsCeVm8XVIauKTIt8ogXcEF
QrxTXQI2oxpHB1hdzavtW1+5xoBcgTm3NEm7fieK0rtlaOdb1/DlRCpkK+YbMjB4ESpEyb+A2+La
J3HNqXhBKDdgR9iwUWTZKm1LDv52/dgOHIHV+NdT80BiADS8FpIAiL7+pNe0+fhqSD7W1TVVNhf5
fdzEtd8ES/aSuD4ADhuno+Icr+HfLB6fgCh779dddmMM9ppOBQysG7JBZytjekFe/ltBGteB8N9T
N0zvr5vFmADIwWkV53FAVsdFT5u0h9xB9XCw2CHUF5Yzyb1O15DX9/rHojEH+WgBSTcYAnakwsrT
Nsj6o1877cYc7iowgjUR56WnHIy37dPcxm+107Wxf9VOuyEnCuvGCG3EmUnTPENVTd9lvF6/ri0A
4f/9/r/7id2gE1Z5WsfDKI7TSgQ78HnUY1MsGoftl8bC0fbGpvo3n3yvmoM8oQaPRdbHupkRkG6S
NYI6LJDHBhiLuISi2+9UiexFdDXH2UmlJRqtiwMI3dgnDESeE9geARUgcAQHAaAsRbiOm4k9zSR6
Y4D+zZfYi+hSAi3nBg/uQdRjOl9yOSWnPstx78/qRYZe6gKSXn/9pwk+wbNZ06QBYjoQJAive/05
H1M/ayv5AQj46ekTAtWbBlHd5zRN5hM011lR8chvs0L2QrqlwVEkMRE/NzSjp2Fx6pDljdc+7l9w
4JANkZSpBAVgaW7DihS0Z55tvitjR0I59TMevW30WOXjSTWx1/4QQMbXn9Mhda2ZcgFMcxPfpUlw
NzK/UzzAZ18/GrLCaxBuUx2G1o637TTN5yAhz/897Px600P2EroqSfniSIDOHtXTcRg0BUxD0pPf
03fTbpgL4FzCoDmnzTTcQfX6aaydXzgs2WvoapbWwQLc5BlUNXky+dzdhKP0k6ICDP261QO34j5F
6ebctO14GHh2H6R6Ovq1y27eXdtwNBPp8wNYwc16imP7cdBC+B0qErabaXmfz6OkHZjSy/goZH9u
de83ie+ldI6va61qLKTkbJqiM11YbjJ5Y+T9XWfc1SeIHPMGhx+KaFp6pHODS8WQKOzX5rsKBdfc
Tcs8NHAtKVd29dCPRaW73E+QhoT61x0mV4DHAcGWw2jVA96VyUrf9ato/HyQIPC8fr5hXdWlI4LS
ld1wZ/sEFcAbLbPjsv/fHcNeS0fZFiGcqubnyAVkuQtB4YDBqEZw6AuSkvpzk+QbKdJxUcmR4XTN
luMskgVxnANzp9HkgIdtyL2Pv6o0iZdzlZEm9TqBB7b69Z+9BmOE3I35ul3Sc31pSJgZBNKLqTt4
9Yu9DK9rgMnKIg6CoeYMA5QDSrDkCehHfnuPvQ5Pz8JsSzUYsJH4cFQZtYBOUK+TZkB/XjcPlmwJ
GYgyx+ia+2WTEU5tmnrpq69AhVdrlAGYvakCheq4GGQ3y4mORS/fJFj+ptr3GjzKDdzwpjPHuI2G
kgAxWOBE4pvfV91Vey8y8LRJNR+XmKsiCwIYuFYa+s1rexFeDa1pSAMyH3soa8Bx1PWjTMn8h9e7
7zV41A4DoH3jfAxy3HpQsdUg5CR+DbPP/Gq0BdSol/MRGZXx+06t4hsLt9RvGbQX4G0JBybDLNOx
65gskVyNRBha+aWeAMvxuj/KfCYbqFfTsUlXfUqqGfnigfC7Yyd7ER6xYBBKMU+gqSsOxdX8Anv1
+sYY+5vOvg/7MnZEZFbqpqNLI3B8QgF4nPBcq9BdnSbCsICMaPVNIa7Fzu6fUHM/L+G/sHfBNqix
ksQca7hnDrnlHOR3WDn9+vquTjfYICqQXCeI7OJvkyLPisd+9mqyl35xhSPlfqDm2IQ6LNYhro5V
BRndf7/5tdP94kxgr/6SkRhj0ZPsxCqZLO+5UY06ORZLfaJ6wCz43z/zm46zV4JVC6lo1OKPSOIM
oMo4qctuNX5KMLJXgg28SmdQIvFxgck7gAsK+Ufv/vJ79V25ihbDAfSM+jisgwNOc2wPk6r8Jr69
EiwfaDirJNHHRZjlpHgWFwgw3vxmvr0SzClsNzZt9XHmmzxFk/i4RW3i+Ul35bpxcL96nPUch4yn
pZJrW0KS6if7x63+60GyS106p1k1HMFf1GW7DR3QPc4vuQkO6NdPryiVOmrZcGzmkQOopmSZISb/
4NVj9howEzkcOWvgcNu22162cFj/aMPurdz635TSXgVWEWsjA7HyMdER/CjXBccQR2+dEf7u6bu9
Lgg3OK52eX6iAY7Ol+B7L7sXv2bZrYFFFEcV+BnpCTlflSyWDerEma+Tl46V7OVfkexJv4U6PyWD
6iDAbVfG74HD6zK/Wt0zw4cpM1jFD/kpn6KizeNbGXquxPbiLwRxjTMwePlJUUx/Vz1E5ydIJHvl
F2AQTcXTMT9t1+gjYSNaUp5ZvwVBvCvTNpR83lxPD0jhuun08D5kfmmCZC/7ChOIighgssCG2XPb
Bfe0a568euK/JF+IEeKadPQQM6OiMx0kfNfcKvPR7/m7TW43RGMrDdDQtI9WRKjTid5erXpv5Qle
i/EXk/Zez9UEYqAgAzKwhoPpZq6WRT1OaVjXR/hU0+pSq83yh3mr/h821z+2qr/60V35pi6uuqUd
5ZWjZru1jGQj4+EoBKpOnni1ClmMvQKupujIiLl9bZ3u0ksvB8bVCRvrVqhCbmJxF165oPpKiIXs
rgshaRUFad1mbYFFzjDeCxZlw8MyVTZiF2CE01EUepN10BQhyRtSF3pOByyEeoZPVyT52NdfB82V
iQoq0kZdyCYQ9wxy7xCl9cGNi9WlcKRdnxEhZ5emSAQQP4j5ds06dUWUm4DRIneIhhc30SAYou8V
zixnVcBXIA1ecEr77uMQK2xk2rTN/lGDwn/WBtQ2wFkpIkwNWkiUy2Lj5rw5s4K6JEIydV97HNqm
wM5q0AVtkWSs5l+6hor8u6oNQD8wcm69VgXSvlr3+SrSuxk25daiQ2jUVFrbTJE4pDBOVscNVzbx
MYirdSqrDD0tLxdmXaIO8bIl4V2ULSw/NYnZFHxhY+9uQAnoypQNC3toQ9Nkh7AhlpQ8ZSNWYZnK
DplCAG6xjjUDinmybc/rw5xjv5+WOCFZgdeb9djptMhAmodvZGnOFU2xbMRYwpS5xdfqeVPoDCu7
IgcqVB2M6uI/x1kBAOi2Nf1ums2R06D7RDxuOs7YH3wEo/qRzBUh91vFM1Mf5AaPCj3l1kRIRNhY
auQDHBoZvhdAugNergZjujanEKnGWI2psN/EjWPgGH4bM9X0ddkvOAy+pHAg5S/Rmq6TK2VHQRKr
s+AaAymN7GwAF8sG0RYSdFKzmKPDt+z7S5zgIC2+gCSb8UIwkZ+Y4F3Zs9UqkDUTB3DvdWW5THeh
mcTRaoxRj6yvTfuyrnHdZegOfWxOLcjza9nXnMZIieVOHrCv4dmXbCZdf5evGzZ+PAkNQIV2mHGY
X+RZksZYQc0zOOhlDuB9+xSJTLMTAlbEetfFNsKpdjgjW23DNfO81PBuhW5iM5ScDCFroTTfYhnA
M6OXlA7PaaKi7MCrKWm/Ye+TSRSNov1ymNqknx6FCWv2coUSq1PrUtiE8j7sk9stCWJxH3Ertr+a
TvYGjhkd9PRxRNHyYzdwF1/AlGzHTzxQWRhjeBM1S4pU0Xx4DOdZRN8oiIiZK6o6V/XZ2mVJbkPd
0P5za5lLSmTeh3Cj15ZEOaKdEya/V7OtRV2IUWTfEsLG4RPc5RsvcbuEuQs+j949QNU3Zfif+4B+
71u9bBcVD869iC2MAGPmqKTvLUU3BzI73h7nPKxPYTxm7btMm5Qdw6wZ+IdRgN/63sLgEQe4iUZu
QHa4JhGzy2TnrvtH4OaG37VsJO7c962szmOcR/rOjHkaly3cHPGXjMU0/yuyonqEhTy4xTXS9h3W
FlW0NqlB3KVVcFibLbO3YEgs2w3Cg8hnmTc0PwwSTsen1HHZPUZ11UQX2zfGHYORt+tN7nTIzilb
RfgpZJWoPvAxr4dycHOATMQ2zMHpzBUDyG8Bclw/TOE2hxcysEF+BLij6t+ZJE/5KeSiTw/z2i4Y
O22SaX6CfjrSD2O+sO8g2qJjVzgytO/4GmoMJbxf7ZEl/azrQ4jbquVOtAg4PlU1+N5guadL/cKz
KacXNQwDK+Yq0Owb53k7gD88iRm8yi6qQoCOKFkvk1TTfJhtHAaHeeriqOjkZocvZM7xBockrCPE
Ga54iyaoJ120azB1x+4ayVMg0G4Tj6OFMe2YDNr+GYfOMuDV6g65nEBBsAcsl+q/K5RwWraSx6pk
yib9JzeCz4iAI6UQeVYQsW3Nxc5wyb448Ol0VfBxTleM99tg+75oZ0zTtsCJ9zJ9t2YhyR9AcGhM
CAJpNfkHiadcP+QwG30ExBE3ncfOxiop4P3skrPMo1wcl6Um0hV1NGfbnV2nGqcWKzBW+U1YOawR
4WTj/DKBshYUm26a4JklQscHTpkByDtcovyQum1r/9DhRtqbZd5sfjaqB895tHHl7glgOe/DaGqb
5ysv3YmikRIcdqTG1/NtLrCDeXQ4EstOVDSY7+aqSkbovClf71UdtqLsNx3NJR1AQ4ZvQU9VY+Ge
26bowxwKBTNGB5rr+2YN0/imx5Vx+9gj6a4Zi8VRAHSQKw52rM6jS0TyaX6XTGPQfY2bNZP3TJIJ
fazjSvK/iMw29ASFyLbp2NdZs5zwl63tMVGCTh+ZWHh1O9VNSy4w0TL5YHQMwNcRw5FkB3CZSPX3
hqhkZJpPvAV9tW/qGtpmOLDQR8DbbW95O7vhZmgVgWY4hoY4PE4DqIfFMrsufsZvZn8sEQdbVSI0
Hp70POY9LUfEL9ZlgPEJvO1qWJ/bmM3kJssHeF2SroNYVS06C0o3mBlIOd3bFQaSJQX72gUZf4/X
TZJ3wLfWzU3QxRQ3R0DFBuZFqa3vbiHd5RtWRd22fsesMXUCGalhGD1db2pIWBI+ptvDFuZUTRiJ
N1ddshafHkGzDHSze4sBeXwH+sWkL+HM8/lmnVmeXGfulSMToEYzTlMx56jyEHl19Wbqcmysc08k
X2VegJqWsVNKFca3QhDb6nfhHGXj101PA20LOS9rcnFgmq+PFL2ff26nFQga/JGkr94JHIfZD5lA
I95ucavXQ0dMMt9g/g+GGo0bq+VotzS1wAODv7vhY+p6OS1WBOpjGrlZvV/QZsvt2EIW+q5dGt6U
tOX99Hkd0jj5ouLUZapAQljYDWgpIuu/OmSmhu+RWk/zrz2SV8SfoxxFjP0VAhFJqdq4TW9UOk8O
6zceZqwvxsA4TIVyxfSB1R4iY1mQLOlhQkhD76DRS4NvSJV3tAwxqbeXzYziJTXo30cRWsnKZt1w
5qrSjn5KYugiSgLoeVtiL0pTEBH71JxjmSZA+pI1VOPjwEcOy3GE+M7TkLeyfyBqsIEEfztdv7Y9
ML6nJGro8g4kco38Xdyz5i806yw/LRKknPdjzMnnbALl5TDRCkcBAHnP7NF1Q5WeQt3a+B3un0j3
QYp0An697cYeAyZFbUAWD6FadhYIUdUPlZL5sJYZpfV7B+VLUK6sUcuHabMjDNHwvca2RIxhJco0
j5rhnZhwxlRwVcvxSBx8tfIEi1p0zCrSdQcdVjG+RMNl9EDNcCW5sum6+MkgreR1mWdLEh+UGcPI
FGJb3ac2k0hNKjYF1+LLAHMb+aOeWH+vO4MVV8mBRS+jFqlwrsTovhSpZWT+FBvEHtzUzA6Y79M1
xDKdwMA7zIUjNJgvDV4hfDJ9N6dlnLDxIBw33VmsKPUvSajtcopTISOQSTQizyLakOxAJOTBxUSi
7ZRjMrJzoZOqnR4NpFN5VyqmUnkvpsq9y9wVgLrpjdxNWSbCYwaCzYppFEuOg94ohn0rl6C+CNYl
4GPLKlo+dNpEJe5IxvhPJyu7lJXl9AbLNVAzBVw0PU7aC722/IbPA4I1KHzVmGwJ4NhzPhQ9YEjs
MOswvqmxHvhkVUruakQpqYLl7TiVPIpZjczWIS76nrbsNrO1+4vC/dM+xCgddd7aacsfxiDW70OL
iFdsgch8X7Ms3rB2iqh+vwQDZLvzmpYMNvIH3OfArA14KUEaOWzID05n8cfeBvVRxC0ThVLrfLcI
mb+rLRL0DwLduExWY8uYV80NpTS/N6x2t3W0yj9dvbTPOZG6bEL2JBOtPiZt3uVFHQ4TZCdGCjEW
a9jkdioA9Obu5ICqczdsies/WLQOt3PrsvyA7sxKtZltPXW6TW4d5Iv0ow2y9LmWFqqFQzx3aXBT
qXSxsqjQczPY5B0P/2rmys0fk4QxVyyNWjNIOaPFukNzzQO4SLduiE3JdOQGkHXHcYqxj2lI3x5q
tkTB7RJRuLFhK7X/Q92XNclto1v+lQ4/X/qCWAhg4nY/kMytMmtVqUrSC6MklQnuJACuv35Ouj19
24rr7hm/TbTbEXIpszJJAvi+852F3FgTZvrOBYvz+wk6f/KyRTWNEr3yyZ9H3ov8CyrXZtgJTwN6
7Iu+4JdymWqEvebtVMdz2Fv1wsa6J/cDG1m/g03D2sKSwEXm1AWTrj8HBlnCZSLWQhQpcaXx8SgK
lKLaj7JIbI0aZY4zFjBWx6tYx+LbogQbLtPSTdtXhFLNKIeMVwJPd421Jfq4hGCo3MFFJ6MHq+qi
fFxC9P67ruWs2XuJfSdFR5PL03Cl3+0G2VB2D1FNKc7gz7IwDfUi9CmEbGr5pQAZu7kfnVc9SVad
T+bGDY6RKIahiMJ4dCtpvT6iNZYUXTAom9vZudphXzCtnMPbvsGS/FChWZ0/V6LSJ468bTTIzSw/
h45VwZcGA1a0yUsnkLgIENokeDpQLMXZOGF3d3Zc0qnJrXqNoOn3L2rG3v7JuUHTMhVyCHBeZa0I
pg/RvJVLHgeUShZ7n9km0Rmr6Z3b1LL+wiH3r7/bAmq2nSoRW/i01mbRMBwQnX1AxrOoll07wd31
oIuAdg8RVhl2RMLsoLA9mUUCLDQtZM3HkhEzH1llKtKkfLMoAeI6iqIcNvAd+g9UfOWQrFN/rUUQ
4+Lnx9Jbm88HXeWVfald0E37rgy8PjmnR4E7tunZpgOtl+lLpQW0SJGptPvi52qY9n1OmiDR1Rie
iyHPomTAINxf1rLkOW6JLCAGdEDZE9tPA4rSIYKdzMu4wSUXAukhu3Q5HQ5ztqingdHVozoQ29bf
r3VdxxbZoDFEYfnIkC+mym6/zkqsSY441fG0MYcGzehRxs7PXdDHfvSze5ThLM0vE6JN1G6rCDFp
NF/P1Th3yJg4ZiizLwWsufDUsbBhN1mJfNZzn6/dq1a4CCnznod1TApQHl5cvZUBqtSVBIdlw3N9
QB0QyhuPI6B8m2dWHNAChPpzB4tzaRKhc1I89ZMwBpbQYRMVY4yHTLBEYVdd0c0FEM5t0oTFnSpn
siUWC/5jFYpmV2dF1GKpZeNNR4Bg3AKvYOJBtUtU3cyT1V+BxHxC6eFphEiVCBTwDhkx9KmlefYF
fhZlkeYNNsWitNWt9wSV2QaDkflUS2WSflsROAJZBzkW0rL6dvDM1bc2G9157PuufENAtH8Phsq5
dBkD3Ea+yJdq5NfhTqVwti98folQS/g03wbU6uA1+SWuZ9nsIVbWUVz2c47aAKPKCWF3agFei53Q
Ad/x5d0MlQkSGNUV6YHw275UKMZiKsBAPwFK1+7CBjUED0yCxAdSkGzz6TRFee5r3JRxJQ6K7qws
dgthqpS7UkXFYz4gG34XQr0y/LJMtJqSwAC5+gKvBqThWqEc37WGrhSPZkE/2AL9yGFtSxfTEhto
H0+jRYpdTkfzTYnG0Rc2j2ZK1saF6HYkr6clLidVB5+LIsy+qmtpclQLVOYf16h/91XtOcpdPYQo
ZhtejUeNTBCV6Mg2753Ako0VIjsSxIIQvqs1V7+CfxXbcBFWtYO/ZcbRyiBUfb9QOctPfR5o6I8L
nQEZDHQDZyTXw6IgRVHSzDci6rpvdb2wEPscN2X7Aqc2XSbUmpkdS8/X72id8+1sa5q9N6betED+
9zrRS2NmPnwMMhKJ9xCRGeI7WksDZKTMxUV3tsLeQcya0Dwc5gerM9lD14HZEs+jnDwUQRQBzUbp
Qc5ihqHoXk82ouniN8J2UzS5Ka6bcfkAT+SQv/ZWT49BwN2rymT4EdwPvx26DCKgY9ChMV7qZpl2
EVcw9N3KqX/FNa/ObViB1haVCOCGxwnvTp3RekhE3zZz3AdZ9QlK3SUeBMRbfc/n6GyXPniQ0bzc
Rnozat9lsF7Y1WJdDgNiJQ5hX5MTRyYz9ryWuRejc7He93kH9fA0we8nFsOY+Q/zCIvXLzAQQXPm
1pmbT4CGmYyjacV1oHNZYlvQLGQdKg4J/bEi/qNZIhSJDFBCnqPKKEUAe1i5BakFDV7shMqBm8yI
V0dOibRbcaA96V9gv15WT1R1EIEvSGB4KvBBYlZMYT8m2LZXP8cW2Bi77ysjecJ6fJyPXZfN3b4c
stIklMt+/nrlup66tm6a8yLlVuN3VIF7qkI+1/cslzMKtrVge6X6oDuCQinnR0DR7Q7bRNvurRCl
S6mZ6hB0OQTD7rqZYBOBP8YN7gXgiKwXXY92ewZpeVpX/+QCU05JK8awvgmCqdkOsB/bvgcCsUlx
jWjIc751C5ZPpnA5qpnsKs3HZBj8fMO6EAWnKdrz2hvxBPbyAIUA/B2Bc8CogXGZfQo20Mn3CgqZ
9SNwpmXCQeRI+N0rm1OJDJxqAzzg6rFvTy0mFMUXsw2uSXCnIHhXlUFljh2znprEDFkP/3KYF+lb
WKQpmeg56sfT0vFBHSQywBGNmk2RKuJAwPZwP2t2XYRBOeU50hUHdEzYfKq03JyeTx6iDB3TbvE1
ljHmXe8jzs7s1FtP8nSCozYBE7OhPHzpOCq0dJq1NYnkUwStj4/W6qWIYFOTEvjNF59qABo8btrR
mI9k2bB75EEQhTeRDBuRNJrWNO2Ahk1J106AtmKIoJY8LSEuJPe8H6x6RCBIMcUrXKD73bhmootX
unFUMLoP/bfAIlUhFpB66Edk2UzyYNZ+lt8ifKn51aFAjS7ChbVMeC0r+lDnM4Fpco+mwBSuaZ5W
CPirPS0dadZYQGw/AcA07ZajUfeAHPBQLygKkdGeDQjW1i67NR0ptlPIydLe6h44bRz1bIZfem/s
OxGsMHd0y1rwkjJStcdRTQF9gG5SRlhTlm0z5j/t2u+R3zjbPZhufZNgqiLGr+3cuAABiZtXp6AG
nPKJ1M31DkVofNLQ6r6EGBUNWHM3Aj+sEugrvBtjeLGE9EwiKtBcCh+0xwI8i+nrTFft0iyKMn+Y
sV/PqRV9X+1qxtSQUiTS+CoebLOaPbrBWp8zDvs1kC/razwY0tK6tDSFXm4yT6RKoBPJtUjhxECw
oIqswTwbo9Auv4mmhW2oWXzPjwAJOkzrB9R2MXDYsIohGN3KdMBjUO/5MobDuyxEVQfoHULuGfJu
YWLyS181NfRcFSZkHodpgzqRJ0Ft9SGiPV2XUxUqpl7gGd34y4zWfunxxQtectQgC+vuhSzq5TXA
t9FBbELPunF/dbNGQzqpbeJ347WDPmdBVy0ovsCXhcHUmuX5/dqEDs2KHVmEBc4rYFYywaxFoFsl
rtHtt2JFdw1u3yob8m79FAwoBqRAw9R5aBsnpNV09sbpblT3AptHjlJRldv3ymAa8aUs567a85y3
wYyr27MWWcyRLR45yn2sZaolF/sepdHwbnouZhX7UMOteZZ8VM8h8LkC8S/A//1XbflYvfTB2AUP
XY6Bz+N0bVThWLCqmiZyGuBrDNlcb+uTaTD3wkPCe7a3Eo1PtEOO4jicoQDMxZxsmCF16HQLKwuZ
EhF5dZ57TJIuqK5VdEFZxN2Hti4reyNzNnenYEQw+xdGSEaS6Fqz7ceuCca4lnQOLh2BO9VjMLqx
wB4HG/pEozJud+vYKHtXOA+hSyOInJ63GpTGRBGHIU/B6hYWMzYP/DcVuT57ZrPD5t8i36Cctptg
Q3w3Slb4Gtanuc/ZinoKEddJKBc/Hteu1exogbLPh7qKNvICVFGIm6LCJDDpSQMCwA56YmJVimdz
A7Z1RdSC/WApHRMWNWUQY83dRr1bOWaNAvYYexKCWj3siyDEvCdqMeJZ4xoRaypeh6UXqTVS8KNf
Rr0de74EpIWlG51HDUwvR1ZaN+qwvIjQOvciHFzV32XOx+aCwraQ+1qYUX+YZ4xm0jpXZQ51Ighp
D0Xb1tE5y+u2+jArXJjzSlXlbsiISJ3bCZ+VItF83cRDOcomv1lKq6uPaPSKbErIiGp5SMtONYCt
OTzaCpKMWMx9kMD7I1r7FHNAqfS+Ah3wamEsP8PBkLgw0RoGmM2uwSjIjScUYBYX1suytw84p1sA
zyDjYJSG2k2vHxguO8RVWphq+4jpSbbsJ6zkvd42eUETHQVnGmQahV1E4F5Hr2M8RQ+kjKL+UJVy
EJet7qC8Duna+c9zMWqYVlQjrEP2Pu+X1cThHAmJGScF6YoMTk1JBGDDfWkmWNY/dLBdcHR/tXoN
gWksAuHuym56KhPdzHOVro29Jsp5F90Jm/H2hOyPbT4ObT+yNJ/Wvr1QB58aQKQE89ZutXLcFwDx
wzhwYRjsMaP0RVqrXKPt7AfXo0JiTcHeFokU+XO25eXyBEsG7oG9m8xu31krWP61rzpSnwiD1PFE
gPoOt3ANsP65hiU1aptW8OUS8sCtv6yDKPvLuuaBA8C3UJVsGuVIDHx5xGylcA5kv8Hz25E0bk78
iuDQk8VHKNNxo7RKwI2PMDPn/EqvndReg9l8V09IBv5I5ip3t9ZvYXsjEXu3Xe+2zKB10H5FMryT
vPwKmC9gaSlU0DuYtaKfSVyLp73ZobKucEBiI722+bPt53sd2IklaxCEFotFDRZyiV5cr6DuAVeh
krBC3zs51QHsBgpZfB+v5+N3OcI+AVpykZ+GTq9hTLDf1R+YtdRj7eWiGXzcKwdVNSAmBEVJQwqS
gjcUgF7D8iG7o0b6eY9tFF6IU90W07svl365dJtsxKtdxoijeRnK8WZd5ba8Ktn00/3Vw5EdXTNm
cQOzmyFGNZpfwfJ+mXDmYoD5oNZVyxtnoDS4w6CkgeAdtfEGaGuogFoJBFdy4d8gXB1UDGERnXdL
1FdA7exgnkCTCFERTQhlfirBbMS5iIwNeDfqSWX6RfZEg2neEsyzpkOb2aHzcQG9H487BR4BSzD7
tuM7gKQc4C0AG+LfgFZsRRBHHuVrGQvssh4YYt1B7RHDpB59536BPBThQO3CI/MZCut1tPE4I8Rm
ODSTF0WZzAP8w1GHkmgRYWqZAZUj/Q9nPex5A6EOmFQxnxAwglwcKD9kCYyS2UeGVwfnaTZ5f9Lm
iv3maL+X/rpn8uy+o87ugBZsI0jWQRac/iMbF7KsjtdHGHUvS0qishvjbTXiHgOrdkyjDOLvP8dg
+jF8Llp523Stq3dEfyr5czT9OXL9j4ZComYTxjV4X1Y8KYAWhfiTEpofQ+c6uDXqrJByj2OSAETS
E7l12K3dv9Hw/oFhFUYGv2dHAgqjHow0TCYCrL/BdIU/N3PQwQPR2R6AE51KxAJIPdCHxQG6RYNV
BiTpggX36V9TqK6sov+JbfQDsSzHiGYpAiv3HdJM67SAqOUW5MEhQb2G8SNmcer0r3/TH5GpfuCC
2sHhUQOneA9DgEF+8GuXjWmfo85NZ5xMcCeF/UONqnRZ239zhf+AZPmjO1EJfhhOEyr2kUImh4ft
zG4A1vxvvtAfvfsP7LMeiX5OGi3AHGm+VjZ8mVWf/Ru6+B+99w/0UJTpQ9PnmdiviP2IjV1PxViz
P/nmPzDMfBj6thsjsQcGvcMgtYizEMjjv77Nf/TJf6BxZ8tUeKGLaJ+TwOFMn7I4NDj9/9y7X3/r
PymVadUzsINwXejWwJvXa6RMbt2Hf/3mf/CEEvb7N49s2Mz9UuJxMVLT7w6Y0pyQaKXIFVK06eN+
BBv7CJGT6P9UPB/70abIqHyW8GwRe8Shilc+WHdXhoBX//UX+nVz/R9WN/lhdctyZYCFcr5vlDZA
oHW7zhiu4H/va+ijF47KG/+l5WEbHYq+fC634jnEkyaOmStGg14lNzukM35fJobo5thLlGR//3T/
+W35X/l79/D3z+H+9l/487euR7OfG//DH//23DX457+ur/nH3/n9K/52eO/u3pp39+Nf+t1r8L6/
/d70zb/97g871OV+fRzf7fr07sba//r++ITXv/l/+8O/vP/6Ls9r//7Xn96+N0WboumxxTf/028/
On3/608hcENFOcGD9Z///Ft++yvXr/HXnxJj3rwvXP5mzR+8+P3N+b/+pPjPnBBOhFKwRdAAAX76
y/z+60/Iz1QIrSNJOBiN4vqTFhGo5q8/Uf5zSGhIEBSriZDRlbvquvH6o1D+LLnSWkU8xEslBPn/
50P+7mb99837Szs2D13RevfXnzDO/t3RIXkEyhynoaaKathJ/ejSRrJyqvD/ZS8BG9D9EsLcf3Yl
RbWpW2hbWb+5cmerELS9Cc7oZSzhkb2lfKFLEPvI82TWEb20M5CGbuwgQRgxHLwIKesPVTEHzyLM
zAn2N9ND1LTmbBFYlgMVhBkf3Ej0TjIY2rvWme8TUxiB6bVWJvWGmWO2RPXLlgN6TDIw1M952IJF
amikknDO1sdo6SAZttsHTG/WZAuOwCjRIdKrdnWEyuIMhkGbYG5I6H7txrFKsiX3PpH1GswHkAWH
u6JbMTIa6418yERRf2LQPH/oaNemEaHl10Gt+e1aD0jLWgPMHfNOiy+L4RJDttG+zRSEWR1WJ1FS
bGYYeACQKMMKDLg6a3Hsu/oeOZvlrg1wdVq6nHMCTUII4VNSMEv3IanzBByZPt26KPwKUs7SxNje
MyxWVVSXwUTV1xmQ8xJXea2/512Qf6RRyQyyQDWKWXCtaJjmdGpTL8i806y6ju0KlORlTm9K3IBk
rEDsQRzxdF46+7IWLToRSZeiSjcHinJdtqRLtmVod4ZvFUtRusrbMZrLt6LlzTucOYk+WHRtaD3a
ycHEB7Yxl02j9+uFC9CpNFD+JHrycDiOWmQ45ODK1DHFFPHWq1nfLLrtPxuXOZ9gHr6SOFoKSLKZ
xFwZtEnzqakbnsfYYc0RQ8gAWAtrMXi3M9gSIG8NLWbAFokQXWb1GWA9xvA1iuTvwBVAH2EACY8j
MtIBuMIvCqOFaN3RHtBILJmq+l2Nx/qj54w+VEXJL1k0umfTmu4tJ8yUKPjbQZ99jkfxysfovw2N
WD87bbowFWimwCVEXuqXcASfNt5C8NIOEK3YD6Fk+oHzEAw0MOX0paw699CYYRgAD4O5kOhF2UeF
CvTF8aCxcdaQ4B1EQRjDqTC0n0Cpa75GQwQj5AU9c9xRPT/Dros1ce4btYDAXZr1OFNpgngKTHv2
QCCBRtL5gMSiIUZayfyi0Uo+CXCNTixsr+u2Go4YxgVTwntQ92MCxXc65AKuXBmh1dcci+v60qwG
M8jW9XAkhSvtDiCyOk2iiB7qQARNTHm9kNd8WMmnCI/cCiSg2w46g/o9VmOHTw1KkIgx+CR57DDs
DgGuqfy4ORjgY1AL5iHdPs/5soNcJkEyM/vWTVoVCalK+1XAMgZDn5Avn5epbJG5aBbA025+Xuax
vxjFsiPoPPSmbeq5jUXu8WNAjLthXdzrhh7apLnzfEfVDI7i4rsbSTYQfRlGZgkA3nYPKnvk4kVl
x3U1B3zubdcBjkH8ykLjniHvaRxsG29UZi8YqTdJ6xkgMlCaoyQIR0djeCT3Axq0ZkjN1mLczreC
hEkzL023o1nFG3BChuK9BC3oIyau5kyqsMp3g2e0jgNOZwBxOgz3A2UW5KBhGD83rDQWS8QHYVwV
4KuBJySGh34tmnUPglAHYuDWL2kYgPnjJcqxeByj8W4YqhXJVy0o2L5x7pMjMoPSrv2O9IhyTFuL
fXqqgV8ZjZS/nRoDAdqxHj4ST8tbIEDoW7VZplee5fbCMmM+h5MsayBuzbYbMTR2eGAzcPsaoKwF
ximb/AaeU33MG/+NDAXvE9VO3Q2OEoFMhrIevvMA8584AMy54eLN8y0gutyDmZ2vInVhCdvGwI0Y
DHNAnSrG94zkcdS1UQAE8pClFai672Cddj6ZFxmD6INThk/N0TZ2uMmior1vcKVIXPRiK+CHANXu
gTrEAR4x16J7XgBBOzYbwMqkzNkV1KojwPDIGKjRDWvCHbijFnPbeVU3xHcIekDDOcZqW7A56br9
0AZYbm4riiWt52H4XEiHfr/XSj363tIXCC8yLDrw7S7EdPSjhr/4J9mV6kaVdY5BhvRBFCsAo/e9
V+09gjfkRziQV7jcUM8NiXRTzfZrH1ZN6orpFqK9aEv4wvMXDb/FJl06Gf5CQB9TZ3xCw9JoEjWN
jVrVZ4/onQ4HFHW3WLeiOWacCmwMs4iesTfZy9RojL2zju6ZCuFskMFMMFkCu21xHRSBScDhD/fB
0BUXoO3ydS2vE5huae6rUpOkpsBdNMjVD1RxmCFsYfhQYkdKQsgiXsacAN/UrE/DdfzcE8mefT/x
hwo+LOlYleyIGSl5HkgXvNOyWzLEOVA0hqxjp5KUMkhMwbPnhuTyQXbFcwfC10PWrYDCVjhcALsr
q4egpOCQ8b5DhAYSsMC8BZJpoORt2zX2uGwmWWXJmzir1XJ9EmrWvxWqzfbopPNrB4f+E43EfARJ
Qp58jtJhquftWw0GRBpgFGITjPHMPXQw7gJ0Su76OSq+FN5+Rp+2HZZRL4cM/gRgkTbFW4Y8P4zF
5upJybk9BIjKBb/TtPshmFWUKKR/gt88AM4eDWsT6hy1txASNEhInLY6ViFd1I7UVViDyUX4qUYg
GdA9eLKdRlP452Gbu2MbIEpVVwS6U7dCGirzEkyGDmRFgk77wLEBJR3YpM8CR8sjslfZ1TQcZPr4
OhvYwfTfvUGoOt8qCAXLHXYEc5q6zNxhSEo/EBAVH8JRl1PscyEvJJ+iD0yYdUhqXoWH2THkcqtF
3a0bBj7n1mWYLGpi6tuolPVbv+rs87hW1RN4U/oXO9QYUuMZqLoEzhaCYeRZYX4crjboE5GPbQ1a
NAebVzDc4hi9WIaZgC9gwM+79ZVuAHf6au0fKpBOfcydhOMZcyF7iyYUzakvc/MScWcsJqSqC+4W
Yc2Z5yXiUwTA9wMzsoH1IzQA8wmcAdcd/VpGr1OAFdk2xfQkc0SqeKCC9zM1dEi8cD6LQTEhx6iV
+SFqav85X6vu0QL01SnNx+IGU6XhDLIR1uqWN+VFrmy92GgAkTFgwfiIAnYeYlDxzSdMtEAzrecJ
bBReGfZMymV4ZbTsH7Qrgc1HdrtT4AVOMY4tvqRisLij1hZbE6+N/N5xTBpjD57IXTBl7Y3uW3IA
ar5MiZ19sJNORt+2TXnMyS1f3zwYk2vimhYp7Ws/fQXdrATMzBzGapXRx3Lc5sep8iCd/votBy4x
b+HD9FlP8hlB2jQGmipesTiR6zQUbf+gwK8EuR8Mxap+AsmySJc6dxfdGI41m3E8gHwKDm0DilES
rL0HYEtx42HNrl/70OIEyYCCIp2G06aIJVXspQRMftFwAH7SXRc9TU3U36J5qS8uX+tPgcoEBjiN
U9+qdTOHrQqEBR1XYiyuogmDOySrfFHFStabbmHTeqx0iFg3Ay0EqMN5vh49xArfshoph1lLIhxX
wYziMu9l38XUKn3XDvl2DHFyvQehi97hf2xhY1JWWxmPG1E2jaAfg5ZtYrAAo50uPk4a44ugq8tP
WxBsT0Q3GcMMpdM428z0ElbaPEHKV9+107g9bAXz7+zXw9eCOhvjwneoIfLsaTWr+7p0yt2CUNA/
g4F7Doc8j0AlnqI3QILDspu5Mmx39fzTCY0QmzRtYB2Cfz2nZEbcHAbhK5xcXI1RZExaXlXHcSy3
EwjgoBw4iAVBSh+p+AQtyLDE4+BBfEQECHINCem/8WDwx7mzxW032g5pofPwakFR+e4GoY8YZIWg
+ZN1w3xyyU96AqFxH85LVyRNC4+dQPMNdv7tQI4UUUvnyiKMJhar8V8gs0eMPPKOx0thwOWGs67y
CmQrV17QEhTHyM6gf8KLu4LMpdS7UBjUoes04TuNUJ6lrG+2IbmGlyEsQIIK3kadu2maMoviaUEt
l2Li0z3AQ347Ara4VjdsLA8CfNCjEi1GGTPmf085nswjNI7tV9VtzZdrl+3xG1hTpyNnwQfY3o8P
TR3aVxjPrphTM8xQBhz4SDXKtqQPncBPJoISA9zGsyNrf+l0Dhp3wUyXJV0NXlrT1dYcqS/ye9o1
+ApV1UuO9VCWj6NufrEe3ltYLs1htnX5EEChkscrhDGJ3YQ45wZM4Rh9JXkuRaafFlpuOw5HBJ7U
KyKPzuUAknvcgWN54yCmomm0cQ45jItABPIDSSbRFgFaU1NeD2XYMh2td7g1KONJo9fzhEnQjceJ
9FZU0RIlbZG5LF7A+HRxG8qaw0cSItfrbHbZb7MvMdID33aKbQnz9ZhU0Q4aUXN2lJWgPYJPA6kt
8NxlAT8IZWTT7+RorILQoipOcE1170tedbdI38FOEsBU/HEIJfnYiGtPAeJtnZYKp3hCVGjvORw5
L03ksyMlU3ucwNAHdWY1wz6H78wLpqGUHJoywgh7mLIv3iq42G/RVt+2mg/0hInUlr/KccG8CuMT
95tb629w0e+Qj39AUH8CprotvkHe2P3if8Spfgdt/X8EZjEaXe3s/hjIen5rivovd2/fx3+GsX57
2W8QFvkZZlNAr6gWSit+tT/5O4Qlo5+BUlEdRbDiEvpXZ8vfIKyQ/cyv6BWclwBTUeit/gFhqZ+J
FBSv4hyWlPBcjv5fIKyr19p/o6OSS80QeoZ/Cfw2CtTs97ivHRgOXRy+uyJHxZNBJlwFw5eGo1yy
m48DX91wt2CDcdW/S8aNfjXY+OdfDmMpGQkNrZ7CBAhf9Pe/fAlCUs6yrwHEYw/LfHTVToHcaBe3
xH6UkLnUJb0UbjKHsSfFxXch+daCTr6DQsU0O+O5u1onb8sdst/QrG6LOLcWTaEVBbsZrG7BN3f6
lkHVmY52nTrQizccixnp08z2EvwTIiqwzdFYD1H0zAzTIIJSvCE4rsArljm8h8S+JukYoYkoGlAh
i8onHaiS+zpi6DJF7dgd7JmD5xDT/jWG8/t2LZPohSoXPMuNA9hRnb6/CqoAADJ+m1cEuRFBsH4s
i4GDSw+zirCEpsrUEZRBKxFnXU36INBXnbDVcZYsNoA0/YplVEcuB3q5EngwfQ+Kcca2IDp2HrJg
6A8cc1qk4F4RtSCLIMszq/qiMl6ypAIX6Qk+4RB7ghjkTQzaq4O8ZT2uU+kuPrfBEaxx0zw2LJ/e
G0gLP7fcuTImImjXhGxwA4TWbZ4/XQ9fkKNQE30AY/MVTAmxw/jexJr6s2r5WeNMP+alRTo5tqsD
on+/RCMBz28E9zStR+AvNbg2FEdFORZnQCSLP27NstyN/bDhZlXVeQKgd6iB4h2oyhXo2oPqLi2V
9GTqpTmyyczPOYQYgFXm/83eme1IjiRZ9ouY4KokX0nabr6v4S8Kj/Bw7jupXL5+DrOyZ7IS6Cn0
e78UCoj0MA8zo6rIlXuPxGwLGNd933vabh35uImz659FJfSdqJpehqw3nA+55t+VSztd/TyN93nT
NTeWlh9qk20SgUOMmk1dvXc0BuQAVF8MY9hFjOuSTqygL53SZfIN9HzfaAUfPxG7PdY++xQjfFFa
mf5e2SZhsWHs30RseG94VfQbjG98p2PMj0Zr4YXnez7E4A5bgno31tL5z0rUKWXPOGzreuBq6XMf
OaXfOEHcJhgLF69/dk2I/AEgn/zJi3vfiJQjHKNGsdLAyuR1Synb9+n0kXmjZewbMjw6b7EO5gNK
ZMrTYky4Be11Gx/B8LKBAaUpVXflWj8rWw6PulWBIHdJrOK/9panyZLu7zU2uyfuFP9lGHqzDUhN
aR9Zas7XdCztZxDMukEPPrfurZ3kfrmrZlV3kVSOnPaGxppqEoYZk32dlOW2Qi9GgWFp4s9mmbHe
q8w0r1nHBqYPz+uXw+qSH/AdMoU814Jlj3NX3E9llqPBjcVzn5rOsarbExMq5+gVE3tuCBaU3Tzt
88qyvuPabb7SmRpoAcN10+ZjclohC0aGbCjA49ZSt4LB4kV30oaHejaGFzGZ/q9MWvKk1WKNNKfQ
wopukURJTyWR6y1g0xTl42Y1umSHutq9gZdpd8U4GbfwAZxPuapqPyIEfJvCMHZTNVWPlaa8p3ry
jU8MNYJ+ch0PMsHNscxe/4JFmEUgqtevA6DQd4Ko7WudWdYLFZp9SnqcrA2JbBk5ucqnEP19OjRI
4hQmFdHqMCXW3f0qUrOKL4nVxX1QZoVnv5g1u1x2Dj/53q3yILMl+ZbSQjmyF31cd0bi1OsRw9tK
dwkKYocUiZs3wZjmOyuWrmzsZh0IQoti7MyLCHpD87toJmz5yTdtXoJKJgsHkutjdtFSTmPMwl0c
kgaX2d5tkCEiyxrLHfYt17/Sh5XnlcK437c0z3HgaaZ3kq1nfDhELe7HblWnFjnuja66k1GmqUkj
zzWlGhQyxWOjUkgemGsLeqnBxzG9ONPrmJHkO0mzg/fb0q48bECUPjSsRO1knM6fFUab26FLevOc
MAPcKW35sUykaqMl5o0ha6U9VeSrfrdywcO81sluck1IDfo4Mq5Z1DK0kVjK6p0vP0COcsVbiMaS
+9YhlwNC4+ig7pJZho2BAkFrEY4DvE82GDXGj7lRVqSGJDdgbtGZBILm44dWTcQd3Lyx30q70d/b
NEbRZTfpr3QcTAzWqx/5w9rtGW30d9Ms/K/eWutbKnI/O1jOoBMsFyuFeQF65bDEs3LQ/kR6aYeW
xorGznqWC1winC489EGNyeu4ZB2/QJmv4A/KZJ0kg9CMWjHOM3aI5n3eNJyZNucFyQy2gNRUpgNo
BWdEoRUWmTovx3B1KMFjs3N0u3c81uS+cvVIXFyY1lFbZtW85OxwpQvKgINosgKQ5A3ExYv52jaS
Cy/ekn166w5nVSsmR0ViaQw16rK6b2U/huRP9Wuj5W5o5ItzT64ySXZ+6VokfZW4NQgIhDH7Ca7l
0k2cpmtyKf12OiQ5A6vAhcpWhXTPPiEABOpHzfAN2CD62uPWVZO+PegaRcLQmbtY972vjLFBHLL4
hNWhZOn7727RvbuVMU4d6sOs7XsWgBJRxSb7XtosiUVNHB60HO1+EPN9Mhn+45pP8atBdo75A0qU
7HQK/CZhoSGuHwcCit9d+yRO8Jf1PLam0OyXom7VL7WkOc9M2pGw0WNALCzRIG1EykQPIDp2N8zz
CPhUu6JTXMhj2x9svW6oIMzkWc3ZdKtWsvZsV27zW4AVxj20HOvWng1SxYzW08eZhFGw2IN+gaux
W0vW5am6eBw1+hqtpq2kJtsTG6wiCthfaBdONInuLl9iHf8csq2dNbwePwgihODkeainGhGCNebw
GZK9jXMcn0NWefcTKGVGQUhSZZSbtsmGGtHUl40u+s4tB1mh5ktFHUQh9E2DuN4ufTMXJ0LK66Mg
OArZxsIOHcDN0eOTCfmtC8zcRrDEg/Z7XFB2Dhimh1/o4d2yL4etUVZd0xxdZerXvKiUibevSJsw
KxljcbQ6VQ8oppTTqUoFfAmcYlRreTlWTzSP7aVfhnUMVWFD/HBjbPj7ZkzHN6Qv8w0fWrFzYw/1
aStVQFEIVoSQASKEsctaHa2pyd0Hu5PTq0EnRrJIpfk59mDMhoNJ9bXrer1+aeOyZ4LDEjIYKjDP
7nFjrrfolurYVa79nGE1PeoEw8iCCO997oGYhzM2hDpCp5ybk5xh+PBLC34T0lAjIAyfBpd0Td79
9nNSvHskkdLiRs+WJwe1J0EfnOmcK7Rq56gztbyOGluVd0tc19ckK5vvwY15mRjnudo+FwayEu2w
CA1hc4ilanL6a9dOxXRXlTaiEe5m5N2iVIq2PGYTyl2sz14VMYTgU2+WlTcoy30kiZyC2NmjgJhP
qpOddh6lG+s4oU1TnX3RYvU0jJyioy7886jcwqPs0WcqYCF1BFE7PzeoIcxS6Iqem3Uy3zBVijce
6kydySNbl9KAOLFy6EDF4Kh4WRqpqgtu7qRF2ZnaKchn4DaRl/odJStIxctaFdqnp5EzieQWXwlc
nTJqN5lVn4bE23q1H3QxdiGfid+dycDKt6JQwDKWQqXXNRmY7TngY05F3Y37pGu137qRyXMuDWgB
OrfKaZknjuLaS7J3a7J15JFcG974tJsb21gzXO2lNZwcDnP8JYV5We2YqS9o1msJASYNyS6ACeGf
vkPb90dUPnu+JaZYJJGbxBLhjPKI4YDP1u4B5Ay8hL91rn/1+H93M/zDi4cvwjF93RAu/E8HysU/
obGVOQ5jkeLIlQzWT/UQ/2Rj0FNrNO+WXz4BLuJixfQVUWR+9HjbH/7/r//vrql/vbzQdY9l4waW
j3/uXstlb5b5pA27TvbsXQfHeOXNL/7DNo8/O9p/azr5V/rm1nHqvA6cmn9vOpd+Vea0AvJU8UBP
qMYmDl3kau9oJ3B0wlw12CJMv0q+Kq4nM8LoQDibnebTu4Gx9rRo1XgVTTk8wkHxb7a3DEVXN2+1
qVneTZNGAY0JHNbIvTjc4weo/wL5/68e8x/MRZa/sQX/ezkmSJPP7t+UmD9/4C8hxvvD0jn/dHfT
Odi3wRfwLy+R9Qd8TuwShLs4ITET/T8vkfuHY6JSMGX2UdloVf6vEIPNiJ8guElgxLFc/Eb/EyGG
DXx88f7+xTS5PCzDMGzHQfvRN8nn7/6+ll0zfeWX1qGRBhdDbNMEL0l1JjbYRyqbx4Ni9VSSlzO6
pecxaS3Lq2k7YxsM/I99qKh2yHfZ+VuWJCnq+ypuDL8C1kfJk/gBg7aErHMnBBOlCVv9RF7jKvOE
UjbHJXLK/UUcYlhSb74l6u+1doe3hDAfOzktc7gTrjbf615MddXrWmi3xIIm3TPPc0fEeeyn9mL3
VX2m0neZilbDibCCyyje1Kw3TaDmXhr66ktWMIYJUgamz3kqV/2Up7Z2Yd7JM+PYmWKOKpSAhVbK
l7nO8IbTJ1yEX6sPLKyAzDKNQGrYukv6Si5df5HOMvl7DPf83VZN82IVGQbMuFjNLz+WBNWhA9bn
ricM5+Ctv93YM+x2Jelz1cuM9GZX+/RPtVuCFxFW96A1lINBOabLA0CtbK8gudxUnp0rpOAR4cNU
TjnexcMyfgMp1B7BBUhy1qmcPhsDKlqQaFLhzNKW9jaZcwe0kQ4Bby9dWxOAClT+0K/LchIQpfbj
YtF3Vy3SUj7lEOxGt76Cd3NOmWHEbPmyCT2WbuYfzZF7K5it72QoGACLxCH+UxV2d8y0vEUh9/XR
C+dB59NNRt/MgxVk3QeYoxwqD4Q61uU2+9413Cen1t29sqzuaxmKNOXdkONh1DLrV5Mb0w9jUOKs
NVl8cZK+fhDeYr5MdtXdQDvIKGsXRhJ7p9EzbTePqio3rT/uQzcTznnEQXQsuIXvIPo1O0qVKg6d
2i7Pi6pcIJsZGWlq04fVadyLlWnTzqC8+iiJuT6zP214snX2bx5Zj6c/pKtGXAfTBBi4zJn9W532
/a4ROjBAN/eGG6fzrKvTIgrphmZChJP1eBp7iqKgmnhLST/l5ZEeNntI43GygtxX81VO/VOpr/LD
76r8rOW2/cPtSnFxtQXLhtmZvE214d92I29U4LgVQlmjkNlQBojD85dkGiSbunfXvQG6pQq8frVO
vWJwF2CcMXfporrHTVCgu852Ou1s5DTtR9OUklRjXUYtSbzX1u7msPPrsz6P2t4dZR05i303YESb
ca/s/5TpZGe/ySTdlaPZ7+va7cQGKLjaujd9kbH8ZWhde1uK7qntmm8/ReySFkFJnyxO0/ThsNrT
XdnGkes0NuicjTpkin2dMou4k4ze/RCv5Cz2E9EcvETMG4PUptEf6p75PvBMZs7Z6JyZ7aLjWBiK
IEBZkb8O5dXDJbnjMVQvzCKqG40heECyGm3DJmj1MAgpY0KS25bZVdeSCe/O7H2MTD8q5iADA5p5
iJNfecWZGHGamDPT+XXwz3hMkuRgjbw5gYskA9jFo9Pd80OOHtRWzIB6BgWgXSeHNj+cPDf/Sq1q
JNwIEYJm0OFrMcwH0rr2QVe2Tu3aQhfr3JUBpM5EJbaZwyIGyBeXt5bunSjW1CCSEZ0quyhPoGyS
/4rbXZUN456ac70hpqI/eVm3fqDm0baYaacuoB3qExGa/F6antzDhki/m3SSKOg5/KcAft6yRzqY
d6mlTXiW0HGDylK4QuxCP7Y5Zj9Gm3l6XGRKOhOMGD6m3jVvOgEzxaK2PvptjOfN7ByWsSwAP5A8
gbPWw44FNupJZ4L3rgERPbtlu5CPzVz30CM58DzE/X0GlVORobDHn/FckRgx/SOL7C9Gni9X8GzF
e2fG/SWOsQIyZX4aG5WfaOzyR1J58Z0AAXhnanl58PDX3bfVtUmHE/3Acq8PaRoBTlEvjBnUnpxP
hYFzdtvTmjfard5XenOx+DbdTaQ6r1nCCR/mBAzPJOB/SN8ffrjsTXxt07G+4W3OH9Ap7I/BqQSa
H+GyJmwJht3FsBevrGCiRzRZxYdMNVg7Vkf7Yc9A8CbBxbRGkxzTne2Pl2JZbew4CjMTztNLhxSH
QaPgo1sntgcVa7k+yXXAeCkhNL15/myhYhH7YJhvnd0C/t/ma0UnF1n2Bc9xPBlq5EMqCaI/FRBP
9uP22m6aWvcDaZZ9XObL0TQa8ctARj4IGXP0eaW5hFZVVIRMjXnzPlhQht0+xr9px8VBTVz3TdeS
YGaauKAlPCZ+78QI8+zA9QBJnfx1iSGhblWllMUbxeeKGdMzryuGzzwwGAWcG1u2Y0i5apxi3frq
Fz2PdNCRP8HKsyhvrbPmhQkreE6b0qOK/LZzr3PjZTdMKBbcZJytTlJ+Qi9J+Rrn2W1md/Gd1fSQ
MOQq8WmVE9w0DDRktGCkWRrdZFU/UNUbw2lq0/UZ96VpBniKx7Ped+KVlJp6Ye3fF7hSjI/MW2F1
xIV15/p9/JtoXbyvRDLgTTVn6DE9Qw6EM3/ewfozX7POnZ5djppPyaibQ5c8EGhYxiY2ArXTvLhL
VvwG75aHbE4uojJJaUQJy/1IEJTFscta625oG1JvHKJzTCDPq9nVszaOevdl/JNs75FHy7u0kDl2
pcmQFzrXsWqNJ33lc16yejovJPicQtBXEtELvXFaT1XWLCZcIh6S4+inzmWuMvGkKpxFGtMMKNL+
cKIJpOhw1rz/iXfpFjQvHxRZipNJiO3QZlymJNe1LAKzVESVY04PseQ7DUGFq7W0fFDGcnqB5ghS
f2VtKNTL7r5w7fklB9GyeSydAMlDhE1fICfWjvbsze5uthemPrrpPUw9uMZuiqn3rDR7MxaIqgqM
yq5TVfMFISs/TDkwzJhy6wifyH8nIbrcbe3sl+rNeT/15KuDCYbNU2en7ZG9exQmZn+ETpNck3pc
9nAW2w8Wr6yX2ajFN0gNCKnSuWvQZC+lxnVfma3xc6kYu4HY8UygiKq3EqRVLb0U5HWhIff5jDyt
T1tHH+OoYYXn7SI6DhJsFj+hJZq7iYnMJQZCcZjKKb1Hkm32UE39vTsY+X7N3OZmlD7Gm7QqQ0Pa
Imj7+QvFpL+H53s7etZwNMCJRYvBBM0bcCS7i8AePuC4WsbpStGZRplf2XeFMoujbDjW8WGxsI8t
mbqbXpeBOAjUlsbw79w47vdljRTGE5y6jzWkUitsG93YJ6124UwEVoPZKHkuW87VoF7mCol3GjPK
CL9dLy5Qp70Fa/XR0xdL/wF0x3PPSvYzTNYGLD5dg/1NkVWPB8cqjVcuqfYwT4Px23WmuD2vALhb
4FC5/6VGnND7lfH/R4/C+eQXjgtWalxv9F67gdvvPFJMLufMzxIM4n3OTvPUp5qDrhR4ZZYuEIQN
nBBT51jPeO7iI0hVLBGFLyNcEBfLacQtJ8Kwc5CyrgKvPFiV2ErfyYBZV7PUWJhAnbnedgO7foIG
dfdHQWX9VHdmd+V5dUZqL7hKXbuoB4bLQEEXV3g3WPRQJxtBTAKkhK1HgLQMxgxGVTythjBZ+kBc
/keVJ+XV6uHvhkZpOrdWTYUCEw4uJ8UqnXoSi/oesKQjmGn2eGNwvKVrmLddvO7iFW9lkMsmedOx
9V7QC4cMprGtnWOXEsMe+1OdF+Wtgh9QRENf3phKuA+sMrYtCjC2cyEnVuUXjBbjZ9yMHgSb3P0x
JsZ48jwfeIAQKbY+AIoYLWVFrhRYh8fysWqcq0iryeHt5Dp5z9AlwbR1ebfsZs91CXBtKNXWAezl
FwDomy6PtMQ3wiWT3YFT65M02cA4FY5F4tnJodhCznM6HBIzvjdb57s1VHyUVa2d5kyy4b3UTnqT
HG0nvcXO6QcKkSIqsnh40qcO0yV45IN0WOqYsyxyMzIetK3FcN3yyBuxhpBrqprakN/kLJzqW194
S9JYO5oC4ygfBONnwZWTFr4GyTl587upCMncPrP7Y8E6HL9olB2YntS077LhjnYesvXk3Vhm30a4
949Wir2GZuSnJq1r7mSwi5wtO05umFzLBwZjMh60Zk4PBAAHgIiATi4YO5Ph5OYYrcsJo5Aj5BrJ
tCRsUamBhakjv6diA5TAihtO7JWBDQesbv4sVRv1Y3IE/pREtV3draOb308W/nOR6OsNz559wLvn
R1w9rHedlg4hGvnonEENfZSNlx9sCDtMHRgMtUyGmO6kgB61prL2K5F3ilJtUQd2IMoHAC+GDKFX
Mh3T/JERplsM3RXbWpaGY8H763WFe8hnDUyOZaujreGdHw1zfO+zqsmITRU0LNnAOGfG1kquxVTq
odCzEt5S3PivhV3On4MVy0sPEgCTEyI9BY3zHk/NGO8G5mlZaMASmM+6ZaSPoonncicsC87DrM8B
FweZBKLITxBxms17bgv9oOVFfyYsNVCDegDUYFw0b0Tzn6yFr6I+eM8QbZ0LBwx4x7TxjnMB8bWB
6tGKSewAQCNk9v6uMXT128TXa1Kd6t5tPFrekR4L7TvRm+LH4mEAns2lZVbSSfXBk5WGqdOAEivL
hOnSLA4zHNydk9LCmVCgztlqzsfBQyUIPPzJu9TsmguYfwQGoMPTa4wX8wdaMtsnGbpDTcIH+oII
39skwFkYE8jMyv8Vev1f9e0/qG8culuU7r+X3y6fXUWgMP/8uwT310/9S4NzvT8ch4SZ7otNgzU9
/EZ/maHsP5gDOShpBtoXdijUuf8yQ3l/2A4pG52q1tgye/zRf+X5jD8cl/ydz5/Y/B+2sv4P8nz/
NEMJYoYu7FcLuU+A49n+/G8JW9E7WkOulruud46ULXeA5L4Nr9or/AOaHB5UnX+39vCfFhDREv9D
+0NGZDUNrgYdvjP/ln9of3HCXAA737gT0u9+s/dAD6DXMAKbHGUwDtNX2p6UTpvlktvEbP5zeFZs
c7TU6Jtv2/EZruXbPggOamZutbfUl+zPQVybAtGI4pijAR7Q4t3bRTv3oDoU2S9HmmHS0a2vQrln
LR4IL4PzXVlawdFSbJNA3GF3Uww5m2PkV7ZNC8ecvUNg1sJhmyS6bfW4bLPFgUGP0Ez9AuVYD+y5
yx6tP4eRMwlaIPbbhDI28lu31xhbjtsEE0rgc+x7vB4z6/4ww4h5WJx6lzfZNbOy/gYbKb+Bvxor
6UOdIWn658B02man5TZFtbZ56vDnaLUfjfgOSb67Otvk1UgXAhXgHRnHbpNZSoQsQBmMX9Ntbisc
NXMzJ00Eo+JgTOb4AO/SjuQ27OV0ZO6bd7a2NWVMgy2leXcUosO3nE2mxVVNPJgJ2uB/Dc2E2gM8
Xgviztdf5j/nzTFAfxHJbQzdg9HEvWsvOTM0E0sUk/hlgsrmJRfT0qfLhLkKJZfhtqU54nZOS/sO
Slea7MxtDN5uA3GxjcbTfh7DsZkJR8bU9oCStgZq3QbqAoP/5hhhzF7b43xV2+gdERLX/zaOz7bB
PM6c5qWtPKb1bdNr6EHbEJ8kKkAsnGDcwX9O+WF++fV9DAiNUgmeFEatZcSIoqq2DO2+8QfGyKNN
+6Qzba25R1+5b1nUBxByC4ia5KvnoCm85Y7/bmoDc6qM347mOvouRivcKWfw7xMxwe7RabqccOwE
NFvKRHQ7Rf3uVXWmDrHSWdpCb0qegxXpTVTHjfOKRdpdd2u2CEnSp5KBnAfPC+DNZ1wrbrOcJMIJ
6i9Q25txxIrdVsR/KBn191ivk99ycJtfvDPpY4/odMcmWtqAdimWapfaY/LO2B41Nh3xh5lZhfkf
gxPpW3PkVVYzMY6sPfeHEDeK/TE1dn8WaybmUNqqkEGqsqSKaMSJUKazuc/6Ynky69V6rAwvb6PJ
MIc1ymgNSvJVaiYs6Yo4yLi/H5Q0/I/eo7DqSOl4GKC7+sYvqMpZGh6LVzUY2NPG0Zh3zMopbuqh
f4HmSdjJrDrx2aYZUc8GNSUiHimcUBQZY97WaI3fWp8aT0QiylflZJLsr+W+QzQzVZCgXGsMuSz9
OWbyCo+NBAG0OnJtT7XAnMjUUaDatTH5CwnhmUgY5h5rnyYetbToCs2IxMxC9jiBwrtLaD8PRqKY
pibxagB19/QjbBulsGkk3SM2f4z4QFiLy5rns0GDJDlFcohQU0BYUbtbmgXvvpF7+Wu2aPgYdb3O
NmKXW//SdVhYkaAvOq7txv4xtMyF0axM9zQiwyhsNvhJgibzsJmzLeDeHFwHYqPvuHm4Vsb0kNbk
LvhInaBuBFY44TUImDbqKfVKEtkQK3dMicqHwkiz3dr0QtCmzO072VqiEzPH0I9Jt8UHhzmfqEck
JwmQ1CsntL1S83ECsIYIsFODw0bzSlydPOQDtoCZ35RY4p/6eMU8N/MBmSMdVKFimQITf21Vt9Mg
ptdC70CErTadVCCVbzZ4BHzzRzr0zJjj0XGaHWI326VgfGY3LAob76HjNC/eMjvEHqRyvZ2cKvt9
Igz5RcKj2ySSkSM91X2NeA/Qd7z9RbLiMPTwqp4MqZk0JZaV39Lv6Ml9rcdTsrOFb51rEK/JoS8s
VNkFQBrqyGjwdHV1mbJQoc20z0l2swwXwiOQA03CZX3VswtsImi6ty2cWRGlNjt+QMJrdsgXp1MR
8yPYL3atlZhUJ92naKwBF7G9pec/MTYnw9x547XraXwIT6xnPACsKUFhveGb1H24SjNutLxzMYN1
5VmVKr+sGQQv7jlRHEWycIPmGOnfMOtz6LG2Ybq1B0C5u5JC+AVUJaU8pHUix5ZjEzKqhHiaN3xU
auuspZ8aPW945NzuexlV8tDh903CFJVyp3R/uvVoR/b8Q1FW47p8q+q4O8e5RzwERxQpZFHEeUCH
iz7M+m/NHXu6f5RGi9/8kx0Wt+OUkLLCjbBsyWjzJ9iT4taWzNJ2WKsgEeZ0oFgUGsfVjzJedMwN
oyc/8QshAYyCVd3XGmMcRE2h6HFZJsAHvdG7Q2+ecczSfoJPx6/3zqYz8czx2wBFMxnzgT/6UXM/
X4UZz2w8YU3ND8iwPqi+fnUFAPbN1YLqBofNHKHJBP2ydeECJNjHNDrDve1q6lYSmbzX3d75bWGu
Cz2Zri8k2qxfvtAkwXldpAQNi4MJvJQEbD1IFCq6oq81VXiJnbZ3HQhu0Em3D818SO0W7aCmvR6R
N4trq5T7wwHB+b3mkm2zRtJi/DGKHHr7mCXsOgmGGbvLaZ1t1aJmSO99QYX95HZJH/BiJjABJMuE
5sDEaVhE9dCQakMiyt07dqfUbWgrHNoQmEFvk1vr7Khn6BPNVtHzEKBpzL2WfbYAkW5rVb+pskuI
C8s5SjLct2nZA6CkMCDDOw6aqy5LYosnsVrb8u8F9TAs8V7vm2TWmoicDOMIuXS7EX4ZEr/p/WrN
wbpUCagJBAcDU4hkGHlsQY1eR9sAcifbl3y27J9ebvrF0dX5muFN7umaDJMiIbBxyn97QsvI2o0u
fapNU42ZV8RyP6otGOTlGEiiZB4znk5rRDuZ2HLAlwatymBnUYa53xtnrb6MyrbfpqHlG1UaVUUh
RMsZYmcxjl2Blk/y1+O65II3vrucURvndBG/px3T5lDD2n3HNqWe5nthkwfZrBiIQOKSbsnncjmn
bar9lPi0mS85Njpc3nl6yMBl+LBahXW+gEPwEWuiFqHVL9kn+zc4BXyzRG0z0BefKq+x7WOsgGFz
Ua3TywTAlsuYJRH9aWHNlx/wFZhkmGfZBp/AEfCosxXI2xcTyf8gXYu2QzKu2tMgTPerxEAK35eu
3c+LqGsbP7QGpHhH2cnbxJw9cLSViq2TCXnzsq8DpbMmhM1oWEX8SpKSGwzt14Kl/gfabcXYIpxs
qIGZD38Vh0lJyFpbApbhICzg1wvnJjbvGH8xFGN9QlRaSgduu0RlOldHCKVzhvbs2Q9Zo2m7qay8
PfAyvGjwKrhylbxHZYAj644eg8Wu/MU2MeONb6L1DXYP1giwTZ6w2vXv3bHrmLfMk8bfWLiPq7Gk
9Q4QdvKkLQZK1zjx/vFQvEIN57gCrLpWB6/PljdpYzjvuyHRo3TFBEz4Ie4NNOxm/Ia+PP6yE1Xh
6fP6pAxrS+o95njD+7a8XnWwRJLk2W6Wmiu2N+0b4rJLkJpwicPY5FtIcH+qksggjfqdajgEmrUt
n6aVQyVoKhbAR3BQXdBMVUzWXw7DbB5HFj6RGc7n5czErKfoxY7GFiduWpS9pA4ce7ESrrGqLW4B
X434EEFW6yenK7pdbIj0qclb7bFesPKuLnONtXRXD+9t52IE86YQA6OlbaDpCdt8JbRzXkj2McyQ
BeCeJsJ/rqVaMdpJdIyAi7Joo7jDPhjVRluwamwVCTzQBjp7pNkLby1QmBdjKFlMCGdZ7Ma80S9E
VDAos60Kj1vs9MUb3HyfWJ82Jr9zbHlJQBiEqqjSSkpEQxAvZhGHWb/qZPKfp173vswyro/s5MEd
OMLcfK/ojIHnW132mdl1rO9pY507po1kES0NKZeBmW5c/FhRHuLAXTreZbwokZokITrPJnHNNVy3
D503MZwbSr6GAclbCuwRanbY251+T8CxNS6FBz92v3S2/uxWaGWsqPldrQXwgXz2Eta/Ge4WTyy1
LD46JCDOxByd2xozwcS+CcLJ5xQo91myy2U7lp38NGROd8+cCY4NBHA2F9pgwQM1N9khhTN0mrzY
aUKtzr6EC4sA7EkKBtfvnAfcvmwiRBma2po1baxjm5P8JVlFGQ00Xzt404cKxN8hrbUhMo2YSK8p
7noegDvsyd5uEQPIkgKTae1SfnR4khlOuEO+w29KY7GmWZSMBA9nxsV72InpgflQ9TDZ7CHCglxH
g0HVCABh6SQvs5DbrSsj3WlMipkxsHpvmTOBDur0SKvFkUmYwXq3aRf3+XRfiU5/1eFRs7pez4DL
dv1bJdUYDqlJFFh4HjGnbNk71XxH7GeeItMZxRF0tX+SrrRR7RuTwLSjQSjxZZtesFZOSGupt+70
jt1vCamj86q6yQ5r6cuQfHT12+vdQwu89rtZkvw+VixDG1S17UdQ3tlNTOsdg3f85XGBhi5v0NgV
0B8He9TboGHRq7Pjb8y1+1VYrhvOMCmpeJO+eS7BbB9N1gACzYSW+WyViXaB5EPIA3rj0SVO+dIA
h/yQIyO20NQX7VuNbtV/WDltEAVACkO1kp6+HhhQTR4nqfl/2DuT5ciRLMv+Sv8AQgCFqgLYmsFG
0jhPzg3ESbpjnmd8fR0wsrIjsqu6u0R60yK1i5QQjyTpRtWn99177uQTgw9NGHBV9sXKoLmerYjJ
cog8LrBksnBaWtWcjntqACj3S1zv3sP9leyJkLCkVePAG8esiHX1sUVeVVlMCn663pmVW8UKRhOb
wY070hTqMyO15+r72On40n50Wi4DVQtxYPrTZPChGEzS+EeFeV9Sw2FDABJlK9Nt5fR2v7ELS793
zmj9qlQsAji2Xjr7but6hIe9yTtSjNSGbIQjhujRzvQvF2uEH6PkXLVjO97MhMCcLZ0YDKbYGPRn
k8uuZNNUx6STJbn93rYfZGcOOW2TmHD9wNWjz/YwnIGaEh7axN/255h8CFbob1s0DRTmdc/u40g/
F9NT922hBqXYfXbfxupv0e+/9dH/gz4qIeHhHPzP9dHLT+yJP9uoa/6mkP7jz/0zLkoQE7ETq+Ga
j/yLQir+IM+FOmopF4GSB8g/FVIh/jA5CzkRAAqA29bIqv+ukKo/NE8lQGk2e28b8PN/RSG1/rQh
/tWmqFfnJBObbbsIH9L5F4Ki6Gd3orpowkpWieGo1woi1rqgg5ZI/g7TDu9yl5M79SdvWJqN+33t
WN83kEEqYec6CTn4olXlW07xn3czcLKQaila8WnX2lpHDvvkTJL7D+4vd2H2fS8GRpJV94ro+KvB
jit8NGcq5u6Jg2QthSpxxytSFiOR7UIHIKSzsWkgwIOi2XSLhhmtKfvFBJIL7vM/R8oZKcchylmE
d8T5rd9WUkoahbTgEY9F5VSvE4NII0Pc9Oky5D6dpVLxiLbq9HYELXxtfo8hap1IrKIZz7jalAuo
vhyCm+B7iClcLv8HZvc3LNMz7BADpxeXvFhptwFg7okiLprDpkYm13KwrXaL14yxSvA6bnzuJJls
65B9snSp+9o331MZZgJcTOOQxMkttUoIa6hNz5qKpWvDtOdwv4Cdzo4GkMX0TP1Gj1eNtHy50Y40
K+wWXkZcdp0zBUt0jg5T9oyhDKTdOpqyeRW3TtaW11bjRjRBMd4SA/tUYJmTDeS5sgfHDCiOjVvb
Qa7T7saTWfzKfw0FeQibuwAIcnlSWcXUjf+eCZxZRj6kM8/KS/E9o+usp/gR+ZHZvZgXHF4jYTRa
mbSploukjWNd0/KY25o4to1jg4T92rjLiFERQuhwQXSYvS0hWV4cLrDTu2KarHFLcUJbXLvQgFKu
ngyJtBwq64jqyFumRTr2TiYQkuqKRwmPEKy6/bBTRPaOYnK7zse9Jkp2x4J/7r4fULgW4mAP0GWA
jz2X7byjgUtYu8iptOB0rqanNgLhekzWh1q1Ptlymha2Omyar7INrOnMpw4N3/x+/A0NM61PeJPa
S/JCpzBr2b1BjFqarWnwKkM3CvQZ05b9UXlWP8Hm6V0SnFPYopuwb5+3cxOWZ5obqoGZs0mvITUi
UMTOnYOq8QykCSp1F9TGKeyt6OyOI0J6S6PXq1sk1gPjZvu+4Pe98lR6HEoBCpxmN1c8Bg3VSJsy
izvxBNYeJcAyCZdue7OaH+PChnyA1+oyKJBlWwgOkXXb9CFqxFSmQKZFsVTDESpOfvESr+mOkyxR
ycxkyH900IRuvcQxa582CIjuoPHYnRvKlk/1HK2VWSLHbeMaWDZo/S7UteyKSIHKnWOHugMjtK56
bHbTpg1zeWkqi+pgokdztrETfK4UV2IfBBrOp90KDSD7FQh6v6wZzKVrBi/GQtfu4tCgnU9l8QVc
HmMWfSf7MJDTK6CafFu3iescLIolfsxZyO9N5VFGiprcbKXMy6vCzIanNtQYKrI54yzIqJiISWjf
oTEy8UnPTo79UBKEjS2CA4k5iPwIKUc+W3nakjoaw3eVst3cLV2XBffpFEMBc8gtBgdKS8Y97/Po
Y6oMFt8JGJEB36TV8/HI6qdYmzZubgfWjMzY/FM5gqFVBo7OvioVNWcbJI7NqsRd2CuHxWdN0I5Q
cmZP4QFer4sEwSuDoXccINaF4w3t3cYJKhZixBCW2fhYjXHwXUTNlER/8NCineY1g7wIqjOWgqxn
R0ucH+iXWSUEfiQZ8yXgs7pVZt2+DjQ93xLGKonw8JjHqOMUz27SGqY/TvyibPA7mMRwSjB+Dteg
+4mHxMY6vdgH1Yx8PKNXOOLmB2EUOGyiTNAz0oacdQRGrkXn4Ahn9V+izprUHuFNYjeCgNZC6OTY
B3h4roGjF0/l1NvYXWW17AZZBw/5yhcJ53QVicXoDLtCWfGIfRJIiUlOiaIAUzAeuZQjGFcSkzh4
JepdjmFs9ulFrjgUN+TIobIDSEolYhMfbt/0d0Gchk88RYrMH8LJ6ojUx17pW6rmk0i/6spiCb3x
2SMptXBeWXGwafnJx8jLUt9nEz0DWxYQeb2FowX7RX9zYMSKhIlrYXABLA5qIIMvDtyIeV+cYncF
zHgosDg7ZOpRKLESaLrYPPJhBkvTF2wOp6msYugodCQchRE3wb5byTa0YsRfevLq12Ll3hhDR1R0
wsb3mUpaS3gPKVrWp6R3S5//iy7fDitVB4IogJ1W4SzexN/gHVxWQm5cd/0hECAiCpXmyR12nZkB
obHtn27NKwr/GoCfeUX9lCZFSRjYprTlvYc2hU8C0WZwwvxmIgX/YK8MoXGlCZFD9GwA4ew7kxyr
M0o166FLiiPyaVhM0ETjN6aISri6Ok66d385o5yPsAusG5o0UUnKb9oRBe5soQryf6XvIo1vrHiK
glvJsD0fZZ9U3t2MfkoocnSiCxKg90OrWd0nwriq7SSeMOvkD33u8cJKiFL4AY+8g80h5wfhYByT
mOc/+tlHUmUUFFScmQKvlf1O64OboXks7msX9/ZvlGIAZHIqfyL109fEAjM9mRO2Cs6Y9f0TJo8Y
XHvqBHpqNeYmT7bDJOIHoy6cs1U7pjgMNsJLHurIz1jvbCq6guItEeYIeYld0EbW4FEdPPeoiQH9
I/USQDwKeVHKDKX9PbK68FqvkXJdRstxyk1qPyoPHTGqRna6awfnIQmx7awotu7QReF4hW87pOtW
j92ucOLZ2VlJ7NwMtdF8IoCEX3IE6B+185NhcbFS3BbKeOsMTbmPp0qyeiDZyujhEFprOIt4F9tY
W06y6PRHbUSVecD2JajSTJKTJUlvEgR370Ep0PyVxtbTCtp4VxZJhBsbFtBv7TrFyGyQivxWd0QX
EWNHA9lOLCn7R5xS7EfG0uKxnE4foQi9L8IL8fBCP1cRH3RplV+1ss3mfgyE4+xEYmEHk5D2uuvY
s/gxhqHXzxs5BNWXHWb03nqSFq5TgB5KSzjjHGKlVebeGT/08Ei4g3ciiT9kLK8F31dOOl8e7KZ+
GFpqNc6qqQdyAd4438+OzTLAXqILKmp8jNXcmttoarpDE3FldVmXo0rIaCq3PKb5NWEQ7+7ipYlO
ORSMc5EY8THwRvvWlKQkaIgYSzw4bIZpVct23upX36TMIF8NmtmzKpyIJP4ofIcqxw0Hr/tiGEUw
I56ZLl5VQkDFT/LeHugQRqOnGcjrVz/UNvlw2RS31P7VL/2EkJ0g8VtnWF7gyUTpZFu60a1XYUrr
RTOr3bSdCg9eBoLSL/NG5weVgzLbmavBd5qrqt7aBN8/uSAznyvLTbcsne3XLmh/iqYOIuyhWUZn
BKhzCpXq+tXCHAQOD343FbJBz8BhxHPxAgkifKKUCKHB1TSGmsyLj6T0JuXySa7F2zJKKrlr6sA+
O5mTVjAkp3FALyEz+U9rWjSh7+gxSYV1MkC0QUKYlO2doeF4GseSNSzX8AdTcsZYtxM4x4MtfG80
nAQsKcvXo2AtuOz5p9zhzHOGaGvCeA73cd2v+Zranq56IstPlJ6yF4zhOj7GCU2LvpBc5RF9KA/N
jMOMz/5yXEjwoi67XPN+sfT9XeySKaTVBkoFbJm9MJgK4kz+kiTYWrqdEN6ixk3UqU3YPrxS/hGh
RosqoEoVpAkTg21al8qu+zs5TqipSbWZeqzxtY5whuVeubNNTU9VS2VoP66Jg5b1yjbKnMbb2JFS
N/XkdQ+jESyHUAjcnvxsT0UxNenW1kVKU53hGdqn1j2Od6aO7JQ1imH8ICnbG+cEe5y36e3ceR7t
QZt+kUiLpu1mYIObuQ62LC7aG6iVPM5Kh/opbm9veoznKcjIpXig5Ua1/CAWNb4LvgrtJ2MEOtbl
500REP6ug7Sb6R0bKLuc2ErlLZQ184kBlxM2WQaG9b6JzgFxMDA29bzXs5OdGgtN74i7QV54NLjB
uU4q8ZGUle1nFs8ZnyED+SVaPLbXSzpN77jVWJoKWkRgTotgl2dE0LYef2MdbgkbODW/zFYNKzAd
Pvj11dctdZPUFlgmt/sgCxyauPoqf4iy/Yg5Fqs7iZtbYTIM7YLajK0zqORAQy9pTep9YiPhVcXz
Rm955AIMlql4Vx0X2Hbpet6viGHAnuce0BgPJU/Pz+RlLXk0OttL9jGd2l9D3ajTQM/ej3wqAOFE
qjmmFcf8ItAw4dNpzhrq1XdNgbEppwGRTAVWyWI7syIq2Urp9h00HqELZ1AHDfTkBVExc316baN0
HySZvgeqAo6uLoHZ+a0XaPTSsNAkHgBVbEhKoIBS0cxcQy/ddOtWUPi3YRd7X7Fnu492Gz7TGtng
kk80O5uCnX1eLc4eedc84PN3z3NrjYjT5BKrKa7unKE2/YrwYgPcRGXZbo779oH8PSJ3g8fZj4u4
/Uy6SHd7T3hdc3Q62Oc82buvqluGW/xIFJ7npD3hbJYrZ1BMs/lTdqPpZ/w9/EZ+Xh6wVMFFymJ9
jRdEs4XBpJ5HwXgpiZHgGWZFkVG4ONMkOhxTqT/bnoGHvK/DhqPAyxPxShK1eWgTmFGgQexXcKxf
K8iJnzFyY6/jL3LN+akNYCVkscvPO2FCxil1I3OjOueq5QsayuqOai0uUMCZ78wUebnh8NOPMv1p
CqWIlwWKQb+w/XhWxc6SpYJEaFaPQdVBxnTZw3Bw+mXZ2gcrLpyvHqMG3KtGnuwqPS6FyxpQQ6H1
ScgX+yRv7MfGsuYrtiLmWtRWXKEbjj/RDdExg5Q1htfN5kSwr6RUnENy/Fx63VOhkFo1ngPlnruU
gNymFnzvJKyM+qeCegh5QlOaNfd2c6RYxtqlCMcgwKvxWLF/5WNSYcl17flGo/03UJiy+XrEMuYh
ynbLrzlp6RNKmSC3Subu06y0vp4FdlndFpI3cYZQXKWmL5jkf5ETaw5NV39fJm81jWDWZilVf2nh
ku7huJfJtiIlHBxyKIZHLDWHOsPlW2Ba21howWjIuuqeGXdrDDRQKkDgr28O9nZ+3ar0t2tHHlul
cnlg+7T8wPasH4oS6x2FlBCbayFnDPR0EGFt5bhEuTmoMjuNIqwOVPjp2z6VFt/QBCtaKFq1DsLI
5d7uEadDp1PXQ8b7tHdk/TY25pVjzSxcTeWoB6ppu2MN6whLMIubyYRrs02L9A2+rPkWmHkFV6tp
bpCyrZ0sZrGv1CqftaNf0XOxZaJRd1Gt9I62wfhckfqp7bk/2pNzw/JmJNLryKtZCYtByltYN9gk
3/DN8UYGg9C0obEbuIz32oNwjW8pv+agSnb8yrivBewxwnRNXW8Lm9gc+5YnPFLecIjNYXqijand
A7dCzK6prb51QWZhMkj0fBkzAqCcuDOhviLbz92acaADUJArSSp4AKpktRu1P4zENZ+UrjsgLvXS
Pi8DLZIiTO3XekrMg5OnZPrKxTxWmr9/iPfdzmkx/J3BWTKGjNEIM0sp5pwldT6Iwf3EzBBvp9JC
L+iW/Bdx5eDA+VA+ABkeGYcC4yaza6xYwfgKPJ7KZCsvMAxGVXlQNLchsE8PUZk5N5WiURIL5ACf
14t43myCUcUAzZvi5NDe98vs7Du6ccdtyx6BgSyY77ScV6xkN28tKJ6bVThJWMIfoinpTnpa0Kbm
ctEvWuTqh/pmG2NXHMCxXjl1Vx1m3hvsmhhssWGo+WOB//KMp8r8PTa9wXvAU3c9hbZkcpfupjLY
klyioYqYqY0I7Hf2WStLtDvDbqcjo/f8O3KT/C5tlTjiu6h3jZlTK2KSbZL9jA3WpYxsM88tUdRp
UaFgHHZwE6VJzD4HGFd/b9o5u15VWFx6m/9eK/xfNaqQ7qYw6j9fKxzj/Odn9DP7H3fNz69f7d8b
Vf78w/9wX3t/wNdQtoNXDLkL79Y/3dfqDxzXbHoBTkqeOuu/+Yf72rbXohULPoKGYckOAcH/H7sF
G7Slw5wODcBSzve/+i+4r4W9rg7+uloAwQCRyVR0swgUJMkW46/+a+EQuCTR6dI4F1A+47QzzXee
UW746NaflK02u8SMvJexpglOGyMjA9g63xmT4CR0Lb5MGMvHlPyaj6B5y4M9P8i8S96zJqXla9EV
AUXuqM+aFDxP7rrloT2HNwbZqwfmE2Nf9uz+kAfwJ2HumA9T1DoPZPaQidghSkDKZU4tmdRQd4yc
hqr+wmspu5L05fn9qLtTvYQnIkFyM1uFuY8r79bskagqL+zfdFh7X6mhe8Z3GDMH+Iz9npWhDTaW
g+QrhPb+/t0uT2uM8JWe6OVty+iopDcfZgEzsp3q3g9FdvHm2L3FujnuZtDxR1y4ll/j1NyMtaQ+
nnn+bgSJs/OSKWLqoUDzQAtMAs2JveDzsJTlL9w4+tKZhn2u3f5paU0PLkTr3tlOLal1VUPMT7UM
7I0bly1mcLqUnR3n8LxA5MafSwXhtCWyk761BBfPNnuhc5GKzwaM6CVI4xjysW73seO2jxm8qJM9
t86WJ4WJ6TB14o/ImYxXEYSEMONWXoduG3xUeJTBBGLF/z0wp17y2R3eykTkF/7C+T5VN2wCJtVQ
mfJmVAj9vuOSyicqme0InfyeJAExrSOY1RlZvHOdVgTSM/uT8GCO6yNzKcu0ySLygZf8oIziUeYi
IRJMCihye/NtCAmo1JpmD08NpV+RS7vYUdQeUfxw8NpcaXSqoUeH3IzDoAYeytQ/XikjeKHIc/QR
+PInaWb4pNuqZfsU2T94/4Kmpk98O0gnv40Rb2BJurzfNc0vm0aMue8E7W5MnRU5w5Sbq+gX8dwA
U3FRqRvLGpJTT5kjf+lA0jozvx7LxftSlQyfJ1ICdBva+cs8iezs8qB4Ggu41NhVvfqaEmfaAbjv
79vapuyVtxsaXCmbfCObvvpqZXvryQY3ah9WeypWxM1iz/k+GfUEviJbt0eCTy3m0eyZO13U/sSF
uTdyfmZUd4IBxNDxvqiovDJoMkcrA+ywEBXaz+Pq2ZjIUMsWUZ50UTU7zktaTSV+KsW2zgAx0cyJ
P6o0OkxBXDxb7uzdRHx33VaR3gb/Tbk5JYFJeNNhS72zF0uuHUdrlJSwU4i01zBw2+z+VGDOvO0T
rAu5Kj5dIrge4SSjPhqqkftmIl3EI/Zu6cvPlq2MS33T1jCxVpidsW/K8ZIPdnV0SQ9uPVM/Een0
KU4Sp4qYL8NGpA3/L2f13Z/H21+xS/8LBZdTD4mEc9oi5MIh/C+pk8BJnJGNUnBg2wI/dQDPSC6y
KnBIRW5RXU9ZKbZjLnaks9+yKbMjeliY8uRi4SkL8Vdc8bwZf+OORD6IiuzKG+ww57lqpNdlaBdv
1LY0iBJjbBMFi2S+67rGDDbs/tMHwGD8Pqffv9t21NryVPB7oU8QXuzzqOZ+ZstoQ6HrpZG+/++/
dWdF7vztxLfgDJBNkbZal9astv9+4lN6Lk3Mich/KiS8ilkwT+1Hw53eIUQlG6ukm0LRTXDt8MSD
Dszf8d7FG8SnoakKB7C2aqydWhjBNlh2pkMiFD3hSTb8Sm1Eoiif5pNTj0cJa662lxq7Rt+8u2Dc
SyheBxBxZ2rcmaLT+LOukdz4bOV3U+82J4A/tc+Kpz97VhudRZ3nctumjEVpk9qnYmhsFpOp2e34
OYptMPKUGvQQH5Q35Xcobt57CeTifR5o0Bx1VnyI3O5vKHepb+DxR3vwgfmh7EbnrTRoqde5jblv
LWPgfzr7ZunjNxYN0Rn30eLDSXBB+Gl1GPtqOZTsfcALj/MpxIZvAHvsgn3YifBxpsQWY9wCjIUv
e9zamDv3qfSsw9p6sk+5ZHeZnfZk8jgjd00bNC+doGw1tL3qhdANPuyskL+16YHU7aDw9iMu9KlS
yVWleOxsqfZRL0anxC0eR4OnPCB74tiwjXk5lr/qpJxeNOCTF0WH9R3A0+bOTdVwNpec8IQlo2t0
j+YoBnnKqbXuhshFm2y6bU2VLrIKAYd7MY7j/TTm6c0wFhCOeDjFh0hS1IX7cPKTuW4ee5F5W+w4
DMylJT6gEQZY9GTp0Xf2HHXJiOV+oRN307WA73MWD5cFjtE1ykV0MKN2uipCesJzF+SOq7MYovJM
O0DjuBSOW9S9bMKc8h2zGaprqKbBbQvh6147o0Mc2wIijbyZ+Qqkw65pxn6H3SG9w9FdXpjdO3ZV
NKsTla7OFDZ499F6imQ15WGjczJ0BnOouJ1F9LguU2Dt5QcjnC9Tq40DC8gRm5iTs+RN73gvuLtQ
c3qxUq+PLDei+3wxjN/uesIN61lHzzwO+oZNNJnhDfFOdSAxxcFIxQqHJCeF9Pv15GzWM9RtIs4Z
yLELB0GEe1as5y3gkeJ5Ws/gRsjpXKCes/sU9fyGJw0T6jhzolslgrZTl1frSvJdjUh7PH4ckgvU
sWH64GJI1jvCWW8LK7OQUtL1DqnDNDaODiVK8bb7voJMr8Iu6BlzN/roB87TbJbqtq0yGUAT5l6L
m8juNm5ppeqA67E5G0OFtLrekz3hCB/CAjdoUYXux0gnGFcFn2mbeyquriq8oZyhXV4fS55cUHdd
Ev7N95W+mMTdQwzDuLhVPOwt0vTYL1r+inCoMTXAICS4zSSxrCOF+z1cwGdJtkXvKD9a5w6T8THw
IgSCfA1g0axD3MLopyt6FHiDe8Z0Csigbboiz+F7VJE/ELY/JX0vug0AS+lbgwehkQYe9qFZml4U
msnJ7srukoS5eI1KLW86wCYPxQyVfdNQCrYXUeP9qpdK3E3ZqFi89MNdjJ3h2QDO8BgQCWr90Owd
Onwig7xiY0yErmV8qy2PbU6MQnqjDbs/NkadXpjpgEXgsMNpxg2lMDRWEfDFKr/p+oHUTTU6zcfU
DG+mZiPpEXNe4wim2ueBa1G5NkRPTsg3DthBnBqjIr4TgRZa83w4uauWmhvq9Iw7tbAPIfYgH/Ok
1HeT5yKIO1xdVh6XT/QWUTtVYlc82UacdPigo6LYRIObcPFWrMK8iRygxpS308PoHRkszQ8Sgf2n
XRZEkjqoOeih/KLtx3GBDKTR4ihogxbwiolY0dnOT3ybwcg9w1dIr8bGNc5ePYzHPJmmMzVLlI7K
uPH8Ct8jjCjD/GFN7t0SdtOTDeMbgcDA3VkE8ZmCJ9D0o3T1fTSL9D2xSaEtKx8OETLvPkI1hO9V
37U702Hz4ZUp3Ts6+KBxJNit/IJdlxf6SlQeH37D6TKucjO+N9jtgwPKcO+ViimQ1YyWdzHfRpCC
tFWk41zCSpsyWX6ZwjCg40N5ZgEV24ZfQRvaQ0atSS0J861sU3ke5ra/KBvWQkjwZTfGKGhl4iwn
2LEp30Dh1juXgX3X8AbYZJ4+e6b8DePlY55K+8AFhrPBC0q0i0a5/LZjCNoUSR0+QCeZD5w8DNZB
ar4kU8wyt8xfWLOLNwmD/Dj0WfU6KpW8Bq3Z/IIsBynKSNrj0C3vUJ5ebJ3BFE0SpU9KlheKDm8T
D2Ec6j/pxmnSO1YhbP6CjH3fDvEIR0Pvldq8aipZndiGce8GqTp7dmYfl65Kdlaj5h+xweeUpCy6
0WhAyox08CmaWB5C7Sbj1inXsX4pcF+NE7gDiii/yAdiupC1sdfWTNNAk8dXWEbC+aovjPJBG4N4
ini/TNu4nLpfBOMYF2365q+Lmro7LBN28lhUI0V5y9jyTeVpvqdtqzo0pc06gdXywG+i0rFPLlXz
XwWincWDJCpZNWcBsYTfn5bvnfDgaezd5IqIWrd1+UaxzCdGtro06ttUt9GxwPK1GzFuQQikKl6Q
dtiQDZ1PE8DLQ4yZHEkwc95yJsGYaOvsXXKvwD9ModjetnrnPapj6yAGUDkU1aU9cbuZ31qgx5pn
aJTgvi/bU5K1P7ygvyyO+XvVL3aDFVg/u8Fwbr064HqsnsjOsIMQUdc+iLCZaXUBJP+VEDFieeS+
5F3BUN1zty+isBDBmzXtWrew4+3pYPY68eMpM19ovKyhWaEnAXoaGo6kofNDKar7ijZ6KFKmx+eb
7tLuCXliedJVX1VbdgP91nLUNb5/FDl4f9kdXhhBDI40qBGE+mLLUNyz1+pIp1GWUhw8xzMe4S7a
d5Q8jij9H0G7+MVYkZeGJhXpW4OW9mNDs8MmMopL7hIvMWvtN20WOOBQkgNBYtq/JswjikAQW5Ov
GcBAsvdKqvs2UOMIfniO5bPiv+7GZMGBkF51YrhRZv/mpu/oxXMUboXsLIpARfI7UeFNmuYFKY7K
vHdUUP/g88XlpefudgS7eJVFRfVmDgM4ohirktoa3LMHj9/oH4tqx2ede/aPwEzVq07whXRUn53w
2SRnboLoWpPr3EIisqiUzXAjUQ65pdb01K3FWnhz1gh2H93HSaUfZpJQ77hNFlbbYX5qFhIxpFrl
FjOZyo74O9TCfepMbz1HHhvIknVeuRaOhlLlpwwvyA5Rm8iiwRpPEDQ8KAjThzUku5+o+zuynuAh
GzHJzhkw6iG2JlZWysT1X7pa0v5qBncqK6oTAbBpH2IN3LGejZ4b3DKHAREaH1JfQyppvGOYZVQ6
lzEBB5zZ/Z6vAeRECB9kgO/yxqp9RWhNYUjPT/4QFhyim7Y0lj155ImdcVQfsMo/Z5R0nVPZ9vDc
KwayNGKl6yS8+aWWT4AB293SVyUsEBCHxN+yaiVTOIIdvTGS68LiAU2wMDmwl4bSM93zm8WXUm47
L+dPDB3lQHNQ2C8zu6mtIRfnswoL+xilnBCsf4jSdnrmVyXOj4VgH9MVRbMhKJywxCw5zcaxHrdh
qny644IrYQXBpbCKTeFFHwphJknNU1jyJ6LgqskDsJQExXZ48t663IV/5ozmLlPLfEbhI5XceA+8
y7ekyEZ+tjkaNRm9/BJBz6GUc3AwxyBNx5OiS1TEDm9zN82oAVYOP4LAOo1NaX0t/UC2QbTFb7Zi
E3WqbnxieWNsayOwKtIxVIkWRZJ+iaxMfxQxHakb2h+DB2kMHgxNnd3xVumuCKn1eCk1ypLSLU1o
hiR6EsbVjxwUFZHHDIDBGhlSTpUcK0CjR5p5s4Mcmvq6sIv2SNfFliz81pzo3NsI6S37xUmsA79h
9nPHc+2uM3DpFYNDvU2O9hF5IKZJ9m+6JL0qhTpP7XF2+Xn2xB9aCGpJHbkPohi8A700yYvG7IEH
OMuuHfpjemRIdQrG5C609dj/qW7TfPQfd0mL/+gpTLPdirgwPQF9/u9P4TEpRBDQlHMwENh3IKnw
/oeDXknfhettvIb3r51N4VOoCxZCTQrrxo+iyrjPxnT+0A7hMrxsKmIxmpC7Dle9Ek3HHjc9VFCL
5OQigYV+K5wmuM1y404IhHOpCeVA56w2LS9E48+2+v/XYYD/j0qhLG1hs4eI/xexY+1R/1vD+dOv
7GcR/iz+ZvT/y5/8h9nf+sNeXfme1Pz3BBLQPwV55w9YxA4fBwRxi3ZzuMP/jkPx/iC95Hge21A4
v6b7PwV5S/3h2nj5UJGIApgsQv8rZn/+i/8izwAjsYkdu44lPdcmrPL3z2ScunFrJ3AmW7N70Hi+
jjlZPEK2qt97Rj7+gmRXbAzteUSb8nnrTFm7HyDoHsHV21yNlGPvBr1KORnlM/ctBjKAdkHBJcTC
H9rRdON8X9isA0+g8Ms9rB/11Yig3JMq44EH96H7aDnl20uC0cjcNFOs3whKRC9dVbSXumxom+Fd
haWy6U33ypkW90TxJAgKKncIzOJMxQ8VjsQ+0bC4vovxk5RyA2fdvaLXYnhjvzbAp60ESX2CgpAA
Z4dhQLvxvoZDjlm4kc2J5WXyXOQORb4F3KMFyNvkQYLCll9sCy+kEnaSsuThblUctoanwNK5cQFA
1VHPVJkOPzxsYuxtHdiZlZcET2bHHIRXEAjnJsabczOnDXXMvTHBhEDgjG87MPQvDQ/VFNUpJj5I
BdNmGOcba7aGI+yX8bM06U41SCuzLMnaFnTsZEQ+bOcBRoWlXoDr2dedbRtPUeqYb0YJyWvDCn44
zTyCoE6E6Bd2SOJrXl/UoZ7WL5zO3Srla+8jepFKl9V9L8prE1s4DUETYhYeFfxHkUnEfohNwRfp
enih6AQ8pGZi3YrcAz6SOvMMUiUBGo3Vq0O21/FBUAIB99FqTjIKXH9oxzMmIHMneqyuaOnRQz9B
BBuTcLDWTS99HwbUCryxy/gzjOrkjBgxXvhA9VyU8BuMg84HuQtXKYJbzh+mFpoCjAcQtY0+OkYe
v5CN6vxlMuori+7KB8NAXqEkvIZH6YaHMi+5hztMdfQ/c2livTjqPjev+BtluWS09T5fUvO9XpZ/
Y+3MdhtH1i39Kv0CbATHIIFGX2iWbHke84awnWnOZERw5tOfT7tOA1W599nVp9GXicy0LIoKRqx/
rW8tp9RL4jtm1fkZVltzUY3lZ1fU0478fXssGrZF5HafNM/uMYLeGOd9esdclsxbZNQz23G0uj70
PjIisFcZlow16c1mF3AsciUpQPSFd/bwMNUkDQ18TC8t3ZOcwPoOxwMmlOyxmsaDmfI75djrPvVP
gdolcgEPUJcs+FNYrXCi9Qe/7tgyC8cpJEfyJHvieyDP2KSCh6jwg/ogoHedSnAob60U4ZPX5U2x
aVxmUgTVyXKv1OQyNsnMhWOCi/1QcE/dYMqVaIJUJq4oycqObEQx6lWoFi91Hno3fhW6B5veW8nJ
vMEahPj8LYZS7QyR5o5YZNx+irIi7d6TfyVLahNWw7vMxx8QLFhxn8x3qUekgXaTYCPzWDCSWsLk
Tk06ocKHncLDFIYwBcaZJjhq9IZ3xV72Jss8wJ1wB28KMIUQlNxh4ScR1i2H3n5AopKHcNG4S4if
Dk+QX53nvpLjIRin+RNEbPU0d06DPhnk3if3d/adBgMbvdC3mb7gqkg/7Lj0qO8iA474k0p5m2NT
2s6CA/4liODqXXHhlgNrRB2q/DjdM0Sqb1Mqn5+GyknIv/pARCvSOmgxDr8kqsBdmuEu2DDIJJJv
usTb96JPbsFw2veDSQL2JFl33aWq+sq5hflUY9d5IfHXXZdF69LasLA9dmHH2RRB3dR1taDyGVzl
hAticRXEZGAiPTJuYZR0zS4Tb2nI6HdmBmPbT6CHxnZLksDa8v2VN0Afq/vQJOKBFKajcBozPDip
ZZTPSVkJzuRqNl/j0ixUbBIAl8QB9Nr4qGJ9eMov7AO6YRoIxJT0GvSxpthfClbbbZGF6ckVZXoY
o/pG5AYB27Z8pAwGRas06uzDFNoVAd9uXPt8cbetqLI9bgQKyselfmwJ5aDqsqe2s+iWEFRyJspD
Sa4bZWeqZYudDXOH/r9uuAID52AF88VnsSB7Ma+b1uxmwShWvryiYojP0Eng4Ee6wD6D+Zq1qL6q
Z8w9RMP6cQtn/xODRrMtbcscmIUErxbVnEA0X/OgVNQm1wTPCXin2kk3Vl4MP72GVvtWyW0AAR5b
pY0HvwE+ipnklFkeg4feZ9JiZ0CVPbnx48C6h+ciD6TT62NixSeRGB/BJ5jEltPG/DarSzdbDB/i
3mGbiFMwsdTWeM6G1METWfZpxzQtZKyh3koB7bVUVCEHJvvM6dMqT47nILGoqC82WLlHaph6ap06
qEUP9uDl52mwFC1PqrsxjnPFSPVHP6mDR7EpejI0+Xain6maJ5vqFufa9jrwBk2KTrMKDH4XEr8N
rl/Z5yCtCJevKD7Bkj75l1x0Ki7udPjve9z0J7ARfb6OfXp7N0sqBGJo2M3VKmtGdRhM+VHNZXVC
I+rf3VIxvoNekp3zuRv2dWrT9Vq7ln7QXWn2ix5DhrteyD5hmPqrKk3QXxxKnTZMtVzCGZb7q8KU
k215xPvF1lNdymbGSsq1GvuMnmrV8hzInLaZABEDrVlTORl81U3b315ArbdZkQJ+r/E+SiBoqwgP
1RpA8blpwlveFibMxJ/zJ7cVmtxNhBcbBO04vcRx+jPiduekDjlt7M6gmPtd0epLWW6sHzKE6lXT
+ZW7NghfvCmQ0CJHt6BnbXm3Ek2mT5bok8QRRiDk2NGgCEGTjsx4lgxUPluniH8kvDAiXzdtLzaN
VVVZjI5cZZ4bOcCTCMptCQ3rFMD+vVN5nLwUPmXEFfbabzSV8m0cPLVz5EL9YVhCviIinJjDWEfE
HAe8xDiqa7R0Ti71Hc+Acd+XxXAT+tB4oPN7L9kiC85R1nTSdDRuXK3FUVU+QDKFRLMMCDPr0MnC
YwqGf+VH3fIFu1QcwqRrN66/QAqq9JBsKhulNmVu0RXPwHkZ2pArlT62V+WajdNewkJgPcKppuYg
BGTcj+aX611Gvg23YoFq6NC0Qvyh3uCIrzjCw0l25nvL1e6Jah3vWKjZx0sTNx8+6xlUA7YUflsZ
IqlYNVSHouosCPS5CcP7ANrIdRLjGaxUy6mbwrQVlkssdWgUm4GIFA2jzk0y9FeOM3/bzNoIpfOY
mnApBj5uy3brLT74GPzlww05N29XJ1RkdEDb9tZCa1A78lSJjD08dbHpnmcwpvBdJ4aF9nQjLugL
UNnthix4Tp3ihIQxJu62iK2AGYWKdi5LWbp23emd/zRcY41ePklHQrXLRb7z0qS+FgpzHNcbp7wX
9DUxdZXJHR5eb+sn8Fg5nqcnGUt5rwae5XEPoSJF2L11fFkyElrie2Hb4XUl6uJ6oHoU3q4q/Du+
oUDwGGyYa84h1X2dOP6vRdCPx9m+vnUnx77xeyc4AQ/wf+Fvjs5Bj9ebGs3skVSEvvJFAOwBYFn2
btlVd2bZZEJLUGfTavkFpyg6yJqcQEIc5qYjQv3ueR3pk7xmOkD0C+VvdnN1VrOu2PkDPTk2VdK2
q9RXM6tHdwH7T/WODGt/4PAcHC1fzg/k1BD+CtOfmkzGm9qK6pM7FfPLyHT9dqrStyaQ8Z2IVfGO
5MC4TaoM7Ii7xzldAD3P9U5mgb3FhUlAJ7WbGwOPvFypONkq9k2EsVic+yhACqpQ5gRHGS5zWN3q
ngWP/WPzlkK9/RHVZXEioscNbDC/hHanoMImfc85PEvSe0w+1rrqg37rqGX6imdQ50HGcy/GuLtB
IwCRLXmOTxKlsJH6OeiG5DW0YnaZFXO5ng2RMclxSYo9JRLqaFflB9Wcwx1PVPiMLlvejfB7qiyE
tRHUem84ZjFxU+NXlo39UxGp6pSbcea2HoajSzb9JKe+3DotZtupKuLDmIa4JLC4KF3mR1n+HAcR
/UxC5R5zmBEhW1hBPKI0X7OVzlflQAaZUUtZME5srH1coU+BqIA7vIxcPm/0bi0/pAQ0Lczd2NeX
JphGfQpuGALY9nDMHbTW7AIZ5ujDdkJH1qGTMzahSOD4TbL5MY6zlv1CXn4UdrTwVvBIVvWSfnEY
g4GOX2CTx5ZHMLjTz2TLxgfavMHJ6tq130HMWT+YY/Y7nQl1gHwTwTuOSrBAy1Rx6OlC+86EyHrx
gHgXMvlYD1FEYYSaQUwiyQQLJ7khWwNmL5CuouJtrqeRO2sM9g3tj5Rn9mfXSteBvky9fQcPdoAp
KAu/Izb8QxddTyDk17i4icNQaRBltO0h5J1glQn4ttUvPU4H4oRP4WWuFdhDdkcsF8p1Wc+HNpTJ
bvaMPg5u0x3pEO7etWiGj2WwzTYCzvJi4e29buYm/rLYM+Gb6Gta8Iwf7fl4POoWB3l2l1JdB2Rn
3mUY9+yNfP/YAMHf965FEz2wUWtrU0MnDhF4ILOqbYuOx5rKhpXOqmjvkCFZ4eDRjFMnONexycMv
QdyYwcclq4kGLH9ACAuwcGAAeVFskbYqYgzdjUv5pidsFHMaZwcam6aPoE4rnh1FDUAUpxlrWb3c
J5Y1nAp/me6tFnQGtvGCDEwkoYkXDLoWlIqHqIrMR8Jkex+YUb0pnm8s8S3jyBkXTFCM5hx2jmD+
3sEA7DuMTE6sm/vO77B8981gfoklGZ6sOhjlCjQlg0i/CbYjjT3Yl8gWv5PP0XvZOt8ZMMmTl6a0
ncxz5t6FiS1gUbsZ0Qn6oo2AQ71BQezPk1yck4kdZ4fUV731fsHOdZHlXc3XHUpO2dxcQtg3JVh3
svP0BG2atMbtiE+tvStgstyyuSbSA3RuPpjcYanRPEQfaJUgvpOlfnlUQRXuC7oDHnPFHpawLh04
FWacTcQp5tpJbBoLy7p9DgT+yuZCcpnbInnxcrqaYxO7IfW7GM7Gmnw7s4blBIJLnTS+6DcgSMNT
xC70vidGu1NL7r5UzpSdosHOPxPZ8yyKx+XGp94HfVyJ5Bq2gX2uW2J02CACMh+lfxRqmDQcpwW9
vMGi/DF4pKGIB7viowrsAl+xZMxF55JEa6EYD+EBu5DeJlHTX1lLa2/dBtPxitrrZTfLQp15jqv3
dIrVCyYFODVY485FCM9+Jkd864Ze+BzIQp4YZ2D27wf6Li2nuvH1zBYr79oCYneeDW+2ZHLkizy9
JRbu7E1rL5R0jkXwvsBJZNMgxKpTYXlFuwu7ziyXhDN6T2+ljvO7vA0SPtrwA88IK1hu7RdEq52Y
OYPzPqjdpC5xcNx1EGPgwSBhFTAfLtoDAXGaioAXbYxVVs9uKfSpKVroBPVCUtIigriZoFolm6jA
ZLrCfF11aFYqFuuM9izeNdtbKyBJRUbnnHnIub6DRO5PHlSwfwia/7+V3XP2ZZq2+e7+1+UnfxGN
MTy+uv/91z+2f/wZrfwipf7lD9t/mKTv+19mfvjV9iX/9Q9V/fIv/2//8j/F2b8huOBjttFA/2ur
9euvtvsfq18ou+WfGdf/+f/+EHUj8T/Zu4QY1CS6aYhk/39E3RB51mEXDt0aP/VfGNfORe8VKP+C
UifnL4xrB8a1J2xUWCFxm0jP+e+Iur97rAOE3IgeO5cUB95tgNl/8VhLj5NFSWqSsGlf7DTcKYbY
jKdRGOGk1PPxT5fnX7gb7d9b7Xg9z8bLLSVXBMkaJ/ufPd25M8VuJCKICkWbkCUs8l+e6+n7waYe
Z5qHcVPRfALLkn/FGG0emHXkqd+/LCC1sB46JBqGOBz+xnVpX5yFf/aaX34vB/Hcg3DjAH/9jbjN
xppet5lFcnTKH13N72GPVrjiIHRwOu8URdjKmtI1uzgrQT3O1Iz14vTvL87vI5/L74Dr0xHCCXBC
+r/9DkUI2/GSsd+rbNJ7or7xKbTxxPz7V/kXnzjpRE5kEjQQDITL3/+Jai65yHAy83DvNv7BL8bX
0JPZYcxweACjGv/mwv6L9+S7gnfjSZ+Qwe/3F6UfNvO4MNpH+Eh3U4i+nffK+ZtX+afBRBRGfCOY
dNDRE4TOb3eVE2MZw/wt97QW8TbAaTOj7x+GKvv6b188UEuBLSPeTxgEv70Q8Eeu6OX2jTPWfLB2
UBY5iRdufYex8ub/4cUClwmO6/nCF7+92NQD4ZOtJ/eN64l1SUcrPiiHhOaCXXDKg8O/fznn8l3/
7TsApCZ0XY8VgXXqt7UgAxa1MFaUe23RMUw4N7oeZSweSpqoOU2lBbExHezg9jkHOqSanQ2+5pN+
phoH0aQf8iI0e7euho1bBLFNSE2rdeCGmCL9ZbnrHEUiLUzrSB9pa8/WblWFVKCoBd5zc5lsk8sk
NkEClFrFPLg3VWXu//17/Fff88iPAhIv1Af88/1I2t8Zfegx+6ROnWMOlOg4w65BL/KfLTJNaCLA
h0zyLd1UbT2ncJ7Qx8K/udT/6n6NWLmx2UrMYN5vV9rkhLSQwqJ9ia/hOHm0cwpir8Drgj/mrf/l
HPmfXymCGiZdB/uWz7X+7ZVSlbYj4J1wLylIWWNkDoGBVjRACmf7N5eWXoR/uoEgjQhbOC58G/nH
3/9padGV7VpYAeTeiwZnWwyACdiOTncoMRPmKW4ER3dPCdrslrq2udh02IDWcYBjik4XJhgRhs89
eQAssG3vB49Icv6HP+jwMCL+lmsS7PMjbAzvuuuG5oouIBCMJkUtVHafT7syjPy17smfikpiJ4jm
8KBSL9hh3pj3lqZ2xhiNdd437Lt0T0veyoflE+/HztHrpLLjc5/m/i0oGFpMcFkG2wTixgZKSHZL
ojL/oK2kOnpDNG5FGS2HmTDBqhm0PBa6k2+Zu3i3tMpnh4UQBeEWQaIZp9cp5OB/xkTMTo2euhJb
5TH1M0NHkc1+e+rVk0eVyZsD7uWDtiFYsSmuoFVK5di6bi5CfD3MuxqV4JCJLn+0hNK3oahCQEuY
kZEwJuBq0+hqsvlDfDZDGr+kEWm/odLhF1I+AYtYuO+Flb/C1sAMXODJvso7A4/SuDeywnUlMvRs
C/PJQPSVFSBxHpB7sCG6aRBeCc9tbxdaxwHZ6mDfalPseTtgnIcICxlR+E27NH15GpoMRYFVar6O
eiTSVVb0Vc9UNu7luqfzaV/qcfjFlolrMrr1dYqzCcZUb9/ojla7Fc7F/qgbr321cU2/+PAbKQxC
qAgoOxTRC9u2uWNyG3XPYVl5x572ivWotbWGc+8BiQ6qi5MSI06G+hCDy+HRz9AX1vIqL70LrYwC
wAMcEENhD5+30w5cvoECpI+YcyCRTo47KzEA7/SU77+nyiEJTYzu3U21GFYhZrNbnHhEl8KBqmpw
L4LaeBYPXDTGm01AmmWMXuhd68oX1y2Z0gqRE7DkNLCSsc8dHw05QSiPjRBAlFERmzXxqWrNugSz
970k7gwfDKJrsiErGuf7kIzzgseH3kOHFobTgvGxgRU5znyFErFK4ynYO6SpHAY8TvUZuP4Q0XsA
zj+6KAAmAk7hJgWWTGTJM4omTtvcS6J9gxcK0hiZ7k1YxzdFP0FrdRvYR1Nt8/umo+F8S7AgyNbA
ANJoZVnZcu2MBqC0rU+QpMxV0tXVo1vjViyyeTcpmT5ha6Hhko7eXcvvdhitJtlFuosOoS8qPt+J
HhKoQzC3wCXAPiv7YAeVxH4Z3JAi2Fn/amAmbbMe0qqByv4jiqOACoHE1UfLNga/Uu6sAThh07ax
9u8trGPEFQquPjLCOcTIA0plTo9pTd9o7mEDc1vik8IkdBpirWRAZuKfhbvgRityMgZDLnBs8xE/
xtIVoHywXI7zgESLEZaO4BTCjV91907UzgcIIBWnwT7cAp6wdyE9iAAFoh1eaKz7uOyvYmfMt5Pk
xG36HJFJnRI/C6/aJtR4rJaRMpw2CZkIx8/JPHhX2tBZgofTuYLrF31ksOieAYxS6pkkLhDe2PTs
yk18cITfHNKqI3nr4/H3Qys5ZUhim0CxOWbwmF4lanjDqdeewkYUa556IF76Hrt3vNTnrvSxTSKx
LZsG1ZcxKykZDpBlvoaA1KDnsfFGj79Bz0i3YN+XRyal7Vlhr/6cMlZcYTlE7mPceFoX0107NCN6
HINjlQiSBsUSPVMXsRCvmq1NTePDOYHj0YOo2DdtNV1o2SCPgzvMiA+CZrwjHLkAzyvdiLicN8lC
Q0TZh4Qw3WD8BY2vcxAPKP3iu2bZb1Ok3bNXtueRCOImpJl4PY2EvYjb29dlh+UTJwCQDVPKYuOX
zbhrvAgtleP0KrcDerKMGR7iljnaznhMr8tuAdNdW98T7t1qlP4Tm6Rl3+tUM1Pgq0xgCZtg4G9H
shBnWEX3KjPXbl7TwmFbar2wgu9Jqn7YTQMxjXfuUs6cJdQcaA/7CXOXTZot3nZyMAe6/eje6LGP
HzAMVltsL/MVo/Kz1xBqwV2/rCY3gIA49voHrN5wLWfw8sG83AW+pm8HJYas4DQGbwB9JtS3ZN4h
NxTuOhRJnK292mIY0sy1emZfRoKmztwD3CRiphk1bUhB8U1GCGZlayt6THm/7wyWBlpup9JwNajC
mFjOdY4yAtZPboh5xGLrE0EZtkHDFSGLu8i7kmJW8EgsXq9DatpPx4IAQhl3ZOAY5vME57GuQA+2
y/eMv3mVZIiCo+w/yJvDg5wNo50QFkDuYXuwaURkVFc+sPZvBIvPDV9CvV8oo147blS845nSJydB
VLP7ZVnZ86g3AOfTXZbhmaHFia/xaK4M2S94ld7LgCa5SSIL7WRUoNwdfUcUKdy1EOoKmkttQmNx
MHLnFm25XqSnH51APOLvIyqiKNNmQCUOKEH5aaKT9FDpniaCOGfCafpa7zEeif2gHWcPLI+RPMLn
NjYtDGrllNdzVzl3gIqzTS3S+r0JvXarPZ/Z94yx27BaTG3UfPNAyrZ5PZaHJRDDM0KhXa+xXY6/
TLn4HmmIutrkpiVQtUSCPaM/7yxomoeQ+PFxzNrvhr7h0zTG9qNrR3pnxHxHDXFxmhffB2Tu4nG3
bWt4GYoi+aaH1GxTPptbHc7iKH0d76w6Mg8LcS7Gb4CiIt3f2LWV7MqMgQh2edAD5CaKwzSIaT/m
mGP6WOekF8S9Xrxw3bqps1uI4u2W2IdGmHhJfcpJXzKhc8TOdsmXTU6+7JopK668GQ191dGnPq6n
gqE+IefmC1dBeQU1ruh2NXmGbRTk5T6mxR5bUMPcMQ2uqPZ7m83UnKdmuiEI2f5ketlfa+VS22SX
05qz4U3vNu02ituW/lrycZXQw7Hy533RWC+EuCG/9otKtrqO61MTV/AqFLObpA+qZyav3U1E/nJP
rft0mFRyqufKPHsqxeoBfHGjo8H81PW48ORmU0DdM+0eZFZAajiszRcWyo0knHJPkUu9bgUpDUp/
rWKFvwF/pk9GZ0rNqwKwtWqs/jp1hpI5+rhleD5smHaqbUmgzTQTBcUDlmkU+4GaKPzGi5Jnhzgi
r5ll92zsgaMkebwh6HhJY7ihs4Lv89LCA9spSa1SIb7qIDv0o90dEcqZH6atc3AbmWxDAkc8+ybv
0GX+si8tTK+RpOLcl7s5QLBmmGeFp6iZ8o1D58gB2PwwWZSUM3fZcITa1BQA7dnKF1vKscnipHm8
T8kJ7V1ef2Uq/6vTfvwmK0jA0GQ3ggwLNU3LoVP6ee6oFG+H+dRZ/UuYO8NdOjDaGMx7RNMxu03r
i5D5i+MW5zoLHhnYe3Cs7VvA8r+S4pcZw2Gvswy+YJY8gZiCc6XVSfnyOvOpgHEWckK0q1yXxro2
3EFUo0fFPh7d8KuZZL5LnGrNU2pNfcRAIEdXr4v7Eymu3IWOxho75hUwM4LivT9bfIBt9tQ32Evg
9D+bJXwJNG5grT/If/yYGv86tct3z/G7q7bysDCVJt/VVfqcOhGhwOppDPN3um+PqsMm5Lf1jRuQ
tgAuCX9XDXS7DDP+vpxSC4fs1gbiPdkp7QDYGvUlKvqQ86060iFLWYY4BuO8sUKSEhaUsA4wx0bn
aXwIbGe4xXfoU5gk2184BSNEMyBAsVWdaCYOdgMq/L4a48+CKeYaW6v31F2IlJdDPl9ZDD9fBJrU
rqJvJ4krf0d9WXmai5LGF/iJl61UgK/fZbKVEpvftHQdb0Ib02NU12fn0lzf1hN7FRVTmwHflggj
R4SWuBGneos9DG84d6homIgEwHLy6s3S8Hlzbm1WoyUfwyC59dwxWweO+TFUy67t2OfXAbvPqnB6
4tys+aB+1/i1HtLFPbt5/NrNNWX3MRyGic8dG4xYYQA3xzRdFA/9+ll03rQ2A93sU67I0GLotyXz
kqz5lJb3GpRkHmlVNutZtXxohvmT4/YMtYfqZUIMXc0+oQfak+2Dx3RiC1eNQBtg2I9s6DEOeWnF
ktLkJ0mnKoUBZMQ1cIFNIs2PmrHCHk4b71TkwPny4Rbf2LwiN9VsF7fsvyUpmFviROzuAhfcDe1W
O1ITHVNmca45s+xyzj+nsb4EghgN+o65Mx0HDF+F+g3Dt48PJqYbeFkedQ8hKlZ6Te4MhE/V3bba
6rcTa8fWA8p1bmAFs+mfODdnttE3CxAJpuVTsYP/RnlVbV7dIodHwxh/R5U9ppP4Ums+BtOTw9hr
JWv8r6Oh/yBp6N+aeFMnaSSNtRMfqWP36uCkVr/neStulE4vgYSiPpG8hOicb4NLMEfMuqTyoM/P
BTOYl5a26Jdw8n/B9oZ1gN8eLpIrXsuh7A61nVuPSg3mEw9Kckd6JzgzTsMdiIN1j32HrtUK28NY
Ri0Wg7baesg4G5kSCBGaCP1qZDePV8Ju5TP9cYQrEpqrBZYBTExofLh32op6xVT1x7YC3El+6H3W
bBUTFK+vOEnpgdM2ri3DVqjjiLyPcrKM05yzV8pFfwh07W9yqqJOynTze898jgNTsC35+u5ES3UR
hT900+eXKHqVTHeZoFlo8Qp1kjIdNnUb3KcIUesBYNGZmFZ0cAbf3k1oKcUqh27dOG129iZjjrko
t3U0TruILzpnqcpcNUyotnlm2Ff6LpTlEbBbXpcpAVgbwNESp0dFQ8O+n6h5qsrOv+J15m2Pk2m/
+CDbScSGpziMYND2jd64Gbt5DmCPY+u4Pwro0GvAIz9J3Y1vdpH8qOVSnvWUxq8wen9yHDcP0ajL
FNYTVImMPrCdXZjhyhLts+P4r7xse6pNdEwDMjxtyna49eZ5TeOr/+xMuPb4oEx64wgLbag2WBer
XqAFVZaN6pgF9HTV3D5No3YAJWJmabnjvfYJk3tuQfU65Dym4+JiMKhJ2egUjyGtyUF9j1ZRPytr
jMgKpeqD5Lv7kOFOvnO0drfpzNFwFSyZuSuc6BNye/SAHkecCWcyKBlFdzCFPoR3JJUe9GZf05Bu
rutGF9sgmoojHhwkUR0HW2015LWttGbOH9aYdu3sNKczUEDAYPTU2w1Zq3r5MbbAWBK6Gd7Sxkyr
Ms8NCkfwKaeGahFKO9cMCJJtW7nqtnRpUyqGOYPOykkLO1d+5Pa7JzygbKD2iT5MiZteJ0NNLV3T
ZFfOMGTligI0tVyVODMkmCZ3uJ/xZf0c8lE7J2sp5v0wSggzbrDIN7ueBC64UU7+1vRp9t1wk8m1
q+ZcXadJN+MkjJgFlwIiwTakIcKDqGywiQV+D2pq5KS3dMuTcLCnqqHk6TgX3oapyWMe9KyZkSm+
4C2muzy0pw0dZJDiakiTRav857ioARTjHqtscyIZRj1QwbOD72q5nGtTRduc7D3vQi5tv0prna46
WTYvvJB5hsTZvBWXtRPs6g2hu2JHZ7K89unM3pEuwH6Vh139rhrlnvDVOdvFk8288WjfPNDOPDyP
el4ei3jQTxnU6jMYTEG3PO0voqahabZyVPa2VOXBVhGehk5mPX6deAkgZdisiZXg+Yt3HG/1gksC
WNtobTPZaG/lpTCaS/iMOy0TtPRZF9RsY1joV7LvLbWCzF/u8OaoDyqYHf/ymRRPkvXnpq9CRp+1
bxF45TC577nU4TXPb0CLmWMeYrpjhF08gGGq9hDK8ZddonQqEgkOeACfie3D4eT3ofYPHvVg3SC4
Y5DBCNQOMQsvc4Sd5Y+QDQqFV4Hp8cUove6J90UW3Z/WVFzMfvhfzz7+plWh2xepsxz+SOFaHBBo
Uws4Sh2iIXTWxsTddsRQxKys6x84UsZ8/6t8T9sLNDOt+K1oUIWNx+7G76etZV+wbMv4c2mpaaOD
dFk1y/gCgPWgx27co9TaqyiMxV3rkLhzo5Cy8d4q1mVGCqMG4rimqEbDF8oegq7ut80wnGJPTNaa
uwWPK6rwFlWnP0uoSZ9TI7N4U+UVODZXzHIP64Sux1goMmdgRPZSEk1k8aJJKciJevWzo16RP9Q9
vQvdQwKB6i2MwvyWK8+5GOluZw9G3rKXg5msk5AkQIN1anB+wUY2OGDs6dZfEsphQB/En2iw7PDR
y9VV7Sa46jzWPAEKSEq5wwZuFVuM4eALiybquu/CExR6Csik9FqOE2NHsA4pa6aromeepT1GGlLo
FJHNPcfgoonNcuyiWTVsugUj1bDDJNLI6tz5Rf5cgCzf2mmor2HUjxD2LxOXGBA7/N31VNIpW6YN
P70f2wd/VN6+Ura4RRaR/OgW90jSouj5Uk6I6OxlacKYtFPeYiTcVqkjoCPGuFVNvQE8NNzGZbnp
oNBis8+3nIDiNZ7R734xz3U3Rc9Yn8iqtcmMY4vacRBH9vJW1dPr0uJmporR2aVDtrHaSwGd6pJ1
MwMmTBo0IQY69CJk1ks7WhkuqAslYNDFOksX0IXU71EZ7u26hlOXTvz8EMIr2WHRIRzf0mh8ZAeL
s5tEN5xe0fFUXDVtiFXNbzCdr82lu9RrR0IVoZX2y4qpinUDK3NudsKq0HFQNNJHV7r+FZu+5ujk
AZTlLFWPwUCkAStKYON7q1qm1Age4E8XQkh3rQtokQXMDZ4oWNcHUyQcIg2nlWbjxp45WcTAyD9Q
ZbwrQmgjOkHWFKMM3nhfyw4jdHsZVNDL6y4DpaGcWMq7WCQNwg2phZ+zo9n0WsoCVxDVNmGsUKtn
YlgslgW2eMCSbux+e0FxafkLQ2gizBB4vKGXvPpTId+6OZXXTKSac4lF4IHBpzwGjus+Cz9JQM/7
/+hpszw8VV3ZRu/DHDZsZKyqJq65dIJ7W2TIaQGiXe9jq16RmK31xrI9+5dXe+4zTk9B7ChX34Wk
HGzVRW11C4yKEIHROZZxDdX2p7Z8cYyneToIJiOPGTmJZEPXSstzpwl+EMGSt77Ky89SLjGKaZLc
9lPjveHpBtXe9kn1kfvRclKVx5/rMUKGKKn1FesJ0PA6Uo3/GDVYX9cw2+yPlkqTw0gioFq1YRrc
FSJGjQh1m9xZi4e2C/7NwXL2Itqo+25qp3lhiBS/VknVvFt897dWy5XPuZzFMWAneSDUu7xCME3f
sL9ebF/YJ98dYwUfqMDej7KdISyrBQuBC6HCa9nC45yS25pb5KQsj3R1RbsBdU3TN9EW4NboNmtg
/t6qbUOqSmY8iS+WX0FOm8R8NuMYvee2U6yFpIhQzGGGr7vPMRNZndqpxsT/wd6Z7EaOpNn6VQq9
Z4HGychFL9pnd8nlrnnYEAopxHmmcXr6/hiZWRWhyJtxc3OBC9SmgUZWyGcbzn/OdygVpcOTrHNa
Pbt56x8gtjgcqifM8gkHQEITWRNS0GLfsXnlX7tcFWeHbNqWYYNmLmy7DtYc82JqHbUXuP96sWAO
j9uJZX4FZCzddkESX+HjINnCsl/hwSqzM+OylltegN5lRymHktzIytux6fGjgQsHqjqCdV1aUE6O
WDjTvdWP7p5e0pbqjKJ8x/POYLAQrVktyZ4AATfcKL1rvF7XV22SFUcWDMorCAQ5ZwOLUbHlmkwU
sTMqbtFFZsdz30aacM52pPEm8K1eI1j3Z133q1u7k8VXmv3SY46R+TAp3/mAS+UefdJRl4ElNVCs
ojM/bNUWXxMj6a2FRlb8Ocd68hTXdSOJbsjaWbkAvsEk9xbta2NuOju+qmDjGJDeNXaFR5wusQlI
M+iLG61urYdAZtl7HtQP8KWJCTacSLoRy9xC0oU+oLhXCTCyfnzNwEBDhEM7VZyncLJLpPdp17TI
erbXNeB3e+CFC1V2HDA0p5z0QxxWVLuH+BaZN4BOuxqHlh5hm6kra0RAd6SJFesijNm/Vgl6xaaf
Kr46Wd5lKdgfNhvMvAyiS1fTj11lYTLnK2FcQZFBsJMteQPbkcE3CHBC22HzZNEBGa8yjGb7LquL
m5APyt1YbmPdNwwIx7UOT+edo5HVLcg/jG9xgHVxmaalJMUtM5ODlNGM44Zvc9xsfShbLBB1MzhL
6eXOiyo8B+4QR/6LwDdhHLTzzuY5/TaY5syZlgsP8P/4pa4JCTA5JoPO1ZrfCWckXgHDBGE4NCuw
5aJjD8xx5HOQTul7HfQ+kiUggdAZsYoIcWmTYunYC6za2ZqWY4UEzQDoUU4K1AKiC4KJaLuO5Pdo
iXxdBnMUTglZtGsrjJDOGhG/+VQM7iVxdio8oJELggp6BCjcr97qURJQGyxiqx2jm/EiSbR0jnE4
T1PF1IEhBpe3DGBiQr1qYr7HaatfjLCXueDOZVFjl+VbM+kcAJEtEHPQ0wzz3HxP+zuDMskw7ex4
yJnMIBW7SeM3b1NMJwTqpFY/xjLMwG9wmiAW9GF2wgNSaHmHGLfVuZ9MrLy87OYw1k19HEcFNaiK
uOOPycbCGIqnsRNb7jYFZRNmU35UbgdOyqM85AwV4ASkmjAnzeBw1jKTmmJiILs4o/x7w9w+pBnZ
erWp0L3RiNK9QdhoKcnSYTfTvqBsM743ZZjqu6kvPMRfq3qCpZFfakEhrtKy0G4CzfiVEWO2P/xo
eQFkgwuKjduwCK3M9onvHAthoktSC5U73+kZnnJjPkunCE8w2yP2bY6qp45K8XuoG2ylf22YsP7M
LoEFhSmoAVFJuJ/8PZOhESn2Bnc7OkF78pyy3nV1wxRBZ2xv9oO+9LmTMRjX4+69n9hSaqVoD+2S
meHRvCVlYy9dwi/LtIRbnOYMmPLBAXzEMZ55syHORExMZJnMIezFjjqRYraKA81T05G83FVjkOXp
bbRBE6dWulR9MrGucAJmrydvUKjE2AKGoMcUd9DKAZe/ULWimKm372DDMxnrR3EGGvQW54W11GQH
kVpjwY8LvPMLLmNYpQbX/MVbZ/xsIyTUrnsE20wDdfBz61zGV4m3z+K0joeSe4N+tqxhLJYqHonR
YVnqR7wZpsfcXcAsvIgaNW48CEwlX6YKA9PKjwJPLjN6a92Fypx17JndXi8aWlgGjVy14r6bJhyA
zTjewa+QvzDmzEbSz189z2agZREUxc/gzs657756EXtJ2Xm1t9XrMuaKAy4uXRLXCS8mrb0RQ+es
Ojbn5cxXPsBKVF+ZeKl9rc9uPQQ3W5DfMZqeqpkc38Yvvpt/9uQsalMMg7yz/dkkCHhScwQ8mdkz
zho6mIF3qft5/YuHETMx4NPvjw8SxyM/AZZ28cmMCFlUsxq/9LaMP8eE7Vtqu76v1WqgYOSLwQWe
NTIhYU+R78pXnXMTcQgdQPVUkLtawzulo5tgm+HHUoJYO7Wm0vFQ+5O2tiL9rmyT5uGv3xrx2dLI
eq0L29axTlpk2M1PNk3YXBSzNXz3AAuzKMA0sgm7Ig7GfkI6kmvIg5ecCj0qntMJ9Yz5D4UuXRoe
RgDfK8wM47sde8Plt+f1/8x//YMb+/8j/oaBG+a7T/An9Mb/MOjLvndn//YPfjdnO/+czalcQNjY
gGj8G4Htev+U+LIt6ViWbhnf/svvxA3M2Z4jobNKh3+MYZJvbVOoNvzv/zKsfwrsw56LRdS20fnE
3zJni/m79O/fh2txzfR4JADYnqQS5dsi8t0iUYQkfbgCmbSGTBxsETlCsVbCN+OtXiiOnm4xpWeX
Gt6QsIvp4vkPxpaZNnT6bBm2smsWta3LmkFLK/A66ROR9MxWxW7QqA/ZFiNFiq5Xd2tDCOvryJEb
ehWlTgfLThWDfUVjFXa+aO9A3IsBpJ6tKDeuvYZ+isAYwR4xF7gcDFL/TeAPR2VYt65VNkvewXGr
l4LOSujbx7jheMSRPbZwxOBUPHAQXspSqdVU9xPGhjl33eLVmmq32MgxmVAa1WzVI2FbVN7RDzRx
hUMrANcfMleJoovRIIdLntlZQnH0NoVtvpeoadjEm7c8S0i8lBEu9gZYlRr8cR+XRXs9eV5/ABpI
HrdyGK2OAnlatK8SruYOS369waBMjaDHY7qR89XvpLhqqwHSkbI3+jDSqRVrVw6aGvy9Lx4nXy0w
V23mPw6VedFW6aUl41U7qgP3zDntnJNUqbQ3wFb9xh/Mdw6/28ai6SJxxp1K2baM3oSTONtgYfWs
qbhCsQqQZbhBPKahPaxbKZ+cWL+Ma0EPl1xh1K7hXwzV2gsIjuGI6S5Ez4mP8eUhA16xHQHdDRrD
KxIU56QumYRMwzwegSe5Q+j5MvZauqKWSb+eTMc4jWo+sHJsfMkaI6N7wemCN2PucQnjgb9A0muL
Ycp6q2ulYcyp3FOWBbi0Bmf8qBlSL5QVmRWqyjBdJGXWX9ZhctJFGX1YQEyWyUj4hxLGYJGB3lpw
LaSHJVHfOp9uREW9m6JWTgQiQb7SavOEYOPvuCuek0J6q96ZbtywuE6kzlSxl+cpi/q93aXRRVTh
g6P13TfOXscAI7LHt9TGDepq6QuI3e7YzHFPI4Wj3HG/uZFS2WtZVjHbvMvAwOFeFJf9Oh9MIv4U
ZVy0iTwJzbJvWiKk4lJKPwYtG+aiwsmkRVQXWUmmNm2WqmippT1FGFyQnArpgxe7SpHCmgUKuIdC
CMwLat/kZzpX7hkarXGZuSFTzEUnNjMKPLvIZJCQOoAjl6ojg7Eo9YGLdyPdMVhRF8MMRNJVLVc+
gHe1DmIBZQVSORUlXCW74FKzoqzdKeGREgyNpKFmMrGi8lFL4hpmhwYyj5Rr5hJMlXrhLo3OzSHR
gfgbd26e1OMFGn0KS3mwccQyhKnd28yoKNoA96YVtG9Fk8fjxh6/gCaEsxuAZiF3jEJNTaIPMmU9
egHpx6DDmLYNTWc0YFdWvbMmUBeFGz/T3Oa9oOYp417vgkEUZA6hcVWe/cL4YHzMe34xXhv75zqo
3ZFUpoiqhTMOYbFDQGEyZ8DYz5dOPNAVT4VKQAY8SXmzJOfTGt4LOlNwz0iOX0jr8lOIAF6Aestu
mzhov/Yk+axVFMJQmxsqRHKmWzaLN5OycnedtV0TXIXUyozYU8pwO9t+2zXJAo7FtFJO5mpktIys
rUIp9g4sCeoymHhFG08m6JBGRssswF0xvebQ9JBJVXjj5ROWKarSMM+U2J1F1vFCyxBv8ugPtb2o
OqZAoCkczTBeEicKj7lnta99XnDITsOhOirQA/BP3SneZ4MzvbpzhitsOII7zV3cyruwHZ7ocMWs
lVfjs2tjGZiSML02Y8GyFwX07+Z5e4usV2y6rnGfA4Nx28JsrelF6NN77yh/Vesqf/C1ehYRkV8h
RqOZtRcOfxeXJbdY22QJ7buMXtmO9LOn+byj3QgN1QnwdS5SV6tOY01sUyNwp7ZBX7bULkgARnTA
AqGhQDN86JjEUxcTVu1tnMnUvME0TDcXnB53NajGuUDypxV3rFt9uLExH0271KqCVaenCWRkKcJ3
UMnCXvQRR+OVW1vRHdzktnsJoMPXyFuEKWcJGdNq9a25IRl3ST98GbCnuAuH77JYuIHjURNTThvh
N/GMW+jOKBvRydLyYNmZw3B0TXU9JljzfcL21xRfq02TTvm9NunyUvPS4bkZbLCUmu7h0mFie9dM
KVV+fp2lZ/rEii85nUI7TJD93u8yCbxIudmr40fiWmswTEij9U5DS8nWohWxSyUh9JAULCsGdehO
DvxD5SdLvzXdDxfWw2U5KpDuYdczYvXo2rtrtEouG6mNNc44JwzXkmti+oFjFFQ9oDz9Kuk4LheF
cB6zXou3DD4NufE4gqaXIq8GVoUxXM/Gr7uC+UMAy7zPvxrSLT46qfVPzAtVucIf4qEBI+0sRNzi
HYgGSnu1IjKPtBRr2TGlwu9Oi80qu8zLwU12iSgsXPOR1sWUD4buE45e5o1x44FjL/3COBDmtN6B
mnfXqNLunV7k6WUetZG4qFtf3qe1sF8mxQ5CsySLpMzG4MnpNP3aALOdL2CwD8diNLuVa0hn5/ee
uRaBLS7CwGj3HZmN7pv/bEXQlSg79T01gewa0R0c5WgZC82bmntqMLQrbjT4SWlRrhR92OlUHzMt
KhS5+ywnN99VKTAcnfmA0qcxXYcpMMOmHRReN9Ns7Os67tKnrIG0tKFBzOzWWdf5JqFhT8YHD4ff
tCcv3fp7Dfp+vcPwzv7HyIjZdGcb2niyHT80rjV9BJHMDLjtGArCS2Hag1IEspaXDvQxDRKyRknP
Hd4VCdJX7dnBZZQjoSw7Ks6vhcF19kCzra1f9nE8UXfpaaXLNLq4wcM1kwRibVQ3fkWD4gPWHjRx
O6etCBcMCUV9DRITfS7E49MLpzsmUpCEayvvzh8yWs84uQTLjMAKVoAq2kGuNCnDcAdkpcjYsZ9l
JyLi2c6VjbvtSD0TCe+KFPhNM102vsXQKW9M7SLCawHBA2sV8/Cmq9/o0qLrnZs7xwdTv6IMOVrB
RsYQTFy+BkCwbqEuAjKbvcxCVRcZcJ/7uGHCnzAIYlZbOsEdvu4wwOXC7jBpxbCfRoYglzVMlgQd
z4q9HcIYwMapbG2oLHFotWfDSPWT20jzmGqheW8BiKu2zJeAihROwrKctY7DeD8m7kH7tnkPYI2B
TEGuP1h7o1K3Ayg8MArcPw+hMQXvbHMsln7dEybu+tAMdmmkM3zj/vFaisy7GOkAOU9Wca6kGLYN
eCdQy3MbST7Zl0Vduqtc2RfVhLuEli3Ajhi6F3CmL3rNnl7ZMOLbQBo0O6P5bqukEpjDTC3Zi7b2
0TksWb0HQc4RjIEwszI8FDiY2KDKIZTfkNYxJCkqHTaVKQm5RyYbwbYfOLZDo2m9bVP0hgcMeZhO
UFDrZdWOxVvZjDj5NHzFrSDKP1NebfohzdTzV/RZU+v33eXs/Nvd5vv+ix9v1z/feD4pAow8cr0o
2mFvMbQgzGw39SGnw+Du7z8MaUuu8AY9s4b9SXvrpiwvfF/r93Ko+5zuloBS5bGy5C9ezo8C4/xy
5s9XIFTp3Aj5f39UeYSnGS2hJLWfwCq8xvMOT1MKN4JgdPHoDFoSfU27CQeZhVnY/cWjG/O79eP9
UQiJugmvEe3b+fwyoz5ItLI2271VR+UGknp7a7iZsyF/D9YQRPW1W33Dk1njczIWwwrI+RPQjruJ
04X17ZiBeAwsnVONw7l/Gs7ge4u9Y1ZDedDpxy0XVCDDy9BIkJ4aCCPJomBAh5aNxYXs028qx/8x
z/bzC+ImrCO68Ma6BtaHH9/PybRCLCCq3E9R08A5APaOV6GIIIcopwMpwzLumr9ILf/8oKbu6OSW
XU6mjtQ/fSdr3w+sLvEaHjSYLtGSOUu3z4RIDpEcK5if/0qQ/8kP4EddcP7G8GBoYbxA/hJR3R9f
YeCZBniprN331J6v7dp4R3/dZPrQ/uJV/fxLM/la2jYZckQO057/+3fagsFkuWQuku8jlRntCUyl
z8aZC1v9SuX7k/dvLnVxjFno1G356UOj7MGKoT+ke8A9zkWoOFL4agiDS9QPkyyWYRrNFp8E97wy
7JtTQgrEOrvCBvnAkY+YHqe/UuBUaWvlU1L97XxYfzsr/vWb/9N7QjadrxYxYsHbYs9Z/e/fk0Cz
AlCkIIyTMNTlvnRVe8ZrzmXpbz8O3cG2DZwVHQTg64+PQx9hUwWBCvc5vEC1qiXxjFWAe+K3SPl/
RMFfkBuISLBISMYG//rp/SQMrl7f69d/vObv/7h6DV7rf+xeu69p9L1S+O+/8ptaKE2oDI7Lkm5J
Bl7oaX+gHKQBhNeyUINZ5F3XcOEL/KEW0oo3Q3hdGyTSb+TeP8RCyBCML0Da6cRzv+F+/2BZ/L5O
gMH4v1wZccd5OjsZbF1kdJ7I57R4HLfGYCIQrKk/oU1h2DK/3Ai678DQbr97n/5kiRIIrN9tK/Nr
tx2P5ZAHFDOt+NOuFtBLW5R246/tnEul7G5GDL4NpXp5YW8mr3rOdHvZ9o+eudHkdAqyCQXcfEop
HDei4WIA/Onkxq+WmR9Xzt+fFXM8mMc8Pecza8AvI4bFWeWvy3Bc0+u3TwHtLXtuPWASaZ2lRl3j
vlo7gA3zhRd0q9G3sNkRZKAvxjLKX4TNGWP8/D65hslCZTp8Jrb+aTnJQokxhzjWGqtIuDViax/k
tnVDLNw/Dawwi9LW8FJBIiW760yHqMizuaRIod9QhzSF+QtNava134r0wlSuD3822hPu4Eyn6hVp
yxc5vKUYnru2XThFfiQ6HyX9AhQpfgR7YWBogqu0hkdIWRmRLRdlophWVWgvc8M+6njVvTLelFjx
CcYevURtmDmiR9z0RnGDarXC2rmyKoDINPdqulrN/uJcNw6B4xOOKy4bx4Cily+q+mnMtD0ozOXU
fdGoC5box1ZvHspxkRrWLvEeOtU9doopCWXn4bIc5N5qH5C09u6IEtsVW7Om8aVJMVoH15PF9hpf
pa6NvDstXXvEG+MfOKquEuwWnk/Ayu5vsw5kmyk3Ayq5kwTZUmXtpoJEvdFgJDHfWhnc9zWa9ZRV
H7vQ2TTmxyD7lQtgPsXHUxbdxqzwwNmPmCoPMbcjag72IqWcOSU4RSlQQPY8ZtZe05nAtZe3h4cB
nlRW/U1R29d8notYM3eqdTCD9h2kQuqdMYiLilbDk5GDqMcMHEVUE1MIy7Z3KEF1EkKGrZrRYn+b
UGao1VdENzaOF75CDlxb1pdqKF4atOyajZmkdxJ4p4ZMlTfHu/IdIZ5l5spNRJoy8Bt1pUNpvI1a
KJAy045jxScnVXJCtupvjGkoZt6yQmX3vbOfWcUbOVoaxMuSNy3rOLAR902/NmMeXnOfKV49gj8O
J/D5R+M7INawkmPkuJVCGfdc3bs9BEL1jK8ORrXpBdu+n+/r5CmChwxaNNo6w2cmd1NFE4HAj+Xb
Krt1k1FtBJYpdvMJk1HeD2STytIZXvFZpLvczhC/hqoLjmFXRpemMk82c/HreurkTWtk1ebbcvaf
TfJXm6QJwuS7lf+nHXL3Wo+fmfW//Zvf90NJTSw7DRZZoCjwNDjG9CCR/vu/pPVPC/7DPCh12Sms
+cj8+35IS6wLX4QFGoMrJ1DJMv7Hhij/Cfyeo68wOADP/+XT/vdX+6EtPw+XOct5pgDmAx7lTwa1
iTDQwpMw38ad5p64VUAny6Y8Ay8Yx0+B06pn7IDpngBrj8G08kGbDZa51pOq29Wd4TEwqttbzIkh
C6yMvYeCXMyT0efyapp06z6ib/TYs7Hvx8yMvxSRZl6pOhj2Of935wAUJv+IRDguK9Fa78kwGYAt
KtVe8Rsx7hgToXBHiNof41gaR7It6Z2Bd33lwtk45KEpzk1lEp5iOLaiyT7bByXeOYfWoQfE/OZQ
o0w86GUYH5EpNtHYYgbQvG6ZZ5W3RvAj8x63+Igl9VJg5Qza/0xCFakL6TSwK6bVThFcecwftlET
0XMyJOnKJOO3pgwqYymp5aIb4vZKcTFakUIG34I3fIwc/dKyrPJID6p2GKgf32BL7K4so7M4DyTJ
bdfq7bFogwkPv5NfVYbVIEnAaJNN1d2keYhS13r6wkpRIjA1X/mqThmqDSgbg/KeRW2ZiDl5h7nL
sNaaUSWnFP4SxCLOEm097ymqnV69zMK0FMUkvbgWruhEgwQNPI8Ubmsfak5exAzKDy6+JZnFln4r
pK+kf4ZzHjxAyOyf4Ao2dxQc+V+xOsB1s9ypZBOtaPZejrohmXzqKqO31gz15wykFXY+VKhy4U5y
eInHqrc2iW9F59yl6gey53DhoYGv67JnimFNkxutCigYK9Tx0SIgYxL1wUDKjlMqWPZup7IPMQ72
zu8Ehmod5gEbTZFfmplFmniwq9uUEB6bcKYvm0h+jENMtiVEi6QYwDySf4aXq+XtI0wgpkaupx4h
gUYPBWrjqqm0G9Dl5UXc9caHNkT2ItOBsoBhqhRxvGAkG27E72HovtiUjR3LeiZhDJJ+mZTOKtXn
UBMIJwoxy9EqwWRX2kdccDFN565YRVMzHqDyy1OGj6PQEqRV+r5JFQbdJdHo/LVuFGYcw+p3AaTv
y5rq2z3Iv7URDP6uQA8n8ckM8rr33OJEBGAkguoAEA5CwBtm7bjrhBjDk4zs6CEo02SfJ33/knGJ
e+0B4VJcmZkr3NzuRW9WzSrywKE49nU0iOrG7IaMovu0e0Wirh7swaTQsFDmc0mvMKJMB0GVXUoK
Rq9o2ha+tXDF/7S8ChpsMQvgZMEFJQYd4fC6PNlD1JxxnpaPMDBx7IUZATCjYhgGcaYkggK8xO/0
EaA1w18caxlgxYTV4WSY9rBrGWbxfHVGrIwiRf/gZJE8qAIXqES5PPqyZeTVxsYpmlxgC7kS6zZk
sNF0smZyAVqWbCRb5TEJA2JfftqKr4yoxFcXN91XBRrgiIl7qFd9Vk2CrGCXzjb8krll05DP7B29
v6dKkeg6YXk9Xea2SuTKI9CyyshM0TBnxmiQJmPtFe1k9tHIKYyDfKZvSHyzDhay1e0V50XXXeYx
jKTWlF20maTmXkFDraZFzS3pGfgRXjGoH5xNE3tW2UGZa3iGU+IgJA6B4h3qqQ8vqbwonlB1OIOM
2B+vB63L3xsQV8PSx0f9YsFmtBc5ycznoXBBcLAgEs8BBiy7hHOlks9jboGBDTXTvReok1coo/1T
RRNofsBeZ9KBrRXjXut1O99ShGTSkOBF2pegGIwCrnQpn2hMyNy1l7r1WS+VezTJHbBo9/7Iwsih
iCFvS5+DMrpRYY3WB/xahqc9O5QhQ6XAMQYuXDRMjjCZZPRtR0ZZL01dq676lBah9TC05rAODDFO
S2pD43o75gD3F71hF7eR05EG77HfakxUYSjo9eTFC6WorSZtYBvtbRnq2oWsp2yjsrKt11KFwQgu
ORtv9SAhPMLUQz0Td3TsJYPxPGbg1FvROmnmlkalEcLWG5tGKD/FlBxwYe3oK0nEYYxTZy+ADTfM
HKLho6b98FHVRbMtqG3EFGzZ1I0lQ5XeRIn0H1XvNcfUsz6qUatf7ci7sYYBV/hkY5teEMl3Nook
1UHZanihq5swioVt68X6xscJSB7udQoZ6f6S8BICwYnOT9zJPQfklCkBsTLBOVfW/QZqFS+glmG7
TVKvtRaOHJ1+mbL43jNvGmZWf/BAHwOKt0qtZkVwBd9z79T9V7yWamHOBmkYyaG+DsPePmpJh28b
CQqbBLZ4ew+6lt99zQ/hqWRIeze2DqayTBpQXMCSDssitHBSTL7fYUwOxL2C2XqkpRpJNKFXLVrn
DEifbAkDB/+2C6XeauZM8xRxrKZeqjlQGVo9uk4Mo4i7DOZfX2a9DbSdfpaZAWteJjkfHHUt1E6R
mOQJEt1N3ysNvxhnYHrjcq3jF9P6In0k1qkuWEPFqy7a8REgtbunmxewiy+nmLU3N61lz58OwP4M
6tnj3183nenD1qEfaotlSXsm5zhcGKOr39O8wabXDTY0u9x7CGhDuddLL722TEZiq36wu1XYkikF
X+TXC5JG/VcW3fYU+5ZgXBSH7UPXWSM9KpFZvGhJUe49tHBkWbM0b+0IpMGCVVH7kjNKgNtClQf5
Wi/XLALlLkcFT7XpKyGaqdxqXRfXawwJEJbjqKCMmamS/tRmtbotsOl/laHlZo+i93Xa4cZe3tBN
HAYb2ROrqLt4AoyTFMnZCwVj/9Z3jGZpBXZ/4bcZZR1xHF73bRiBvnV75t3MmeinS7/wWQH6mga3
fOibll2ga9nfLTHdJHVIUC+Biw1moRL8QBJ67q41OSdpjErTH8qYUukl/gEJC33i5jdATg8gKtBM
dykDA/d7orD2rvzQbk86WjVfT9zuOKOT0H/ynQHojQcsiDo/3lW8MeWDagbnuu0jDxNJxOce1ziu
mLNMx2nAFryAYNncKJGWN73rQ05qgUluHFxB/OKDKNtH4ehcxmjM1dJih+ObYY+SCZ0SG1EIBQOl
S4CNTHrLiVYwqGviOqYR1obXR87WeJ2wsz9olUcfE3c0/cqpB94RSmkr1NqBd6i0ymgnhsB9TaLU
fOOCzdMC7dM+eGLoeX/J1a4I6wRvLufZnZMq7yHCDLkNJ/hcjdYaV8lkxsd0tEltaXY60WQS2zt2
2hI0uUMNLDH5OalXMDOGNT24F4PVEhSYDNlSFRmFzUuPIozpgKHiBzDu7CsVEubB9rXgy9QahIuD
ZvIu0cOuQoLs+3FK2eb/c2n8Rtb9xaXxN6HRRSa3QJUiaRpInX9XZP3H/6C6rl6z1/yb/rqK1Pey
658+xL8VWMzyCGQWDlzJ0/jXjZNrpRQ20wVkXx3rMlrbvxVYSW6awZFJsxFqJRfFP26cSLAWV1du
nNa3P+n+nSunMD9LkLbLEQQEoikYLHIj/ST4gXumpcqB8eT394pInXcnNsEmpNQD5wR1FfEymh1U
NyZRyIXH4hHfN1WEgvPoQ3yIfBo6O2smsYE660i/gfhqcHptJGTNrnShpcMNdL+Mg7UKy4AzQsSO
/GLQyooRxFno0+1cvNQb48kM642pHUr3g2NfuvOdu456ivcwJ4xlQyZK0F2ORa1gx31kOQ4l6sJD
fP7C4WzeZgQgcVtm+Qqb4DINR36YdAYDeSC+Em9sbas7MU5JMWc0VXo14Mj06H7J+y/YJe6bVr/m
ABquokCSVDXHct1IDin5W5ueHE4FC9VRrSoIipo0zqYgtri3sTaeRcyQO532JqhdamuwGmSHRCeJ
7WSX5iBgMpblqVFzIDOg503T1tgiz6mg65ZR/UIzCXZh6FrmlfWsg9rmY1p3RbAuuGTEfr+xmgQe
PvSBltZ4p15RlXQ0o/bcOuYVttq3RDoMfHiu/Tjai1IYD8DO7ueuUIM8eoCZgFi5JRYh57wFA0d2
2jA6B1CISDGSD7bc6Kqam1WH43c/mz/T3H9CJ88CP/5THVMxy+dP8nbS6c0QFZq3Hqbsvm61YmlZ
zXno7F2IzQ6sMJVW0jlQP7RNualkwxbV5oIDr1qNuslO3Mz1VL63d6J0x/llE6l+U8eJj4GPItyu
2AyDfQuKtkY1aFaVGV1U+YWurG1d5hdi3AiK5/OR5qdourZpa3Jlv64FjH4+wnKcfZ72jZ08E2vf
+IpS7zrbBHGyCUS4rNF1q55bWtxcItWsjKEgPqbtSK2da7vedMz7Rt27dCC0D6OiIiojQN7eYRha
8pXcTrD0xYvDqZWN/lA505VeMLYHKMjJSw74TfhWJjO/tYsu3fwoq3RL4/mCY/2XDJNjSq4o6DkX
KQ0lPFHT5QSoxnX917G0N0VO9zF/cKF0aBSaGA8sF4+GEcAIvDPq+lj71q4R/V0+vEyxPVyUBqZd
YF/yufJNtdDC9IkjKSApsSXaxFbsWCicBFPM+l0feI5dNp4CAtsL1y/ogeYefVH11aJ0ppe//poY
P04wf1s6TRJNnP3mWMXsjf9+gjkVgA9xNPgw2pKvgaYefd4+vxYvmP4Q5uuDkPUNnLgr7r6noAEp
0g9zSRrpTUrt2grKhe3FK9qqqP31TiGkpDpqb1AVKDFsk3Mcdh8kLX7x7Wbw/POohMG6zgLOJEvo
n8NQDZUhJX0B/roCJwMlyATpwRO2iyXl3HhkUOMpAHe3LetiGRC0zFikKqFeGe8MZb7Fv8qtUMPe
Xlf4yUsp+c4Gxrowoh01VAyeHBpsou6WhRU6DRSWWN2WmrifTNQTpuyBPdxmVsMF2G0pWKjbhR/h
Ra6dtljTLMfS2BkfugoV9NNWQ5zpOZ3hKFqkZX8Tdt25d9VF6ZDSipwc5dqPKfDzXio5AR5IujtH
pKcutfBk2uhRNNGubbO861vtwyPQv8Rq/uFo6W3jxE8Z+a+6gxBhiw/ocduQIh1OzYTxq32N9XNy
vWUb2g99JramS3mXBI8TavsRwa/I+nUz1732S70LlxGdMzmcsj4Kd5Y/rKliOupadG5ado9SN1aw
uXcaUaJFqOgvq9t7Ls6s49bTlFT3QTSclEHrCJwj1Lh2Z1LpVgX6zq7yWzvsd3owLfKW0KNe3qak
d5Vh0rLE7z22V07MrS7X90XZn3vLXWHWv82AVM1xq5XSyfhB0YjA2AShvuGjv9QFrM1uphpGj+lQ
7TqUB6wlS3s86sVl60/rZrQ3rZcC9wL42TzF063vmPBG/5e6M+mRG0u7819peOGVKZCXvBxg2IsI
xhw5p5QpbYhMKcV5ni756/1Qqv5KmaqWXEDDcG8K3VWlioHBy3c45zmuH/Unj7ESSW4PrAoSIMJh
DI7V2NZFvnPTeRONBN+hhPnKZn+tOvu6B0pWN8nHOmcz47VJsV8kYWsUJsi4bad7QKF6g3SRSM+a
8UlDaetVw3UsobhmuFk1Mj7c/BBo3oNF1Dp5dl/cUNsuMz0UWMEZWfXCeC2vuzrdi1luSXC+I/bl
Ng2TkyWm0Z9ZqqD2ImgS0XWgdb5XojNNoDSEbcGT6TER4x456h7NMb5psqvxdRADERWPDKfOqjE/
ZJ2Ly85+lHN9r/K+2/CrPtQB+FhhnnAPkk3SEiKSGeFpUqSr9B35m03oZhtpzec05Klll1cQgpud
0+hPFjLWjRib29KcnlLGPYxmu0c9w+VJQ1wiPZ2uG6t7P8zucXAqVMRYW1Gg4SX+YDtQCzuDqOgo
uQdq89iL/qQr9ZyrGWBskSEXM/faqHyl69e5TQ8tgw9kc63cBq2f5d0iMLoI049EgKxK4KReEF22
Q3xjkuM98Wu3AAjMscA6Pq2V8u7UZJJlhYWlmw8No75Aex5SYnNm/ZMK1SoUamv03ueERRtZWPBZ
pLwNvBe8yivHAxN12biXFblU5lXR3+I4v4Zp4Pdwj23zdkC+3iXu+1zBqqHqQF28BkO2Girli+QF
wu2uGJlLto+Odz9KOjhlrczsq8f00BAf+/DOCfOdjQrdtW7gR6zAaNwSmcrPRSO49lYJBsjRjKcO
fetkrTqeUbFtHRpnK4miwZtPe23zfLgyxs9s9Yj8MR+7HnnTxH2dCogk1zkBok52o4fQbzkrH9hf
pOs+ln4YP49tu837ryop10xlnxUE4i2m8WetsvdMifZpbHwZxqRjEob0DPKID6KGHQGjUzGhSfZK
9wDkkjiewYOuGuYf4klDYikm64vWwL1xNZdYUMfdjuV8kk1xH4W142N3u/dS7SMqyYcyne9nEknn
oHPgHjTw3hlPHMIuBWGVuQVuZaztw1h8Lvt5xzB93+FaZSAKidilnAojdach/kaAW21Gmv48GZ86
Zq49QbE2rMs16adgJ5xnRLdHb4xe3Km/9wq4JnUi9kmCdLZsKU087NSbAIcedL3AT4buPjNJrzdI
/JmtM3igrymD0MTYhZ19tCzgcGVzkY7QpgzrIqrl5TR1O9eshW8FZggslvRCa5SaP9Ze7Heyoau1
PLB3y1zyf0RzIGAPUqZV0gMshbWTCuw+1vPHhjBHQlFhh4ZtcGtGxpHvJt4EaGVXogrw3DhOx+65
hw2oubxIbt/9u5rWZVn6+Z9hLP9/pK+gmvB+KeA5PuV5/4///pRX//Mfp6c24qfxYxv5x5//o3G0
35E4Yi4KHXQ6km7wvxpH8x07R1Q738qPV42jKd8hb5EGURmoJ797AP9oHE3xDnE5pm3aRvR6tvW3
jH4k/r0qfzSmYtT0OuKh1+VagUDD6PsWLiMkNbDawUhvoVMlRH08XFZWCmbGC9Btk4g6RhQPrZVu
mCvXnOdDcEB1Xm8BuMhLu1CRD0bG8bOoV/uMudVG6wLG6pUWGuW2J+XVB0PBzDkw21VddtMhXzJA
MwY2D8rL2p3TMSptaz3aM/Oqr9jypw8hyGlWeGW0y41FTEPc48kLPe9ARJvJ4q3ISVOLmmMeD9ZK
GF78hJnQPjl4DWI/SCqMPm3JGslNrGqXkme0HaYhW1ETcCePoZnclXXRmStaffc89yGLFFYk3Qt9
IymYUhvEfVdo5W031fASaqLU4CG44lwJpW0DtwzIBbO+4GfHQujSnvKg6RI4YjA71oGAZ1RGdoAd
LAWuOlviVCdD5au2IFIzxaCg5o5g4iCVx9SJpvs+Zd19ark9zbWXRSTNsvrTl0lYLiGSWVDIBJKQ
EpX4SSZO9WyxmcJgWGmckZpBZHFt+l6rNy9EnacPjpyqhzD2epT/lXh0olQ5a11G7CVyk8Fyxvxz
XTEv/Nxj9ziavWGLXUSYp44Wv5WHURsYrQsg5PeaRqTrBQizgD/XZ97XyZgxx7BRpt7MtOZkwxd6
0irqvZWwBgQvOfGIsZ7pPgw7/itxxcBg3SOw2bAIIupxNgXIedvw58yGWLj8myg4Jw6nuBe3tmAr
WY9cBV+QH/oBCSdke9fDKPK+NeGvohgBPcT52zoGfLicZ5yVuuHVgho4eHkdXUuRi7VRNQtqqUJa
ztfWAA6u+2i6DrCKrlqQ42Ap60pcN7zFJxIc2HdJjY11MdW0oY5Gjikca5iWrHQF3uocrCeAx20e
GcHXCckINCl2siy5jMjT1gY/lYjZSy1uHbsNnjy9J8aIuSB/AS65wTQoAe0RLAfxoDaKcxATO6o7
ZXNTUv01gNwqI97CB07WggXWbWxlAJPripIxKKsNBGtm+LI0CJ0kjq2DBDKSHweuLOv7fQI15Usg
telphqP63uRlpV9qhvlV90aXWzqU2BORnrcjhH4XoIYZt/Du4Nl1wwU6Jtek6rMY87iZAClGa29h
s8hxSAnNcS0SoWfSJy3Sn0mXThRglBoxLQgvt6Fxjx2EX4x/8pylVluITUK0G3HyqtdfxqkuD1oX
Qx7p8pnJSR0WeAI0PZBHg1q5BY7igT9U6rPQUZ7BGpefidXL9jgxulsVyuqs+jD1Z6O2rvlSPGDd
bqU+KC0JnyxYbIfcbtJDNZGk3IgeYGJmY3FyoNvdkdqb81lnsDjrfBy4TorFJbHUkD58COAxWjXb
63nKNzPhnJEW3nmiYpk/VN5LI0oj9VWnMV924ugZGNH4HAbJsLXrYLqE5DySd9hqx26S+TUGRYbm
TBZo5i1jspDPTSZqMsdEoYYKsTxjVNP9MS/DT/xH8n0SUYy2GCrXo+VBu1z4y0Vlk1SbYa7uG4mM
ws3O3WTKT64VOgksOtBjoOVqqt2gjzeVw9nDDoO4QSM1WBsOQsoDa8byyDK5ynzXWa5a54jgnCSO
2k927G6iBvb6RlVucJbwDiH9aHqdIaJz2mpZ6+pPsrK897bZ4+VpW+8Wn/fNBFF0HSqF4t1yiy3M
0AnzjOyreyYj3imvIGAzooo/EzlvsYKbwe8Mvb4zLTYNQ2LGGwk2aW3OJR1JrEk/o4fbyLoeGc44
zQYOH3Iscun8urO0ox0q62MWtjTWcWQ1OzkyhAffFF+SDzRf5MjYr7wW02AETtHXy6a9lZzz13U4
EKWKjFqtEfsBSR8j6xr4Z0pboEUvhlN4ERoSOPK9K7zTnKtkTxIapOqCDIfCChlbehEbgVEU5TpT
rar9asyTi1DmY7oxzHF+DjWv3SdpHt/m8MkObPpuiOjySJhJuGcpnj3xkee2d8L8RXcm5WTfzDpL
HGyeGEBrT8+PbofW7coKOvUhUWX0NUnS8JZFQnAvKoQw3B2j98zUKFlrbWNdMk1onsY8tx/6GGkf
6xjSTklC2FukXzswkA1tW9jY+JkUjM5NrkwHAPVsw8qZx/PQaBb6lsgR2MeN4IjhhK2pHo6szOKY
Hng2D502hBThRtdtHS3JbiVESPIzgsjAuhQRPilRJ1wKZ5ifNNbYANkQwwisz6WEh6vUOYqJQSDg
kj0yi6Lz7ObDR9GGyRYJMsNmnmK7wcvL5Yx3IwDIAR5DxM7FsU7N6nJ2bYwcyHfFC9PAgt0Jxy8b
5BLvswttv+7d9nMw03EacyG2w1hrx9md+5fc5UgujXa4Ix4ePwZTKoxXTugewzpMn0RM/giAExFe
hSnih/WUNfG2lnixwsY2SW+xLJ4GldOfnNEw4NPqo++hNd1VZhLvJqvkpNP4M4fYCNMzAE91ncBs
28HmT46t7dZ8m139PhiLZg1aT6zDYgr2qSrb21E28xaVlHPfJt6CGR/N/ZyTSAEOLT65mn0ZQds/
tIMGP3duaaUcmv+zx3P1+d9Ve/9Yev/v/6R8xG/6eNYqP4wof9IQ3mMs6hs8MC/ftkuHL//rv/35
x77X5p5AIS9sg6kfNE/rmyLwu4zQM96x0iFWB24/RA3jx6WO9Q6Vt40Ghz/i2gB0/lzqIMbHxAFY
B+Y9k0Rk139DR2jZLLR+VLu7OkpGix7Bsm0hbRYfr2v0qkg1fKNGzwCNzUGfEkSije4+B5q2Mjzc
1zZrgEFFC9sdvu5cdi9KiIfEdR8xOeu4Lt2aU3b8gskYrCbag02n7N7XNIMEiI5RWlrp7QkSK5Ur
R7pPOC/Zh3VyY1da6o+Y5vc84dwVPEbCBVKxamOsu1MpH0uvqrd2P92Wlv7C+X9tTAtKIJQkiHoE
zsyp9sUKzUszY70jS63+BB2ZI8YeECNNE+EEkmihVRkOn+I225NDfm6yhI10hw5ixZDmGtGO58cC
fLteT8RumElxrmiYTl1iAVtkoHCOisAh/dux8iWYfvoQeOG9HqdPY9Q8pjogqdXA+v9C41jYJEoF
flf2BKT0zPkTYfW3CI92aZNa58o21EGksidFYmJBQJwzex4jJrLF6SdFJqs0+q8MdTCKhvbGaEzn
huUegugq2kQ1CdBTK/N1odVsABKOLU21wbNZh9rethrnSPxB5Td2DSVz9Ejsagw8bFloP3f29KlR
HunpOWl+FfyQtfAy/ldhVs+97WkXgT3oB28kziHuxoSaWVoX5Gj06B7LF9ZgZA9B2b1qCNDcLm3N
qofMuDIW2ELqONYGCWm/ginSHOtciVu3nb9UFTEtJdKaqzHr00c0R4+WS6U5psQvtN4yOGiRWdZp
j0QdFt08AcFNBzzeSIf2Tul98ros9W0Q0au5ywCsjQTVbjg9jyXV75p/i/KtatAQ4RePbfve6drk
6OodcQmhiu9btEZ+6oiUpi8NL5I6zG7RSLhrMAXpek7xVTM2JvWgst47kPY3DhkBF1C/Hvi9ei9K
Lzpa0SKHIl82ft7B3R2q9j7QgvtoUiwgFClBc/shma0UCz9s3ZYJ0EppVBWAp/dJ194asuIZw5R3
ZSfmMrMquw86SGt+oi5TOIyIjJCIs+Y3y/2+HghzW7UD2EBGq7q3U9/cq8k3JytzXHjCQRwzO5qa
6tqyVbUxpKb5IP0zKhWRbUqLB24eE3Jg8xu8CrsWdnBoxXseTChKo4jjzGt3c1dd9HoSRGs3a8wT
Lpfktk0sdyfY/Kw02X4wwpZ1gZeHxxEd3Z49KOWgZSNASwScD5IDsiSN11yqYTPKiY1nmpAB5PVa
8LEpK6R7qajPdB/hcZ5GG93dwA57ZeD38/uA/rECqRuWGEVtxqeXdm6pm1AtBjnFAECNPX7c1j7a
II+v9CZgRhdAubG9Mb4ZDaRDE9a1Kx0nOB2xPX9GVrOPO3T49uiUsHGx8q+q2bgJUvagvRYD5IxU
ue10r1rrbcDAzg4jP+2WRs+ulqi0SBYEp2eU0ZOm2743slqaWs9+34e9sydJBh687gRrTSdfQw46
wAHLiQ6JU9O2OzJ+78VVfQ7LmilqJGdxm80Y8L28YfQBQfABP9CDztZlW9oT87Gw2Fetuq46sMoD
1r/beARfrGH6nFfmwCQb2eB8dNlYO15bPcd4/V8G3OVXTmWOR5LFx33XLeiioJJg6YiYN+aQqNOs
utQa90QmhvAdSN6h7rFaQVibE+G9BmJxYqwiuHPhvvmQ7wK/GiLnZOF0hpAYVOfA6JKrCA8WTuj+
3NvxsMutrn4odMZ2gsEJrKCpX0dTo/t9TM+Zt+RloE9K3g+oaLYLme4WmtONAlfmC7eAYo/r/VAl
/Q3PIe3Ql0G9ZU0WPjdlPu+NTLsPVa1vZhPJQCmK7qpM6Stdd44xALHcLUR8Vm6U3uL3KG9kwqAz
jxlVNIYDKsSh4DSVu8TE0Ojx2/WMgya13u+0WkLBc/Od3qTNWWkdodU5VKOAFATEQSancCxfDAPR
pwd0Y2153g28oM+xcEmcS2gVLK+l/9Ark6zHZCTSqp03Q0+/nwdQ4MsCbTou7u/vQWTY2sMYFn/Z
eeLBHbibMykgRQSzd4FMH8Y9sQcs4FIkAc9a2Oes2ouxoRh3v0pAsfnIJiM29u4IAwsL3tWAxXKl
wJFobLEiLC5j1G8HFxqM1JJbRxnVBTO/5EMFrmtTCzluPBgkiB12UhtJrOCZAE5G8z7OM1BoIh++
lIoflN2SdVMD/EsUS5oi0y/ngW7Hq1nUVDaCja4RB5QHpAosVxo7S7A1iUokJ4ajp/OKL4WYn3un
/DTQ8/GlziYtunBAdLRAn8itj48qCK/jqG4uXDoA9Jjihi23uZ6CwV2XxSB8l0HfqpmZM1iJY+7b
IW3uQ/Dh/tyGdFRdl7MZKp90jVPIzlM/EGx8O/k8YasbLfklp5dCr70ESZnyy//bSvZVvfsfRJoz
cNBTZf5rsdP5KW2jpy/jy0v1qt79/uf+GEQvhLil83RsE3Qcvuj/GkSLdzq2VXspXL8VwvyTPxRM
hvHO0fGQ4olhlgK04M9i1323VM4YXRhQI4xaxE1/o9g1X9e65IB7nkMQuG7YNhxnYxnA/ygfgIYe
RA3QctjzpAbl2LJHxh9h3nyCF8pMxdHR1i/AhKbfBW7Yc3PrH6IAP0jZDo/mmHzsqwbR4DztVDT0
+67urkH+Oms+xeKDgN1eV+QLNTJ77Fw6c4KZHkcgxd4wHcE1MOTrMWqOFQTmMbn64Wr8hYbmtQ/9
24cj3ZiOwiQ2gtH9mw+X6Kyo5wkKlMoTH587vo2vBZUCxtr133sliytJhWJgkkWqxtbh9dcYahy+
Q55bPuE2rO1BrRQaoit2S1Xo//qlzLc2J9tahgrUuTZqPIsW5fVrMU4ac41e3C/s4bMTgAVy8uKB
VCQSHjjsA+RP68weUl+v7cp3hr5d6zYLbCesI3TNY7ef+2pnxc5H/q37osgvNClmH/b3Y6iNp9J2
nkTkW7KyfWmXz43Kp3VlsotQ2BonK6S1lzGSH1Nn4NW3B5PY3DWYarWx9Hj0o2B6sof5Y13Hn8wa
1VSWYg7+9XfwkzaKD4+dXud5YUtbftMk/vizDSRBOpMJBL903V2UQEPJFeV71IFBD3Ze+VjlNjOT
geU0SrFFnm0N+RfILy+/fiOL+PHHXpGrgDzLFCY6LUu4rvGmV6SKUmEeSg78bgklrXloDJrz6IYt
EyMj+0ylfyJonpl9dmr6+b6U0w1SEWfH4DZb5Z64MfvmLlGxr2S9Y+D4NCfhp3wytrQct795s2/t
yYuIjEMIBIqOhY8j5PUvp6BD1SgAo42ug3iXGIocfby3Bv2u1uwLFhP3JAIdEs/ez0TLxrX+AWMT
5DkK1YhtUzMnPryzldMZeLWgmUT0GGPVWKtfv8+fri7vE5qQcEFx4qLmpHv9PiWrZTuOHQ1SXnZX
kQW8ZQw3rupRXY2yxwiA4IXtMG4yu7NWaTN/Gur5juC+TY/k69dvZvlO/iSqsKR7/V7e6pR0uzKy
zMkCP6A2V2SNpZ6x0gOKIVfsCHP9zct9O5Pevh4+SlSqXCkHaenrz+6Yiz0io/A3u5mYsbAqoduh
fMxxQE3WHQh+sXVJoPCHUovWde7E13Y0HSw9+uRMpomUL2g34ciogvDox0WXF4LKzJP2nlyS9CQi
tJUA/NQ2kPGNh53J7xLkGuZ8Zjxq7RPiPdiVFzUae6QXDONJK+lPrucxFcWpi0u5Pmc1UZEBU71V
hQZyT6r3tAH+NyO/o+ARTWhuOnO+/vWFeH2Yf78QsLNtUB2MhqxF1PvjLT8RqNiWHReCvd5mtsJt
Ul2qxAXN8httmvj5NqFMZAPMyJQXMuWbx4acmRgUAfe0mTj4cdIX0sFTrjeQ03nhl3ht9JCo8c6q
SWJhFmNO4mNAaCCz5uBTE+CTku0XGGHY5heuOxvNriHBMtv9+gv5Ju17/VN5/T6pH378RnSoY6Go
SKcio+g8GeO2TRGyYjB/DHhAQ34kKjBCIInONyLJRhUXjaqmtVvVjyE8JIYiM1xTq9WwK9UmWq94
uIAET/aoGNO9LNxgF9a2dZzZ9HzAXlSuq7q7JPd3WFlVD76+w4ynsXTlp8YL2/rAXhFu2iqoF+ra
CO8dnjzJ3KLrGfOXD6pLnoKoEtxH4/Rpkv0Hci9sHwb28DVnK8aeKCQuo6/DE+qjeQvW8MOvv7Of
f0RUO5LhHp5j/vqWj5RSrfe2WXh+KIPLjng4SdpmbAItr8T21y/1jWX95vIsNYdjIptHO/+W5asS
ve5bE6nNIGbz2PfzwxxX5qlqsDFFowHvsaY/L6aLNvwaOvG4Ls12wbPxgB07BiwEANhcFNlcG970
mzf3Wn6w3EwOni/uWsap3E1vyz5GfkYuXbrdJCfxEVeN1E5z/f4338DbSoVXceEZC91ZhrkCf/er
H2gjEJwNdgZHGH+oq5ZdmCQbMpDdbo6j0p/a/nYMq+opq+X7ZJxuJGFwbIZJRrEIeqrnvGJDFiMd
YjTAzjM6ZxqDjCZwrN8UFH/1Tm3X+kaABt/lvTlcOpZAGcHage/aJadKjGwhAToaIXkL2Yiu7MjZ
EiVyckX3mwN/cQi8+pU4LlWMa9uO5KnMDuT1dzRAfppLQtv9vHJAYzgcMSw1POKCCsFADPxjXv/m
JY2/ek0bRwc+CJ6w0FNev6aXT4QkIPv18cDv4DkbUFoqdawsSFcEKJ/LvP8cpcP7OrKekth+EjMS
T+R2XROH60gry0tXFV/pUw9G6azj5P7XvxvrpwPYZe7uwpnhEIZJ/+39/0CqUlptgJ3rNL9l3MHu
bRfIYBsk3C44SGFlpnN2svgRjUp8TWR07Gf7U0vA3razmbbVM4wy22I8MHxNomibK8IrAQWTlBdf
j3a6gznFo6rE5VSVn22et9grw+3AivEACnA3V9Z4xOpVr1AD+pPq620q25cp1+/7yfpotJisUZ4P
UCatMBg3wxL7/etvwHlbVjoL60xHTwfNwIYG/qYKKOK4o9uIHB8j8L3I5Q1buL1TDBrcDIUe1sMT
2sroolIh2d5kUGWlJNhzytoNCOPbrhlvrSbhYUCEBppga61EwwPegReAyc6pUWPmHrIEw2zOYQtL
Bk3axFIYudtoGyA4Uwxt1ohDJXhyZVmAWXPvBhOfvogvDPDXaSYODaCAIWF/Meo2Uop+/kLSTOX3
or5s+tgfeKOGnmPjV2eVJOc0Q6uiavk0dJ2vmSYGjWLcdZ19gYl8V9ODbJSHBBHl6by1CuQqyqw3
paYbxE8YeNJz5U9GqraR1a5NZZNPohtHIavPYxNeldmjA7M47l5+cyne3p+QmuzFiEFrt+jJ3pwM
vU1stIM/2jfFup730tkPJTr/lVH+Ufr9u7Ek/0EDFFN3JfX0vx6g3MVpGr+C9f/xR77PTlyXxR7w
EIujUdLxLQ+Q74tC/skyOqE8XraEy9//p/fLZdzC34DVxTNXImj7c03ovOMqsiBkqKLzSIbm9Tcm
J2+iLGhQANzRgBoMEy0qRfnmFg3AQxRjIcTeGmBiALVP12FJbCsqtKOjRodE55nEqkVUNlaheh+P
KeniRuGtajYyvuGhI8oBc39OotbwSaJybgvCuw6lVnUXiL+i35wprw/9n9/vmwcNMiW7i93J2Htx
Nu7Zb5JxCsqECiTw9Uqn8kAkcUFHEPymTuUmeXUP/fzSbwrVyrbyqqlMJM9hy+6KMvAyTWt3O8M7
2iS9Vvqzl2mL0BdtspBXamjUyq693PccD7pxJZv9NIO3QoiXr0oWbzggoivhif4gKr4921RLfmpI
oBfpAWRylnSFhb5vkXRVyP6aLF5A4RKlVK1VtC2ZOzymsTbN6KDH+rqMcvyqLGo54/SQ3FdcbGmm
4k1WifxIUGh5IWEIXEBuHT9G/dj5BkS0c2xkYjOxQtw2Faux4vM0EICcFeFO6xKNqpi033A0dGiz
UGod0L27zMxw9akw3iZO/zlpvJaztxT9I+5ffRfhE9nOROnA6agxw0ew1UuRvAcbfNVP400NoAYI
kz9m2qPVFt6py5IcT7/30M5C20mvOjVQZ/0pssU5mcOLPMddW4U8113yi1eyX4KGQNAOrvMEjRqj
x8hzQ3jJ0RxQkYhhulLE8W1ZEHabnjYXkJbZHatB0TD2ATE6qIHKYDa3qtH3TVjeZ5Y6BvMUYO+q
/IH+WGhYBJMa6nMgmXTr9RY2PeTgcGGqzGLA5utamA6qelWoKQVDoZcbPhjW5LjqDrKx9U9jCA4f
0DibS9QxE65I1ly9Zx65awDo9Kdg8uqlAx+2VaTu1aANNyrHUakIJ0RF3295eFUEC2r3RN6OGyTw
HsMxrgnhl9GV19OhDmjkz15kEb8AJ7d17eDgFra+I+QxOFio8tauQFxYl4wnKYIkVBFkXQOZAfea
qlHQhBuNKFJWlPlhNhukfFGc8fzh16wkuamMNMFkuR4avZREohHXy1pBvd7pQ/5sOcV9l3brhviK
XV276D8BY+ue39oQ3FAmVr5krL+CTLwne3Vcp7XprAsHRV0GNZZks8ofSXDuB0/uJVeT/OJgZ8sP
RdFirjAnl6UbWjQCxxNfQ5i4DrLEZ4BH4qTjJrs6G2/J4tJPWogUh9zR0VfZiNK16pzTVFbpXWIa
mj85zk6N1h2CI+WnLpGr+QTFLu2TS9slKA0lsli2+926S3SezprYaSPCMYFP07IRVwmFEhMUcijT
Q527t7HLlKye1H2n4pOs4nXXRZcDbvs9uXn+6Awb1X6Ys/rKqY127ej9bRRV7ntoQPGWNmbD1g0b
ugig0OPSS4U/5cU9krSNUN62jvLPiHs23UyTAephWNcC7BwE5EsWhNHOQLsbJ/UNS6kjA9sr5YTH
JCjERW7XmlgFoJ63YUBk+ao0y/aZqSNA0rrQ71Q7bdkmi1vMhAw+YiZPxDepzwNEG9KDG1AAeM+9
pyiL+f98rAPSItROcDMmJNS9SUdcZVuQLUxmo54+tzaLfVPBYhUp9Ama6dBv8lTeuOx1VtmA2m7p
HveZFkaLTJjkcQt+A5iRNaffeJr0sb9vCKndsgNHahlq+o4tWYvv0Ykx1haOfgYLg4Kh7hvcf3l/
zQa52selYN9H8N4+S8poPbCpWndZo5/RVl5V03RshDltpJ3eT0XSHVMAQPwErQ/9NEebhuCFdTaF
IDQEQb00/s2lqDHu6G4Q+cTjpox+RpZ4Kdox5kLxIXQUmRca8ZJaGMcbBhJg/MpWEgGrHZ1g5rxL
rHU+uyRujW7io8AnsWxkcqIZ5VeHnbDexd1OogZaa0Oa7lsv/mhqRJ9bcXDjgLFaG1GggQJEK5IO
Eat3LTEOeZUUlzPm1B9Kk7/YJixd0Z+d2renmEuvJg0sBazZnaVr+aErMTQLhHzaGvvSK2/KOLf3
eYJAP47k6dcvZLzuf35+pTelBSPaIiIjw9wPYY8sEhOTMbfDCoZYuS5S+9kWIOOVRHnoLSdv5aCr
/fVbMMVffFgoEDSHy/bKe4vwdctiTIp2NvacVljyGH5ry763RqrsOL7WMJwFmZXedTgi94Qa15fI
KkAdDZ5+QkhRn7yxAyHSlo82DdxNOsIATqNm6acRU19KkNEkB+gx/pws3JOcih0PcceGRRKHYKEf
m1p3904VfkViSaXftTibmvyG96FtwDM+/frz/tW1/fHjvqnyEytDgZ1KY4/WI7hFMM9udkILj9Jx
/s2o4fUI6vvFhSlN6CN/Qcm2/PMff0ajFuRdqox93DtfyTevMbhZn7B1Fn4jq8dff66f9ntcQVSc
f77aMt7+4dW0OMgHggbEXsYDQaPSfDDzqMcEHH4x4gZhrJ12131EWJnbiRlLlmIEkFYSeEvYXXgJ
KneupN9yG5J3o7ZJ2+P6DBYpJ7EswDm4hKkcdbzCWECxSRfXeoKPsEoXDIEy+K+VCfImUzurpSip
l/LEok759edcPsabe5OK37ClwxKGj7v8nH/4mCk+S13jObK3awmAywaamZsipXSztet4IAxo1ddE
DPz6Vf/qRn31sm9qatFhccBHjs3RktwajfzipAZP5gbyUtzo2rGY1GWAmvg6W6ocZ+zS39yof/kW
OJTYVIPkgya+lP0/fPJMN1RboXDam3HWkOmB+VG2F+yUyUzupIZb2b6Srk69adqfOPX/gGn+X2KI
v/2cvR9f/82d08OHwh4RWvsu6z+ZbawuuyIwj3mNxgkL4W9w8Eun8PY6o6+SXGMDiP9bHHw0xqTq
lgiwpNkmZ2NMx1XcEkj/6+v6F6cB3+efr/LmM7Wmbg5ErVr7vFPGauQDrtrC2nQ5+9S//0rLRwEI
LelWfzoMKq8vUKMQghrgNx5d4yGzvQPPmd98or/8mfz4Qm/OAfoPYkmI++JpUjkv8QjUSTjWzoMx
vIqn3rxLcUPC9VnK43oplEWFJu7XH/YvWmb25I7gFtXFwrt/81wLIjXWThyY+95JKnJfm+G+gtNy
iGNl7itTvS8rj5jhIUTuhW0M5zlwYdAO7DJy7Ulz4hRlpMaJSXVBUGSYP9iNiQY2Fh+ShkywX79d
8+cfm4UignA/hhK8Y/nmZ6AZQxrkc8NbYwNWTBIdfKTjP56xjdvafKE8W22qXt/3Lclc4YjFlyZU
28YqpXxf9HMDpgC/GQp4oRAaktJgyktP04KcWNFEfK2qMTzo9eKWMa0TEgLwoEiIV2Su2+tKA/NS
zYTvEpMHUiJ7YTZrrKaxzlnoD9a5bdvvJc6/ewT1LzXr/7FKH2537oh/Pai6ePoSTU//uG6evry0
0Suxz/c/+sfASrxDy4M+w9AFaAtMjP8cWDnWEjy57HW/0eIX0cY/J1b2O57QjJGYxSMjdBbtyD9p
RQYTK5tbhe0A2xrE8n9rYvVNqf/D8QkxnZmZbdiC8TozMFO+qT1iQ/MUqeLtVmV9ZPkkWtAVtYxS
yKhD1iM748ElrihbN/jvzrE5jcbRLejK3TFO7gpLxFcNnOaaVTzGcHY56HWLzqt2QRmK/8PeeSxJ
jp1Z+lXGZg8atFjMxrWHe2gdG1iIzAsNXAH59PN5kRwWu5vd0/s2ropVGRkRDlxx/nO+E55ToszZ
i2CaweNttfELTgeXlcR1N5Pl2SttVw8S2NxzFJBgMRlEkq6xX5aCgOKqa8anPOjqJ4ELjn7oyMNd
XRcHl6v4VUgr3lEJ7jF1OVVQhKJgate6MjXp74wzmnEJbWfBDO2lMc1ywus02mvVx/N90qcD7MQ8
rNorV8kHKpPr5YGce+sdw2ypHzvSLsOmyNUAr6IFZrj4Iy9oYleYj3FTZMPRFRXvJhpJ92NZcQ9D
VDZE+b2aRpRzPzVJcoWNNIq2VMO76p5u2+7HVz792CKZyoF2cpH8tMsyfS3O2DoHVyWy3hJTQzQs
Rivc5Umi6E+Csl2zXUfNeLVYwfCbfizDQCqr5QfoS+epDd2aYvI0vnf9OdjT/XTMQu/CfbKyzt5D
+g2/CNj5w9ELOyjbMlXY/6sstIkjTtRchoNqd06BBXqdOoCOEf7tJ1+3+TtMRfHTS4uSJltHNxgL
5ghZRJptmo3CXwd1N56Y8pl9w9QDfQzK557fiu+sDXQgcsVyQNvMO0TygTSuwCN99iqrLj8WHo4H
iMUWIEabsz2OXFpjrMqFfS8giJOFBzhheyA8up5gKRZ9aKReE2ICL113z5wguoJqLs5+U373NU8L
UkYp4Dy0xJxyUTzGAE5Wel7KSyIBy0qchrSiLaCIuJbgm2ynFH2p936Lqo5ffVXzkDu2Lr2PrMMX
TG5vWEf99OUxebpUBViHYgrEhpAXgg2NNyzCdZKfQlM/XEJKFDGq7EzKLLi/OG3eFQrjNTuADrcV
d+W9NFH8rWpAvOvStqo3BE3swpYbTGD7cwHfJfJdpLmeslAu1UU1xfRNUs91hWXe2kcx0uhqJot3
hnjLJalpHmIML9u8dXxsQgWRlM5LEN/84V0hJq3tbuB5x7wXcK0fdBnvyErH3sFmB/uE1dxnr73d
ZjjUKYfCG0LPHWhGMubj0SYHPsAPXWhta2sbUQKFHYc4We7sTY/5xCDMEabdwX8YJk7wDMo2WTlK
yBS0IWQ7QuuuZC44OhQC5U6EAKfCdw+ALpjUWERWukeB8F8h/knrBssvqDLYvph3yeg6wca/FCtz
aB+9YDfO02xviokPeuXaTVDyrruimW58GYn+Gr/sWKwdWdjQqhP+q4csHul/myOMba+Gpyte2bi/
USuFFQMwGTObNuk5ASnUET89gIQ0TxTnBUdasIV8LHU7x9vcMknxi37D7jxULS5FD/cbzvfFqV4U
36i7pr61/FWNJlFbL00VUKwSJCQ2ggiwJ7WKpD10bNEdCcKXcGS9VJSkAs+pQ28UW4LxpT7yZBJY
73I0GCdR/r0a8uamaYLgJ7QmfLzYCpP8qgfI9UWTuYJKmpXyApOc0K34VywSk/vcwCZ4lj7hVoKA
jr8jQSwOgd1JRrNxhxkwyIFeLxxsUGuDuhhWZQY8esUCGWkK0+lwWPMj1hsn75B8ywxyAOaQEvtg
AfXmfSCXfD2UQfMKFm2uV2Mwzjf9yGWKfrtkWikmkFvWIWGRq0/GQ0gY5nqgPfcOmRFyblxkya6w
wuk+mBDj/Yw5NlnnjMStCYgrlo1oj6l0UXLJrzpHR875yZjxkv5XEr3W9V5rE4474j7zammS8NjT
a2VWNVtkvZ0s2/6aBGYRz3Kn4lI8CHRcEEvc23OfnKn8tUgEaa8Ec0IaIvOb7have/9pk5j8yDFe
vOjMKY9hP5CTVEP6wG6Zx3vpRPqpdYrpS5rc/3ET+F+jqsfdEDSPCcvStOL0muhtNrSPRe9PxUov
WXclJemYfexAAnVqcABg10hdNk2RrwPfDN6a7m8KUWNavxTFduG7oG1Cbnrd6FMZzgBsBhoImxzX
A46eS0rG1B8RB15wJoENEcgmXr2tBqqPK7dqD3U9tFulivEmABZPZ3BLo+RudviBjS2cXx1Y+nOf
Fkh7biOc7gyNmkGUVkv7jOxbIQBOVPutmqHzjx2wXhrXM4zmLYnzgBypyT8Cy/Lvh372yAiVyW2D
0FrCRIi/2ZrVeUmEfi+GgMw33XHdFdlZcaqdmnyrJLH8EHiTeqhzl382kAlu+V7MRz0m9ksJJgjo
GgiZBzeiRzmHlwAtNaQpOip+kQmsnkPAttsxrXNzw6fXvNtUgaCnG2tfKBMwDPEhgrbdz0AK+y5L
lviGkwsqI5mOt9nhBkyGLKdmiQDVqnF6tS2TduB9iziIIzeF93bn2AQW+mS+d3pr6R4bXVlXrt+q
D9dpeMCE319I1i1yNRf5Fj5VHGrzFcrB/6DQmkFDlRBihepQvrWjEOJ29g1XFLvwm6921OY79SoC
TXpqlXWloRZTcEpMrMBhMES0C8yEKLygimA1GisD2IqRDyWddPear8ZiZltRNGxUmzcAvSX/Eh02
uPcL1L9g1KzMfLgOSXxNHssYMNJr/nRNcEXgkOhAlu/nZTS/A3RK2MoD/2x7Wf87GM1wBMfdnceQ
cFxg5d192bbDstK0mmWboBqK56qRzT6TtT4xBrH3NkUgV4mK+EKOyiESY4akeTzUbDYzvxw0+nLg
OxyYfbwmNLMmB1XUmoKZ2Vs+ZYK+u5UTcClwQum30RPROA2XUPDG+jJDNp+z8s6xAnXig5cX82CB
M03WHUjrOtLNrcQO+cDBNNtMuUDG8fNYdBjLK8hvfE2xZ3jVftBjU/O+UZCzm6wlB69VDh1YBNm9
N60JxTqfVfNZzkFw8lM8DV7f6+2Qqv4CbLLSEzklWmY7hzFFxLe0JR62zOsitttXEwv5DUlAziuv
BbyC3osNI+nbEB7+PJ2V7pqnNun53pRqgxvaxIYcQ3uuj41cGDS5vmjvWPUBcamIhlsOO223wk0k
noE8X9adkWVSu/Q4hHXCWFaRVio3M0iRGp/DLD/ivGCroelhuVW1DOih6af+05g22EZZcVFGZVne
ermLFTcaa6ckjsRNnDERDBGjnN5fa5rgn8Vikif4GyWRP77YDalS+9Bc6s42mLP8N/pkhuyxpI/h
jh5YryIn6MU/hrOlWUH9Jvei2ZnvGjEHV1nVpja3VRMfvNaz6OeMMnhIgt/Zwc6TYR8YQ7gncFR0
D8PBilZxM7qPpALoOQ1F/5ItJn/EOhnfjbPg3JYFUt9XrgmGnZ0sAXr3SE8qJ/uBgBil1+HjECb5
bTEsIYc8Uji3gSfLb5KN3oPsWKgZlLV0AMM5gI45BNYPK16xY38Od+Cvi1/RPHEtr7PgOZmS1tlp
2wof7H4MP9qloMEZLB+wfeni5sG6mFxlYRu9l4Tv72pbWV9tXBeP9pyp/ORqU5+aYY5+Jyhr3XkR
uk1XjHzqH9AL5mUZJxCUSzWcoo5y9w3BOBsvDiUNzS6ksWLe5A2r0EFKhgizLKznUMzVsK10p/e2
CcypzlSyjuachnAZkLdy5h50a+NW1RWw2DFb+xXN0kuM9NVmBabOaI7gcTEnnXYU8nZnvI1RuWHs
orZjI/ITgG/76NT922TDUUxxKgDxnnFXNa78SFv7cpkKu6sp8+JjDv+TvUv4TMoImAazC6Ugn0dK
11m8Vp6VvVDvE6985YLaMHS5ujr53UYwM0NPHSeRiq2MTbXzsY/viW+1AMfn9FdqdfrWd1vWvzmx
ipWauB1aBmYPWdL9yBHB37jTEN4IGpXvpibIjrLo9M6Zrebg6LE8ScHQfCxNd08RMkZb2iAYi9BQ
+eSz9+3CeNSHsUrEB8cZzagse8jJc600c0gOc1DoRwnVNhra9NQFQ77vEnWpA+71uWfcwgGEifiY
j9/cHgzeNgK1K3bikkqF0fxcRoHjthgrIOwF7RmFdAHDNzI0VyMPCD3vszop6VIt1pbUAety+Fxi
+bN0FmerCpgY2ym3sY789DGclbpiXroANRCYz7KMW22Oyfk6yYNmm0Uo7BIU/EqJwd3lFCvcm9qe
Y3rGJ+A/jOfP9MB0x9mi134TB8q+pXGR8SI17WevTZ947O+hq56GqX+BR+Hf4fgDNAN+G2xJ2a3A
myYrPs5hnQAo5OK2FNl1Ru1BuS7mvnppvSl7tUWYrLl9hhBaG/kMC376zLtyugsX1wVOTnXF9QyS
7RC6o39sU2w5e3vSPstbMS3v+Hduy06r27KGBpXqS2W9pzgB9uTcoAz2AFhUykgrCN7ATgxf3aKv
66ySJ42vYSMdu1pYYjzx5SapDZpjmmC0kFud+zmmbcZaTkOb6JuCQrXHOuPv9mJCjljk+52sBEKh
ryzYLEvt3hBrGZ9MxNl81iVjzR4rKTRXaimM4w5brDeE4GdPf8VNLnZVEk2nIEnHx1QEFMLHxt7B
tGR3I0W48yxKtmOq7IEqd4JeuUENFL9zGrnD7BbJLT3fVbdqe5hzktjlAKCqbwyIociwhTsyW4fc
2rgNW173YWoOT5vM6off5AxM9BSJCZSKQ406NxOD9dKwm/wo1xphX0LzPxRL3sA8VMgTvedW6Qp6
SCfu6qKzX9IcsG9hlfVdS0z6w82s8NYtKudHF5cy9PKSbGXg7IDh4HazC6OKi0S0TPlLKacxWFkx
Hc+PXaeb5gDJNt4CXzXdNq7k8jZkXXCMUICOU69d7guT19w5WAHDw0Ug+RSB5WwZXke45YcpHNae
by4Fd42xHh09wyIaoV2zv3SPWRWZT7cC72hppz64Qf6hGEmfPK1Ns60u6CFm3POKe12FvydtgycZ
zeYAyctzr8U0Yw/wGkWFgKvdJdobu8Zz4YEnMqt4rJv4pZC5a+87dk1vpdPqcmQU5xHMXz6qgl+E
SfoFvjaB9VXB1PJ3Z0/9Tbz46as91RH2LWpiqCoyUfGWNzkcXZFQfkgYxcuRtKbqyooKr34aU7M8
NsYZwnM9ZUaf2mwqp82SzaBcRmtcU/XNS+5F70CyQEpjqAfiijgXsSLlUFvJry3XXDrVBwXiS7sb
Ryp7SgFTmquZ9QQxKD4T6dZrjpDkcPp2+OCVy9UNS37onyS52VtI1v53VfTxK8oMWDn2I07SXbBv
SgLQ2ILkt6+E4GVKhHee5KUdIMmqn8LqrJQwd5GDfCE1ryC9EB4m41KrgBMfggGEKVdRq9GNgbOB
/TFeY43Vl2thL9AjKigMWLs7Q/5XN/24ol3uUnihW8BqeB2wXOX+xOuuiwzAdmrXANg0N7FiV0dU
Iu9pk7Q3qgyARvqq69+8lPHDbsDOy56jq+qpRA4k2opiedtwfeH/relIWGc1D+aKfboMr2RQ+5/C
uiRo6UmZ1uU4w7mx2KJmjO3dys/q6WpMuvCrrJzuNayd+G0JG/LVQmXWXRtTFwDT0Y/1evTwesQz
4IRdXvXqyEm82g1LV1brdO4117tG2iTNCtPhbMli8eHLudtTlhzeVGkT03TRMDTemaiPNkEeB9+M
r1MCy7SvnEI8Eg2rvBu/FZqpIJ08VJwXMvTuatzAh6q+ZLIL41UPDWOOA+Q+CThDcfeAT8HUm48k
bM5OAZpopWXNS1J7AMSYM7QUaKRuDVCI8EBad6S4VNpv+9qBtQFqYIKmnE7vQ8gFi58k1ng6Iqgc
YT8l/NQYLwQtFUzzydfPCGiMPtLPvsqcpziKMVb4Jg45J5TCO4WaBquVCIbi06XpCd0inyxnhzHE
xh80+EZdJRFph6LpuXTxeIaEdGAZBM7KB479hrdZ7+vGDWFxzFG+A4PW7FFrq59G1u51A62tIDQI
Ig8gRqTC27wX5kUmQfEqR5sSoH5OQ35MLNFg7K1Ik67ze5LPI48KWLAUIK9RsQQ8PIjkCYokt/nJ
ZfmZQ6f4SufRoIO4rnTPrBN5hcPf6XhAy6B2jvEkVbMXcTJ4VMMM/YL/fIq+VdCr5wrSMZexvOah
Lt2LRzE3Ed0TWYj2yF3AKun/UCSg2tbxxOcU5dFpwhIT89oV8Q0hP3hUEesnCzb+PuJ/rP/LpoSA
ZW+CBqjUumocBJsw6yWR/Hzobshn4G1J5nJ6D9OC8FMk+3feJOWelQ0xSXRC9+fOJkrPeTnCp2x5
WvykTl5ku8ntSTGkKfaMNdsS68rUTFX9XHgDqZ6kXWBJ9UaG65Ft0gccQWeMH4JEs1zNtGvo7Pk8
NxaWLW6R2Po6NUmxXaq2KrYucLp7F7B4B25ZNoorE+RYSeS23w65n16PE3BLuPvFspV2YTPdLGvk
r9K+dPuwqkKoj+tpB7kNrsKMDVGuLckug8WoQ0djfI6YpKOQdWDJkvhGL4bTfcXOxhUsxHWeFgXU
t9irVEh5kWD+Z48CsWhu+YbFBQVzrUnFp7uqdn4PpRU/KLIGKI9FSM+X1ULCsLMLGCPIKiyRVgWC
Y6tZNmncwyZ6L7hqxC9uDlVNhEPOBaYwDPlHZ7B2XOv9/LfvN/MHDD2ocUXu5g+ouD6AhCaQm2yM
8oeyiucDVv9s2F1QkC9d3nenZR7ES1FnnKSbuCvuKlm9dZaXbts8iiBas4ls056ciZAGrlo/pc0n
Ax3rp827+amAIQngpJ0IpUQsu/OpYiukTTau6hvukFN8kONFyy6H5JvDnPqyi7h+XuwJIC8UTr3l
spZdASlM4rVpLz8RVDtv5YWXAp2s8n85liRJls5YPBEUTkg6PrCxoL/T9DMAMapbDzxZNC4Hjwf3
wcixe0iXiTegAIe3yVzhPiqpWbPNEpsnWgid6ZTJvtst6Ctit4wRnPLa0ihRTqfx+qd+7+VgHthQ
eY0GD90yz8biBrGhnHfL4gzLubvE5A8aZyXjmczEPrW3rnM0c/aYST+8WE3mTzvNt54F0beziQTH
cqnGbwYy8mKac984k00Be1uRhY8lVxNq5MsYKJoKxROI4/iJs6hY1naSwdGwGUVZHNukfMVe0/7G
p8lZ1MPtIdextutfri7ich17RUUOe0Lsl31OEy4+wAvH14d5DDuj3v8xdPyf+ex/UUJDAuASUfvX
89nbnxwSw5/nsn/7I3+by0bUkzJ7xW5l/x218LcggfMX3+Z/gWPjnbH9kCH/3wez7l8CAllMX//w
T5Hv/3+DWSf6S8xoAnRD4lB072EN+G9ECUj0/JOthblsHGDfIU8AqIDuVOff2JfyIZSxD9d811Ut
pUltHVSkeZC6r7NI4byMiPD2nZNukzqAuuRWdXp2wqbakVqTp7LAwJxOdk3dnpcn3SrFsEATMmcQ
+icAPe7dJiCB6uQZ2ELWPQx0VPetG07CV2y38g3wS0Vup62OuUfRR10W6tDXA3ApGtCQKURzC93H
NyspzJBsAs/n6FCzB4J6nX1Ofa6vFGbWuPJPOXH7ZNV3vmYZ86xryu9KyaiC7Bh598n6RXMxPn/W
0eQrTxRzL3vkMhcU+RW1mRdttoRKFlOx/aqZL01blBIUg7LjNaRIkJ6Ejev1YoOYUrwUpnofFzu/
zlX+lCrInIGohyNLvPoMwyUDvC+zB7pBw0fg39W1nYNrwi6utzZwUY5iTXYcZsvivmIfDfObHQym
ZZvwq9s6osjYklSKxTcbH1TDzb5M4uu4naqTK0xOsrr8cQVmuT5s8wfuksWxcTpY+9Ewf0xLCyot
QL8G+wgOf51j5sYOC7HiqmzzgmJA20Np1j0W9lVbBfHJMgIPCb80OkerynFQc6eRHZxecaoOBd0p
4aynh2SoqgSzeu5q7tlC3paohAiZtas/2ygb5XFkpHAKBQDLFfa09Bbtirsf2P+BWhgFyPg0Emvn
Njl3Gft+5NPcDVk1udNwbbx1aCI/3jUzoEg9gcNMu6rmqJDGMt/A6QFfSWoYZ99YFmg12r3BYVd8
WEPv7lI9NvuGq+blRxoY94skfu6MDraBiSeSFfVwa5yo4qOETz+v/CkG4OpiBXqMHaQsUEae+9oH
Y/jSdo4agbMp5x6TTngbujAcNoFK2wPugOpQJ3j8sVcjhBncsl8yyIt7nWceewB0erbkeebGx480
7PrKaRGyqovaEIb5Qxb18cFEpX2pEJ92nOhqDvjlJdrVRe01gxZDZvDRVTnEk3HYRWhe7SipCCzn
4aY3/I4dZhbvnKr6u6BV1KX7lBrFqrnFMnbjzbOzKftpuS9ldZF9LH5l0JDXihHRdQIaidE55Fre
6nlC+lIK1gonLVDWnXLVsu2TQi3ghyamo2BJf0VF+s61QJ25fjbXgOgnqoGZ/tNIEkn8RzVg+3lq
r5pFx3rFlpveFhpfPFOetDn1uOZgCo9ODnfWzqP7Jq9AmtF4Z1B3quhaJ456m1wfQpWjOo5EEWfr
U9Cl5JHGmFM+UrYI860Ngmn+8G0+pEesAeNGg0r7qZKxRWJ3ZBh255hnP+EeyXbovGJfn6ZjVlzO
/oUYwCK2nl/a315IL9G5aVHjNsHM5m+itkyYQUeUKlKQnHtr2xnm5wwbxyboDT2A7kQzVNbmcp/b
ZUmFnwl67mg9yzRlQJ5dbqOgr16xko37PuE8i2c5fOllMp4dz+gb6kCb50oFAVMWN0ShiKvJ/omi
Itpr8MTXcIdLZDgr3Q2moKijmRfvtnWm+avRqfNeKdKMkTLBYeItYoXtBFqA6Z7G3EWKqGx6PTC8
+rL9EYNp7xc/TH8Vlp4PJXehHzVOaEyuzRd2UqimWxix/rSfhBfop9xy/HjtRzoWmGLA6D7MWhKF
iDTlgLtI8p8eBSOfjeGEQpiFWsjwkLoXWFndQ3q4brBou8eaG1NNL1Q+UmJfiuWJIeXFLZJRprfy
/RCkoI59Dstu0IiBU0xSXk8Mn9hehLfrnIyh1dKTS6eboN3PXA84C7V8lJW4rXRdnVWsxNryp4nU
v4+Y4LHxrOpRd1d9WCCj9Ek47udpqmn1UOMzc2iBDp0Ac118t/voFT/OWpH8qlZ6nOhnjnrpnQSG
GmhcEYy/dV11UXEoRTPW6zSv52/bl8BThnJOvjJpXSJrBW2nqy4Cn4sHx26SPRdaoqJ2PVMD6OeB
PzPSbqsHHUUaGFtVRNmJ0pgs34R9L9A5WeDz26i1Ffe7bAR3Qt73OOJDHK8rv6WAJQh5C7RVn1rQ
x9zBcW5xKUd6LJg6ccfIDKyx3uw0wYlPaZYHfyAuwMQp7R/tqeQGgBSBN8AUihaSuhkivXKXMvxU
YrarTdlN4avqgz5Z+yGelgO37iHb9pRcgTqEy76wZtPUYc/j/Es4if0cMGF/NNz/y007zOYxxLBP
VRc318ly/QdHS/+VVuX6xILtX+mA3FFQKLEZx/maYJ0/rfsw46YUlMxulyvX8MKi/1bLT121tFf1
3qVS1F10eJlu1ZpbPB+lWDGeUARf1Gg1e7/yvd8cnOZ+11lxPd97ws6eg4y+Zb66HZ9KB3ronl5Q
77mYCtY72BWG6Xh7iSoztTK3VtQjVVqDm7x2VVIfHIaD5PR8G/YEwuGAYdlKqYgMM85rK9DvZbDR
peaDzn3MQ7ea5kw6vAZdoduW9q0qLDPjCugRGtUwN5whEiY82D/6d1k39W3vLtamhTeHWV0E+lEv
vvVJoV/groNeR/m2F4j+tl3jTcgqV8q1S9vsLT+1vEoz2lkPYWfjSyizXv/SVWaj/ohRkN/Dyxcd
2tngNlG9F4GNBHTB9cnOWLBDQIeodaYer4ngdAuAN8PYWwRO9+OQfC+p/BjaK51Jr1v7o/yGaFsd
OrlE370/LDgopjS2cLSRRVizMy3brpUFJ4fCFu8BhIxzYBfDq5VXCB32DClvcNrneJSBiwkrF842
wpN0qpUutkU9FD1joeYHzzwl8GOq3pambY9KlnzmQx/2N7hVExghKHNMvZEu675Aw6hCRmw7ymrl
XZFjXFtZqbEcDK5FhvArUSHyvlSgN/E00nkYuJdm9ZohaEl/DtE44Okny4/Fcw+3/ldf0SvLuGas
2m3bt1RV50vDowc8SW4WozrJqoymvJKay1zkeGEC4q6oAYr36cuAJrOSNBzuVXhxPiGu03cwL9tl
zvYcSA+lXYZ6pQrma/5MXo9hZwiBc4JwRLCiXSEI+2DVI5bAvC7165gn5dYXZlqz77OelDyVVyL2
0oMRVXdu6Yl/YjYwriu0tA0NI9N7IsOqWmtlyy+BewyHTZZ531PdrnFoQfdsl3ewaL+GPFUIKbY4
6NQdnFU8o6wxZ4mDP0bGTMJSAo+ISNmyn+fMnSntUPab47MbvWaytWrysV5w5w1hfFxy2lq3nqJU
+CBMR2vUyJyZ+uOkKb86EYC8wucD3t5vUeRC6JiMkEEEE8ws4IWyBxynnOrYNsnHl9Rg5ArGyh33
uuCUaWXNaYBSaK2kQZs9WLqOcfc0Db4Oyq7HJ6ZfzK0CCqNge5f1FyAs9eYCEwg2NXLKL+VbePUA
GfC1p1jdswLZ7rq3PZKdZdnqO7sbkzMWa5xC5LQpx8Ff9AjdB1h4GiJMM2Zt5EeY4+teaTJbzoYD
2vweIyd/9yLi7YgMQ5YTLx4Hw7zJ2s8k7PUTzSbeufc9966eHP0cezGSldf1+Jg8Ec7sswyo10Nu
JXumjdOBp2cEA5HZ/Y8PGDU/tEuenIBP1IKlNkL7KxDpUMBnj0l4oQ3ud9vNCNPVvmA+EYk3UHwh
GPOR7umqJ8uxMq1nzJojm/OZxLq/csJRXI9u3VarOb4cwQaDEE2Pr6s4HHjwojgTAnlOZn1GvmTs
KHGbWavFTcHaZo1f/2KRKD6LcYyuK4CtHuQJ2Wz5nTGbHeIctj4mCJoR8iZNN07avlB7Npx4Wf11
zqCByiXPuXI8rIkxmjDj9H7csqrS4hdRR7PBQJZS+gd1F0vkMovnQlTJj0g6Xm2VheXX1AfFWXVB
4q6iPAblO2jlfHk98/rJznBQWKWLrYN744ilCqjPdFIp9SFyKYtt4mXVrVcszR0o4sKFgSbCdaIr
FpauBdevtFoHLJKfCdBYoNd98JFjsfiaKgmpqotncT1jFvnq3BYc9lSJR5Tr8s1Na/sR8xf3v4g9
5GaAoTzu8eloJhKRa8o1LxaFyFTUg+PNlTq5vBbbia4+fIDWYYw5FDTNI2aUirpTfu57cIjYHP3O
GzY9XuzTLJqqXveTqbCFedlhWjhcbFRYLbTaNTr7Cb2OwyJmyq0MonqPCW4Ru4ASnJNghHRHzDk7
VnwAT5gnqkfWC6i3Hj8GJyOoUcOFM2xGNtwZ4e/JHalZ4ANNuX69RwWr7ZT44lG2y/Of5I+7v0Zi
/lfTM8XLG6P/z/++5Dn+EZRBUQDsA98oAl9Oei+8yBp/jgWhisra68wCaNsp7mktMTd+dil/ocTy
KgcwticYnf0XaZZ/Rgxc/tLI9rwLtQRHu+v80fn4pyySmzvtkkblRBZVVGdOGeYOqzAoGyJhT90C
PZsrWUiAfZS//vMf959DdX/9m5FN8AjDNkoS/99kM7sgGKOqplZJxvCAV3EE73BqQ4s4vFcuqypJ
m5//keL+f/qgHdJKJINQsP61Gvcvm57/8Yf/Bkd1/5JcPjUwa8EfiA8e07/qcpFNvbNHCIs6Cj5e
ik3/ocvZf+HfEPSDZuhiRU74Xv4emLD/4mF3Ty5oSOKcQD7+O7pccpHd/vwS/bXdmecqdHyHheQi
2/3pee4UUrjfOP7WKfLffRTeRCrYd2HyVKSsCTaqGwOsaTUAQMebdt8t4XukBNfPj4ziLBq8xAny
8wul8HvwDjuH6GpxJu1wZRiRTlEFC3m4zkb7RbrevjRi1y3BvlgUFPd1m6Vb6NUn5zKji3fhyJ+V
zblCmfNldSxD7z5UwQ3Z6P0o/Xs/dW44TbuhwByb7eYuuYzsH2Ore1ymdHupzfSzdl3W9qoyX0v1
OF8UknrZB5crJnefqIuPvajPTuffNP700nn+ujPNXRjYW5Lh+6oO2SbNZnbTJxhvMQBy/0mHgrx2
cVun3HqiLKlXGlQHWTZ6e0V1b0R08DoEpDwYPoxKnuxYvRU+vzJh+3svDY+SmRkErG/LeHBi67NP
Q9Sfnrz/YCH8I1T27z5EqtYIavKcufEl5fWnD3GuFRAAm7oPcGsbQaagjuqzGOVtMM+3WNT1KsOC
j2lhawFLHPhk/vNv4N9h+v7a4wxDKPiPQzcyiVs6X9Ktxf266+gr7tWO+Y2zGvAj0hTg0klThvs+
Xe4KubwMTe6dA0D2R8zj9JOsfs2eUbsFU/0a+DU3Kyett2m7nKcKmRbr3zqkjexoo9vUCwEYP8Dd
TV/lTImoolkiHulZ9ZJ5NVUhs8k0OKSJd5KTYtwSpfaWczdjEjI7I4JVT8Jt0bkD/cJ59aR7ouvh
/1J3Zr2RG1mU/kVskAwGF2AwD5lkrkpJqa2keiGkUhV3Mrgvv34+2j095epue/w2AxgFw5YqM5lk
RNx7z/nOxU0xwNVxfarIA/vduvu3Zhr/d4ay//pT62t9+38rzNCE9vyna+R9/wlE7XvTzH+YWvz+
a/9yk5meJdf5xAoyWoFF/3t1lP/A2L3i4n5f5db/88+phUHwoWWyBOKcICrFXK3Q/1wdDdZU0zUY
pQiWcCZlfyvDcD1B/Pxc2RyQsbrpnNxXtYr7i/dZKpxDveprSj35FhIU32JhJ7KkZ4o90krK6n7a
RZ5zo0rx7c8fqX/b7X956V8eaTM1nCzT2zrwrGwNDkWCEqfLQWXhx1ij+vjzVzPXT/LzJ10BhoZY
GwNwki3sq39cQdJwSOHMljNMwMw6RXXYbT166P7kmoTLt+pVj9J0zzddB3neu4HnDM4WU4D0B7t/
JVkJHdqyznyzezwYF5lOoBTIt+708EtNiiuXqks2SZWeDQFY48/fvfEf3j6wS8gVbNrS5Ib65Sho
NqgobHxagG46IHJCpO0G7RzmsMFay89FolaeXX9hjHDv9WnyaIXyziSDAHIlpYze16/ZQoMXae+b
ZpU3sbD2dEs/IgfRAZLTI9BvSvmRnzULACDlGh4Vje7ermKm+u5cH6Pa1J+0UrcadCjNAe+Xzxgc
3dl1rvRtGifBIOMHS6aHaB4/kGJsIEYE6Ez8KRy6bZRkV9IUH1Q+Q139nNdkRrxFX6dkWvbOTJ4h
7QXnUjUenQuDXGjP7UFDxXa5b1s796XLh5lK8WI1hthDcome7Ey/IrJh0OLxyqIe8htoLvN7WnTO
vvJSmrNxRz2BNWtjofx0NnD6Gt8y+uRubhzQ6PlYH3Qnoxhw6FpJcnNOFkGRNy7x00QlpO39OIQW
6VMtqpS2cr8K3XSIqkqqO5e8Pqr4dUzHOAK1augFcozNDyWX4bvqO/00GOfRjMfbUV+QPeguAb+p
yKqdtM3lVPa8hG4vW2sojZ1WOuozSdLPJKrs40i/EqUhQ3zsoFetBXdVzTHp6vkbIWCnmpS5aLAp
8vhqZDs3KGv5BZWG9DqLMPU5RtcX+lTB1FdPTs73/ec3pPnrqYqDFN1mW4C9p2p2fuWXe1Fl1AgX
jKDPQWX5iQR4tVV1xy6MPkDR0JXiCdTNdLPEvfY1DuU6CFv1PGFSMxl0xPNkDmTbM9kY+979PpXu
/CgI9d23Mmy3ttfqD7iasi9t3ff04EL9x28f4W9tWU9VwT//4w9bz28z4H9tRP892uvn7ep//n/E
83M8HdQ53+d/P/rv+/S9ee9+3tP+9Vv/PPNb/wA/y6ZhS/Yh/adkXtv9B640ncfAMH8j9P105rf+
gbWULWs993P2sf/Prmbq/wACuB7uWJp/w+//nTP/unX8vNbrvIILmsCjbWnCCv6lkOScNtgtGt6g
QxXE4GKZ5y+xaU+3P12U/3Aq/XUH01dq4No0ojZHvCN+eZmW0yIIltIObCsbvg66hl8T/yu6uy4b
9hEw5N+VI/8V0/FvzNf1FW32AJrJuicMd31HPx2DvWLJ3D4L7cAxJs7pqkCptaUJCFe9dETpFyRx
P7qAGQ5d6D70o+7RGOS3vpazMPY6okyS92IIbPVgBubSI3CnH3YpomW5MWgh/xUrQv7bF7G64lFx
oMCAlOP8ssenjpbN41Q6QRZWxec4oOgkeZY/Mw98c6qFLnHCDn31xK0+m0pfPvvJHV/mKFV72VfW
j6jvs2fMLd0pYhT/+wrwXy+n+e/3CW9PcAQDIy24J9dF7qfL6Xi1rlKoYkFPwXRJFrikVDmV8J12
jM8zmsEK/5mqzjS+p0DXaAh3JNQDU3fcQzxZzhdzjoo7pr9nw1BHSHXXKTIQFoZDTxQ4is/sTaAb
2bOFQI+pzOqD5OhsX8y1evjze/EXPCMgAG4N1+ERMqFMsHz+cr5xk2XUu17IQCH4vEFb6G5R2puR
T1xpfBqZgWfQdHQJ764dP0t7xOxCMNSqfi/WgSh5add+mro32xqEtjHI2S0yTb5ORoZQTl6cJjH9
0klQpQE0uytFPxy7ihxb2tRvSmIDS0L56slO3HYaLpdyvnPnZDio2S4IbcvtWwPV7Q0+LeSp7Ikr
sTAxwh1jDWpShh0BdgDGlvkoLo3S408X0eCyMXqhztKul0uX4iHYxKxGZ2JYR2AApubheCRr7PXP
r+Wvh2IuJVBtFjeWIqQ8v+5tTT6mSpm1DEopzLPQiuUTmrx9YzVCfzCn1f5YkkVXbUBFlPdeGTb+
n7+B31aOPy5gLk04qgOOrIxJfiXKKKfg9NTOMkATXtxVelbuqnTUb6gM9oDNfmgpKQr9nEzMliY3
Lg49b/qHXefNh8UmfKmjcQBnV5vOcazy3HfogTANL0l91kKhQGVW7QGHeTSdI1XMn14/Go89E+Oz
l0/aKzbU6IZGSIQVRSVIbiN9unEBBu46xoR/ceca/+EpZGlY9yRA65Jn8Y9PoXKxvaNXtoM2q4fb
qDD7cP1u8bVSLd1DPAUKaBig/Rh2Xpvajc5CSaSoQDrUwVgs91m2cv7ejJH+N0uU9UZYHyyTb4Dx
52/57z+tD3k0FyCERhkgn0AO31Q/CCw5WoC/fGcaTn/+pf+HywD5ibO9joDMYE/542Wo2KDodHcy
YMTgvOrVXK3LyF+l6fyHFfkPr/LLMpHjErBbgdaVHkTyXYftdjP35Sqv76iN/vYnYoSK4X3FIkEp
//UTadhU65juSN45w4tBh2szkQn+F7uw+WuXHNUdBwc0Hyzhpo76948XzmTJdec8tak+mgfVmtEW
j9WeHARoong6kztqhq2Yxs8JiyaUNO0Oz0y4YT9x/VSMs+/1Pdk3sVVd7VaNewdh3UZODy2xDIir
YlpnSYRmoI9xWiNB3whvITmR9ncK6+LPL9mvXw/NSklcCjslKU6cq9Yq9qc7brEWKm67cYKabWdL
UrW7samx/MWutL9YZP7tsnkkJLHxQZKxPUO661v56aXiJTRzp9e8wMnt6MQQSDs4+jKcowZJomjD
/sCl9v7iRTkK/npqokXM485xiYXNoSXyy9c1mp00C2MMgyEfn6DPVIGI3GbvhdP4KuqKDqUxtQ+Y
HkHFjG8OA6WdM87mexohEur0GHwJPkAHWiq9x/tWKd1nbUFR1Kh93pWY4sLkLTTbt2owkBkxOKaW
a0mcp0avc7wZzjgdZTbgM3Fa/R65C/QZ5lekQscMCiUM40Sf9V0D+haZIFVhBFtTmVq+gwgNayUE
9ilUce3r2NsgqVLsAw8zWE3W3GNmuY84H/u7xX631PJZYk26K5dC+iAiote20vo7rU7NHfzOyA8X
TEwo+rALI0Tb54ldEiBa5+nbvGiGP/XMS7fe1A6fZu41eyumIsVwIKy3KTHdHXnYT0oN9427x48P
FjUyvoWJbAIZEvkIUwEGgZTJsuly2ewkTcagRFp6mHICV825KQBypNm9MdmYpMwUSoyRWuy5TW9+
h73gXgrc2zuUTqCtk2wMtx4Cj2AZbafwQzaJr1lbImVqy4npK/lSuf0IN7Xyu1owlYUjZOXbpY7n
c4N+6RrGAyCwZA4mgc2OkS6NhYU6XhxC+6nHEjJPlt/NpvdjHsVNNvZP9dB/J2xWviSrrkssZRF4
7vCloIfZgvXfgTEcLqFZGy91moorcXtIw2dVFfxdOT1hbyFxVNTXwlteMIiuRAz8rZ1qGixYkYbM
wUXMZGjdcNdMywRbNpf3HWkOn1Az27u+QWu8CePoB4Ngbx8tYXvQmU1d29w1XktosGgQBELJrup2
OEzc+6oq1FXL8BwhigDBvC3MevbbFBVcjm/7KrAfPSsz9bYgeuYnLQ7VHhhadosBNCKvqdEeMg5a
t8S1xtsUPJVvEA7EK9vqNly0PsjGiVav5RrvWmg0x8rGq24ivPBjvr3DQt/jCpr2oxmc+SNdP+Go
S23fhMO9HlmEHD8xqqErXMx3dThfQnw3+1RPx2NlZNW3MDTip4qJCDINGNOydw3frTMDk1y++B0N
IhDfMFiqKYKYU4/xbcbME+74TK4m1vwfrt7iBaEhdSrwct+V0v0e1/INRDFiYkLVVLhpzGT64rTk
mRLqSuL5DDkoFhNWzjZeIFQh+e+b6Euj2i/KG/t000mj+cgro3uJ3AxaK8ilvSfmKlBAfzGQje1N
g8/Nb7zGPqQNhN5Gc6NACt4UIK2SblGpXRLelY/2mh/OygdWWAQFRT0ejU7YAT8FgcAZb8J2+C5k
dM6rCRUXEVol6T8CzVgS8wPoIB+HyXMD/MraLqPXeBe2KguMSnMfRT9/tIQsPOTNCKuRyCciOcvF
t0QCr6GQ94vSxbWPC74Ts2c+Hrdjf7IwRPNQdfEu9sZx23uCjAeM386a5pyJleU3x4R8hUv83IkY
oZVQy1nXMfDIqm63s2R1hMUzs0HURJ0YcfqOXaa/GSI53iZLmF/lXI0XGJJFoCkmP+CJ9tJK3sAs
t7vITkukqVhsOx068eCBENCK9LbKSoR52mR+IxuQBGQXd3LtxbqfZFF9b2qFB76C0s7eicJ6wewn
WQMjVC4xsaO0dUG16P1DFM5nQom3vWiPyAuewiwr+cQquwp9MnAIJeanjkxghbtz0nfHxdqnrekg
x1pKONeYxhrST/xSxcsB/sSjEYKXgV+2QU5EEp5DHtGi+sBrzI9yqM8xFKLcyj7KBEttUg7WflS2
uW80/bGC5Qfeb7iUcghvxh60+QbaTvtKPJfhq3osw68R5dmwicPC2c3pjL+eWfe5g3+1NQsB0TqL
bnuEuUi6RmMbj2Ixt041ZaQjYervE68kwbQtrZ3tgeVCr33i2AH4PU2zM26d4V4zknqX6CWt16pS
J2m31YNl19c4A1NW5Z72nlhN9b40erY3Qid5WY2IQTdZyQ1yJPHKu66Cts/kbUmi2h6TEOhlW8Xv
nqGlp9rV+41js3M25gzHqVDeYUj6nvFfSjmY0xpuo6o4KiETln7MTYR365d8VP2uQ57JPd5cG+NH
FtNH2Nja3D6RNFJuWyNW9+aYzw92lLnkHuUzkA8nPesWkGkLadWXEj3Ma59nauuZufGA37jel9Ji
LyQedm81sGhcwOBbzAT1bqhd51URx3NMYq86pVCvN0k83+t2BhyEFNl7Ojtg+Pm0NyMKoHM3tPIm
FL0M4nDQn0w9Tq550olj047ujeVFfaB7aXQZCpd/a73htnbST1XU6RM8FX2b4Ms7cIsG5Dh9uDgv
dmXOeREpyrq6eDEUIfCqHLsXx56PrbUKz5uT6u+kngRFa5cEfSf1JlKT220NZTMB7F3nIlBUPcAo
lwD06uLVwZwBO8B6mUOUVVWss/3h/NojO2+8Tbd06R4bSonk1i5OXVbbrGFWs7McTfiJnkJgAZv0
CCwO8v205B5idbWSE4SjdvpsETNl1AQsWAU3ftg1GnMLEFJH5NjLsXR1MpI7597l9zf9pGlXYuTz
y5LUn3ZrGgG2DcEJOG/Kx7Lpb8EqHZzW+lG6zSnKluheZp7tTzNhk9EYp8dBcJ3JspLbGnbghnYU
4VbYU6Nwy0Et3DVhMSoaBBBWBs3w7kbD6+86QrGfqfBsY1PmibHzrBLJsNMOzS0RXuGL0zjGQ1F0
+sXsRnUSUTRd0CC3n61MdGRKdRw/jSVvRtMt+V1MuvfNTeLylNESx6bI7xnoKZH0lI0B6E3pRN+t
7sPfuDRgqJybAieCRlZBVQaN55QPqnTKY1ynA8SvCfZBKjR1jmJ32LeVElhkjcR41kLOJGmMI8Sv
JPv1QPun2hSgh/f4EqDiuX0dPlnKgI5v5NCu2rGI9nMN+odzJtGcmzo2cWQDln9ZlauvjbPkYODb
HHC2iuMQYGgvYhvAU+rdZuQx7cxMG31BMQRoO9TkW1SzBTkqzCEt9M7eg9uE+nkEvDSOhYfPoFa8
ebLuCs4zKZEHSqsJgqu15W7KaFD6HfCaOzXH7SUd0ofCXj4sJ/3SF1a/i+PZPDWgPA4kl71i8+WB
Xooa1FDG0FksVWBC9cITyXbDXMPhdNssDAOrdvJLgPo+GRv9jSkaYxeHfbxbA+VPheaU0aYpwuk4
xESIFmINIPN27K6EZ4oCBR/RSulZwyr7Uk7LuQ8/F8t5cEfzqXGHd8gJR7RiX8HCvcamBaA30opr
PYAKb3VCZ3EmODc5kdCdn0No9yt99UbCXfRuC101viPh7xS51hu0ogArpK4sL55suketzTIf4odo
N5Yy+1tCmyNrgyJavk8jLuEtb6G/r0MZXXNvegynQhwqqyzfJgw+mFlG7Nu0lgglT8PucSmcGiU8
2vpSKedQajOqYcm298m8YqD5aoSbCIfAJiyF2vMku/W2a6qrCwzyMKCYXKlFcPYNpol2Bf5uG3kn
UWbqamf0OzaGl9T+QF7G0ZHl+KI3CZuO6w5kViWRVIhAF2pWPUEf3Yd28oPfAarQFHDA6llDL80x
BtHzsrTaKYO8j6cgau8c5HpxYNFqDRrTK24GK9bkJgGDswN44uxTT0camViV2ILc1XZl67mP2uRQ
MDg0DZ9BJlVvFOz6mQ5BtW9c0+Ph7j3o/xoa2HC5GqSGDx5q5I6m424Snf7OM0yGihjBwffucq8N
eh+Qe0+25ISX+ihKV7vosQjTDRbW7JLHJBU0HD4CGWdEGBp5hXDCTfyEDL5zEbnP+aCfzKKtPpY+
gnwV1/GjNWjV4yKFtu0ZPF2TguW0BQ1+ZYquf41l7j30cCYvpqOHG/7K6Nu6FH4toip+xGBREzxj
ZMa5SVFYq1Tznp2l656czMs8v++Sbyws+W08jNPzqM8JgDKHQZ2BB/brqnDlM8TZIQZRd5N3SXRL
MH19xT1enapUiSNDwO42MQpSJzQz+pKonigGkIc8QLQQR9tNzgUHti/gJ8WyaXov33PmUSpgfKsh
npm8Qz04Q7d2GZI7GnPDS2bRmJu0uThVmKy8jV2N7VVvY4d2ytLMh5Lz2tnOO/s7LBL0xEtaJlfB
rXoFBYElbqONpnmUDvVxnFNNHgjTKWcYdWO+q1O3PMSkA3xp26J5q1MEvoHQGRxsqnohwYTDefrc
o0Ig7J4hnwX1E9d7UVDYuFGh39TxEN+ikC4DQ1bqAIRrIH7UILMNttI922S6Q2KZC56SFWk4uzP0
1LJ81hIt37q5KxEKLSHFYdndZs50dUKXkGF3yPqD4iMAknVVid+7R0g+Wuilgmx2mdd6Ws2sY4pc
+YA9LPGdJuUUEpqEo9UQ7Z6NzqBfqeuc7/jf9bdchVMwLIN5ZwwFJnSNA89t2GjDu4zD9K2UUH2C
0JAESFalNSYPIo6B5CNT131tmQE7VHBV4ffMD3xQWugKQydFVSFA/nTEZTt2cciEpouXIgzbHwOj
ZkprGnclODosxIgEZjmevTlhWruEhjP7+YyxBphCrWl3KOA692zMdj4GEwAdsKjFQS2ueMgX4R0S
LYFYBisQJSwn/LTiaZfKDagzx7uuHmuWgmXp4UJkiYc6usQ60VVAbolmcFUwt81s3tClhqRvJxC1
bLci7UKOtXacalldMuG1z8kg0y2YLvs3NCJca3f6sShvKejCEqK3aFXxIQ017FqVs0XO7LBIrkfk
24iwli9mabU/YvpAF+xT2icfvX7rw7ElfSBU3YmtkGWA78Yqg7kv3OZWutF821Y2tm23XwBzyEG/
oRsWsZ4PKPn9QeQEjoeVuktgutxWuky/UlpSLjpj7X6keFFpbrNwf0EnggfAFeM57WJIoSMuF8Di
o63e2pr4xVxZ4SsjJZ6rIcf5ZifVI2Y69yZsZJTtNFd8EBkRiJGEGauzGJ7Qz9yDDDhl2ch0eqEF
tikXLXqAo5s/TSiMd0JHPaVi17jLZIYaLIU/50CpKNvdXC4dlPDaDMB+N11QmFXzRaT2cEjZvl6i
LAoB27hgW/kkRnsiizl7rzguBeNYdQce1ehMFotxj9xOg1qcrd6UyQQ9su2mLiy30zSHrS+dmF1y
GsiXMQwKA6rhD1PW7pHuanQ2h+l7awzfm1Z71ikBNnmaGEcBPNF3Me7trJEllKDB/qUBe3RyPeXd
pFaUfB+Q0hPsVSXzLZ0tdoaCg/XG1UwcyACCaYM22GOWSWnfQYaGasNs7UdryrGFWpMYJUHOY+c9
TLEVy8A2Bz3bLANQeDwNuj5vdDFbwPlgaVohH66aYdYUy4tsmmFV7o0fiabgVg3u1N1NoXOPT0he
ulUswccK/aSbWjo6mejPQ0dmbzPiZObpeNP5W+wNPhvLpzDJ9nY3g5JkiZj8Zl6+uj19uGjvFRay
Tne802tHvLZ89JPLNgwopeyOzLiqgO6SeGF32kIVIAU5DWd5qxkT7J8Sh9yYZy4sq+USlwW5KDZm
0bCr1eecT7Tbil4jfJZaV5tStRU19JZtWM7OdhXJcwkNeWw50oINY7MaN93Eltxl5rTHQ6DtK73N
fUADVbuJelNBgNDKHSob51g5ZgQJKI6MR+U29jdaGannj6k76VvcbMfFaB+KsInvDZO+oAeOgRqw
F5cw7Alz4j5EVUOQvOtW84FvnAiqxbQYurojd2zsnavBex014cDxs+1TNjdqC6kR/BOAKl+y9576
1BYXF4uR73JceR3wHpxXo+2Ww4EisGkYt8lQV0hlvPGCegjTQqdr8+olYFpHeFp8dYBP7KxhHM6Q
E5NvUQOxROVhsxWSKVaWROVzgZ3kCdXZ8qBpkfPCvL6iJCL2JNxYfS0CN0Jun9spSSRW2bkvLr4p
erC5+djNJUKZOQm3lEDqaCxIbJQAgtwAiNq2dTaUWwx15LNZU5HsR86Se7bpFOqhA7dJyySxRwSI
RRy35uEry2gN3FkD97rzqpGjfbgk3ZEptLsAgULdumsTp3/oDAiJOcd7XHq0R+ChTibWeE+O2jXJ
5/S2RqJ5cusCnnkFE3wcpX0D6RgcUGaUO6gWeGaHlhoIYp/fgBa+T6bqvi2EeDagXJeN+TWpbJwW
niTl1J4S/EhDHayo89YnrGrbzfnFJsPlEEWx/qCq31Bzwj0V85hfkjZ7KmNMIEY+xD9q1NuPTmNZ
T31WhQQ1iCXQ6uExxPvNIm2PD2MxEoCQywwfmQX9uIChEqX9Q6gtEZ77oti3XQOBsaDLTENXXMbS
6vfSVt2ub39zSbDmu41+1qNc209hcRzyxtn3FrdRGnc/ILEsn/Oib4XSsBrCQdxOcnEQXStcVKo4
EoqUB1h8sr0Tt/SGVmI6d7gAVCOW+Knr+93COFTUJd8xI9sAy9w3qy2WczSO4s7tO1BXDTZEtYEJ
cyjpP+2tUO93FeRuhEed6QamvKsxQuGUyhRmQ9n2u3R2CDPqGC2rQK/zs9ugFlFa4JE9hfWofys8
+dm7WrTvNSjHc0nuQ+fmNgLbBv6yfWMu3UFT1HdVF1lwA+M7er8Vs4Nijw/+WmlS/4hhVrM0UQ6b
YzHRzh/mMw2w58yzaCvoZO/OUH6ThGbf0KujgE0Z4aqklpjyT9GFyTYTzddliW4INyVCNUoqYksN
MyqI4HZNtgNN7pSkBFpkcnRMxIxrvGIBOrVkksXRwzlLbSJRbqFAtlG7E40GntCF9kuTknJCGt70
tYTNcsYTZvmisinaV+Ena66vO+Bs/TyRHxUGvEcbjkQfRLGJg3DUTHtnzWl3yOdZYWGyqvgEkhYd
tCgM+dYMqOffQ/4Dj2ejbOpez3gSlpNQaw102/DhBxnPrdpSSweL684efGxFK6NJ5muoWeFjrUBI
Jb1XeXvHNY+eFEBUaxNcGB5pnPH4Yw9whJP30AnZFR1oaAAmjCp90iCWMnI0ROy9R0nIQmxI8vd0
ogbCs51Qn2yjzDbGN89Ls6sXoVg7Mk1O8+3cMx9hPpre5HJYtkuGb3hE3g97Co1nH7EfEs0er+up
Z+OTa5KHdByyx76zWG1ZN8o9Nip6mmMI/xJWvO28qTLv3+fKlJ8wPYm/trwe/prHubmlrtticcuh
5HTm1q1nozukku0+1/mqKQYHqsVQoS4BTv5Ko7gJUmALjDA75+TYkh4+ZFbL6kCzLfkt1iTUjqrG
ymUe20K9Y0dueKPjnWR/xzl9J/A0tCk8P8sYscFZURldIRq2F+64+C2s05qKuN6MbaTfOLPx2cip
96PZVAeiAhKmSzM0+dTbD4X3FTDDg6ynVytsweLz4PLEL6I+Thmv5Ubd3iqb6hY1s7e1G270IqHZ
iNN0FdkY/QN7N5GgbkaXLM1VEVAGUKl2GNRJPFiG4vsygG5sLNFuOfYcyzIWcKdCaiZgH6hMbKZS
ymvHx5Vb/Bz1ChRoImhS57K+TdEP6Hl2aYUWBsbkGL7hxjQpAL2Gr9QLhR6gSqt9JxPLccAM+DUx
0rbYNvY8nZeOnMDtQLAkB9+EsXDdsekWhEwzqtgCbN7MaeQdZt3ofZ1Sx2T9KapbPS/lYz16Bgct
+qeJrjEckelbG2nGfh5YcemtTpekko1vhtPyOjtUbZjXuoHOhs3Ncmc3xes4GuIaLUYY7dpOzF+V
nmTQXBBrWV5nv841QCXGmZKjdYb2t0pnT79MuabXG8fhMqAH09J90UbhnaA19I3alCpkSUMwHxGi
UeBLA1dSix2oM9LInynhEr9tmn02m1vww/rZ8jTmBe2QPRddfWh6NeKYG1+6tqi5gtEzA+S9Mlzn
kDNLCvqlaTFfzk0M3UPS4061OxExUmRdSZ67irwCy1VUJgM3GsZkvflRLsmtqlfOZDLvHbPxy9VZ
bGcjWzaN/O3iJnTgYxXEJka/FqFLv4FBEO28uSBhsUKMYvuWTD7MngBpRI1qPBBt2bxCFKC3als1
DBmz/iwz+rH+ZHKDjEkTJpui9obHXIKj2NZGlx2yELiNtyzOjRPD2TInG6xfT7MOOymMBN6XQ3RP
aUfXuM5uwcpwshhUcmJywsjBLPLD1HjYNRq9h7FtFePyAIuzRFhsjIBuYtc8uChbwbVXPeOEOU1f
U1bFb4vRAPBB2/Joq5DcjW5SBGpicFcUcMN9h6J4M5ghhVxlamc4m4qSqa6sY2MOVrm15Zjdjpxj
TsMcwtbvW2UxTYun1aOaVzzsIFUsf+y45FvN7F/w4cfUHwtEUnto9iRVQZ31zKPtKLbBMZZ72XKC
2lCUmhcquGoTN0wVB7+ul2upPts00b7jLte2jdNrN9l64h0XM3lAr1fdCm/ooR7l6X1KGtaBR0mg
RHeXFys2ncD1NOm7w0LmulxhMUuLgT+rpi1YANat0sxukBlBBHNWhkBYj2dWXPyynOV2Pav03hYZ
c/+qWSdjdUjGFu2GU8gUyFeZF/v4beyHfvGSC+hk+c3wHEjBdPXYPLJ0RRha5KjFo5au4Z2jTw9J
QI4ziHLItO6VfAj5aHB/XmNlcCtFoqPvsFQPEqXUpmIOtWXnaf2URZYG1WAd9VrP6KZkc+K7mSTI
olDZvm/t7ksdstZVuC1ScMgo21ZwPJ+40Pp4WNmATJYip2sDp4q/4Q8x3yTO4LvZbGufcaKG7Ns1
N3Bf5dZ1wImbOi5cmeXVNi3FfI41ly0nqga+nbGq3Xdt1N7QTn+PBkdcsI3cc0PRraebBImjS+9j
iBu936fNWjmsEM1bb2F0vVdUvf2esC5Ws7hphwO3dc3xUdAyHQs3PuKXi56dWm/ndSMC8Fl5ZF9s
Na4skoEF9MtghAfpFM03MyIgl5576IjursbVfyz1CftEpg0N4FtsZJu4I+0zoln0yN2VfMlKZbyO
psh922kByWuSTFYyie9Ibs23tdNTX4YzJOcuN/RXVJfdc7aYNKbcoqYdvhjuMW4ILEG1FX33osX1
VQg+xrOX+bGGjn5TAo/YsVvkge007amcdNx+iw4ioMuM36rkfgv5tj5rKdUX5Nv8JKFfHgkR6dp1
DxHbBfLfroXmcEujpTsucaa9Z1Fkv4iWg3ZJkXRotRgMpe3E+ylJSbftiI4xp/5Tg1V3TEYzNDaO
Odr5NjaSm3AZp3vuyHzFWDVvlT2k38gIoZeOqfnRcUxiCgBx0dSZGR+jYIB7gdtsSvkzo0vyNEeh
128ZbkAW1oeufTSmor21sqqWt7pbDnAzjRLtkjb2gaTWOtQJnvtuyfT7WYDhoYYoiA434jxQdodG
BXQfFXDqPIUA+25jhYbfNByaNgAGeJ559CBTMsR0l/w5bv4XeWeyXDeyZdlfqQ8ohMHRY3r7jped
2GkCI0UKrQNwOPqvzwVGZNaLZ1aZ9syyBmmV9gY5CFESxQu4n7P3WpIIiUGEatbVjVEZT35pfNlE
O3/I2lAPVedEgCDHdDnVVj0Yl/TZNJr+dgID8MNGoPRgTH21ybJ7aFDFDglE95pXnr5zhT2+GhFc
kIwgytmu0mDd+VH3ymPlFcaAfTMZy/lgkPmVVrx1Lgtt7os4kXcAvPJ1hKros+8jvVODhS9K9ilX
FZOnAwGrA3fDNF6r2moT8PaOeyx8rfZ9E8xvMlYNxe5ptn5J2+A8pmsT2SLn5HOWIg4qKUsf1AJU
0gtxNa5xyChniUaUXcCjKa7R1HrMfbx239h+d6qHqFrT0BavblhUPGv5U0l0SlLcM2xNz/3c2jtm
thlf1R93VW3mx7gr7LvaV3orqQBtIDoE504w0sjK3wPzGm/knVEAcdpzjAbKNCHgQR6BiDrSWXlQ
HlNjqoNvQZJ8klL6Cpi2rmO22GkkdtiR07UCMrCvVfWVe3m1Qqa5B4UMuJTef51PDmSR/oKr+zL4
1fNIfTIYZx+TNIshFHcme+Nky0d23QkHnKkvjkVfP04odEkMrX2zTw4TMCOwJCkJBLZCLRVEFllB
x7hHanMVW8ZhNtWpsJ1Dl00XRzH9noTHRogvedABGGGnxTfGxj3lMtl12U8f79XO8OPsJgAs8Wix
//rhltwYF+rDygOEtv/fc4VAoGF1v/Wp3b4bSeLcqNI2d3MQ5/tSp/rpO5z3390Y+R/UBSH5ZxIx
/L83Qe66Mnv/+MciyF+/5K8aiPfHkpPmJUXLW3hQD/+j3Gj/QZQR/igbSP/v1W8bJCPHargMf5ZA
CB7+e/M7pBFpCZNfCPSAyK31r7RAID8SYfxbjJoDMzcJKyQjxv+cfwq7LiIWLy2tct91vT40Iu/e
y5SdbQwk5s4mIcYZw2QgD20UEwSJfYgQ8bEZg+wcmqVYd4ROnwOkkZ9hYyI0YV2/82FQbqwhG89G
XiZbDmveCiBZdHIkAyBaCu9e54BtTzd2R1bUG+XZMApOYSGJRb8iaNeEKWw5WBpggp4ZY3+CTl3b
vStPua7VnuOkAMtlor9i8+uvAU2nrPZ88VS4qRGsVJ4UJ2hi5Q0f3vkWFIT8xVyHCT/dkQ9CNcmB
32+4pdpp8JA1YsYfOASeLbN312w+wBVNXUpeKsp/MrgsNuyhwE4TrgeIDGjmszft/ggDLX5xpB6O
RrkUIjzBKbCU9zWBTRQsSXvKxCRhggQE0Y0gYNzhMurVGtoazqaxu0tg6h6M3CvPVTx0D5PU7rj2
SivhKJBZTxPnoLgZx8eUKc9VJw78yaiv9ob072DY9U9taMZfqkib19QbnHtpEvnmEx/epYEiJtUw
fmRPnz72mWQsYE3PGebNu8RNBTUy5R47vtfnVkbppU+C8nmArUkc1LRXo2ZxxI/GulEqe+fVnl6T
JICtpVIhwlU1+P0jOUt5ZTb0FTEuRU6X04ztPIUHe4qgp031L2+OfpMTCuaNH460i+pDnrinrrPy
bVoLcc/+GrJ6QLwy84fw1fHG+iIYkpxt2dgMFOfiE4get/+8WRbmWeJep9I2rkSalrqmE7q/ardT
+5p9G8NjACSYt4eTNJ3oOiD4OdDqg8ovAuRbpWHdqMn/ipqzsF7tjN/ZFGH4qOH8ngpX680clb5L
xLOrt3M8keuXDNvnFf8IvEO9Kr+Gyaz3ISuvJ2suBJB2RnSxU6kXoefpWkxhtIlN9jSTpfpNDF1r
bfs9x2jBPxBAGiu8kQOTL9C/NSHJJOLAXfJiKgzvdzc4wbXtkJAoS4U7r4XAmFTWeGz5MF8Jwj8h
MlSbMHdJUaZ+sKPP6P8IOTtCUpXFu5cwwfN0itjF9QzW7Tl0rKyBFaUYFO/m0jDW49QxL5xMBSCu
MrfOzN4jTid1IxnrHizF+6hAN4dFwr8tx2YvWZTCR5zrmwgEwsbNgrXbeisfu8x+jpflvoJEFa2n
ntnMQG/HTaY9fCdGcy5ofXyx+X09eumuXgjwOcwrR+S8q0G7760oLc+BZQZveUqqBkxC2d8T/hoe
vLJ+IwD0Qc5l6876okv/V8a98m6O8uBQG42zTA4jHj7LV5RNYK8HMRTren4YtPMQiJRlYEGKj8Lx
RMw4bVf2AIweyh5s8BRxjVtdm3QeeV8T9RCdZzxUXt29JIyyV6bI532TeybgPNB01VQKLO9xe6q0
7Wy7FqVwG+TRzqs8+wYiGh8mLrDbCOjQI9F7vqujg0NvCkduv8RmKread/wcL5PEidY4DL7xJZZR
cOTqk2yLnFG8ZfrVafSNdGFZ633PnOKYVy7DHaE1EBmGZPtoYSYE8ezuYp/kRmTHXJmiacld8689
5cgQXQxykDhYzeahKrZGRDGrnjoazJ3Lsdbx7I86E7A7p7yaLm1jCjoA7Yhmp4pephK1KJhofDrh
0J9MNZYnJAQ0uIgQfFBEas9DwrmRVaJJNFRxFYaxSztqUF5KHnOwn9gb+ngup6Le5uXYkcFyEmDm
2AmDbZIG9o7kDTsniPaf9PKeSPcoeBvp3ijI9vGNOAAl9De8MNzXvqRnpYfrlPI3j7J1gj9wId+5
ENIDL3vFjzpvJT0NDC5tu6uqLNhETcEEMLOoUthNQggp7Pj8t/CxYDyk+7Z0zTsNiSQ3AZYkcbg2
ygh4B7X9LnMJJ9qQn3LcxNnMZRaC8mM59+PZrXh3rwhUto/4RdIFQ/mZg506DNUS+I6gmpAoyGwi
RnlmjByruMyl2nR2bTXMe5sr2t52eYK7Ag7uiOZg20mazzAO75Pef8pYDzC/4Asgq6mn1zrjsbGK
I5m5h96L0Fnh6VibLSdMtkHIP/QC2Y2mnylLjwfTw7zEV18XQX+I+vitzXnqF+kPmnxXS8bbyiA7
K4tYbmF9mSu3YEuajDq5EPjMTmOVO0c/8xRAWNt5cWVov2k7GzapCvIjbwl2BFH9yLqiIc7FHmUt
+n4AbpyU9SvnXxax3tTe+nKqz5Xht1+AakGJY3HkNThROM9ludPAG5js6/BBe+jKIONvPbN77az+
GmXy3A3ZTOstptKeWLxmi3IdMaUkxaDSygR9z0N1FJhUF6HQYOsLBGD6XBYqpoTgkJPZuGBhEjD2
X5HRJLMGN5+AE0vmZklBjEF9saDzkR7NvlCzhO7OK5nxABC0mkcbPMqlDr780R5+p/4UXRV5MUbS
rnV2USuU+35IW29TVUP7PvMa+spmk2s0UBN0MEmNj9MbFa831uE/cCxAgaeTamzCKZdMCAlF3k+9
CUumBkvNTJO5X7sIR1IkDc88eogME77Ya1Xq1WBNw960gMPNhD823bKbm0TiPRp5Mh5lMM1yjz2L
VZyd6B9MunlJq+A2MFwmmZg4ntlhECCtOKLEZv1V1OP4o8axvTagIuyoGfD2tm0Z3gPgfh4ZnVVl
L7cMi6/wxHZeR9SgtbtX0TZPDQu0FSks+550S7UrQ2pPvPbCmzKSEAyAe/qvmcsiteJYEbv5ryyB
clORztfpuU39w9AOHfs8h9Y7ecxY8smqEA72PDBgNVaZS2rIVIcK2P5kmA+5mfzihfY8ND1ZR2ev
xsG9snhXu1g4zMSzmp/daRa8dzmFRcnWLT1/kzHHuKm1s1zyJBuZyVHXiOxqAToy2Qyjr5elZXdl
Yjav/FoNAsRdVm8ymtk/ePwGl2nWGBTaHmYOR3h0sIJTp5NczSpPieZpY5P2g31Qsza5j9O9r7Ji
Xta07p2gj+LK7NOJOcDK0enOHf/Qa1V0N16mq5ORVMZKu0QgXW2xIKrB+UdW2m4oM44Hss7mGmvi
ewbEETFaUVzotfGKXlY8IIJBVmhvpLeZuBc9ROKO47c6QRy2DjUqxpOK2DDjVX/r6N8+I58ONlYP
EJplkTGsfKDnD5QA69swEmJPTPI9KEr+vGFT08tlYUwkByJRigtGta8KhLjqK3eTWq2zIppBPACt
V2QK48VNZfBaSphMKSuhp9Kh1OUtNAd3Ahhd8K37wn4BjDcV3v0Ahno9wvEDASmZJyHvKg6tAtvc
9d7BHlqPb6qMLxhrayLMvKTiqtjYbdm91EmrLlhkmPikyONzVy3EUU8ZS46Uzd+QY0eLVMPPDmts
lEPReojJX8A3Dtez60Cr6rvoqZwSdW/GFjEE4nMPdlPbVyzE9ZEz2PBQWUX50sTM4G05QAN33emB
oL656tO2+Kyk8PeKdtHvEPjefiTayp6JEzSkXudiCYdWx2yU8j21UozI/cxIVlB6PFdE4R7jmFMe
syOVPiP/5pVR1Ey1u4gUXGGa+9iW5pVgE5/rPibtkWh9jMjVM/4u45+lMyNypEW/waMkPx3VhVf0
VO7zJISxYoXGysPu9FuoVfyQg0h9rIbROg0Be7BVJmjxUf7y1jU3gS2fGCbvenm5lsm9zpzd3LgJ
Bzatn7skcg6GHoerj+F77Q2qvDoalZOkj7ado+hrKJk7sd5NPCLgE0e30Y52MFGCNzE2IIzJfzwM
s6e3YyvUOdaZx/nTcw90Mt2fXFnVdpZx+FW3kbUJuQAeGbRUt16cptdeJOnBdVoO5Oz4T5Udmrw1
nHA3lgrWopXeEfottwixzG2QhgI8tgB2iPXyas3NrTQTi+G/q1e938pTMOesGWsrPLa+gCI1NPlv
/qJqG7EaPaNodDDRtcxLiOX/phvyq5WMogNE8Ot6COKNaEYy0qFIV07PIFEWZQTCLL72pGOVEuGN
VU/5Bp1Bv6ZmnL6kRjZthrl4q5jPrxFx+zc12XjpztmuhMm8riw9nJdLPtvv8ksNlPMDSXqkDact
6ZNwU+M/fE4Sy7DxmeDTS/jMbYreYzKlqIR0XSMuDkewtbKs8okcFNHZyuyfY/JvFCjMx4zR5o75
YTBEe5Gr/BTJ/j4bvI0fDzxcJo7kprkzYjFdUQOp3VLDB8Y53maO/uDHc0RjRnEFr9YMi7zBYdNi
UhxCz9k3M0CeVW6WNWpRflALJnJtk3m39OTf5sS8xjw/t8VStuJskO5wNxhLyNracs+LDgHZ5k3u
0I7oa2JpaAzUgTgmCQo3k6xpdXYSPfRRRQHhtpsnZ6+hua9Ll0qCb9MD4DQan9KxE8MKxxp6xzyz
LFLKkcY2GVovlsXhaUGHU/tbIa4u4nVVG0Axc/eQVJc8CEiXxP1wgeuCcT0wxv5Ru1n5RqGRD4+d
iOhXExFSo6nmk3wiLEs6yOyze9kI42F0XNnKY+P0xH7axGw5Zro9Xt68vGZtJn7yBmyutVFwzU0a
/uBZrggbpgK9uTDCV1Li0bMlOoeoKveWVZvinVqRNGTG3+Ri78mw3aPb8XArjPlpar3uSOfIfbBH
x9l3vdX88lg9mBChu/StgiQNb1eiq61rPow9D0++NeE5UqI6YhoODgSkYBqD1FinlW43fAHnlbv0
8Nx3qXwk9OiQGLWqfSLKal6xR7y1+Te9t6TFHwZZzXNsDV91kVlbbkLpKTF7cTsJ/j8kPNC6bbtn
buAu+HK4r7e8bcVWOkv7MEokfTTjgosY7XThxDufg8UqFIqZcCHIwlkIzzmm43C7mnXoP/qU5beh
tMgRlZW8Mdknw/1HhhG7PLH6OD1Q3s1R7+JLDNvqx+jl70093MxTajDOTj/z3MmOvmpuZN8AsZ5G
RZFqfNFcfgI+w1T9pxskxz8rLJInZFDJ/f/3E03fcv7TiebDOxW4Nnkv/zbU/PNX/TXUDP6wfM8P
HX4W2Jf5zCf/xFl64R/OUjL3gEiyPQ4cKvx/AdvshV9jhVCZvP+g3vz7UNP+A1QSBhpIOWYgKKr/
K0PNYIHk/G2oKSx2lyasjzD0bR8Xzt9725VZjwaSCb0zob0UeyNaHFnEHTjt6RB0FPglLFpw1jUl
o2+7loI2BRtmkW7pJiTFL604ICea27uB6uXFw4GZrrnpYOzyhwbY+cytmF5MB4vhEuL3IhhO1yZX
/tDuJygYw6rva4TtuCJpLS6isI68XQOXu/SOSQiuatt1UoKBmrL8bU7HceBwOI7xloYnJ0Ck7lin
zTKKL2PQex+2UmSK/HDYj30Y3M05QUtlBMZW1nO+DhlvbmvV5Q89lfxfvWUa79O3A80sIu9DEpN9
tcDAN8xKuwzTCpm+ZBc7KNR6kypMAZxSrZS56NXqAYPqnpzx+KgX9Vo6uVjYTF91b0SYok09T+Ob
HTgjqrPSrLEr68bEFygyjG7fdjc6BoTDi2/rm5ctBrhekipY9c2yTYvpgtzy4FU8UEQXvtXfFjmz
JHgNHG6xyw00/MHyO01zxSLpvgWtoPTaDgnRLocW4Ulru2j5oou3zmADbJ+DHt34XoN8F8dKlA1Z
Zc6VXdcydLBoXvEX4HmFr3VkR6dQ6nzYbYcnIHPqO+ZzzmcixPgUdlQeF+8exPkBLPWpzmdaRnY9
jNuoGOpnGGeoHL+NfNLtfOKbkwKFbc6d+5x86/tUncckzkN2MGp2qgfhxZna8icYn/uhLe5KeA/3
COKzZhdhdTwkKZZA2p7xaxZ/uwNRhPoBvuKOjXyw+AUZO/XNif2+MEhcjSgIwRlN1sFwMBO635LC
8FtYKEB8AzJnDs+/Gfa2FQNh84dWPd2AKPAmGmlOhmKx5qURsdNbvIjhtyLRW3Z3HSWwNwiAwSVL
Q6A3SIswK/bflsUkhIfKUchDposgvbT3w58qxoE797b9VjSaldHvnSzsLtzHrGWCEzzlGSH3MOew
w/Nfk4kNeznfRd/qR1qQFXA4qnap8uw7gSj7PPboOfcFVjVJfS4o30qry8/+t1pSVMR769b0N+Jb
Pcn8rT2l0USDwBwBiDZUhLa4S723MM6gI0qRCkZwnYFHnetBiIK0tjDBKqs5BvbYZjuGDt3OrHAD
ktEwcGNyz48fHJboxNeSLHw1h1S9ZGYRfHh94Jz9oW9RERh88WxRbzpV8NL1aVCsK5sbxdQK5913
U8aHMS50jxnVwOo6XJSeqpzBaORd55ya3llcfwX3th1XlO7VrRL9kWQxd8ri2xXa8BzIaMHNnX0g
a4RPNPZMfucIL023ginvJ2f17R/FpdcNtMOhDqzhE9UJodFvX2lu62Wrypt0mkdHbKx6sZuGARTv
FYzvBWhothOWODPMqeHxA/teOUb6nn+bUq1FmsrMR+yyRaRa8gnnDk2z5lfjedXVp3m5H01zfk7C
jga2FaFlbTBgwjPyPec8fntbY46aP42ZnnRG/4GmeRVeiNPET/xEZWsORfxUfptgeZlMb3k3FVcV
BySOcQ84Pkuc2Nq7oi1BBvr9r6xxRrgjemnmoZwtv+2zXSY6ri+twEobF978yMPGlT/oKkbvQWYE
V+tbZutxfjjpuM5fMU+zXgpaMFGImaXxokxsuKSYTGbwzPfp+dXocjkaY+3j830xid1+trZCrpur
RbQbUN4Onp1vAW9HycXYsTib/CXDx8dscFwTUMq3vLdZPL7+YvQN4PIQrBvw/BKOyzeO1sh/9bcH
2E1/xi1mYAodXHCsunsvFm9wN/QoVheXsDu6pBB5nEniNorICvpPAmFxWFjwoGZqOuFokyVaHMVs
BFBh9RDY2Xi0OIwXm3ELw6Smgj8EW1HTTDk0UeukjybJY5f/NkqfmTbMJmn3oNhhoLKP+WiRe82d
mfOnRR78kzmmf0sqw/5pGL28syZR7Ww1ds9FPAbpnUxYIvGH50y3IrFe/qThMx6w94z2uhtwOnuI
WdZJ2lTB1pgV0/Eeson/I15c0OhDLXRXUqqf7p+yaK2bZB1lcUfPQFbtOh2JL5Dn8eWWcCU+Bbef
UCy5c3TXfQupicEjpw5an6eWYwjvRXvYqwc7jw7mzKXIkmGxdhbLdb74ri3Dsg5x10NykNiwCej1
oBIwZEd5273piZHLKpYV5kTHkVz7l8+hgUfJL7n3NzatImJUBSlO21MvVUwIAM88yamMClKVutE5
tZsOP6Z2PsckM48xWs818TsihX09bZwpxQfO9TVS/pc7ph/koo29SAuoIFEsGUYzss5Wbjw6L23O
hWtb1TyJMR1o2rVsQwf76Hgus15GXll9HJyI2Z5rVBVVKsNzWT4Vk41oBEEM5UNsRuNqTILPqlLk
LSz6X89JHRjzqjbb1CVtXwTjFRlH+RmhkqMh1HPUcRIkvctVrro4bcYKKTQXYVFmbC3yrfysMHqm
6hNsfD4QelPYaXas2sLcJlnmP+TEJXdwBIoNmb38FxoR63eQRu1bQfF0M86T/jCUDaZ79px0M5gZ
GTTHjQCPs1mhEjGUgi1CMVOGJPDuXaasMownJ0HDvAK6nVZrUFuq3FgqJXqkFkXcVvIDE29kjeMD
3nhri23fxOOxTg37qsTimylGO0bLAi/tFR9Inh3D2dZfwUKmlbTL+NkJ6uIopYYxwROh9/Fsm8Ht
THJ1Ws1lE94MlL4uZmthW2hFl3zIWtsn6jlGDogqaT9I0ADEaMNq+klXuM02k9OSdGP7O5M9xNDj
Y1AWckkddpxDY+wLkO5cADpEvLMbQZUUzEdu+7R1RtomEo8bqgiut5Vn6WcOUYj0coiOv7Samteu
apMT5IyAbB+JuHTFS2m8xtBheZOwjzfWvnDJV2lbZLedL7D62p7bbmrPSOaNyCksgMFI5dFtRIAf
iYfdjuj08vbjgo4OfjT5/SzsHjduwcd0Ddoj2EiXdP8QztUzjHrfx3eRVsfA8BkKD6rLDiVbpvs+
q+NqE8RWQ+415Ute2A9N6S3IoPhmzDRACBu16DvrAXVv1dJ7iHTjE2izvJYNSD8zypedxc9J7yLX
yO2iM3e9zjYUlNA/tgnJdoOD6b0LxoP6NN+edZQIwps8xt3nfOBUzCMjwVkNUCJX2yAhF/cSu1n1
BSmYQGaOIoX/ZFhORxkFhJotW1u8c1CIHqZ+RKkXYIc3aXuSfuJjQxZ6m8vUL/FxZYxWeEBPLRuK
pH3OI4eoccQ7+rajtHUuu77f8hFovmTnioch7xO9EXVY3CfzaDxZygyf6aC5e6sPw68OmMDTZATD
OXBd420yIzTGJMzn+6HKujeevxwXHNVazloGmsRy6UwwzKUZHM0ynl5oo+HS6njHvBA/qduNkzsk
bePCzPJ9xTyehlBoF3od27h1OCmb7H1M9m7BSiNZaQ7sG+TJ83vws1Wf2Eeq+h4FWJPBFyMJ3m6I
xRM17SOWZOlpbr387HYOtOPOWWrnaUbTfkNfN/zds1P4pRsGk7Cxu9Laau5Szw6N12TtJcPYQNjE
bWes+elNnBMSTkpitpHVIFrmgb7kiokFmI8K1hORKasIqg04HXyTSZnNaIyIu9cQY0yvCl5ZE4jg
wUXAzlqen7TawYQkXJ9eWvfuIj3XE/SW3dCSFW7Hwt/GllNRvSGydqS/gZKom41AXtBa1zRubNLe
15kwn7uyKwgrRHB+mLxvKDpGU3Sfh5wJ7gpiZ1Q78zmMrUvhsGvfw9fpiq0MoGxAKwNCwHi577mp
kHJvWIOViVLqJpkrjkd1lXZEY0QtnWub2WV0coXuk1vKZh3ixzSKhkOmWROMvVvet36uDAyhnEl+
TEzf5n2oJtfe6XFO0iMrxTR7ZbrdyAOySNb8dR5M+qecJ/M9TLPcW/a/bvQz9+ISEzcMOJ9DUmtH
Mf/uA8rHVa/Rv1vIrtO1sAgBJkuDwfxpez3emaYF/7FWUb1oit0pvPD6VsMhDwRQnkmKhrYQCbfK
tPJ9Sw2G7ETkjY9J2Up5pMubmbuEAXywogdFSK1y/MFfM/Ou2i29PoKIRtIbmzYevP2EEy86AQ8c
sa5lAe8uiJF+dCpVNylrlbYW5UjeDDLfGoZX6Lcx57hdq3GSN7QKLB99KQZS1FD4cOpTaZZTeIiC
cFHSuNJPnnlJefrojC3ssM4chgt7nQVclaa6l0+JNznZB2qMvrqPu3balF6NNJUVAhU6U3v9XabC
8C3jcAcRbSIFsNH8dZxNRQVnPoiYzQyhYzYE2yByfYc9gd/ufKuhSTUHjXHGxfUWgnLlRC7q+C7J
a96JTlT/NOyRgTFSxTtQZw9Zr8xu06S55ocnxGC1mu0erf3o1fi8IprWVit5TZW0c34TuDGso0CY
acDkHoh8t0Uy/ZrixraPehCsGcjO6JOCEPbYCeTnnRfbvP9dMkm9rQwizE7x0MWaZ1MZ6vwcj3xi
ObVAn95EwcR8DpxB/6H9oCs4vQe0nyt6F0vygHvNIdUNqWvdT/GzjpdEdB0sO5ECMdvt5NmFdUNA
DC4fv9pkzF72prGhng2SoJIJcCOGvosYsvQ/FY/+dDsqSz9pAiR8vLK6eZeGVx6paxq0Gv3o4teF
prEpZ+GtitilMDhL1751i9h+YFfs7NM6k8eMzer8YQu+Hd7gNaiLxvYH3/nwAAbH5NdXPoLUYdbH
2izH91ib8fM0pe3LhPE324tMWKeeIvCxwxdMui1AX0S3y6f02cjABGckTLkZehdkQKkyo7iGXUdY
Z7aZ9u8M/mLPKs7Dc8Byku5ZzuYYTHw0gAnhsk95JIIY0ropzbA5zcx+M3RBxBNbhd72/8nc8n+S
a8JeJor/WRTzqW3fm/9117x/funkH4eXf/3KP4eXgfMHEG3LJPfueZSJBXDbP6eXvv8H+3mEEnBt
oQSjvv7H6SWTJm/hry4PFGKb/yeSSY7TcUx+JUImwbvnX4pk/jNzUmBYFw7TS48TIm6pZbb5D8xJ
+og0pzu339dZGz4SGJtuy4qcyNoO0+bDCOf8PJik9/8LqiZJVIa2f5+aMs4ldw2tnr84q61/+p0p
ZuScSfp+7zldtEsb263fGdxzBU174cgVYu48Wae8FV6LOmO2OTpVjRreL+yOCMlgenuzqIW11o1d
UJGLyF4RtqdoJ6a4pd3Ic93UdUTGXEa6Owz4zZo1QwajZZPaMsGpq2D6IBm0sltYeXuLHMub5Jq6
lALDZ2lmMtkyouzvJ27c9SZvvfScJgU1uqCO6mzdC6t7LelO7lzBNSiQ8uykFZXmeDextiRNU37g
KF4nLWWpuRLVRkfVL3q44oL9M7tniuq/hLOncPYYSOJkLcp14joewbnYi54MCAkZ6UCjOk4Yu9dl
NH35lZvvmQPssGdYx9YaM5IPyR1FLH/Xj2xxSpS/a8gez2m6dIHqkTDgYD32nJgZsVmkPlW5djOS
L4Ws4FRAvbot64HtBvc5y6aWRTaUX9god1fW9CSM1gQ/VpMPaUbrnbUUNpLQOZuuBuBGgyq2m30Z
FTvG1PTfKGfDKkQf67H41u5c8B9VA/wNPdwOTacuZrcUNyKAjxFPWIJLyCiqhrytQDu75v3Ao5oG
1Zbck03DLGr3rRsjnTA1/b3Udo+OyXXF6C21hYrZERzQ6d4mLraes5GpoltatMeyboetHbOxpPka
kkTaUCHAwDM0bBI5l3EmEXFBedFwPiEgQGNyeF/4hmdcZ/J/R1Gp9GGaC51TOSArHBPdgLwwUolY
hKE2BEAgzzHlF98JN0Cfkn5LNUC/M5DKK+KBvPHWyCj9txg25A1XEQERz5KfrT9lPtfJ2rUX5jZM
viq/mKNBNGHAIX3NrFAd24ltt+kYJ2nX9YmCefUiSYbxvc4aSCzm3CbztiHej+w8JCnGJrbyPPbE
XnUn0YMvUnF3GV6DDdywhnPZu+d0vUdh44/TUuxHQZBznxtJ8Chdo1EbQzrmRnnlbG2Rxrbmava9
4MZsbO76XP76ewsr7M6Jkyk+xXHNmEKZyn/TbUBnAdoL12LfrhJ6Qgb3mSEw8SalI404hfwKgJF1
zCHM1owBg5iXY+H8qJqGsTAIdYIhbrBsCcjUDBzJvRrnoaz655DpGo2N0GeQ4o3W4jR2mmEbuEOs
TtPQii+8SYoamhTPuZ2obt9KAUWNBmq4c2xwqitbK6LyK5rqxkPgtcOO+998zjUpYI4mFiu+kosH
5AJITD86izE4BAv0drUpdjX/ZyO+T31abAx7+fNBaATccxs50yfwvQ8tk4vgyERHxdl1E5dp2VvF
oU9C+9ZzCJxTTbmkLeVifKX5JaQas8Jiyx3XJK8hZ4NWca2upTfrO5WZn4AHia5XDUrXtogPJjac
m9L3851FzWjnT7LeUSNJ76CUtfvR0NRS5tHatsMIlslr+t3EKeZq0oIlOzhFCz4zH39LGXFc4gie
nkOKjwk/wAHT9bmk+8P50hUfPpvPU2F1xZkm2e3oS+ixHLbp4wGd196XqqYlb+JXEyGV0qB8A5K8
JfGHQ1FjfhfuEz5Gf6fLvrsPbcJWqySNguXk0Z/mbv6qbbWwHyrHWQ7p0YZwuH/To0JznXy2GVkb
8RaMW8pMhwqRYRK+IRrQsYAF2/hArjq3f/TG3ECNmfL2CKmn/9XS/L3qodP5NmHUREGsBXBPGXE9
tZWFGN0efX6yQAvxtIg/gj7TGwMA6sEOWHVwcTPX+CX5boyW9RTQDULMTtdIQhReTyM/wDFdTjQB
muxPBIrBkutKuieOvYQxLC85dZ77m7fTv7F3JruRI2m2fpVG75kgjUYj2UDfhTt9lkvukkJSxIZQ
hEKkcZ6np+/PI/OiMqurFgU0LtDA3QQyq1JSyJ1u9g/nfEff00MCOm7qKFkpnpT2QKLMtK5CRsqb
ZlloJnQbWUVgzHXzoQ2mS6sobTByKzLQaWMSrIdxAz2ELOmBcUU8ALeJ0leUcukmc23v580WuZu1
TTKtzwdm59QDGswKqJPcDMPg3UNQyF9c3qf1MFnNfs4IZkQGJS/tVIffZ5bl8qmtc47ZbiliGP0d
O6CVbhACBBXVQYmxKALpVDXLOdKLzabR/F7FKOecW/xjJqzh5GofBGjxZjAwzm/CTsEcqWV6RIGq
bMjOed/ita08jzFurbvnMRUyBhKfyHu3ddlpzaohS3kY68vsFdcQfDCWfd1gssyNS9aho58Mate0
Ddfak1uTOp3ly22dUEdM2aIDoqkE9LtsTgnzIsPBq2+DK+FXiM/+YH7U7vRj5nw/jC30Z88U80Ev
fgwEpmaBZRATryMaGCEydJjZtFl6kgc97NfrMBJhsMSIB0tiJE6JE71Eth9t6m7kAQhHjmfmGaux
ky0uTmOJH/Opmm8CsS3hRBudK2vbzb24i7EZ419BLWoarv6Y8ElCDR+6c9Z6RG4bYPPLCfQD6BKx
ilpktpU7VwHv0LihFrTXrVWQEDUtX8Js4IXMf7kqeGGzugjP6IHIOm6rL6MTE41aFs2+8xEUU2ow
iFBNt4PiZO04gTx08RXb3bQBp4sHIkBWrPYqscmwTfxLCztvU+RCPky87+aY0YKLZpjkDoOI3qTY
1HYNUdWIOBubD7yWzolyof2qvdubCl3K2TI4bi9Kk4mYWF3L3LgIQTe4ZvbodgvkET9LP9vJUbRV
OZ6IwR9fE/RbQS+mctiOjlmyN6ULDCIAcZ9mvPR75WCVS7pMIJxMzHBnDJ6jmXJb8SUysEWu0wgO
nYpYzkwisSGtNvXdYIrpAdFLyoyuKnzN6y3UMQIwhHwHM8oxEj2aOZDrJ9MbrGcGauHPrA0XXAWF
l++8JtIpB5MVHpLOdI4RL7UJVinxN5Ft6CMfFRAFZjQPEWQgj7QQU1gvZH74TJElnop8nvx1LLLo
o08LE0sxFoqSN6HIL4iFjGfEDclexy0mxilZdoU5D28Sbe6pr5HC07SrGKsJuCrR9j6pVqaZsoWK
7eU5Teb5J8SfnI+pl6aPDdvnRx9LBxx8reKA0rZfj5T22yRM2xdvLs37MC6KYxxa5m5meI6McHaR
UfMcRG9a1jLIyahBx21Mz8OYyz25iMPV8O2OalJhwmpL78ywzjqBunLfDAbV65rV6ZstwwNeImel
uui+8RJQK8QjLpsaxqniOZNIG3XMOooTz1ohcNCEVIPWm1wQBjD4KHjGkLxlt6azWPXQlzIYqoqH
CeJPfh/6WHZ9bDQrMRQUjPncParOWA5uxd+g8ArrC4MiVEFl09nPTK4UJBpDJNaFK4L7DUvrMHOA
WSrIW8CSWYbJxselsFV2sWzRndX3PeKeNTjG9wRD0MYQFoomzGQ7MaAsrLEZfFC0YGZAJq9JcybP
DIrQXOxyBH+Hqh7ar3xoISL5OOUXZyp2acMP8QxQi4nrpVCngI0ofFuXcmrE/diaw/Re2mJCmD3p
OnsyiLN2g66C+kAnQoO3Dq0oAT9VNFO4lhC6uGX7Dk+Z8gZj5xDy/JjLMXqeKkt/LkRF74jlYKuw
jBICTmO212oW1te+9EEJTSM58XMjkIgtEXq4ROviKcqNmJwFlRwNJe33WoqOgLga5NBqrNT0aFKg
/mzscjlGY8n4LNdT/Tg3FmfFUgsOaApvTjWnqyOU0ilHdtPaPaPf3HxPQ1d+IYFWNc9eLlV3H5Y1
uN4lGQUYQvLPNlHOuHuw5wRuqxPNfeDnkcsMt7dmfagsHsIA7Dumi95pm02Xz8pCyM+nF4YNrPOS
+/BUWnC/GcnXFbsGN0Zsbdi4q4wKEhx/oIguhyo61GVvf82WMd4Vll+9VL7o35l655gEq/qxceQV
5HgQTVkbVK3nnbo5AlzDc8jwS5nviRuP3yIwvQe4fPolWQZSV4A4eRvlz/IrNrPpOHQjaYXkjj6I
xVbXiLwTbDPRFO5vAav1TEIeFXV8Nwk57uu2X4gRFcX74EbDXVca6iLjqtlCa91ZTIYetJvMx06R
It4TK/JYSEOefVTxKdrpDsMMPjjCRb0ajYibMecvm6XhxHHDM9Dcb30Uf7Adna59ZYas/+om57QW
2JQYIfqfKOzdddzneiuFioKB1LuXxvP71zHhk5MZRfeaZBGBBxPeIoLvyqPGvnZNbxFPEiuzwCry
SCgVQ+h8qKmudPVT2mjbdTSKfYE243kZ/O64RCbMlqUbX1LLTmAVpvF9Cwn4Ui6NvZkbcJ2b3Kq6
uymUY9CgjjioKI+vAwOAwCabADhQMlaXnp70ez0LeSV/qNvOC2uh1iubhwGmBti1+rU3J5IMJk9g
+NO5Dc+0ZNHZIEbepn23vMeAlFbW1JtrDOrUQHga3wZsbedhYIqRqdR/024dfgs1Zz57nPagEKs8
zhHrM00tdl900bJZ2rA79wCBnjqqvBRFL/aaBZnC0ZYSc1rLIz+0nPduVfbftG6KTbh0+n0mVdnB
4UNLbRWDi0uaZm01zHy6NLdKgKsIEafPneKNyHyxEpnEZaRb1M/JuUAg/QKDsz06VZi8GCXPVRsT
09TNJM17N3FwHtvWhUw4AWEDm58x9NAP50qcYyMvPuU44bVi9STY/ifdvZlz563mIrQ/sF7TYfVN
3sACa9FMLuy69wYPGoDRbDCI8OhStEs1lu0AiXT1CvSk9um7Juspdebq2W1E+55gg59W7q896OTX
xVuLR+h97Ex2pD5T9eTUIpi5LJx+L8uvLSoWdDaqSOLAaicpEomoG+mvkMXZ3wdVqJdS5AsAALd8
Z7VSwd4x3dcSnPQafWx5F1GpsWLk7OAvlORBWqAX0IMrH32D09tSDctkiG3s+NrhvKRD997n/XCy
bgvjVnjhpi11tp97m3XybbHc3tCRMFgqkNCm3kZpbjw6Weqskxw+reWuO474co2mq/ggXFSB5SBg
wNkbamHfzYAW6u8YWS/Fr8V2lU76czAlmR+NOW8wnk4K2NNIqmRZkG6X0kMGEauMfetqdvv88hE1
wa/luYhbmW+pApq7Gbf+V+Fr69lNCh4gbS38HQxI9HPptbA9oqh4kXn92f5azdeg+wDSh/NnSQ2K
a8rgGIIJBzEAGrkzGMYOMt33NGKwZZUpmpIZgYdDkCdX83rsOvyLN40AxdgLh0x5RJn9ZIaj2EW9
Nk7RTVNAkiQ2AD9zAkOhdu7JiIh777HTrXwI7TC/I7jiFrjyS6wwhenB6YrihP1GHXBX8jggWHKO
S970KM5j+3ZN5du07DCUghziqmr5pBnLaepn76yJUwgYejQ7yw8hs/H4fK8skw1jioCXr8/qk4pN
5zzQQQFqsLtHEHGXeYmtHXfz+JiGRsEO3ELQ2xvOuMsMIG4pQ6kHR5gPt5nQVxNrG+vdarTsAD5o
8kBlRxqKyXl1jtFzMu1qnRjl1A06iD8P0ZM7LZL529IF9hRnL1iQyHj2x0ZdKQ0yuYYbHj6IRGMD
G91238lYrRNUCYGNhhGC38znMoMVBCslD7eAafGE6r5sTrJhlriWvQhf62gQ25Zcja/JbJtnRAmE
4mCt5QCXg3O1dV+fSbBF7YW59BJbpn02K+i4q9Av3VOPGHVPGmdyFCgiTwjVqpOW2ntUVlZti1Ex
yRMFn9O5HboHhmttRwRHS0njuSy26sGAJL/IKtlEcv4BgAawi4hArETC/AAymB4GIJ9PipNppdye
bTB8YLFCz51uARFG28Yxlwe/ZfoWCxfIkpXk3nlKu+q6GBN67b4m8jo27GIPJ3l5n4bMPVZOlXxB
6s0pOJVoq4StUIMxvLLgCFftAz2BeFHxLMvANAdqLsJh7JbLDITuKsILTLvHHrkRxhevG9pVMoM/
xPUe8W5W8bRJpmyCXCzg1cyecegyVR2NElLlbBT1N1NTgBhRCVUrT+Cq+u2edn2XWnn9MJgkxjQp
Oh9rmbhI+VcH9Tv7WlIrx62dcZ0GRZxU83pmhbKRdsxnvBwYNyhvDnd9WkOOSjOMhjcq/QvSFuuF
5OYoyPo5Af0smwV2mUo06U4IBFagjavnFI2iudVOO5EX4g5JsTXw75SnAecGI9mqFDy3DD9Q46SR
8QqDsD16JpoXBCMMB9ZxnAyPyxwDKCxdpZ9id0EJTHIFw94FEsMYJLXuPxOowLulH9W3VCzq0Zv8
0tq6RWaQVZ8olu8OdjomIUBm8bFkUO/XvQ/xuPXwUK9HX2OATMHSvvbSTr4PhjkvaPtGUx6m24rp
uDDqf9ZyKd5qOxx3RlLUD1Nv3+gLTt1e2dmhjhBgEy7VyCDOHmT+wHXz1bF0xe6PnGls/v43o7Tj
bUV240rbrn1sPZG/JFDxQKd5Uw1zKgafWlgZg5SOaMdk2bRIr7FcsTNcOaVfPnXdMAUYVpdnxpcO
tE/hXuxZMWJIRqyZ4EzJIOpq2/tgaqAcUoMFoowb553c48mQqHtHMPxIrZd1E5XTmwZJ69CMiPnc
5ZJExPiqK7eHvVco/zmFAAynBcFDqpo0IL1rIvyIm2AP0KDKV3pBpOPFOPQwkU09ECNU1gOpf4Zz
9SrbnlbVOGd+gBcUDQZZy4Js69Ir0sC2S5w+8ywuGXS5qz0LhLlVN14N1YMM961sp1E57rq2sr/Y
aTo92FUnN9ozRnNbYvjEweskD21PzMgGKZ761lVp/FVPKjt1hjVcGkOkNSNIK5YAjie2LpaV8ScU
ZbAHmipr3bnG8Dajv2D8T3G9jZ2JzIxYTw+T32B4ciWZoeuUF+JaJs1irCP46h8kFrk93EnLeopC
Br0rnZv5U6Jdko+NkAYaIBQA1aJ11sqPaaSm3Hbum9JqH+uoNB/FaBcPs0GMDotfXX9dUPzdK7iR
9PK1p85me+Ni6+JG2tFdbX1RUFVPmo0mCIVam/Gq7Zl/oqzM3WMyG+EPnebLe0VqmdyMMQXbajDr
m6hnwQelZps2bmmG7JWnbRjWRGVwEzD1nB5a0w5/jEZ3O+D4EDkW/5FLaiLk5m454511j8RJ4Lar
8/bE2c4F1PrmRyt7iHt+yc03VsjIlKGr60SC3HFCmn0ngb8dFjvuP9te6p3isYXr6Pk1EtRumn6q
JARbl/UBPUSWrDvVFXsce+7R4dwOBrfMniRyjaMhULou6dx/FEltV+sFVcGuysxinwAyKoIpyut3
q0JEuyE7vnykRWL6XRXtl3SwvatHdfZjqVz3aRENfzScQzDu6zfUoTMtXjiz7tAuQQYdTp9Nz2v4
VIxt94MbKEePDEHj2cDHFa6LvBF6U7bxpc/d9rEsU4ftAWcL+OleStAJXXfJbTc7VRZfZIUlGMpF
uRc1FUwTzDnvvy2M1W4X8iDOXg+kAGalslHuj9kjYu4UT76fiOoJuO9yZcvNO0Jxg1hWqyvLreKQ
mVZMOiARDSKdyAwZaloNWTabprHgx8Zj+JAPszryZREGo9r4PiGXAgFWvpFhk24sXbKd9xfvvneX
5TJP+UdNdlGeAnqq4xI5JaG0Z9XNUOVGe9w1pQv8LfafZsRLm1RlJBgoRpcHCJVOAgJi0gBBISTZ
EDvhO7l8eOabVCrjc71q8MlvB9pXNjQ9Ew5D5+Gho2z/5saluoSmCYlF2lPzKCno6QQyxxggs3PL
DdNUHcHDEz0yQ3BHLDA1d2xXf5RNKoBHda3zEEfCPY+qlNeJcca3wvUkue8I4TraXdY3cc/TNJKc
y6kaXkpdAKcymSmkTS8+KzgFWInNuodWUbZgIhi7NzeP7DjnEDlEdOpJG3m1CXWn6PQpWWImnKkl
RlQXbFvQ2FvVC/vU7pDz+m7iuiv3U9x4gUnA6sabTa/cmTZs8CKOyHrTXZd/U3bYntkd9ptMzd7n
0BaAgEhtYxZseV9NNzahbPWZZ6wRmfhH4AAUsm7C3speejoYYcXjqUW/DKunxsfANodxb+W8V44s
5DrGG3IIDcLhJTMSjcY5Xc5IiDjkfLeuplXXxk9Owc4HZfv4rN1JfpTjPH0HrdM9IzwmZEGlpAtv
+pAoL+UnHtRlVPPf6pT9JXxPmh5GpJQmS06PB2KBw3joIWXxDHVwA6O0i88Q/c3vmY1TczNWIQL7
ZubimgtfHUJkZTAAbLgY3MHQWCqIP7PTRdxcRVQemtapiEuLBJCUJMzmV5gJgr1N7G+FqLjzixpY
G5LAMlyXxCGGQefq5dzr8CYQHUV6dH3VEtkMz3rlpLP7A4GtZpZnsvFDx1ZyWwldhcQM+1DWq/wm
GWHQlnY85txi2AvVzW8Dyry+86eJH4NTLtqHLf7BNakKFgEhDXsUUaS4KtypXHWhYRwYsucu+NH2
9j+MfOhWJGiKL+xsbZLwWIi665wYxo8a5sZ9xQb1yuVF7QLWEOeBw9V+6MzcSgNXLNMb82Y8hKAv
nqNbd5V7HbiTyJ+6tWQ/uBm1mQaTzsyz5w/iI5Xl7RIjB8cIUyTe0uqHcOugIlj7DIdPS25aRILV
0/1ssvG2rduQPCfSjTWN2IDRsvhkkcpNtO+VkOQLIISR7rp96ynCj3NYZMhQCwN5mdUG41wPP63K
Sc495cQ9plrOrwUHtuuaxR2MJ7EmLKvAAeRArMZGYL6ZRq0hlsTpGWaa2JSdGXvrGpeYXttO9xZD
zr02w1Dclfg/WaNbxkYKQN6Z5ZrEaAwoDEHQ3+V9GT/gwE2aNVBcHeCrWX4gkYr3Eba1Q7OUiPx6
1O0jqFPn90DZ/2kA2z+V/fyY/uNHCTlOR3H3f/4XYdrAeiPLsVHT/HNS2xl0WdU3fxYG/e3LftcG
+fI3V9qmiX3NEdbv/sXftUG++M3nXvAp0qVgp3fzPP7hbBTOb0DiXOEjERS2Y9+UM39zNno2ca58
Rxsps22rf8XZKLy/y91GY+fwY1zhsM4xLce7JST/SR1E8V5UBsuIfdLofE/wbrqOtH+UHUvbCsd3
xHp8ek4pJnaSXOZ1hOD4Sw795amwNPADvz4btbcQPJhPJ7Cbw2M7yCt+KhDdlJ4oU6Tesw0yb2vG
iK1xE75I4eWkTBgHWgvcwb3Xn+D1PBoFVxjL2vg7gU8kptAsrcWQXRIv8TwSNfKU4SOAGKTLvQRU
qP0lqBw1PDO38UBdoDXAElWdm0ROgFHq2VzzWecYN8Nkp6vU3RuFL52935JDlfV5/Kar6mcKg8EN
Ihw58PF18k2L5PvoC3OvpbxPCvamsN+QSOFnDGA2IW2U86dJiRTIvqjvJ2ckthIl5iPA1frsYyCf
maygpqavajT4taWBBMzEyuQb6bdhSqBMMofKVgxo+YVa1EkjFHRE2Qk4NZ/CwLz13iK31i2PCPPJ
Lq8ezTH5GJ2W/iUMwzWtKfJry2Rz6bXmt9zCiE82WjGwELplT/gyehrGiYZjNJ6G3s2uQwaCMhsh
nAcVkH7Q4y6AFiKHYuJiCwt8iNXcvqcYzRCvaJOi9sxiak1u7/kaisnYdrXMAZ0WzRD0Bi3kPqvi
yOD4ySj8JgCb23ARN6cHuY3hiQVIN2xjz/BPQ9n2r51owubQ1qplCURI/bHuHPajMXMJFQzODGCX
hT0UiaSt4F1I1Co/VG1PLwVJt9RGfuvaK+nWNQtwMu38zWzM/gVFM7LkvJYYUTkLnYEAN5wlK2xh
+q1rVXNeuk7ezEq33GgQCJLiqSB/shspKhr8JStNROeKSJLhwZF2a12RH5Bq4yctOTOmdJF5j5IU
TFLarHF8TBo3jPfMKfr6yBNmgwn1InDVrVuLewPgxGdZ6fzkNtRymw57b7UbVN3ynoPTOXZtytx1
tFD2QMvwr+0QHfDZY85wbhYhJ910ZkcP4NmMjl032kj7HlnxW9a6lynJsMAS+gWAqtnHDKRuzsxz
VgEIKG3Kf3v4HlbyqS/UZrbkfK99e+/k6Q0SV98lURjYaXlQ8Vnlww1V7qdUGwuq2ZK3TIxOwG4m
P0Rmal8wtRk/eZwDOtUVW/eL6LQRFJN3Nc262gILWUH4MLfY8KuAX/XTXq45LPXW42ssq3rLWdtd
mZMdKhVjx2kaBDixe/OfJcCPUuND6ix98itYY8poL56im51n4HJjwyKDsKJ9hrBsBUTrObeHeJem
pGSNmR3ta5IRKFKY34BaTFbEipDIyj5yk7J+eZf4l1a1iyS/BBNpo5WlCL+VwQjc6htSEbsqHmvf
LslSLsqzqRP1zZ+jJywpJKF5ot+NYVbxkUm2eB68wLLdbk30qfuDmPB201jzxvKm9k4ItBw22LW4
yMLD4LhPHH3nCFHBymbFQYSit+1ycuWTLNvKWahdzQA0rzwiMpT5keE7XE0KgDRDRgRYJVxKSaxD
69FyDdZPVOfpd1Z8n3+6nS6/Uzj/jaSQW0nftf/577QFf5FkeiysFTZ6hVgVG7vrun9H5yyqaTAG
bfl7tjSMAvJEwGCHj83WrKKvKCGr0A70TrVx6rQ9k2qgIQKXIQmZYCMGZv1jzDmJYwOETBn6F5q2
niXglDbAfzRYthXIT0Z5ekjnl7IprB9w0vk8W81IagCaaxedQ740KpjLHq3IVDXDMbXiPt7FkTKa
Q2M5HBZFFZ6GORkGkohup4nx62Spf50y7e3AmfIpNg5o612x53M5BHFDQ4IWXxpbDyvWY5cYhG5k
tUmBVJO91bBO/gHXvcS9HW0B0vR3GfTiEVjrtteadzMZ7kxJl+GYxUkkaXwiOy+hySM/JMW/ylYd
ypugll8Nvf2I8QChIMfZnSpCZ1ezBgz8oYNpVmqUX1O4s4tCHO0ejpnllcWXZqADAz6EpS1FqIO3
PLUADCdD6fdrtYDjR6/Ap0WZCYBkn81juZaVlaRPTH+t8YSmIV9nyYjR1qEUnlD1rk2434Hvs0CI
a3+5qBC4XGvm97pskhNkbXnpZbGgOgqj4iuHQrvOanfZOuVYBi7rO80bWicPQ9V7H1Hn9BtdJNcm
K8VRmYhcYH8l1tlkRHhPiB7m9K7pTGDuXc7qP/eEOsWTAdzRyw3s/bH84dFa7iwj6y6hcUsLcKPo
RwiKmSWnrvtvs8Ppha5JPIROb171oLKgtKzvMgshF9G5sNBx6ghJTHPJYqlX2hE7RKxgIGvryG3H
SKo3hpMXUS6rqakZ98B0bUWg8ZsxXZnvqs55g+w9bXjlXrOI61+mOuQ3AZtjeDGYt8p6RkmCVbCf
9kwQsKVmFcm+9kdkWsxPauNHbSdE+aFK2oGROkL2CmKLWBJhnQi0fw1ZKnvEaZYD8Vmo+aLSvzex
n9K+9s52WvqPmxvhPq3tn6WM/DPrFUlAs9lsvcnw9qXVvTte2x6Zw8ECIoL3YybH6Tgor73mJXqm
FlHtKqlYJuY53IRhaGnlXAe8jf0xyFuzQ27VGukZzjlL65NMDJg6RKTms2ndF7V/ZlY3r+20F+DY
jDmwsShssWrdFAl0yIPTLGtVMeIEp772ebNTOSYbjC4BVcIWmGh3xqjbBDOoz50rq/YGyHsi0nRC
NmLpA8NSGh5rVhQflrqHMmBdU+Z9F6eINiQSaIDuWNij0ezoBgtXH5XvEMElYOT+bBE9bQQThM90
iLCLp6rcyn4p0XQwYmFAyv+r4YCjsEt29QiIfZ0B9f06OS7rADXN4tWdIRjAfsjNNxb53UvdSbMk
ZDFJPuNQM05BDklEKfQEtXLE1FY7o+lj6IUs0E/h7Y5ubrd1+uvirn5d4oSPcKEzwoIf4/266Idf
l/7yqwCoWMCxf/9VGMhfRYK61Qus+rvVrxP6/3dbz3P18z///f0j59jQbdfoH92f2ybW2rYSYFX+
ebO1K9//4Vf8AZCRv9FE0cLgtQAu4au/eTDs35RjS+FaQsLMljZ33h99luX85nEdgninkHZtZUOx
+aPPsvB0eI5v0WdJi2/nef9KnwWS+y9OiNtfDBuHB0FYuZZtWn/tsoQ7DoWTjeMmiSJ0rDhKtwwD
xdqyGEaQ/j4d//TK/IOL/u+dF7//PH6g40iT1+PW9f2pq8PChHojY6q7yBY5gIw+h6Vi3D4a0+8P
LF179LP8Bz8Jf8B//93gvbq+8KXtuI75dyUFGllsFXE8boCM0zzmDjPaOoqtQ8Lc6pxipD/3i52g
MO3QAdaN/6Gycri0kKsOAD4ZrtVGyuk+M0tfpX0rAUH5UfNKAinho6xnnHulIuvYm5h3cV04YEMs
F6FnQjgNn/WF9R0igvKnEfa33MOU891r6D1sV9do3GRjXnQm2oj6hEzDLnHlz07F5LrDxRk4wrL+
s5+M+GeEXRINgmsHZZgtF78WTKi7ekYVRT3IfdGBR1OLccJtaw6kCSAFpKfz+auQnBC+et4vczNB
hvgwIko8mOcz5j1CfN0dfgFIzQS1sAaCHBJhJpWNgATjDs1nnhjN0YXN60Y8D9bAwc0EFkqGei4c
nWJMSewQHQ4rdS2c4jJN2d3EUJYUVrSIN70DRrHkpoa9JuzoSIJ37zjQUGH5iMHrCsSY7RtIEeIs
Xps9o7DQBOUMXyuLkQBQ5GtyNTcWgWVHqKJv2r+h6CaZBjNOuJVykasx8rvvSGXcZi1KSByHjNMm
Fs6GvxmIXdwB17gCckGXYTwyKQscy+W4tqZ4x+RDBlnuHwSu+XXK3HMdNg1OfCv6LCDDoBdJ+Ae8
laQDlntivP01q2RsfXELwkzyw4XKUcx6UDN7gozYxPDRKaL3SNDdFPAv0D99H4lmWFktRbssjJ0e
zWuZNhjGeUWxDvgB+OAnsD/R2pzEh9OHd1bqIikjeowN/o41o4eCPmK/0NoIl5F3A3D8QJe5tVOz
Xud9B1Qn+TRRDG3SsHlz+BdSTe9tO/lMfcqhDttElbIhHkKCi+L6KYJLbTgQQGbMnCGeVtu4izOM
iVDiee5YwMEFCeHQ3iW2HE1ybsL2ga74XhvlW4Hffc20lLp0zBDasjbqqyRgGaC2ac6bBzGfnhQa
yQrNmr9hF4vzwGMmSZoiznvw32KGP2iH0/c4bF9RKasNl3DLi0GPrkLjGegzHARE8gvCTzKU0WSz
5g/m9KY1U9EpCtNyh577DaQLvwARlmbIj8tG/T0EqpoAxCJTinQ3AKOIwokfyU1+tBoFk52SdpCR
9gjbLkbvNaODZN5OFnAGbTrng5qis3zujBabe+s+s2me6EmJzqbLXGE6/45Gpfx/7GD8Xz7K5FL6
57fr/Xv0nr0XH3++Yv+YZfJ1f8wynd8Eg0LlSmaTENnwJf7hc/Tt31CuK+lzPfiMaWwuuP87yySu
QjgArv8Bpc35zfJN5cNbgxLBt3T/lTuW++avN5FnOjjGsBNxFTG7x+v411tv8Vph0jTezOL2vCnc
94gZIZbsJr+PwUre6ax3AswtX3AZqsBJe2MHrSd7n1BcnhNqWbzK3i5xWKjE1XgpbOb4svBA5ed+
kDWQXla9djWUyBhmjhyuQwNVahR2E4wVCUMtYUUMFxoACLH8mkBbE606zy2oDjTum9hFktIN4bXn
FlaQTzcmBwl9Z/hlikNv29AOkfft3OUIGt5djQJgQCXelgJtrOcvZ/pmYKeMA1FwsLzF7rIHBDJu
R4LRyBnwtiQp3jABfW4HRFEmq8lyEd82ZBr547WO5Z538GNk+zJWOVsFi7Bq8ahzdP9k866R0K/7
UrAG1xO84ZDUauQyy07EzZPmtX0odV5uB5SSOxA7XyYW8WxE73qHF9PvKvsumfmVtZ3ey6Lb1Qac
ENhkZ9vpmVKaZb7TE8tlMS/34QtEFK6KmmYGU9dRko50Pxvdi0LHloGlw48342Wp1xC7PiFULoEP
eMGyLcSh4Fzm5JkkwUNc5SJokL4HAyFttKlRYCzJ3pj7K2L0YQOidvrS68U52JB+KkwJAeu+zXwD
rU5uHe0Rc8dPbLcf49vszGFeELUy25L4jEWhzOWDY3NP/RpFzSGBmXNEvp+Hi2WdOZ5zEP4yP+Nj
e7TTmmkcGal9gKN0fgKRBzcEJlO164wkepjU2c+dL9wf3W5JVHHBpEi89MDEyGQgmeCySdVrlBH6
cJMfdf3E8To2CE/aA0It7IDR6xiNzYml8wwpmbeqvcdc95kWTyb8IkQDt1kf05X1nM+0cqTHTwM8
UqbMgKaMdTiBY6pEfT8P5h2LXjjj3K+e50FenZH4mF/C/EWA+F5VcW4EaBn42cmhxi3VZJX5RehG
r7nHHLg/K1ALRVzQFHqjtasZDRWO9U6+tD4tlv+ZJf7ZZnwvzfzohvXF7khtKhKmfuKxQdP3dWiI
RofLpzcSCdKTr4ptQfYc33emySWpw3hYYhsi9riQTUFw1q6wPYI5mPqfuibV3boFJXAhL746slTG
cSEb791p6hhoYRGdDMv3DoXV9IeMPeprYkcEuqE50Hfkp5oHsGjNfnab6Ll1SW7nUW2Bd8ALm1NE
PHM9lpcYSdzBRT31LZ1DlBMSF2ZmpilNc8HIA0HHqfK12lr/xd6Z7kaOXdn6VfoFaPBwJtBooCOC
MShGzVL+IaTMFOfhcDzk09+PajfsqtvXbv+/hlFG2VlppRQ8PHvttb7ljOO2EyI6sONX8ESt4gmj
sHry6qK/S/W6eC6aCTDFYDQUjtV+89GFg7uRIh4u1ugv9bFWfcoGb7wXfWlebDH3ZEMa8S7SvA9c
/ElbhZ3mKPE2HxoiOde5qeLfXAsoemqLqflVFxlY+mrgu479KzmntT+e7DDvjnnoCWowB+Rbz1P6
w2gO8iJCQ5yKrIqfJ35YZ+nbzYmPinsysRWdCqvq2lXdJIAKihoPe27AI+APuImXLUD6vRD4u7fM
/zA//Nfs87fCoEWS9MGHurwFuMr7TEd/PLWzjOuDSSnFgXE8v9RWUw2HtB3ai0RA2/ShrjY1Ct+K
FEQP8iybCaOxXyfegjze9c/O0GpbgEqSpwDUCZt+YthkOvUtvqF2jYwUvXf0XRCGqyL75pR6emTj
fGGEIDO5yGa1sxSph15+nqKlGU7GzxCUSE4yzu2BehbkwIG4xJP91DQgj/p+LK5OH3kks6c+fKpH
rjw736YglJXNDEaKEgd0fmOM/XrtuPW0K+eYGE+bhIPa4dyOUy7NVvWuQTYiQ7oog/YsymeTLsx3
HJx3XILnrWZ4D727NId15XoynU1NLdJadi4jtp47xPGQYQBl7IGnIH0iStaqO6FKPIaN60FlBDxM
AJ/KTEI5cxkS+hLcEmldm9fuSCWsiItjO1vDMWyqk5vw+CewObdDG21HCFhIKMCWCjIvK7mopzFG
fSr4RpZvcLu4rjGaVcBGOWOgcy0ArId6JolQ91Fx6efR3fkhWyzMKHyqZt3RT2O9TCZ92p4SBodz
b+vxcwxf/RQljrxktq8/VMLRAZqYhlj7ydAd+VmrU1k7yRk5yT8LssAjXepx+8uNysFigDLj30VO
i55qQrVtlidlWp4Zb3l6jOU5Yl8v3gnn9WSmlHnBIKzua5ng1NJL3s9xO2BM4FVZkmj/kESACQX5
VrvNlifYX55lXDbqKXSz8omMqjrbgrdPPZjjlqSTs02WE2GaR+dYk8dm11cunwPpPXrLGZIsp8m8
nCvzcsJYy1lD/wm2h+X8mZeTKFnOJOyx+iHz6CwsI4cjS3VN8UpjXn9IM4YnrIHRMe/6eD10jveR
5sZ0xM1R3+nQG2/4dDgYfX71kQuI89NxPeoRYW/iQkqcG79au/YyohWEhG+QJA7X/olO8HLNuo9B
op19biiAwPhj08mSY7ixyQxvAeHBH8BA4xRrCDDNtC8squsuJXUHa92W9BHMrt/OG8NXto8S74fp
XTmDRnxFcWmwnNhZjcOkxGeyryI08JOR60y/FWYaMmIdNfdkFEqcyo1MmC70SBPWil69KaL1Qsko
KGaY6Ctl28TbG5p8WFuVabXzZGdSqrz4ySJl36NDi23um+xoUks8tLDbszUY7ULfSQeIQaChEI9A
ACvaprI6/DRZy2HA9XMWj407xxpFKjk3oCGdodO4HJtv7BkS7NJxKThbKJD1+YghRJ8aszOgfUm+
L6XEjIxXdk7TMdDbqV5TArRvEUy2qds9d8PJARQAPk4/u9hrzxYmfRYQGi1HCewcWqxpY3HRQEQ4
+avaj9SGOChBdAvtA574jzrzx+2Ujj9FCe0C5AXLXTyjoS7HCyguY+20zWfifkLM8u9AqjLauZMB
z4zXgElWCx+fTr97dW/54iGtXAK+uXcT4RhSxeNC5CkaPeil5R47Rzn7vAqLdZKYd6FHjVHW885L
wOFrvP8Dfa5/5i3JAX5GEfvMml1PPN54nT/Pok6+bGuMD0Si2MHm1XxMM1pX1Fh1L8Kj8C0VcvrC
lcxnsI8qYvftf+0SvvcK3++U/y+i/hMRlXlNF86y8/t/z3n/CSjy42f8kf/b/0C1+dtv8NeBz/0L
jBrD1z0ThgwwbSaqv5pXBK2BvgVgm1ZB+qb/zrsCsJsZkV9tGLpvuQx1/62pGg5KLJQzjOXkYU0m
tH9l3sOd9ed5j/ikazso7gZKpyv+NO/BnaDvyYiHQ5NQoIDTv82ubmv3RDog77FzUn2e7qliqIl7
1A0eN7KgPVttNzYOmmelAYvS5sADbjtnxEsMaYNK+GtrtgkE7dqn9BfndBOwcYnu5srxtyDYaOVq
Rjb/l8q2iwRq8lS/I7biNa5EQngDO0XExBYRUg3Al7sv7RhZW9G5I76EeghQOg2kOc/6rOcpy4JQ
Wug5Gi1FOdTFyFtQ4MxrvujTZK8oX57XhtLhM0uVNruGuicT3gHdiTfTkGQ3rLqGgzzZIjqXqNn3
uPAI9GSSIBWRDV65a6lJLkYQpfSvONErEr2R5+NVJY74UNLhkS8v6uhNWhAidh7Zlp+mo3W3OoWq
0qqi7NcQ48Z+ZdJo8IHZXR0Yf6j0oYg1eaeMsYUAS5AC/5mu35NEZR4uDOcgYO1S+wMkCK92yRRr
Agh5Ig45vYkx8roVzsSQWmq9wiLkuWis5kxX2opkKKvzGsPHGRfMeB4VoqtZ5NSpLHfxiwmHQDwa
TWVi4bAAbW0tnz6c16Er5WGScSuC3Mffyp0nMuRuUgL4CowvthIHyXZNv2IPGWsiMjPRk22ac+t6
amNqiFhwMvCFTl2/IQNmQUsbMt+smEVzXELhrceA34Y+Qd+S1It7xXQVSpX40t14ENfI9SjNgNU2
rtMxxQoREna2SDUSrdK/0kmiSmQZRU6tER4qDR1Wq2GFNlIY27Cn85ld+XyB0BGvChPv5jRbjECZ
mADyQO3FVe2MFBP5vfs4+OqAYC7qNTgWnyteXwRWGj62qYfolw+vRg3ChibIU8Png5eG/YvewUNJ
5GaEkbYjhUJEsvVx56PBBubclefIMMs7Z8nfQaXRDo4asjXSJN86Kb0d3CQyPFUNFUOeMP5Ya8dD
q59D72wJvT1TA8XAPxTyRDOUy0/Vin9ZQ5vvPMp8X5POLi+DiT2Keop0HUE0XWl+TFiQ2+Y1I3vD
NaCvHlxWshdaLdq1ldlkNYEN8PKPecdEuXoke0TfXJdFh6kfUU9dt7nDYrKInlW4oXVLg4iTfpIn
Nh9lJcgxldGwdiE/bB1cCIFVQrsTvApXA86zRHT9mdFqhgEb6yRlJrt/yuP6NtTNbgBVSgmIvdi4
QHJewxh3lD1PHeHFxMRGmtJMZuwGbGNgAx4sHeer7mKLK+vffU/5zMidHFYqfI+u65BBW/faQVR5
izyt38QLRZWwdflmEWXmMDKfgK+v4c9o1ECFv3LGXkZC/6bhbfndpDSdNVV9rMlprcRIx4vuawwo
sF9cqvTwsulrOWr85GuzWGsFpjaoHAsTvO9of7MbUJs5gb6kc7egetpTGpMfgp+erwuDPvjRdalX
m+z5TePr3qZpOAdxboGtor7tjJ9iqerTgPTY1aODj52CS3y9PjTLrTE2buBZygoyghb3DQ7eQLBH
XdVOMV9mgqdoOYCh93SmoPpiP+k3ToqOuLaWOi/ShDjf9dCYXgjR4swlXnQBFl8HXGvpFo9t+2cn
m69aAovSe0/eKSc0tzE3TWQOi+tOBj/aJjNP/rI17lRuZp9VXZZbbPoI1BGtCjerIyqXD7q355Ow
jIia3gaMa94rTr/oV53RyvZP9mKsGP/8dsKjSd7exvRuWOgvf3JWVhVzJI3R8cEzyOfhNxoLh5Bm
NV1btL9nLkYWZ1yVZJvRlKAm8dWVTwQXpqCJcwjZkfTT01SNAnJxZ897DXaDjruGn/668khBr0Z9
hCNIbSKZNsQ76AylJ+KD3aPMXJWVNw1X3Xl8aR0ze5hwKePIznxnsI91Mnvnee6zG2F2jiha4+g/
TU2z4/7awcg1DZhTduy8Zu2EOanMJlqGXBquVrrkd1+FrjOeabNtD+PoTrue8/3IfkptiXN+UybV
3lauf8emg2nNgIBu5hgTIz/sXgBX1htnxL3V9GTcEC8IanTcQ1aCfp+tq3hvYcEDfQ0vfLHJzdPe
cxoNBvEgxiHfsemFEQ/AZ9gTzLWLk0sqMmDsQSnraRDD+DTdtS2QGAwgS84L8tcDCltNJLGzr8XU
mrcW9OyjHCdcYk1GBWpN+VY5IwwOqahAjRRUciOuXu3OsV9LrTY3gwmEtsvxv8Ud9XqRPnVBrcfd
1oy8x9j2ynVr/yjT6Uhm/qPqCK/GSLAG3Y2Xmkjd0JBqFt6pErFY20QuNl6atg8YblmnManm3DfW
Zb9sUKrR0val3icfQtpwqHN2I71L07xWEp4CRxRTm7daNuo3Str2rhXaB14rGb2OTv4C9JiaqtY2
5WF2eyTlqW7BkWNhWFrUyjfCa/THGfUna2jKiRE5Vvbsl3vBZ/MqXSkek8j+6VaWeqhinjxz7KEw
dTaiAAaaVlt7rGDng0ePeIQawAbqVz5Z9RvwWqDbXkbJy863BiIGcz0YHMq2rV79WaHe+BTEf2CG
yxBkCmt+tHEJQT+miH0iKhbJd2FG8cWrO/OSxKXzOaahu8pq7FZBZJva5xBnWOcLZ2CtJDqb7lw9
2bgxCHvw8s6jaWrdTzih/gq/VvFo0BoaI6LRwGpTaIn1qbfPLkGVc1/1DNhUxka0MXvRg2511pl1
MzcCOfKeJwTO3hGx1XE070lmllhZiel8cKvNXF4nkG/3I8LrXTJKzeCnKZjq2lzLHsZSjuPaI/rH
vIRYuZAKii4lmZCObcBhV8ttRsJngx/JqVeqmXu5JooVXdgf+nw7jZTXPgmlgIJhSUI8LV55tVi/
oXv3e65encERuXDZa9CncE0NoKBeX+7ryZ85/bzEUwFL0hIpPSV2MGXmpbKK4SFKfaAhrSmekgKL
nGzC6AHaCFceEyL6I19G9iRmIn6epMMey0AOhMcb2VxKy67WOJbcU5zRT79ufGkHTli1gdEY71Nd
0vfkipF97pSl7zl46DfAZF94yjRMxWIY9kIvt9CAeXWNdkoaN5vUj8YE2LwKcd0glGMg+2j1eHiE
WWe9hcqFTklWD5hcRMwfG5g7zHuEIPPHnEmd6CSOJ6dL0odEhP5H3Ur1JCxVnlIcHtlKlQZ5U27h
9t6CiJoHlr5wXsiT9dvEnJ2fPeS2fa31nQxMNRsqsPus571aAb7AvdxNP3Sv0S4j8o+5KsPURMor
w+yo4R49W707bvTZGH7pBfB0nrnWewXohBUo9Q3NPCJ0R0wahh69Gf04UVFZUxO8rrWmcVYdL4t3
r2mKR3ukE3UMQ3NtRRLLNllBbdNaYemvbVjQsFsGvyXaXLT9Bo6AwikXSox0NvmmH50LMGKvGLg/
YY2BeitwVZ1riNYrSYCEiG/mtvPR446tC/pjjpPieNlSmej+IqchTmHioIalRpPtyDvOLx1tqbik
O9Hu8ftTzEhc/kYu1PuslOgeB8EIpZaPJMNTpnI+BLSjrQvgWDzydCNahGlL5zQPtTgkplhoLqoY
MQx2UZGvPMuKbp3ts/DVE+06pYrD3tWRZleKHOFXh0sR/3phYJxvW92+0HbjMC7k5nCWc9ljbzPN
z0ijSWHLR17+njrS60I6YbauEhm9lSqJ/G0Wu0jxzBtfRjLgCC2wMAdFl2BvlSS+glAbsgEWSSZf
RJHOS4OYogFCI6+24iVK1wu8a7DHNBpmm2xpj2mb1L+mXug/8P0pL2PHUmKF4vJeyFHAZl4UavQP
oyY6IOt3oBadXBFaogeHfYgdiGhUh8bSxh0EQ4pwUxvI9jp1Kz6Paa2qq2XVyZW8VLSXmtnSFGtF
5r4pyYuvARIMiys1wycUJxab+bLp/Je8TIgIACl/FljwPpljCOSlirTCipJchzLbMGkuzaSgDSed
r25TM74Zuv44aJ18AvQik6DHH00VHzn025CpeD/Mhv2Bs8Xlf5ry7pLQ9HeQUFmCWhmkoaTZfqlI
94qNNlbeY6Wrgq1ICul4zHkTZYMbH4qmiIf1jO5Iq6Mosy0XYe2MOdIAI0ak9BCjGa8FqhdOWMe4
m1ivNvikgcrvfEydjNqQ+C+lHzdX11PDKsdI8+AkhVpBwG4PrjN4767Q1WPDdUttBFnjA6OSE22F
MgF9ct9syChMxWbu+XSuDWOCwCPJPPMAoZys6VKeduhm5gcF480BekF1oZ8b8L4PeHFlNaxkmCdr
bmC4SpdUp9TUTWtGYt65Pf4kAtj9iupcgxKSegXNW0DfuLFyTnwwzg74UsrOXRs2RGYap6EWKVIW
XIvS6SUaUzRVvsVUD/h+nTJL1/GIT3igcn0lebCn9dJRQDzdkwckyO7JsvNUbCwWEVzNcrOMdpGG
g0IIS549DTxaTsnRivCMeqsrODPXQsOdzTVoOTfrRJ/MDee5eZQQq4tbnTXcAgYm4WSnpDVxv8AA
vICRahaisVEFJt0+fJhznx4P2UU/52Y2j2CUlvpMqTARQ9SgiYqG9ObYQugnoTACib8bIcywvHH9
Jg7YaUw/ap9rmw7u81lJX/62s5FeAc0vX207i18wTtJaMxj6uBt1benWsrqd46j+MJWk40jj9F+Z
WJA/dACBQWDJkau1bL1hMwkM24Q6tR2vpKW8fmKO0xnGCsNlzI8QU1bAp+yfFvb6fuX4tf00s5oI
SoMhMvKdOzcZrC2sRDMoqZN8pJRBv+SoMxtDy6qVH0JpoBwmrR5axw9/VnMNK57N4mOuA+IBEQvO
looMjXmxM5OHGVFq20IPebV8bbjkmaWeqtotD4yOixcJLgUEqNHb+NjZz20OeG7ggX+aOq7+jZZP
+8hV2AmgqH5V7ArgmTT2Ex97bsKpdSeS1jwoEXYktgfrWDhiProzbb8x/JIDcKhyVXQmVGNYE61r
P3Inb+5HV8kjLkPrFPdmtYf057zr/OQ+Q3Nx0g466x2U9004i+xU92Vya2FoIlMBDQRVEWFnQGdo
QyP68qz4OVRavreIAxRNbu64241UWrF4m0wWh13dvfsDfjOiAuPOJ9a6cDqzjUfsn1iB9+pzYJ1L
vBQHu01+CtclAUBSM2CrvpRD29wHjP7OwLS7d6IuP4Zeamy6Ml6SOir/kZpjeZ4tlti0TTR8kXm7
p2K823dUwmzwGKdb/jwtSwoLz56/A5bo/zOK9Z/cjXhKqB/UdUDhwhKC7dIft5Max285cpAcjCGh
cxKAlH/nwdJgY1Ra49rmIzStaTYUq7o36y1pffcwFriu/tkXQrDvDx5SvhKX7Ia9aKv8h+n9qYOw
6UOpoGOqw4SvDHNJ9wmEdpzv68Hy26vnlcK5ZXrmmkE+F+PDMMErwA6ZYgYAmElM2xpeRoW/53WY
2EdvC2IwYmXGNhQBx55pH7BazX6VHUAw3w/5zsPcf/MkgWUITQhyxTgAkiWNRSyPqfEV+UPbKoBD
j8Ywaj+bOOTi3XvRM/6g3qXtICKClZiwerQB7JmeIArQFfIKjJEPShKre1k5NE2jxJLmmvXsaMVd
szGnyuQiYUbXsWqqdYeX88F1i+kIv8M893nE6xAz7dZU+ZvB5v6exPqdOwoi/Ito6S7yZf2tZA7k
VJBKYerFAZKr/VB/y56shpFAXeBBX/W3MGpY0v0FJci7KTtrHuZoFq+OqUv6C7H+IX8tF3ZFPIJC
+chL9kmf0+wXm3xO8+/bvfi+6fvft37ixkwAS/zlJ1E5zk598K702DAngIQz9yHJFXbU0jd25vc4
gZrkfNCaSrM3NWMHLTSeI3vqD3C98bOEfOOzmcI2LYUJtNKWmWX4Hl+8ZZIplpnGWaYbIGDzLoxV
FwcefJvHtGKhlIqRiWiZjbxlSsKlm2yauqAnRjZolIsiuuY00T4JGzNkqWXeSpfJy19mMGOZxojZ
1e+Sglt8KVnPuFb7sTE/OnabvdtYRj5sd6Zkopw6SlRZpvFNsqvcvnQz8+VutBy0cIR0kFxh7ZS/
NII3WKHolPuCg1fJ298tM/4HO4HxLfr/zU7g4kTGi2wLwzbYTwiY+398YEm/pYMZ8zpJuGuda01F
p4rSPZoSzOxQLh030msKNoF9FQaqqa6AgUOYrvSErzRnVHfALyVq2qxFNE1opPHLIhsfmHqqcmOh
k7415OdgFSWmfLRGCWHUSC00wGQMHBdKaR5ex3xsIUWPYjgJcqMdCwUV/sQvaW6BqTqE8GR2b/i2
QtIH22g64rE242tphDc/V+IUhVGPAhxSah898oyb0N4o50zQLB3N0gdOPN3WVuh1Pa9smCmUPkqy
j6BEaDwWqb4n9pbfHCpTbmYlBiuoLDt6EiDwdhFWEfJalBguqUGcQIxt7YXDRd48QvwgQjzUKhtt
GfO1RZoDp0We3c1SL3AuiwZefIEP5pfbt3K5MPdcJO3uZvhD+zJHUFcqglRra+HC+0Td2Wzmbvge
s1UgwjEV5XrpedyGXRbjX8D5zVvXctlZpB0b02nJ6i09wRZlG/z5GkdRIJ8Ov4qQlBNBEICxTMJl
slGtP5HLMZqiJBM0+HtKicN7ysHo0BJWuOvcKAnCsKSMGWUEpYA4jUrs4S5PWQMbeiIuSIszn0ou
nXiW1DHzY+2HX+Z1wG/XrYXmlQ9ZAkgbnbeWz/oU8gRE8DOHsUMzY5MTbx2igWt3tuFyu7J7HwyR
PGkgb17IapX7UJ/1GAeO5GhStAHMLfy9prDMo80ptbZctwsqdg0BSDn35hIyei71NuMUBXgD34bv
DI1GukUZUOeEpwnA+86BlMFz7afmqS6qR5JD9XbIESic7zcRGDzrnhhdRLOYygvkHb0nU22WnXcr
s8UgXy9LJPG9TxKdwgkSfu+Z9GXlhJ2R2s6oXjZRYZuzlfIT/B2BUxqf4ntr5bO/Mr43WS259W1v
jC6VfcumqzQ0zYbjOzJ9Jpze5YbTrX6PUPeSvWk5IqILCe5bsLzHflk93U1M34YnuQiwbUuJU/VY
jxR/ZTIwnXMy9qQBAQwG42iLgzToUNwMJH2xutAV1q86P83Sfeo59ElNCBj2pklEdTR7k/uE/NZ0
1SLvZrZ4k15te6suoskxeUua5QExUjZDZJOAkswHNfjuthZVv3zV7dZmU3pUMSuiVqvsfZ1N7cc/
Pqj+lNDgmAIGYHJIWTrkbOIpfzymdJR5Ksi4V/iRfYn8q8yaUz3c/+uL8P8dmIFiQv7978uK/W+0
hj/+bfsf339PLGTz0X384W+gwINev+9/N9PDb4hT3X/8+38FSJZf+b/9H//t9/fv8vSPg0LLipqw
zj/0Mp+TuaLO509W5r/+Y3/dbJt/sUyoB+wp/b9rm4bJQEeKZ/LouSyp/+BjtvgnHE/nX6ZOeMHm
xfLfTAbxF99yMK/pnseP0nX+JSbD//UGsy3Lo/vFMbg1iiU49MePhhKgviHWDXvsTRWXgrLejbYs
dk0qLmbT+gdcZDwvgsE46n/TkQUt1kap+scfUAzaf7pwLl8HO3zXdiFYWN/hqL8PEZk+tSSiCoc9
T0S+7/DXWGa2rcgO9qc4PrIBlaCMiuTSJ6h/EwLxihaDc8odZCUb86mX7qU19jPvheRiEqo1U1WD
Y+5sxidvMzouvKiaiWNoV5bd3U89Oc8QDrpdOzq7nuexZQFij4EKyyAt2psCgjZm4Z1hokZpzjZs
EUeL6ErdW7FK7eypT8wmaM3ow3Iz+IKo3xubcxFvMDSZQPF/tOm9ebI4pt7atn4yJ7Wli22fRuZt
9HllW1aGjxc7FJuQt9hhWRhVs75lgbiqlEM4oRBbOJJ0Xp8rrdo6kl5H7xVaBfpq+kgY+K6N1N4w
3Tscsus0YyHhykellsZp+l8nlV18y6KaMhrsNW03VBXYyatfFeC25ztH2b+rmACi/kPDkrsk3aPO
PTd28+CEYmd0VYDqsRkNA4S2y5fhsL6deqABU/5Z5cOvRNLbSthKbOi4/MKeDM/bNtBmZrPgRMT6
oNz5yB3hrGGI3ZA2AlRBvw5+88cijw6N/tCW7tphs7CZrfFRqugmgOOaI2rVkwmLAqdWkLDGcsY7
mZrPBcV8K6ox0MQeZam+hsJb3MTvc0t5cc2LKh7rt2hMtpOdHA1p2ttCISGEVdC5/jMfr1Vmbzkg
4T0I2GeqG4JJHy7wot/Cej5SOvDQgGbArd0/C0L7QvyqChrVdbpCIWmsLQo6K8Welm2AGTQGsDoq
QsEFMTtCu4dissLg/+by0ZSx88yKTKfzGPgr+vdqiumlaWklMXRKz9Pup97VSNJ6SI34Qm0uA2Rt
Jrz4NS3Ek1W8uk0zX9NszF6HGeNkZt2HpOJ33rToRk40HuAwb9yBeunS3ziy3Hdx9ub04e9Mq2hN
vtb2cwtSdSXkUhBS6/e8Sbl0jvOhjtJXS5Qjy/FqM6TxbQ7d06DkBoThFhbY1ZruG68+u7qPbyrm
PWtN9Kj6BAB63LlwE2+dCvMAuivvWgx0HTIJld92RhThBlj1BGoV0fbQlibdQGweOA5uScK+i1Tv
az13+zlzPqn2CdKxZEuoiQZzsGh4crJ8jYUxmBT8Ey/5ZJWyldmNlf96rMV9URQbUVlbKudeEAj3
4KTBalApM8/Oq4a7zdLyHR8Nd6PHRoHTGuPyIChOCwfnUvXiDrQoF9/5ORlAI8refUf5pQQA8RSK
4HqauGQU6uoa7c5YCpJmzz1Cjw8iGf90BgsnG1qaFRlXX6e3WrLeS/Bmqsz/AYLzkPT2ryojiijn
+0m3oLEZFaTavNzDAhtP7J7p7HYVnIcmfUAYB20f0rVNcjAoxa1x5rXe6nznWcpFOqyrOjkTcB03
rKDHNeQC0A4sMDXHvlGYeE+6D3dCWT9hM9oN+GrWiR1TltrWn5Xtb6zJeSnQbh3+iw2AAZJ0Ngk7
VR2ruHl25+Yalt17TwcMu3J8nrXrvczj9OiOrKOUf1Zud6wiSu+L5gk97Yqx8L3L7R9GZ6BKhSd9
6t/llL3C/ip2Xc2fw2FG0KqgAZs/07b6MFnaA8WWB3QE+ktdeggAFK77jDpSCUoLREeT7l1vPIys
yg3D3M1N/WVmxa7s0w8voviJfQZKa2yAcuPJLyU9l0J6v4n2vChbsbrMrICt6laaOJ9jK28DjCzZ
isaLvUcjuEEGYyVbn89fp+9ysL9w9+gvZeJXiPsBT9ilm8Sr9MvPyXVlYBWLRbUATp25PBg4UOJu
fB/88FaymdNG76QP3WUm97NqGR92bZOdIeAc5sj6LSMupHoT5RuUtNPMtxV2zpl7IRRY9scWzFpY
+jSHa5rlreMmYhuqwsBEiODRO3T4LwKWMrcGpy+HRURAMtXOlm6X9DAlv/Bj7EBRPBByb/k2R/cE
SXfS5fPQeHwns6Bx3HPvm4dqtu7GFudQc+fEgPRcJIQKawITxZ1jv/dmRvqiDZKu2SEfrVw2kLLi
EIL0tu3icFcDy6irH3FbQmFwX4dGHBRI0S63juAa9+NQI5WWG+GT5vc856BTb81msFtl7qMMxw3x
+P2UXGTVvU6o9SNViz6fdC8Xb1zlroBL9kv96Mr1d0kXQkhrw/289PmqoXlyQhryMmaI2CIc6jSv
nt9s7Bx1lSKn0jf2Y96f6AFVaNc4hBKoRs29NpvnSXFy4Rte+SmPvGa7N1vFv+vpGIE1q1z9GtNb
RNeybjv4TYga6eZXR7tAYPYphDNx5P62xpfxlRjlrziyrqbTXUyn2SdZ9ISFjsoT0r9247955GfS
/quz4elPHJ3MmK3dXGypeAgr2srtF1pO79z8x+BlxLLKH8R4Nm2Wnnq9v7qpszYrm+MljM82h9Ys
BlwsFZKSuvR+up5qULZ28aOItHwzadan78oLEd19paYzU2ZBpJg2HV/sC5MiGdF/9HP/FjNlExza
ZyJFSS8/yXTR6HmmVm5VKoM8WAWaL67PrUOQJhftOmX5kzwaxZ3JoRCPG4tjuYf63RVrq+uDThW7
0TzPqXegA+Kq+8lvQBp4pqKEHQHvzwoVXWFygc4dZ/q5imjpzX15iqzsvimdNXV1Dz19cTEOtaTo
3uNzmZ8oyExJ+VJltq3bFJ9Ci4W7JZU8JC9u4qI60RZWxvyx0ps7b8re3eVq3LOU/GUxMscJS0jJ
N7AxTlZBI5Oj8oPPgilq86OFcdxxnZdGNZ++7MOgo/ycbqD4xZYaVqqsm9dqWRIIx7oH2iQo9G29
FYl8LjYVa4pqAGVOMDojossSDMKDZd8At7yzUIHk0r+2eEGIK0NntJqXJqv31bggtJrAXvBKxrCL
FJeZ+Wlgad5z8Gahtzbt4gHbNv1b7W4SduAO2tqIzsNo+3DT1QnlcxWH8J/Grzwu1n1y30n/biz8
W9gl15SNbDJtnNxdqwdKc7dVu42d8ipZh280oyHIFce8P5JA0/uHnlfRgrlZpeNu9p8j13iNRv0h
6XXOA2+XMI0mSywYT1xikQ7wtnXTn5Re3A/iRoNtgOOMmvEfGkk7JQXFKD3mAPBkY7cnZXuCXBWt
NKnulE+n3iidLx8QDM/mVEV3I/avtKn2oc8ggesg6U6JmEgHek8O9YWe1X0kNn573e83dkgricf9
AfDna9axUJzki5ypXwGc0xtHHyxnsripLK6kChy0LJxHUTwNdhCRJxjB4i5cKxYQPod18RxhhFuT
YE7ufCK9vcsbmSKTmTxYmZ1rzyl+anbsB2U0Vwc24A13yMbv3lg4VsA8MJDPCY1HQ95NX2WHcuGn
uncGSTb8GsYqC6AS6/+HvfNYkhw5u+y7zB5tkA5gMZvQImVkpNzAskRCOaQDcABPPwfVPdNszs9/
2Msx4460YiWzIgAX97v33L3nZdwdZhFh5OgRWAJv3GLIBRpWyuQxcApxNpsYHhOLfXEI7Tp/wf0e
bAl7hxfkZT5Jo0s+Ck7DBwkXE+HT8KxtR8v4KQuxLK2x5iRbBm+8sDI9Wos4hTvR/Mn/ZfDdl/P8
jYGbeSi8qdtHZmY9UWbr7Cw/7u6DZGpPZpkVZyqi2ifue5yPOZiNUEtK9dgUtJ0F/MZrI2zYW7JE
w39T9bka3CVMxvCLWAh73Ex7SjRZwTFGP2a4NcgQ/atubmnwjLfsNQyeGasfjbBWt3ZJw7Fse3UK
cQuBmzO4eo1tyOeOynTbub61Lu2JhinacFbxZGZPVdD5L2ZropjTh3DOkJl2sZjje3ecq/fRmcM7
tKPmmYsO70+g4uJbkImeziDHozFhSLJ7F+bR1Quz5BI65vSodFjfWRqxfXCz8b6twuQ8uS8DblZG
eO0+nLvxEjH0ezZcd4KUnU72u4e3cDdShrJxUa1AYvr9nU5nokJsmB+Jl/pENfvgbGXj+A24TfkA
ArN78KxO3VOgnR2LdAJm51EoEsZL0XIV9Dtcs4xMOdevhFPjRxhmHAXE39aVmxVMq+J6T2KPVSWf
KGFJYoy4uQTVZzESeXUYr61HlqePzJP2XT32DmYS3wJEBVpHLJXdhUwpAfoYk36dpTiphk5O9wyd
2UnrYhqeFE/mZEGin4p9VVEO1zfzd2a6CK9aEUSuo+EaGeI5KOd70eT0zyyTtuJIn8naXTIoboe5
XIznhopQZrPE98lHYlagkxLogocjjxnumzaaI+EUE23W/SEkm5mdfbrUyuEdWg9xvuvKYltycmNj
cGk0WtUkte+C2DXp9GxfR7u62qV7TM3gTpJfdS34tJnDb9yTPr6zzfbFsqDt1YZ6m2fCb1OccqIs
xHVwh+fIsO7rCY8ZiiPVUDnUCeMI9eI+SOPhWFt0UXkGfYlFOeComO37KcAvYrs0HmTlNmwSRG2t
dricdji70lVvu7uh7XalMuxNvQUbiIlu1VVq6TXE5BvsYll+LYjr/17scH4RUf4cGwSu8JjowKwT
cIkDC4DHX0UX5mScmDyhD0K+cs0nyzr2YNA1E2ADCwEpqwX2WMXzI+tTctGp8K4W6Pr7NmoEBZqi
HN4CrKjf/F+vSr68NdPy/njLm5Qs71S+vF1MEZqz9euNW969ihqGJ3joCCgVr2a/vKPB8rZOy3sr
lzc4+vUyjyBdTr3MjVMc8a5Py1sfLO9/G1ZkpIq5uS1CFe51r7FARTFoOvrCaB632ugBxqi9Y04Y
Y8lnlZmX9SaOWHnMjkFl42rn6nsT65KlOJ/HSdI9mVmlnsxKFWcwX5is57a7h3br7KAK472PPNa8
ZfUTyzroLSsitQvWT3tZJWk0TwlnM1Cvm4RQ2bKY9su6amAs2Ra/FtuePvLDlAfJR1lzzqjNKby4
GXH3xLHzFyY4XBjQfRFQEnJ1zaQTEkyV9T0KjXFbNCEGuIxN/tcmQK2GtdfLzqCWPSJadotq2TeA
i8DqXPaSdtlV0HOqF2vZaYxfmw7fZnWMSYluGaEUwMvYndSyT0W+TI7jWN2Qq8XdtuxmmOef019w
qWBW8w9EwjOWh7DFb2WpF72wqIJfWKoJ1szr5PmIWsXCrdLhSPHC5DCsrmMEqJxnc9sLijnnggOc
DaJlhXGa/kRZ3iVJkm7t2k7uagRqDFDNrubSdhDGEmV1YU9+uoXXV4cK1gyXG2ymO/IMPl6U7tf/
I5CZYu0XuPXYp2HI8DCVSbKG4SwfqjITn0Fj2+ciY5HYCx1wX2XmzEmhwFuqV75w82+OWT8Ojgyj
TW3aXrNLsFvXLbeFdc+4BsGrENDhcaCtTK8etxiKLgm3zYM23Pe2RMrpAXjv05lz5czjO5FMYLMZ
t6ERXbOsucouKbaGztoNXo8Cl13ZbQMu7D+5xLwajMFvHZpPtqp2n3G3cgIybEgJGGVYYTGIYPeS
l0AL4yZIx3zLRq82kZmnV98E1yA6lZ0SIa6plV2xMibUSIb5gaiqItJsnmLI/ttySEZmN+PAoaeT
Oc5e8ZGS/zkQvvyaJiPHKjonnIrzHqjRdNNy/gDoyv9c82Bg3xrevN6qTqUHO7AUI2UxbWXvm0m2
G2sIC9KU7j5Iqn4tS22siBZ4O8RUZBWz/WSG9ci5kAJfMTL7sPRzXY1LUVL5pI2a61ggk70LoydY
xXR23SR+nWxkHlf7bpoYFRmWtXeo794FuERx1g1qN9i8azRdu6BUQO8b8QIyGNWHpqXqOFk5E4+5
/PAsyQnCI9og/aDbFyGtzhFjCB6rFPJmAeawtRZzfE28gBwK3do0rK27zMMaAk2bo0Vtcp1/gKwb
bGKHE9OUcOVPgqh6qaKOb3ji1hot9wEVDlf+nneMHY9aHcd23GcViPKM/zo62nVoLjOV9LaK/B9W
rYprbtMzGIwsKHRd/eAW85U54prgeaHSOCVNYsTYqCsquUFU0jAaJj9UyJlCZqBV80ZRqIDhEyZo
+o1KjTct37H/33aByRNhY7Ep/YfZqmzgNuWXUPNlsirBUbgvIdJ0EpNAQHsFl474TrX2sHEoXOAm
wsVjoJNqXVVuiwfSNp8pf1fcXq3vEI0dGJnZs9/KA/P/cGs4geZmXGO6iK3kJvad8+Rr3K0O7xfY
HlL6BscBBGk6Zz3oiHQ2NOB1h+qY2EZyiHU8v2XBcsmMl0KrET4eQBIfA3vWDTOlZnlB9sdN1n4v
jTUDXfve77L6E3KSc4wNYZ4TTbkdLavqHtp89zBABH7AYz1+i1h/zpbd+IdxOVENy9mKfFh/5yzn
Lf3r5LWcwaiA9o94/AxoScvpjBXXfQ6WI1u7HN56PvG/P6H6r2dPf5lE/XtDrP//6OKMXP51VPP2
Z0xO83Nisvj7aOz443/+D+ZfiGkOf/GPQZb9G8y1hZ9jWYRmgNn974hmEAK38wSw1zDw//iTP5k8
puCHED4MADRBX/xzluX9ZtrMt7BlMtCCfPf3mDwOac/6z3MVdgxhLnNOIHQBIRjf/Wc7BnXqRAV9
cWjDljYBu6HnexXw2FFaH6b0VuZSorXjsDl6juifXGsK4q3QVjbvSIs4z00G0KfshCD3TdYH8nBK
He/a093Y7Gm+dJ4XMvRtpLWJA9LAiuB4paA7Ygw5a7qum4UHtj86Xc0paOob06iwUClEIs+LgUJS
9RRfleeTrRlYC9YI6tTuWn1zDnq/f6vdUa7KjKJLy5T0pJbBxYSbyp5h3k0ToFuiSvSg5GpovzfY
+3HVOAqnBP/Y+MbMVNhhKbXmGy8Ba73RLidoBqjB3p1lcfD7Fm3JTu1D5AXjJvZmB6VuIg3pcsIB
3TmSLJSTeNSJE14DyhD32so1V2gZrrOpGFYOly7sdEUN9YeqHjsRINNdu36hZEj3XLTGmtYZVV0s
8AIBin06FduKCagJwjhKkQlKPTw2cD/xn5bwSm+odUauiIIB0XPUkgt/SIFCvFEwsLFA0vYVoC+w
Iu1ia2LyLgdiLY+zRQTrvo1Z4x8t4jbczM0mag80ObQRZ8HAmo+92WF2iQYd4tbLImvY9j3Gsx2A
Z/lGpX1DZVLRImZbM2Qa/L+2m69RjHNKL2c19LtIqGHvU6Lww6zqmF6Jugj3ZdtbL16kkSXpOIm5
S6ivEG2qp6zlwS4D+6Zqqe0k5mAcjDEY3nBJjuzJ0YMeSyDGjaYtFXUtvHVavSkA3j0CyQAeYspi
VckoQ7D2MKsqt1Q/nGLwDxWrdbpPUWasjaxMGkxEHVzBJZCwmbhqT5si7YInaRnTDX24M5GClGGM
6uRTl4Mp6R1s7ngVwVrHTnUyfVjyhqKJ2kyDE8SNxQxnzdcIo/duaCrvhI/HodIZqF1poeoH/Tqv
lHqa6J+n4EaoewOw+U7nOi4wU6C2Ev2aUIuqxAeuiHuJTiZDyxuP0TfZO3BVUyGLm7YB7Ls4TdMr
T2t/ZkfDnG7aFTCGKUyzIw3lul5VUb8hb8t2Wcf9MR50fh/C+X3v+G5hllcR4iV+caSlSY8jxUCG
xpTULu7UgqlAmhaPzVTt0eYoUA0ZE+HnSX/gHdTbNvDrp6KPFYSCPuNzz6a9yMgB+WFHeAsQ9W3d
TT+rvmfASw1uwREh6g65AYaQuiUjf8OlJJ405fU5MJPc/6gnIgycFgUF4fiSQTmN/SYlC7sVht1v
vaHpd2bTNuhxvkbu93AzWUy15cgN2mVWcKBa7WTit2GFKcZb8uz9W2QqxG4Vy4c4dJqTqrMS9nsS
IvQ1HMj1EHW/uz3/QzD4f7s72N1cTLb/eltcJ2Dq0vizTf7vfXH5m7/vi76A32rCiOMSFrAtwm/9
A13An0AsIPEg2Jd+N3/8sS065m/0K5hADdiynJBUyv/ZFvkjGjrYSYUThBBorL9n8Vh2vX/YFeHn
QT3CWRHyW5iu+8+kuj4RPp1py9Ou2+aZYk//rfHJ7wcMIZYcUTu+k1H9FuVW+zNonfJDL+lwQWlg
v3WVrpCtqb7yPSN8a62hOg1FHW+sIJU/PBn3r/85o/1bViOuvmhR5n97SDsljL+WJ/IvD+Off/P3
pzHwfwvpVqGB4p+fxmAhJ/IIuM4/PYx0wMA8WDQEiMV4ijwsT//gN/JtPPkIftyHhXD/DkfD59n9
69NIjQxmJ14XfpyLDrb8+T/Qgs3CpB3CmOY9zsm5XVyWVcnpDCEUBc7r0fS9SLwqFGOJjVak5F5V
juU4ntrY2ixB23IV1c3wRCA5JCfsdd6uk0ZxG4x9t7N00l0qDcOgtCqORx79WSzmuAITAjNnfqGC
ySEVRjrsCRVPXqDHG1GZ7RnJqEzvvZ4CqFUosFtvJCHN5Nz6Pi1RWVLJC/g2b0JJmXDhY0R24OI3
ZhnuQXxQYEM8TZf0xlNIDIEiCw5mWHpMO4couwy9h4FpMvycKFH55pUVjc89Zsgf/OOguAaAyrnJ
Of0VMC/zJBq3ZLTUukR77dU+U2MtqCbVZLl3nisGKlucxq926azpNlVjlN6lHQ0tmDkbt9jEfj2b
JzuHLLuK9NjlqyygXP2ApuyYB3fOSlqmWzclVS+0GNfkX42Pqsf2yiFkSm+qqMo+m6JPbxRkBXLg
VeWn59H2zZkytAlAGAV8DIrztkX7qSDT4rup+ndp5xp7DvWqP23SQF+J64MeNLq6vsHtMd0upijO
P16I76rHU0vAsB7zg2XYGvaAMTxyXCi+O0ViQJPIklhuQeQZb4oIEZdEHE/V3qXe5AHgYoSrwUWf
XXFYowk1wvl5rUBRULVKq0mLqC3qag2g1/oSeIMAxKOsvgMHw+jcG02ILcyfaeqBNeRQj9Zi0SGS
i27XR5TIUCRa76y6HDZ2q5qHejLqh2SAtel0FQpUFph3DecsY5XNWaE3EuvfNveK+tNU3QigP3N6
6H6TvSahA+WYc+YWtYuisLFWG5UGQ72aJzjGndtUu8qzph0T//HVx/Z7a9IaD9QpZ5xSVylpn6xW
nEkxEgdYAt+KqJufrGocHyB34WXrRjDHVqjvMysA/5B7FKzUTX7b0xu76/lZe1+SwYYIQAmEwgpH
/JEmabK9Wz1TTDYZFLsZUJI4e7XRCf29OtgFRXClg4EbZlrx0lpuDQXAecY7RWGQQLZdXBXNcB5s
XgOyWsw0Wq3zS4h96Ig0D024NwM6TlJ15mRubphnTs91XBKx7/vx5HSwg2mXHdYNbOhpJVCgUT1d
Pv/cjvCBASd8dOwh2Ewlgx2edWePh9avN0nllV+BdrvHPqptRvGe9YQTfH5ZegoOiE1TuIOG4nNb
GevyRSal/Qqlo36heg/0dkLvkW95R+TI/uDm/OzMjFK9VujlD5z5mvfGLtRjWbjWJ3gxwsh0voZP
FHaa6zKhEId2757MUsiawnQyczAMO9OMQiXsTz1ngIAYXrjPuOaYaw3ofa1Gp6eq079nbxUfsDDU
Nim8CI4oN4yLE/jRYapTkqxFJX/4KgqnVdWYNPV2hjfdZ35JNw06eP1lQxh/WR6EqzP781eCVafe
BNqUz/jl/Ue4Fw9+lZLwG5njt2vfszT/TgM8trQD690hYGHse6LL3iaUMgIm7ff0zoFriEi0/iwS
evt+ObtfKWKV5AhYmg+OIGGMpztyvtAdYaMBU11S1LktrlwC8fPBHwEiJL340hZx+Slal7d/6Mky
VEEtHyjVHOx1HcIqAoo23ngElq019p55N9YdRiWQcgTeo3FrByY8I8Ez0LZTs4tdG6QgdoP2NJte
U9Ni2grMhlY/H6ih9ZptOSX9AyZZidqV85LUwsNhFHS2usS2bPa0cMLjHtJePaEFLwF7MAVmBq7P
ETK6xNJ13yO65U+lOUcfhmYGUcP/y2LGGsuQIHsMW5EXTPrzdDWomfg7GOv+mI8teUtuXDYjjsm5
EXnQ3cqGxq2VRRrtPvfG8A7Nw7RZH4yeD0K686MWKtYHm4qrJybg8poMMXaqjJvJMMT+2QoS89Ep
M31K3VBQADIUpzTvi3htMJba0skb3hdU+B6GCspinrVGy0vG9GglTZ1SG6g6QRtN2qTeWgua0ngV
7GeRqOoxbrL4bHeDOE2glz5H8kCfDFUxEIX0766047Q/rA5aC7kU+zpY8C1mtwS00iQBaNa2/k5G
RH+SJKV3GZEVyGpu5E2/mgfdHsTEtH6VYjmltLv8QhVuaWfmtHHolwzK0Di0gtieov+aeOlNpnMH
EOzyiU4O41NfexWN5tN0TJIhfzR8EE/r1gyKeofkzn4bEOi5CxOWlxUlqospSw/603AkkM2ksCMG
AhOlUINX9PdW3ifcRUEFwYUr/PI2Sl2Kj/t0emxh1bKzt6p9LCu/wNpYhYpKp4ymqFyx1REVhWAn
BpHfgfKNd35SVKfEU5KAiJPZP/wC6PuKi50215HjpGcYnHrpyxzMZ+HL9IU9G9h5m9YUkfhhNXyU
nuGdJVXfe8okQkJcNKlYPsw0BiVZjH3U7o2zTKPZPKZ0lF4Z4zmI40wVznNjmO45KSfntaoR7zej
1x5TJUS98lTJGVzp5txVvn0ZzcA+uWGS41A2GR0FMZTEatYPc6n4QEIW3QUS1b16hIq+kmCYX01N
qE92TXlUcyA3GST3SwgY7MZvmYetJqHEa2e3CakH7XAc8mIXIT1ra3ISzIzuZNTkrxU3F5iafGb7
qAF0tjjt5E049cF7ONNwNKbijTRJvZ9EPhJ5dXmcYxe2clu7V4PClWMiCknQ16nx75a+8p8hSOKC
q2VIIa+Xy/cyNvWLzdJJSand1oxlLUZ23YyvlvEu1udRJieRVqR5JwP8WdeIfRQZu7R3koYMG4oF
EZHhY7KpM6J1wBVr6fj5e7DUya6IrAagxBhFO1Of2JvGMoefkacYmGH2RUIXW7NOUeYdtTQzBget
efz7LvfOVhdcYXy3ex2CkfCH+rVFBdkPbou84w8BK1Y2eOZ+NBStYJWM5VPKY/LajCbU0wi+RKqN
odjCmE4v9hwO46k3sDWsK0q5423p2O5bqLrpG65MsjkTq3rHTB2iCttPpHps7nWUUI/IQcek/EGt
+ZpnhnA9DQCqr+V7ypyYDzEcgC/bbJ/7KMOMMCdAeDLmEw2S0ER6ajKMB1GlVyiZ/kOcutE1NTMG
kIS1nGPvahi4WYXBrzYr42ftFeYVIcY5ZBLqYwZhcxfDVVhLIjhX7VKJi1Qyg/evqde5VfifbwpT
U5NdtMh7oYl3qkyKYwGiY02pXfyggq6mEsK68wsiUgiuEV5+Uz9GTZXe5LO0drmRGsm6s9hjVzqy
cT74jcacGVXYUIswu4OIBj66KcAHGIp46aHI4+62nTks4vLzxIs34KlYzR0F2ht7Kg3muxwQXyCV
i2DjjG780rDWsYNN3qX2tZ1tlhYtrDVNKakLMIIQSBZ40WesIOGdnjD9xX63AIti/MIsYuN8Clqa
rpWw8Fegbd7g2CIV75aDeFGi8h5Z7HBJF+Qa33mBzZ0zaWKthUHrMu9M+eTPY3xb517LitoxNyLS
Hpxs/uFfoRhogkx07CP8cd48lrqIgWfN5TKh9TvFaKtAxHSUoxLgg7VTsmpOlrHpFT6rVYzQ2axn
s+Bb6uIY/EevsBsTR/HsdTu7xid2VPVUxtHsrDvO7Ju6KIv72Zf9e+ULYugN+ILbPvAZ3AewoBTG
LAJQ7gDWTgn5rvKRG1pCdr6ANJWYMAKaRnobL3FNd8UUNgKeMIxo6CbOPucw1hYumIpH+RANdvga
MV7CZOxHDDJzWKIO3RcoyCDmXGNhr05mDcjAelXKcON9J8zgHE6assnMjtPnygCKR49VO/U7N6vc
L4W2WO3rpminXWQSyyMSEcTdRoLzSO47x+XKISWeHKCv1symhzGAvWq68M5gMWK8S41lMnPWYPU/
dwnMp74ozyMhnleWJe8iKraDNIvCczlM3dNInDHnNDW/6jn2YR4l6Qh9GMV63SamnFcsSTiB/iOR
/DsSie9yO7WFSe8D9hkc4cv8519LdzefPz7zv8h2/+UP+EMzMX9DlECN4ID2Sx1BjfsdPurbv3kO
fUo0Pbj8B/tP+Kjj/2aS3GLuTl6EkZP/52DLsRFaKEK3TKQ9x/PcvzXYCpa41z9IeIZtub5L1Jgf
8xexxJUdgQK6vg9S+8UOXRzWDXBMqgGDuiAN7IQlmAajDPY9YS3I0Z5/YuDCzj2ILrvT9czGUQZg
y0BjyfbFo7boToXB9FJn1CGtS8IDNQ71gspM8FLhhSIH9ejnpjvSh14w0Xb8GejNqo5jzpv1YEVE
nsyowgDf2PE3XMFGfRwYWd8q23NO5In15xBN5bc6yT21bd2s3ldFCZt59jAiwIRQjN31JMQHUwMu
nU4VjtN+4tIOqljKoaHNxYiMxVztYs2mWK85kbpMH5ktefE6m9uG6UdfPLEmjRuR08G9Bpoq3u0p
L+gqsiZjPQ52PgBSBKkMCooszsrxEvO9yQBUcd4wyKGHeedfxjLFGeNlzvA984zxFGYFIAy6VC8c
3Ep8Oqn9ZHtZ/wq22ntg/Fdc/CKnZ6dzwwNHm3k/mCNKiiH86GZA68J/y7XEiTmv2dy8gt3AzK1f
xXaffA/RYZKDIRUOIGmLgcx1rudzbQjnS0Nqf8JAOv8k0cqgLYrr5p0SSvc+7KfMghCTRe26AILz
7LsLqKfvi+4hwdlwByl61Ct0BRw6PWzIfS5TiNcZo5NnxDnjpWHwibakffMZihq9R6Egt7FNYXI+
BCKxvxHbb/btDG/OsoFdrkYzVg/0s4N8BG1Y+NuiZrnjwNbd0FSIfbZx2vLgc6FSRxdzFAW+Vtl9
FG5uYNZng/kZF9F49YYKjr5yOwBfQWcEax/n7G1FvoAJTlVKuelC197nTabCe8yU0JO6KSvHNYcW
+i0mQ1YpuWKYJSvmZJW7xUtvODs0Av9nyX3U3SSyoZ6L+Ug9b0Vj4xkywgJOWee19cfsyuTNXLwq
ogB5cl94I5l13hqKXwUgIU0ox++BhUft2K9TwgR8fgMQvjWJ8pLuDm9KLh7EfOgRSsRvhXKirzSr
gf210iZlFYnugKWpt77XgE6KFYd7a4C8FM08UqPXVbhqnQTmkaQEoQ+TMlpF3AWOXGTU914k49Zo
QaJszLTgvytbGTeWkWIrG/o+/HCrec4e2IAEY+UR5F6mp+IZUo77gyB++j7S5Rqs2jBCEilTyJqW
WXm7zDRyd71ku451AoebOR7s9VVqoOpu7LKRYNSrnOv3EMb9bgpNjKwJrfI/w6EV9iZXIZwpX3qA
CcfOfyTNrY4UsVKbJIt+fDJkqL6FradeM1iTd9h2affsVUedYjLi06rbcHhcDhSvWHK9Vevp6jzP
VkNm3DfFdoTrK4hrR8MW+FaHd6hKXAxoIHdgHlecazg118RGVH4urdxLtiIT5CQzQD8M5WOSDFA9
6ermqdTLrbfCfMvxDoqiL7aIg8N36mXxOVkZLvB1N83cynM5XUQ4J5SPRFUdEZOYxv0S1tmDfzOP
fp0j2tp8je9tmM8/wHHFgpuEiQ6HTe22J/l4G6LG0RhSuf5FF3X6NAwGNjM5COtoajEfXBW1lzTQ
w72i+ArGsC6NTVz15dsyFd0Os052iibtK10rZbp2injekeyTyJ9hjXu/M7kSUqeTfZSpru4z2Xpb
1XDxghQwHvuonX/0cPiC9ZQklQXSrnJ8LqoT332f1wBpXarE3jEs5TCrYlufYK04YPRGv4UPZnbP
fDswrkw6Wu8pNMDlxuVvOhneSEOXDpSDhB1ktBSnBgx2UzkMYiOZVd8kLolr5/Y8hI3Z4x2MdZN9
kMCr37xG63DVNC2wY7t3EeFdMdsACPKMorrOh1a3t2uzflEZrbIXO6gKcJ+Tw6JDDU2zcYzStM9J
NpmanH1vwUhJO4Oqohr83MGW2nGx8QPPvK+bur1FL4pQKspwykmS2uFd2/jy25jEyVditNWmVmZ6
jRFr0cokIvLKl7SZZk2UJWu4nP4WYztk4ph+0AP6J0lOoyLL4A7NmKwcSoNPvR5I4HmDLKChVR20
rszGQWnFCqUuiMYHDRV23hg49vYDCNyjRc8HLSC9dNdE3Lxx14AKvHFay/DWdtU5BxPMBmTf+7Yf
qdVJKlXVK7hYMz1oYBj6oigXwKlLj2Ejigwvb15uYW+d9QiNYJVJKpmJXg7NY1356tWRgT51BicO
RiGdt0hw6MzgO6FSxkQ7T7w2XvVaMPTPUIXVwRfBvlOS4+eE8i2DNjx3ouD8QHoCk10ZylPiLMEN
K2vhKKUq8swVy07JOgT1qrXQJsdH26rCFViZ+YdkN2CjTrurLGVwxs46UgBEygWvQncpo374ctl8
9oDLnJMTUipFC/Jmpp/+MCMjHOxOqWdn9JxDkHtAp+lJAIFNZeZPuhiwr5MpDh96y3KITOqeDhE6
408AqYotClNPtMQCnewg2AP8TrPxZnaajvaKyqQJOcpvpcdCvgRKm5pQdVxNa6zXBhKGsAD3JYNh
7VU2hRRUpk1+nFNsKqBUJAxf7dzALkRzCVP33Cc9WcO07tUbvslwo7wy+C6mCBaNKN3m3i1kcIHs
wjCl60oLrT2KVhTW2z/QaG1AFlb52GSElxsYq+6W26h7ML2ufjZLM8UwzddfYUV/Q23FL6HtfFar
VMTmyvIz/66EmPvdSjsP6ntIUbdou/qja0NvPXdNd21spb7DA60fBC6m27LN6I7SeYaR0FMwrRlE
MS8ycVgaXAU7zly2/0Eem/aVasEICRca1wqvQfwzSprkvogMirT62qfrGVgfyMy6s9hA8UC8D+7k
M/mlWMRwHQIejRnF7z4pFdh56TB+GAKCCbxlWhizLhtf6jAT+wS0NuFY4ZzCUedf/L7tA3i06Vs4
9yBv5noC6TqmrVwadYPuyl2uaFaZAtW5ceIU/InwpukxgM6380njv8ygEHZ+UxafoS04ajAuW0CP
KtLdKmq7ElBX48R7vip9Y8Vxx+qQRu1jitTecHwRebbqZslKZVdjJ6nlStr05GdGX+178OvRsaYY
AvZOOAq5g4Nt3am6dl9tX+OHtJWZT7t0KAbK2toghvxtt8E5jX2q0UDWqm6Dv6hNgNSa3J97uyGS
FE26fddd2mYQQhKzWqezjG5TWukoCqIK9MgTEs7rCiH4ExILm5r2AusC1pDPn9oYV6/IkfSIW4V8
cd2kudSNBDHach+6ZJMbbgZrQBSGpXBO6f6ACd+bP1OCseAs0QbtLfsuqrBvE1uhyq31nnBFp8k2
nTgSrHSrknIbpzP5F8vgCvOAY27A0DN47sGXdlVRD+bWOKIwo2KdYqsYbu0UvQniYxHH6xEy1F6g
gF2ktOtmM4c6mFdVKN2vrDBCOu+waD2HnjF9poFh/ggC2fdI6DM7OfPCjtTMyPxx1fQNgAaZZTXJ
sy5Z8rvxlx1X6aWjPXY9hbWV7jhjAqt2g5RIcdU+9kGpuJq3LFElDt/dxKktI7xo2VsiGwHrVJ8H
KyFU9Bnqxr6YJUeMLafe0Fi3RejJ7ViLcUkswAHFKj5zRoP7EqJ3IBFhf9oZUTluW9/hNXHZl0lb
jjTXNZlZfTpwpeyHbGAqSZwco1Ztjw+VKelQK+tK47Gu2wigZ0tfaFQ0yQNysHt08oAwBjm1dtFV
CVzIwW4IoDqambbPj4yfs5S068pqnfql1n6gNk0Yya9KkqFuHYm3ijowsUF07TdGZswbv6eRvW1H
49A5bQcd16FPLzI5AZKXYdYWE2Pb9jPp/ahOc2/lmXH9mUijPefjzDBnBL17MDrq0yaXPpl9ZBT+
eGtlqUHh0MBPCRLE+tgHxsjWbgl7j88rOlEA036fZMihecbFf2HnJhPnkCk4Y8ouj3Vn5kCGx8rZ
m4YiUdf48LXZQ7ZxazdbYTNfwtzoz0c3S7KVATFjG1aMq/pJ9bf80u7JdWzzjXPAwnoK/xdz57ac
NhKE4Veh9mKvFkoSkhC1tamKg8+xQxIS1+aGGhtWEpIQ6IAlnn6/EchGgA9lkSrrzoB7Rj0zPT09
/f89PfEg8GyyaHwYU++Hy+FRlxpzZMSDQs0mXvot1NMmwAeYbSjzST4kEHHF/coltX+szsBcHRlW
17hUAg13yvCGx3Ca3+Kndk8V1uRxmCbxMUVH7F/wOiW3OYAdUrMh+e3Zueb9suOw8xVytpiIrR5M
LshT9k+XTVn8wk6yQZYN+znktv+Sqel8NdyIdall1LkbmkZ2Yc0X92f6zLcvCfh56N10LyyHRPJP
kAAZp6GnaDfzaEkcFiYwU3roXOw7iuISPtZ18s8Se4I3C6XzrYGJOXNxS8G2ZJP4CsYEUv0XbQ7H
0QI+Kq0JlT33j0v/HBgVTrQSuOGAWoPWCS6cCS9Xpn/Xl8RzgSU0+yFc3cf3Zsilqz0xF4N5c2bL
wseadm7alnXcyRbOgKU3BEakLTFtw5RLRoBuWJd0AaGoP6Wc2RQWT+rhOWaf/E8TXIpl5dT8MBXv
ymi24Y52HVi1tWVmUZJ9Am7Jn9t5z1Ao9+cokBZSACTnTjqdJN9zzXd/pH666HebtnHH2lX7qhN1
x/PYiU9AQwwhMdBypwl3ha7ewEuCV696k3Njbk6uOoqSZEdgQPRPQYK9ctNUg7LJCkhNn6ZOL50G
Afmlc6KLYHkAA5izHrUZssumz8t6HYQQ452SVJvYIaA3bsVuIrY6h9bm/glUrshUSKYcamBZEyeF
QyxPZxqXjUCF4KaYwDzQ1rKrkHx7EjnwXAwCs850oMLBe2Lqi0k/1LX/OhwG2ZXhrox7Gfdin3M9
6/yU2+fxwvO4f/HhV/4JVZvDWC7noXUCOUcyguQz//QXh3N/NoRQ/6ydG3g0fpRlPcWcAPZd5g5l
+thS0p4PcCT+PamBvyEXfp29uJfTCXKoR8anfuhOk0G4Q/z0qh89L6hCEnXHeS2RlFNADqeV/CtZ
RLAShiy6VBBUPSfBF/BYpSMK1WtECw15HSwTBeUDPxc15Oz1151ui4AnB3Uy24tnFfbc0NBTOnj+
9XbZs3blVF5AjOAbkbnDkXuXVFRgquR0GbKi/WsUsSXnURFqpwXnlYQCEACtagBouCxojz2WD1/T
0DvSQFuDkqvu26stUj2hHJDpo5tvb7XI4ZRAifc38AVARAe/WmvcNatlEnXnYGCuZjjFtTYV0GnB
TaYTaldXw78iZHtHw6+T47vq1JZh2rUCT09+WctMo/qZTNSVz5YSzJaqWF2uflc6kDCa97UG8ATV
7RuZJ0zh00rQyZdWdI005aeUYJI2jalZaWFlcd7RTIA/RJYKr7UcVKWlU8McWkAkba4DE0PARNPJ
CS8e9onXToFXqOhhx4Th3x8VG6o7jjeIFl/8Qbnf7ApY7yMFqIz9svJDmaa/Ej1+uAb8UJkhhaXf
+LK0/EU7639fv+Bu05W2yrcqPzxzx5GI7hxqobEb5+tuXouAbfkjVD+RaOwrXWhI5Ntjh/75o9Ld
jeF/Vn4cV3kj5TVffbFQH4ioFCMV3u5qTJS6vT0TUS6mVXhg27CwerUlu8HTRSJ1pc3uUreJCxEE
aeNPEcz+blyK2AncioawJ10sSd1WLkU0hYPUqyppZRVry2ae+luCC0tTV/Bn4cWOGN2Px7NSA8Uq
lTfa5Qd7gTQPJu65OX4lRk6+fw3JG/P6DXwZuXS/lCN7rkG9coDB7Kej9M4Zk2paEQ5/rlp+8Ha1
9NPpRNyWcopem5TQKj94u+BvYiKIlonKCUXraAVW6cG6vs1efXc9z60Q3bYVik7U7/RABK7fuBaj
tJRVmK2VS113fv9I4IzbZ8RhmZUA4bryb8Zx0jgaT23hl8KK3pu4rOUHbx/PK4Exx2AlUWWOr/3N
un0/hUkxEpWjXIdpqLUPsF+chpUeS7mmdgBTzq4sAjFtgIJqXLt34S2jex77/BmX6pb6x0lU1UPM
+o+vrGFcc3E9TyNdU/iApOO0OoPW1NYHWL09McJLKoZDAJRsnInF2Hc3x6Joq905gHm7pgU51FvS
JUnBARyRK5nHm1Y9gxUDwgHU9BLBQs0h7o19Z1vpEt16gBXXe1hvhE93Na8fYD98EWZbUzsUGxFJ
4sY7QN41dvIA41vsMyQcbs/OdQsH2GleRH/WVNJgzNKyt338x9Be3d3mtQmZNV9jvz1qfGS/eHIm
d/AZgWjDdqKrBgRlqgRJP/+++86bDyHJ3VNoGWzd92/VI7b8xZ0/FtGH/wEAAP//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noFill/>
            <a:ln>
              <a:noFill/>
            </a:ln>
          </cx:spPr>
        </cx:plotSurface>
        <cx:series layoutId="waterfall" uniqueId="{7073FCC1-A4EC-48BD-BFC5-0C5FECDC7055}">
          <cx:tx>
            <cx:txData>
              <cx:f>_xlchart.v1.12</cx:f>
              <cx:v>Profit</cx:v>
            </cx:txData>
          </cx:tx>
          <cx:spPr>
            <a:gradFill>
              <a:gsLst>
                <a:gs pos="0">
                  <a:schemeClr val="bg1">
                    <a:lumMod val="95000"/>
                  </a:schemeClr>
                </a:gs>
                <a:gs pos="58700">
                  <a:srgbClr val="71889F"/>
                </a:gs>
                <a:gs pos="100000">
                  <a:schemeClr val="tx2">
                    <a:lumMod val="90000"/>
                    <a:lumOff val="10000"/>
                  </a:schemeClr>
                </a:gs>
              </a:gsLst>
              <a:lin ang="5400000" scaled="1"/>
            </a:gradFill>
          </cx:spPr>
          <cx:data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Aptos Narrow" panose="02110004020202020204"/>
                </a:endParaRPr>
              </a:p>
            </cx:txPr>
            <cx:visibility seriesName="0" categoryName="0" value="1"/>
          </cx:dataLabels>
          <cx:dataId val="0"/>
          <cx:layoutPr>
            <cx:subtotals>
              <cx:idx val="5"/>
            </cx:subtotals>
          </cx:layoutPr>
        </cx:series>
      </cx:plotAreaRegion>
      <cx:axis id="0" hidden="1">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Aptos Narrow" panose="02110004020202020204"/>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647EB238-EAC8-412E-900E-49A325ADB6BC}">
          <cx:dataId val="0"/>
          <cx:layoutPr>
            <cx:geography cultureLanguage="en-US" cultureRegion="IN" attribution="Powered by Bing">
              <cx:geoCache provider="{E9337A44-BEBE-4D9F-B70C-5C5E7DAFC167}">
                <cx:binary>1JpZc904lue/Soafh04sBEBUVHVEc7m7dlmW84UhyzJBgAS4giA/fR9nZtVkurOqa2JqIqauHyRf
EgSIs/3OH/rza/jTa/P2MvwQ2saOf3oNf3mnpqn7048/jq/qrX0Z37f16+BG93V6/+raH93Xr/Xr
249fhpelttWPBOH4x1f1Mkxv4d1//BmeVr25i3t9mWpn7+a3Yb1/G+dmGv/BtT+89MPLl7a2eT1O
Q/064b+8y98aVb/74c1O9bQ+rt3bX9797pZ3P/z4/YP+26Q/NLCuaf4CY0nynseUSsQ5+vmD3/3Q
OFv9elmI9xizWCQMy58//K9TX7+0MPx/XM3Pa3n58mV4G0d4l59//m3Y7xYO317e/fDqZjt9260K
Nu4v7472S/3y7od6dNkvFzL3bdXH659f88ff7/N//Pm7L+DFv/vmN6b4fpf+p0v/zRKPb82LrV4s
rO9fZQ0s3icIcSZx8nszyPcIySSWLP7FDHD5lzl/McM/tZQ/NsVvhn5njsf9v5U5zi+DfZlezL/S
HPF7gVFM4pj8YXDw95gLiRnEz88f+nur/FMr+mOr/Gbod1Y5/+e/l1XehpfmX2kS9D6OZSKEiH8f
Ifx9jBLCY/xrHiPf2eJ/XMffMcSv4763wr9Xqrp6gdL0Mqpp+FeaQr6PGUEJZfLvRQdKJCW/pizJ
fm+Rf3JNf2yW3w3+zjZXh3+rCHl8aevmh+uXL/Nf9+f/vqpj/B5hjhFKvqsjCUSJQAQx8dfJfi0g
/9Qi/tgWv32B70zxCHX6/+OK/sdL+20x/90d/6doRd5TRhgiya/VA1LSb9FKvqeccoEo+yV8vjPJ
r+jz91fzx9b4ddjvFv7/mKP+PmP9jTxzqMzFz8j6G8z6x1d/fj2g6O+G/iPW+mWvjl/+8g4zLn9j
rm/P+B0w/af9ooaXH26Hly9vo/prLPzvkW8v4/SXdwnUf4AxwSQjOE5iCtG0vH27IjhcQYxyLGkS
w03AxdYNk4KpJVABTwTCWOBEQNYb3fzzBfKek2+kAI/jQBTyb43CrWvWytm/7cev///Bzu2tq+00
wlPRux+6X277tkoRf5sCcwlYnnCWMA7zdK8v99CMfLv7f/GxiTye9bQb5moZH9ScJI+biGyXMyf5
TSxUMuYRdv3OouB2MZp00UwVy3+zbX+wDkIEUM7vVgLLEImUgjIac5r8vNLfrAQxz+tolaRweByf
TLLOecllefRVSx5nU8tL4DzduE3b0oWsc/MhaWRUYB3YAb6qdxE2bu+Man9iqkOpVfXapw2v67yt
SnaLprU8bmQk+SrlfK10rdpU98wUcR+ROzUOUVr3xB4T1Q5Z1EfblIWqKYtoMEtOmVgLW0mbKTQv
z5jEguwmzmyhk1We+WzYmkriTabh/jVd5oCPQ8nDi4ssyWYdX7c1jQ4J16xJt3GiL4ih5orRphzS
qW/mLQ2oPwc+ZTVfw2dKp+0LNgN7lOAEe7dSf5rMMt7WjXE61crULq0W93kSyXicuR9uVDzhE3KY
5Fwl847LeLqtOC3z2JK1QJqeGtcdQh3ptJ159WGNZdOnOl7HLNaYP+O5lJnjiHxQi4x2c2foUVta
ppun5NKrKtrBLWgfRMlzt6jhMMZIXqqILkcPvV8+rM3OrtWa93E/n9cpqq/nOq6Kbum7Qsw9Mdnc
W7pbxcKKcorXomJ8emQ96nJZO5qLqlcPjV3Ys9iSshjWcSjogNChG+kGr9bfbmZd05ZHy1XVGv04
LyH6uCy932k2lAdgcJQOjtRF7zqd0W3wX/pWJwVvjb2L24TWacmj+Wrp2uFUVzTOMSe7MSxXseoP
iY3OSa/4rgoR33kkbgTVak2RqXC2oXpPWkvSiA2sEMbKvaHrlI4j7/JYrc2Bqyi35WayUbfFyMfb
Zq552qiyT8U82nxph/pAfazybhr6686Y6bnW1bS34+SyraqmbLVR9FlsfSgSb9frlkmfywX8qQa3
2sXzaIqOju233/iXapjkfgld9XEjEbFphP16VcWLhTkdvkOB4tu59eEGddGW9Z0P+bJ1ddpKe1M3
zZCqdt72XTVNd03D+L5p4u0unkpd9FtUZy3lLvN8q2/NWtsbiklVUFKzws6aH1VP4oypvsoHi0jm
xdQd3NJ1T42lFKwp+tQ2RhVWtl/poqoCL7J9LGOxpGIdRA7PcNmsen7wQW6XoEJ8dGxK9tZWpKB2
lS51raiyNpKyGCqUZCGUXT5UtD4MU5QUplpR2Avm0JiaZGC7mTIvIEVwiLXR8DzqgqCpbdf2oOeG
nlYlynSmgd/UY0TvfVgyZMfr0G3bXnrHrhIXr3vdWJ/HnuOrKlE3EpJMQZL4Bs1t1qglZBWy89lj
Wr+ublBf2yrMmWwmm2G5lZcVL+hmE7R/riDrH+jc8NPgfXdll3g6btazXSQEvxlh2Vk/s/K+sjF9
IV1Sn7ie2GFa5vl1iJv+HjJzcmyEG34i/awzLHSZyYq3KuvqebYpiytujknMsgDO36elmOd1z7a+
XXJV6XZNx66fd6Uyy46NMumurUeLzeeh0lfz0lW5GiK905WnmXLJaNOyrFSG7SCmnPSINlkyezql
mC4893X5ROOovInb2m0ZYdKRtFMN2FnWZGKfWpzMdxFxvEkJGoense+2zOCyuuHT0J6g+Pmrkqp1
Bzlt3Y/rbE/L2qpPHbbeZ0k1QFwrH01poNLstm6xVUawDPSiOsNOIo7LuKCdfFsNN9Wxs7Yvlnmy
p6QZ2XNcy+mwadfGqZ/oktpE8L2NRdhSmcjua+3M2hXlNkxfxZiMaem36bnFcj503N1YFX3swzIe
bIRwKjFnaWLrdku7Bss2XbmcIP63+FMjDJcpV5V7jtuhOUq9wgRoEcdyqZNsbVt7VKRcmjwiZRiz
qS+bW6wWj/dtucThyPXq5aVrS2zeeMTG+R7rNn6oOkfDbuqi7mWEUHgpS2KfXKOiq77iVqWlgwJd
4AFma+W2fOh0PERQpMr4qfL+2bQyOq8JC+UZxeuQcb5sPGNTjTJU04Vm/Jv/V91A721I2iTX1o5Z
qFf+Fa+E3UMpHJPjInSj76ZxdMdJ4PphHnpAAjwHnlPcE3btW9l/rdqRokLVgn+0faCv65Ksx6nr
2H6tPT/z1SdvshU4TkuC9CFKMLuUOg4qjfqlfyCK8SsbYFeNacTe4z5O4zHq+b0pef+pjXl/H0O2
fljbvj9oG/ldNVaE7TqjEp7KOAlXdCvpIWZ1VYgR2GWJS5FOfhFPo0JNcjPiUuiTN/eR9MlZEz2m
cWyqAhlXdpmWqEcfnRzqTwvTM0mHrt7GtG2qiRa1m9lPHKne3uit166YarvpdGwSVDQ4GsZ0IxLf
YUsdpNuoulMLW56bocMfaLTQBzfh9iTxyHaEBndTNlH1wXKpjkA1pku5h0cAay06p3bweRPqZd87
Mp2xiJMMKC26Yytxe9zPY2aXzb2JOpBd4qNozUhV+g9DwFbnRvfWp9yacL2alkzFtq2EppvyLcuq
1oWDxsucL1V1LEcXPisRLbkbVvWxIu14JWjVZpFSOLNtTDMPG5xtHupnq/sskiE5qjZsN/PU8Hzo
5dhlFLURsFiyD0E3CpKqaccxM6WbwrkrbRS3abPM5CDGsC2n0Wl1Apxx+UqwVo+ADfwxHmcVsqSD
+r6XWuBb0zdbuqwcXGFzfMz0QId7GLVjeq33wxyWNWuZzXmDxHmpxrVQbq3a3I7D+NyVfEtLzdYj
1mTalWaooBxRubM9i1KHRbMv3Vbd+G1luykGH43VkFx41Ku0roY6reO0i98UOobBPnM0v5RMpJqa
ExHPg18oyRpfzmkcovEz8KXbTZh1Ibdh9R8jtfa3zVDrgpqyMXkT8+TaRVAs9yuauc5HI/dJZHRe
Gdnsdcnig64qvmeoTnJsue+vXQ3JNmEzTvHcdkUoEV5vx4CIOzm3sSsuW3+rmIqG1NNGn2sjzaOf
S5WSBqE982Nz1CPTt14pOha6c+ubJ20jssot+mMyyTK3EdN1LvUoaKYR5V22YOrawrUJCUWwI9Jl
yvwApdYzoY7JGOpM190yZmXZVgcWlvi4uaHb8X6wFytmdK0X0RPgW/MUnKLk5Csf5XrBojzIsuyb
g060vSQkmbsUb+wAr7xk3OPo4KnHn+exorfxQkbg6nFFD5BtFAPHnecuV6Eu82Eqi9aX/mQqeRlM
sqPCNAVAT7evSltdFsbGlMxN9LIt5TTuPZ+iU6L1S08jedNToaJ03UjzNltR3RjIilD9p7ZKhxBD
9zCv5ZqbGNkr0dRAb5FHTx2q5S0UuP7s0BKfpYymHQi68y4OBHwiuPIra3hTGEzFTWA1AYAWc525
RWDIol30FPENcsgayjJksrNob7p2LETD+vtt4XGZhonQ66FEMqvlFl6Ybsq7FbL4nlQRStuJAZZh
22RzM74NcddmvEJ9LhjuoHJWJUDnhnOGl+tyACioF3qmYKFCr0YUniP3oSMiLjgUmrTpel20dSmu
VtWoJzwP1z3h0240btw3jowB3nqbLgOrzJmbQUAiIc18cNBj5LJS5Ihitt7FgTVZ3Nhz45oPnLRv
UZncTD5xqcHKZH0waFcruxyjOoHKpMfMCTGmHE/bTdP37atfh/nGAX2lE1DARW1GHXhSLSeBP5vF
pNM0xTtDTYaqsB5oFCvopbYlX9Xa7jAUpCr11ap0VlfVgdfzmpVkSZ06hpqd1Movg63OZqv5VSUq
fLZJPaRG08VkW8e6vME+AmRsvyRLX+F09MtjB8G0i23lMp6sXYZ6U+cq8eauWoFoy6GKz8k0x3cx
bpOTR50vJqxlLqKk3pcQ7ed5FcGm1A0YENSib27IMrGCa0RhaHLHwqFsON+boT4lZtojteQ4UXsk
PPj0mi2WNTlQR30qW6yzgehwHkD8yVcOtSndnJuPWLR4pyNN0ypmw5C1ZojzbQuHuO4PPQKG2GKf
ZIzwMa24bo7l1kL+8x5MXXYuylS7RoUbVXRWVS+fEevi/Viu+OOQALLLvmpOXdjmHEe4umoiFhds
kf6weU1+SmhCP3KxdfdAwPo4lbV/MrZ0R2q76B77md2brTeQK1mi0tgO6jJMWl2ptt8KBND2ijGG
Fhp3VKfx5L5Q1bM0iqdL6PV5bEuWr6j8jALUPrpmW2RYNtfRY6/n6ExWz9NukeMhWhtxDGSWVwtf
5ENS6im3Va8zhwFgvbC0GClOcia6C1IWZ7h2OUdlqmgMXSRq77UPBjjBDi+Y2zhvI1pmMbT4x5GS
QzBbdEK0bguLl+l6ktN4EtLcM6cylliekni4duRjj8LVbFCx0WRHJv7JqOXGLggfjAoPidS7Kmrv
13Y4lAZ/K0u8SkvsfAZo+HGo5HPbypz4+mUAYSNrBtPnVWLVvQ5ze5ATh8S+UHuJzULAjwd3lIk5
J0y1pyrE25kPKioES5pDa5J9vBqXGa2aQ4lsfVymptpTPz8gaus0Wa3PSAMN3uaj3oBzOH5EDJqr
TbXmlRLtLmYWesvqxfJcz5AjCYoOymmas6lB+0q25c4ZUZ5Dw9oiktV4kBg6/dT2WlzqipRpEkS+
jYk/Do1p9rU44lmdcUsOG237osM1+9B1YrqgWNAPtY47yLl+kgUjKxRG07YtT025JnOW6JnttrHu
nqJFNnlCoUXZeAQUtsnurBzyD51obw1DqV4Z3O95oYg+TW3/ZgMbrlqzRm1aJcgWkOBPqEvyfsDt
DiSm7qgTU2Y9DSYnZlivNoJ9zgVBrxTeL63cbKZM2BA/z1HSH71OktswW7Yrkce5FTIdq6YrfB/Q
jvspm2mJIOe5Z8ojdO9LPUKHE+R614JATtIk4sNuYgnZwxm/S5cFwdYbYTLhF1ksUVRVaTewS2vj
OOcdXy5iLZOLp+6qqlEaNvwW01il4yZOUj4EZPJa0du1bo7tVH9eqvltrQZOU9Q5AHHShyZlvOoP
Ix7cDspmlC2sCbkmESpc1C7Xs/EYuuyoPkDlOhjMDliM+RL7fEGJSaEPPySJg4ASbQHV9o0v5Dqy
TO5HsR1YhM8s8VsKrLXrvf80k6UaskCpOfZQDh4GjNZrWqpPMyVbNrjoidaS3bQ6TC8Ro90BrqfW
ALYIaCCOtIduDBAlegiSXjna550OKBOu45eeDGWqGXmGBF6lHPXsidIW55Hia56s+KkVXOaaJ0O2
DWoHDJ0NnclWN73NaCSph9KcSjFUqZmTIV1b/tUIcuSqPrYmZGppH3teA16yJat7X6U9FPBdW3YU
xI19Y9fnqEtiiJ7IFPVSojpt4mZ6gCZ73DVxfaVLX+8lnm6XoQHUo7W6VSP9oJ1cMxGoz3GDgBcx
KEYCkzmlY70LfV1ncU0akPJwfB0CH/Ok8TY3gy5zZnlBRlTwwbkhY9ifYnOJJDp3S11DONqHWbfp
7O2plKM81ON8zTcZhnycZ5nPDrePVe/Cs7TTSW+jSRtoONK2CwfeN2E/dTWxRRNWd6yncd5FhuNj
hBU5mBH7237z1U+VwUMGEfoCLf8jHZpsuSVdOuP+iwCd63GBv6I4YkDfowJlqLDBXyLeQEPN+bZD
QSSHmDQaepP5pmpBbpln1z1RrLeD0etcpXWU0AJ3nU7t5Ie879buQgQoZtA2lDsvNv6wqaXOSrSF
K7fFAbRMwvsj53rOhyjUuZXhEonWpnLRAQyFqn1HyroQRKwy7Ttaf/AsxNfgZwWZ18vKy/Giy3hL
nUageh03TZICxo7P4xhHRwKdYuEoWnOYU7x2WzkevFweZKkfWuLUXjjd7QfZmafIgvLds+F2phbW
VaO6MD0v86iM5qKCOg+c7CMQX+MYKLy758j7dANOWDcRVymKenvcOtNl/bJ8Ys4HkA4GdeR1FV81
iJi88ioCibgxXZ+CfAO0vASaXETVMZeCLtSJnGm4r6QgQimrQKHq2RcBUlc6mpXcWq7DnR6rHufm
mx4ukVhASQ07Q0j10WzMXMbE2ZOlPHTFWOuyTqNytCYt16D3i1Hmp0Ev034ylO0ckCYAlZnzNoaK
XG9o0OkgOhJBXlgbfCWZ8NXF8/VsmY6eStJtqe6g9SjGCONHyRheU5IYM6aNa/UljIBkouzwwS8Y
nYOoLHinbTeVhpWLa0F5fS6rsT/AEFogUk8X6OXJUy0bdsQT77+OqgN0LOPxsgzQMNmIojtiWXUT
cUf3vRr0vh8tABDmPS6qeobK67uWXZCf8gHgj2JJhlSDSnGRAyMPc0uqU7MS8giJ397MnKq9r/rJ
pmjo+z3RLe13AbWEpU3fhQya/w5Kn9iyNe49yGz9DEqYW4l6STjki7Rmi/lAcHI1S2ZBzFzsre4d
z3CI30qJ6GdEsVM5SWj5pWzq9hEw5JOWzKS9Ge7IPD4SaXzuvwle87Ycpm3tdgbY+RwCAndlIHwl
3PpDiDb70rFaHJIu1llXlajwbgIvAnkwr1az3aLZhwzOEaYmXUUCspkhE4RWDAIdn6GlcGLnat1d
J4bOWdcHsZ/U9MGvqoXNHz7WuO+zoW7t3hDGr7epqu/XaOx/iqskUikqxbKnbI77bI6pSjsGjU1V
Piol5TGR33BndilP5nOotYaEF/RpJeJrDfifUt1OuQEJCjJBYF3m50Q+4qaFYjJuJuTzhO2Fb+Xt
LLZbXnF5p0QSMuybbucm8mpVAs7IanoVWmDjQW/0POo1evG8qorSyZ/khJMD75RPgZLibPUNQJik
XQRHRI0+Bk/wAaoutMbkVAM1fdANZtcEg/tZEVWnOSTRARq7pQB4v5tqHqUBDqZ2op8uGEB9TCa/
pxuokoUn23g0o42u/RokiBjxo+o4TGdaOF4ZjE5VxH0+Ew0S/gAv33TZhOlNtPXoggXa0qRk+oST
CppiYyQoQ9ycJxvuMRkgOAcrUrEs+ERK+bCGKT4rax8QBFGK2LIbvJBFmJpH1+jrddpQpngXp4Ho
GqebwUJkbN7Qgdth2hEgHMiFII3GxSQ95ORFGHeWjk4KVIAhBmdeKtCrOSRkLIfuwyoj/sUxAaql
UzIDsNjAvGw8OnDDfE06p6ClNt2ug7R4NamxvB22bTutE0+uEjk1men0B1bxOz5quZtj+cI1Pjeh
uiSgdu9jNgIKrvROAhedazVnQ1/ndTs8rbN+Zt6B0Dp2KuudSCNzV45e5RscsDwMjLYZiVxzT5Eb
zv3optxXXD0xovnBDAsgTRhdPg1JXm1Y5L3q4kIkXbRvJ5lW812As6aralH6pCHWXtpQ1mXWiA6w
expAe5kZREBl2QXPBM7F+rhFRdJNp8rHSR7wcMQc8mkas63eJyscCc410EKqxQrlpG1KmyEWI5Ac
ud3TvpVgxqQlT6hX8TcA6tgxCY39jEFrgPiZibvAQ/XJJuuHKQGJqonIzkF+u5Jro0UW+RC9bgbA
DOrhclcvmz9WnTUqlcOEnlk9RI/Q99PLBq78FGzjswAau8rNrMYbyAtjD28dNz/xIP2rEhP0dSAa
SA+HQsaw7TxaVhtQb+P5iU1jfeOjAGG8GjACnDEt6rrcFr2m21QDZjYdlY8N5uNRBbdBuhqQ/7Qg
wT7MCiu7bwToVLZizoKSGccOaJA0NxVLIpvRJsgh3ap22WBL6rjLYiLqD3OzDEc4jgKMszOpd9BR
xwcxt/WWctcRuJe0PpNm8c9a2FfV0iib1ukV2vLIp33tdI568toA8MGB2waCVRppkETGGSVnT6Ya
MoWDf/nc2fFq5U4BUiL2bLWBWILLaLyKKB8/04bUIhtJ6Xbd7NkXDUC+23zMj0lZ8Ss4ZQ3X8+Ba
kMfgTHjgy7Tr6obdzTyGjKZEBY7SC7DerDg9RFE5wPmTWjOdwLEPKF02BVT0b7A7885OgWQC6/qA
wnDPQwzHkE2JbaZjFmW61M3VFPHwAMqa2vWuzbbNS5QlUd9OaWk4ryH8tK9ywYPKBS7ZZ+f6yRdx
g/rTGDXtBzJJnBNQZQ8iNPSmWSIzZqJMFjiKJjSjPQeqjHGGaCWg8IV6ByeK+34BB6625MUqVO2S
vtS34Ph9sUVyPjriyA3y6kWOoOilNTBtOi/+U9xNczbGVV+YeLudlW9y0rUyndE2p6Uia8andsv7
9bmrczOiPqXEXcOJoIPxPf5QdX3uVzPsZZ1sT9YrlIfKDcWs5yUPAYu0bIbTf1FzZkuW4mqWfpV6
gCJNCIHETV3AZs8+D+ERN1iMIMQoEBI8fS8845wTGVXndFe3WZuVWd54ZqTvHQzSv9b6loI2hOrg
qz5CBZb7MfDyR9MTrPUm+uTyqVyyqhVDRuJZ31QC5peDBfbIVK7qpGpD9oywad2XZZU/2NbK/eQ8
9zGf/O/1CtNBxTm7a7VuXluJvaNTgiQ8juWDsXFwmMOoblIdD6VMkKJEa1qteXyRsCWhOlRVPZeG
TI+cIvDJaCOLOW0okZcwXjASFIL5uyLAnhwqnuZr4J7covyjDM18YC6GQOu2VE2eFtYhOg1mnm07
NYfwyHjctGkPICDp/YG8OtPrxJlxgZsy11sw6+8qaeesC/tnKDNMKRPTB9H1wU1lq3nfLLXcLYp+
Qv6WXzCIVNca02TaDBA0i2yiS9hjqZ2rqs4WZH83dVWGH7i3Zk1B7L6SwXIcp4kfVd/rS7/6cq/M
SB5LS+cDQgbYnFNve3g3Sz8cptbmT+XsolvYlfirVAgF+dCyC6Jp/x5XlWE+YEt/4+cmTJGutS7p
Vk6BUfRivbar4z+WpW3qA9IXaECkbu5sdSxTwVY8PfBSn4uVmbvA9Pdese5auHk3g5uiE6t5FSfA
oLtL0RYw4wYSrvgDejb7qvdVGq/dj8FGfpvYCJEK7wLzrQY6sJ+8Oj8GRY3P68aeHnwMChdG3LFu
FqDBMzCeLJ49y5MibOUr7u+nhQ7VwcFEwNaFXD0pGh+yzeW7qBrfCKvKQ8mkkon1y1AnDDYdzB3k
d2THWOCZZA1MlFkVIVLU/nxZVhelYmjNx2kJlvtqwf7YD7xKphLCQAfdhbfhOCZ9FGKzQWaO+X9Y
Svk4DWKAXVyNwV1QYIWeOnKPrGEvLZ7fJlxe/DpU31avkc9jrPk3JHDxNTT+WZoq6BPobQq3iFrd
Yi3061Q7r3vzEMjedf6gk7BtfTwVvrcjKug/2bialsTls6KJkxGsYMwMX+GBQnnQIbgrKAkygEFV
hxvX3CH4d6eubOM+GR0jl6KReLWrCQGTFw4Au7yPuXb6U1xi3kijbiYXuM/YbeYqrL7mMCshE5iN
DoH1qyOYnRg3yAwfYAx9lOX6xbq4xjYe6ZeAlvVJDuGqEmyn8s2H/vwwLQSxjiFkOVqNOR1aY4Sa
IjXoAGiWXRHLOVPKtQ9iadY0b0V0NzUNz2hf2+PaqnlN4fRNe38sOrZvewsmwyZVbqFEJy9d6iB9
FzgKtsR+5foBiZefaNn5cDGK0R2FR2NEGZ44eIOjDx0j85V7SF4nrEePgDy8dIXTv8PQ7u7rsGBH
Ok3FWzm1wcugJgXWAdQK0h4CmMNj82E0mz/uKe3fVtTCdyK6EQi8pjG1Wu06GQIm4gV2AtkuMNpn
qZrEt8Vu8nx6JaZu06mlgHzaNaL9rhO82kVD1GaCjz8qX067qcsHk4wVcAat6jWjgf/M4e2nkvjx
IcJqmiHfba5eTe/DuV33Y9SFCQ1XfrvooYPed+7LXAfDnIzCigeG8FtDIq3xLZF+84iQNn6iHnP3
CLCjL1SU7cVbIuRqLZnPlebLmhZFbdKgK8UTW5AyLsH0NsKHVok2er0JpFN7kDT6gK0UvItczJ2h
zSPgPXV1mLmOVTwGO2bF69DocjdWg8QoKVz1MoDXubezC11CDKte3bAiI/DECrhJzn3aB+uNxgOR
tiqfg6RZ+Gks1aFsbHkOGwk7MhfiXIXhbZ+rZmeCRhzbbmlP8DLmdJV9gzfC2bPfA5xZKw1/U3Pe
pLlYyFvealAfQRB88KLgUej8JXa9vS910e54DhWn9FjsGhuWu8ZVDyVyQgka6sgEx/sTx8tlqXo4
r7Vrb1U367TV6hRgnH1ouYRvABF1jZdmUQnEU3DT87g7wvf7Ksb+mZHlUhQIjIQXntuhQWhDRGGO
Ve7IW6kHvh/rJj6EjDUvvuFYuCZk0qe2as9+F5kLPAEwISx0O+nT4bVWuFBizKcEMnkQiUZQTRA+
jNuS7g3pENl6XwxFdaSeBNbRGWA7ZOj3Vk0wAJxZKEn6ArlsyUj9gGV6rrdI3mXYObo9MklyMXT+
3msfXs9YhMdcWlh7NaLIW6xbYQr+azmDJ2BIpwv3PE+FuxVtbo+xEesjEMs6W2UOSyr228cBw8Wj
nRaaFWXTf1zquSqT0rj54hoypiV6Mz8iF+Sv86hcUq4QpXCk80HhzV+HO8RL8YdW1suulx1cg7Lz
dqqlKgvbsDxVNuxOTcnpgy8jeRu0I4zytax1Gttguoc3UH6tLfLkRPYtSwMYkcAd/OiyRCN785V1
WM/WEa6hCy9mXWKdLsrV4LYk8gQ0d74OeczOGFSKrzAJMUNUmxUVDNWDhAhvIARMeBbT22YFfSA5
qKwk7sj0cc0j+gp3Q34En7bewdsIsiLOvWzVcfW99Jj/uLgIyUHe1c95lZcZYgHI+9ZbkiDu+VNI
fHIozRCmVETl41wgPk97ZurzVFbqR+cH81OL7RXBzJLfDfEQhmAn6ubYTBXLvCrPz6YJgv0wYq+B
eG7JfV0v9iNslugGkVWdiU4YhUeejXdIDNhTYyDAvW5RT6rzvlSjFvtIY/80dX4uCzcizgn1XTE4
/3PYzrAVFd6ZpO0mgj1RegCDdAPEZqWnUVVeAntmflxXxMUJtUbv6pb3+1XDyOir2KZ9TP0ftBL5
BYRO3ya9ZzR0bW7K+wjDwR5hXH5uOryHVg8NHltIfUhnuAVIo+ij7cb8sYrjLisAAjy3uXzC7oqZ
J4SWxvYbHHXDObK0Ul1GVbuXyJbrcZl6BE8eOn0JxVi7w4ysPsRVv8CM9vLybWYcnltcVxa2A/zt
FVwNlijpqT0nAbuMNFo/t72MDqJEejdOTZDGkJxpXA3YrpD1PcENm45hyDe6b/Pee2LGH4BrllR0
Rfi0Dv56mhdTp7hvYwLRFZ97ZSN4Gkhi8KoOycQaC/tk5PAVlsjzE2B5Eo8lEuzG3c5yemhWfwIZ
N817E+diD5oMM2chvUOL6OZpnF0PxTyGR8IGClUlfBtCVC7ix+pFIXaKtX1RJa5BxMZgL+uoO3Wz
zW91ZfQdy0d1Ln18/2IFKJgozgQuuf8dC453M+fLOGVR7QkvCesaa9C/gxWrqorWy76cbeintei+
h0OXZy7M64/1tBSIUIAMv0Q18o8Q9NX93ObVJxWP820YIHSBTwsYVs1ejRWpah9+7Qn+xJn/xKy/
dv2iAWr8rGT+/cf/eO4a/PNeHPzHv9wanf/46fC922oT4+9/aAPh//6n8DE/wfiNPv/LD/+JhP8n
rPvje2f0n/zH/0MQHlEFwmECcv3vvdD/RMO/TBPqQar83H77Cwr/j//3Jw+PWgmjQuA3RuiLYp/+
Ow/P/wg5ONJ/QO8/afjA/4NhuKYoLwZ+EEcMX+QnD4/qKf6DiNDmCggwG6Dyf/ur/uVOoQPw8+df
gfiI+79x6D7sAJRVOYnwmMWM/EbEl/mCsC6I6KGoQsgSDntwhcfTeYc45+Hnccmx8i+kQxChSFqo
tYVlrBZQxAEbwaKF3F4xj8hUAbYEoGQGSJ0Xs7Y7YI5ryrkKdyWM/xOA2flLKc10IhBdUVJNBaDb
eG2RnIOmXk/e0giVCi7JY177AVyEYb2jQQ+vfWAT0DiDbxEZ5PBVZBzoNnsEuK+/FxqkwcSVyZO4
kfGuxn53SyYjr4WAsllgGu48boZ9Q4MyY1Mjs3GqAMrBOU/jctXp4MMbKKsg/lY1EfKlcFgI9sac
AUM35ImvUt6pPhoOuDN81yBp5ZCndj17vqQ7Eo/jnq4c2HtQF51MSop2nwAHkdiirg6NgMuWFLAA
LGYMCGo/NOLB1lWB2bTv7mfB+i+kqYdbpsiVrdGnKSY3K3zsRLH6uC71dZ75ZQWjUnoAY0Nm7nmr
bjzcuZ1jfNoHWh7WqNAnK5BK7jsEWHWKrL6/6YWz064Eavg8hTyCGEXSRXY+kw+0qy4YBkXSi4bt
8jachmTbsPZYY0ErTjHMrwSeVffZC7zlZtE6/xSjfHCqVtHfr6NvwHBTL3quWTWcNTTd0SEwvnFl
WQ8pgbyFkzopQCOxr05R4/hxHgd+rAszv8xBGPnbiIT53a3zmASefyVceHBhBu/rGEx5iooBFQiU
KBbx1vIPto7opaXGJk1RBuka4YpkOfDcbzKyOiN4Ko9x2fE26UKYdaQL20/QttEd7zC91T6pvui+
+ziJhX+M45UfkLmpx0ax+X5cePTaSQsTQpbk2sqBX6vaFLsBAnCnR3dFBwPBEHHtXoO7OsbEqkNe
MPoAvYMc1cmm6xOm8ESHaoQmyQ3mtVLdwCcEaFwrCqcfoMt1AfewJKFf8deJ05KmY2xBSw5yeXKy
cKfGjv499WvD0BXo589BKOwZlhgmq3WsDrNap08WaO01b8GNxNgzn0eyZRfCdvYugDf4qY7yQQOd
WMchhb0aDrcxwf6c5Lbx9I4hG0+4Ul6mAgs/KbeiP3qTcocWexdL2zCy93MUNa+s87QFOoVbMSjH
ywzUJGcJBpPuAp9zSINxbs68oqiMSCLusFwAglWSyltYLHEiVlbf2wnk1RzF5N75s3AJ5eHyBKfC
RxA8jROsA7/7SmJa3KGvUmKQAd24nwHiZtJxopPA596lydVggPLZzseHttUdXYP2Bkizuh+1NdmU
uzabar8GfMTckXMYi4fJs/2D6G1+B7Osv5aNgAvUTy5PRi6CvQhRtkjiqJZXWuV0zzsQVn45ugtB
YelAAjpdW9JboD41GjaQzGsy5R3Ycbq89Dnr4jTsg/zZ1w394tO1O+R2iFO1DPopbAFOSoYQXNa+
PHDp491abKNu86K2D8L47mEJQzvhhdMTBjXOd1hSM59PR28g+si7ubyqMCfHGE71eeLecI9aU3Mv
Qx6+Dl5kX4kg3Xcb9MWarK6jx3wV3hNfDL2bRxoCjRq8MPV7W10mW42JnHh1CUmMRxoa7QcEoNgB
LupfweUDQOidfkVOgfg3UGZKag5pHPhLtK9Y7CMzVOWejEhn57UY04Hpak68kRZPjAOjKUsxeUkA
7/XUqTa4wgcBF9pE4QFZCVi5Sq+7wq/8U6VN/NZ6mmNmpuZxiHV+jx/zUz9Z/iat3xwQl5X7ibbD
LXgvcztHCBMW2Pp75tPmEzUSMZhomnsUgFBPcZ7cOWSAeNqjCcSZDmAzeUAitJqHzMdUi84GWhln
tdTm3MPq3VmQEye2+s094sEurZT8SrUTadSO5x5S8cCxq4F//QSxPLh0MfyxGCQYY7egKcULoFs1
bO6R2F2kAyAI2rbwJAxFOhstawO3uS77MtHM2r23BFGRTjrorz33wNRvXro2XYEZTuONJLQ9glgV
SSPDhAVvetHnEHzYDaiqYwN4KuGyuHGe1kcs1Zm/wCttqmY4xujzZJMG2eAjbukzrSe5JP4mDM8q
mEaS4J40SVmZVqQUWnCvJqBzpYFZkBZ+0WbaNTYptf5EUFI7zqbjQyps4PpkJaF90uO67AyjcEgG
G+7RapkfAxhnTWaKLj46v1+yRogtS3FxYqtHvqLKUDdmvCcj9rPeBOqYx7T/MsBOObsel6fFM//c
kAbctuvZTTn2wW4Bor7zx3a5+JYepmBdj9Hs1kNraf3mu/ybwqZVN/nn0vHxaJs6w1XxjlMHW5YV
6RB2+Sn2EcU4horLGCpzZlVH4KzMI4S7V7m7kreoLVGgx0ESlgRQEvTpvjGSAi0m3g+X6+js006/
4v0YrkjTzDFYJ4VtxnTfmqmZj4L2/DyBBvisS+TaQPDugcDpBHpvzYq5yZ9wAwAXOSqaLfUWnwVd
poyNQ3nrF67a4Q8GO1hm/qEna3dfBy25jlI2b3YmSFvLokdzwUNvZm9pNR6BrzqCxYnEP0DyBWnu
eTHMBcU2s1RHALqFlZkPdI8dolaWp5a13iMvVCEzFIvmY+ucIak3tlF98OK2e8R8IdubuvC8cuc1
dQmkHb+3PJHRXwXaL0Nl72Ln9NnGyIbzKZDfG6w4C/RCZNPawQUZYTC+BE1TZRXG3VQoEBEjn+u9
oy2CQqF4gGJiKfdBBYrY6yTJcIKKhDVFEQQ1kmaG2/5xtPbOQ87U9kGCDxxPunPdDm6FSgRxwGQx
WqTjoIpUj9Z9szDcftiefhtlqD/xev4c9TNRWxuou4u9Ijqa1aAKw4EhtV0A2gyMD4ZVMl9WRvWu
yxee8rFsUltjexqJCc7BIJ7pahuoTavA1Hhih0R63JUj33Bi2FRhHbb7cjTyguaIvQPQ6wGvt97T
pJrpABEWId5roxvUW/JvAszXHu9ocWjLNcBtMM2zDDuEaoEo7klTusO4ztPeqxo/jco6egL/pa/I
lmmeVnStdiGbarjVc1ycF4/P+5FPxUk7PnzxAXZmwuvz+0ZqkxHb8VRjiYKTX4W3ppOwS5F3ZMXg
Fbu8DkBpW9HGSSmlC7MVRmUWQvd1KZWWZ2WOaKmaeF5gurLeqYk7duFCz5kPWvzYAOF6yqe4zHRP
whuDTs8xXJg6qMX6r5MuuqSnY3BU0WxPss67e27rBaFytAJBKYgnt8R2Og5W9Y8Ejc6do7K4YxJp
v+Are8VGV+P90wLqQEY0g4mpzrBNxREOocHS0rc/RKvEDay2+mVWbXOIwB1nA+GgLhULT/GwsD2a
YeTUzr2/Q/wVY6tZ2jbBNBDsJAKX60imh5CMe8yp5Kr4WmWi1h+8vNsNlpUgGryP7WzLJCi68CVo
6whIh9Y71LzaXR/xMe0pcec+LKdM522DPIpJmxmE8egVNV6HpNMAjWqm2j4SFUbP4E/A+RYA+U3h
eKLzMT//oiz/C51GGXrt/a/N5d91GkTkr81lT4i1skSWR2dNnXhBqHbeHPOzi4Xc07Dq0HGy3ssQ
U/csfD9+W8Tc39FyLS4Cac5HOIxVxmYM+GDraQHja+mfUT0D5BZ6ww6gAnrDOvbu21nTzU+WFEkM
7gBJY4ZRwkOS8sai2PMw1IC+zenUHvoZOSRrQfEK6X0toq7YBR56QF5Vj8dGR69mGAHkTT3qr0Ps
v1Fj+AW9kimthrjbcXx3eNHwm1mtYHqHgQ53zSDWky45/4RJvTiEdK4Sv7Kf0di4N5N5YphQ4LW0
ahfHdNmFa7k8zKa95lKtVzkjgQyVQGWH+DouoEpL0Iq104hOSKHDb3QaZAFCu5iwuTcYCrMZfW80
SpuawgAVCktsGc3XnPMFpU9Mu8lU0Oih68b5bqzXyts7LAfoGij6PTREfuvzdd71zOOZnUr62KGy
GydeOSRwKNEc60B5X9hkgN5QlcOuX7sBjqORa7Z0xH2fR/c2lisa5yaUe6abeh+6od7PBbRT1IdB
EuhV3uQWlOoOjv8EBhGOcmI6YGnMX+Ud0BHs0GVLzzn0670kOndJ4Gb5iBc9PrnY2RPt2HxaCSZs
Xy7jj76cMAo21rpnuP8I5Q3mBfse0fFU+F53pducDX8dI3f9Pn7TbRLHLoyhvOrtmOFC0j2BlkdK
Y8vyLtgm+eB9qBfbfO+/T/rI4xzWB8z/1hPTNd40gdrUQb3pBFPPlCW68FBiQ6Vm33fx+NxsAkO/
a40IkxkWo02CBO9qxGzCpNkkSvOuVpArONiXJTZrUL2pKJd4yAIzeLDCgVfH75JHvMsfn+u2P04D
RydLR/7Z6TDOFtZXuOEKD24MpictQp9/Rp+FokUJBoDCarxnDgzeIpYRUNOmt9Zhfeo1i3a11z96
FBxr7+GCBV7fPTbGR7guMSl7y+jQy8IofEaHYrgAhESBQOcTwITK9GkpMIYlAvchLQvif6Cwl1Mj
guA+Fmj2DbgHKGJvklFt4lG960hVaXVTqglOAUQma6sqte/KM3pXofEmSHs/UIdhE6lmk6vGj4rr
AAXbb1JWbqK22eQtvuQmdCF59SZ+600GR5sgFps0Dr1CfGzZ8NGNlfoSbQLabFJ63UQ1YoEW9uym
tNdNdJeb/I43IQ7uHZq83uR5swn1eZPsyMz5B7fJ+Old0etN3LebzF83wV9hkW5QbEKjcajBAr87
A2ozCcxmF4SbcUAn0MD/ekVlOEfkrwvqdpgEDj6KYL9t50Lg5ItfF1QkTgFEwuAdlkmwc6vkaaK5
yMLFizMKpxu+RYBTFBiixQQNFpqG0oSHmXL/4yjKsk11x4tvy2zsuanZckHxc7wXcPPeMBh0r4Ho
r0a2Y2ZIvCLgCuyjBt9uEmSeCve0CmYgjIs6EvBlkAJTBZwrKjx+RhGoRRFzwbcKcMICJqscXKRe
DXLNZkIXF5QRFjL1vqZV7+vb+r7Wsfd1r9yWwHhbDP/1BfN/P7Hizx0IwzTdbC4e4iipXy9YjPhu
YW4RhybhT+tb8DZ89t6GR3s7PshkbO+8+s/z52D3/tfmJNtuwW97Hg4Si7mPw6uwVPLfPtHCYGki
MEyHORL5l7ob5ZRqVi23ysmVppik+4tehgksaqHKL364TlnPcvVj9UNAC8si831b2QX3kmOizoDe
Yg+nXc/JYQ1z78M49dEzDivDVhe1nfVThUP9VDapRR/d0A3XoNHqHAHbQAgksT7BTkkiLh6NW8Vh
xvgJs6GpAM/7w34Z7XARXbh+imyVn0ab16d5CMUBaLH30kirr2AU1UPZzMUFBTR/vcwYiJ/KGJEH
s7JCr9I6u6uc1K+sCLb1q6H1h/fb+NM0/zlK/L+b9Td/O7fxf4Rbz2I8Gv/cqb/85Riz9/Nqovf/
5U+DHsc1BvCE49gnApKV+3gOfx5Yw/4QIhCCRH5IUaXazqX524E19A9OhM9jVAfQrY9DvC4/LXrx
BxB74AKxj8Ug5nD9/zsWPY1+P7QGHFYU+iEOoILhHwTRb69BbCoP2s9XWZAjGUI112Lzh3GVlvhC
17ZCFpsTQy9RsHYQWsF06vDY4jSDJu6xW3jTB2YZgeITZfUW9dqGKSFtdwKSF6FPIpTgyQAoA3Hs
LO5IOUXiBAfQSlQmh+4rhlsDjpLH+mxIZHQK1WHQUkeOhebHWkZ4YVDpaBP0myr0chiJdjDNim9t
H4bNTswiClB5qmAmTjX6cckCHKS9gNjjL2SpKoVWWumu4UryCzxLbc6iJNGHYbX0Q86peEa1z951
6wRXZV5HD68qKc44LAJUhVQlZL6oTYyAWa23Y2tBXNUeQdV1Zi2bz0CASpJZnWvvHC0lfSKocoR7
MMmyBrO3AhTEaSdxldiQ8BaConQ5LIPRrFlYrqZNccQChv1xsLW9i+aGj1caMQApNGcok/Qdlgz4
LL6bEwNVR1JZNT04LIcRynhyzIhc9LVbKhIeOyCSLI2CMMQoAOz0yWLsDEA8UgnTa3L1lLZyQgMT
x9EgTIlsr74qr1v70+KbGuXyUeED0KMQb0SO1Z3y8viIO8Oeiajm45Lny23eLfE9tXM7JTKutMvG
EW1ZGkAZJmsFHviAoECde+1IkbJZu1fSK/6gBhJ9JQ4HxmQmMiFaDMbh0ohCrA3sHTQ+TTiiIWik
+SAQ2897W7MRLgBpiEG9hg+XqjHtE0MzckoqAUMh6SffsyfmwC6maFc7dE/xCejfkRk2kgmCRxwF
0R1D+GsPY4P2ZDL7VfTVJyUi4QFgJQe2SO0tDLfyEhdBvSswzXxnbQl8LF9DNODzOXa4BPkan9js
VTiJB23lfAejAS2z1o8+DdwE2HMjAq7IrnHj0qhhPdtbQtHVXlA5yJPFAJPdmYhhjjez4R+Htih1
gv74iM14Ra+O9VjXk0H0sOlIr82PyF8d2+FXtDnIIWDDaYOMeYbLtJ1AgnCx2qOomD/gNJoioT2i
n71y+Isltoy1nyztgnNpCjrp6wAw/tt2ahA5icYjaZuHiPKjuurQy4RcRYENb3TzBFZT7EZuBNh7
gP/Uo8kIH/a1B3lUc+RhrdGWg1iJ0CgkdACfyqNjDX6mOhL03l9basmBtTCsuGTrtYjH+rKUM90D
3cqHVCrL7c2CohWOewDj9aot2tEz1L4fzhZHvgRTX50ZaM2noqzgto/LjKI/CJJTA+ABrlcV3hCz
lZInoBAWHxCUDJUKT/Zf0GZfr3T2ZxjkPZ6TM5wFtbyGTAxeOizLTIokAK2h9rMhtdboUVYx6hxw
Z7/kOMHg0Zo2+qJqnKu0I8U0lCe71O16J1XtL6mPV8bs47CPyM6KwgHwiOMpEKcoXs0KcNAs643n
edUryGqOWkowAVI2ji22giNIDUcAsmCZT/KxROxeKN7thTcMnzvXX1rQwJlESxEtsyEheJPSPjQs
5SFiPJn8e9jHOAOhN8CDG9ffj5jYDuiDqf3/333715D9P/4HRfE4Kdb3GTbXf76941i6z83n9t8Q
xP/brfzafcGB1KcRxwx/G38N5v/+m/7c9ePgjzjE+cARaKuA+9ACf9v1Y/oHJdshgyymEQ+5QGb+
t10/+AP/hmJDZoxxQv1/HFSHs+3Aj225PGYFmOaR/9/Z9f3f/B4BUABiEtUpfDMSCvy2v0zb4ziA
PJROH9DqDFAabb60PUbTgCO+K3OcUNGt9Y8pkn26xuoLqqI4x6fz/HSYSbLgbLHECDiaucNmj6N6
XmfYEOkvF/nnIPkrO/D7YXrbVxRwcHEuH8cVwfHLf/2KwZxjClIFyJgGhoMHuxWqe8DcXcZXKKvP
LHC3CHF2yA1xYlWEHeH/6gswqCBcKh5vx3P+qkio8nthWa2RxG6Ox+rmtPdrGCYyz9BqwzF0eY4T
sOLpjIO3TFL5+B7/+itsdMQvCuX9EkQCBAUGvoiAyvjrNxhRfNU1onuc3gJkGS26Z1OGt3Jo/zfi
63cp9PODInwMwzhIg9/+quiNjdOCBejQdnN3nIop3gOoeOtQwdnHC/hxtEK7dIjGIJmtjVGFIO3V
c/QhbFE7A9fpZQHOBPgM19huOQV5DJQ/o6SBs/bi0OmTAeh50A1Tmdczh/IMA9sV9T3iqnnKOHLG
fW7o/eDBQipzXMhliD6O+XgiehQ7nNWQn4vWE4mH3e4wwpW7WfKXFegbTl1bnztfhHvmrLt1o/rh
B+v/Iu/MluNGlmz7RTgGBIYAXnNCkkxSpERJlF5gokrEPM/4+l6R1beKTIpMO3q4ds3uS3edUikx
xeDhvvfydNsO2WOhwWbKmuBmcb1fQ5R/NBf593nnzUMkSpmTL8SUoBiqGxhVLMs90bfIpdCzMK4r
3zY53cfT/A3h3sa1qLsGQhDARqGHhH/w/l6v37yuOBHW8MUsdDMcBqUpjsvIy6GRV56s0I0lvttG
SAE7HHrSXbq9EJXALdG2m1guw7pshH2Vz0zook2qtSR5v/OySWyzKNz1bkuZWTKnUBGR8Aykuyrr
cfazJCAv4AkrXc3wFrfvj2pxkhtR9+5A4fRcRrXnSKCbLyaW3nvWMMsowwwuig2VZPsqjLD5moP3
ERF4uU1ll/ld0OU3FfCkwTQuxhSDYeZBGsudi78XIGvalfbBUbITt6X45mk8tJx5GidDMDSZy8/3
7/v1t7YcYQrHJkOhoO/sGs/Xg07Emt4M3PaoNSaCWxYFV/cQx6kX3TiVB4GOfJtmZeLc/Hw1yriy
JajIcVLTgZ++vDL67GDsqZz5wQA8aug9d+XFXbt5//nUQe/lasP5DwYcB1IejgXn5VWKrMIeVmeZ
H82y8GVTp5ecbh7fv4hrnZw3j1+frIsgy2NADRcnX5/Do5RRMmQ+7ranQAbU05zWw+dTmEhHLCa5
p43sLUOHX95Y0svczp6MEE14Ra3FLvqIfQcCiGER74H60bZUIfR91jLI04Q0bUOlaG0W7r3maPMO
ZdqNmObmIqY2v0mnngDXyLwdmM1uG2MjR0dr+/rE+mYbGMviGgwqR1AwZZGtVEPcWtJnOtODv2/V
LqKhRUNqsvBP9TRpCkWlKlcxsKxew6jmcQAQov0ydZDxBBoJlX57zJf40U7MuxzH/GWAhJaKfPLU
iL7cQ/LCeuMVe23Cp9ZTl91lZfzUhIHLUZw1tzZJhqYcRlauwfgGN4tQtsoenYExCIvtc71Uy27I
vPuIwbFGb8N9m3dF7Gn7kSAcbXL3YBTM9lGt3jNa1K/VBPjJ0rB6clxG4mBxscxLrB+IXlmWhVT5
ovixDTlTmTVupNBBeBUL+3sBaGdNFVJ8HMqR4CFe2IjhjQBoSp4MELeAhjp3A65lWoVd97ERwPlS
ds/RzA7hOA5rNGntauyrdpuygZCSosCbN9qD1Kt2YwWNEs6ZHOXwfGOVbqMdUwxTtR0/mhafAxJL
TPWZHTibO4wGVn6ws+pTYnj3dZvnTMMGr3SgSEEYyNlYBmudmXwaUGcfHXz5IB7wQA2BH8jisdHb
BsMjBmBNZu3Wwz2Hd4HFsqkT9B6Zs6vr7KnwGrFy6uEKo+DVkqdPmQRZOrVzi3+cB23H3F6NJkxG
VSjAUb8RuryB6CbWRs0ekJoWAJW+1jfwMtpVqbbMuSS+Sg0uNQ/pkxZqjFi+7CzDJ9so+SMdhMeA
tIIvjlhDWHm7mYLwiTIGgwB/9woYmAvfAxss6L5VRNZhnS35I1Cy7ENPQgpSmOZ+akW2W5LokSRo
uY/w9Vw5gbzXKQpT7HWNA6wIYiv1YYgMblqn6WBzsaYdx+48Mmx01N6rNsg6GJXxo4tldmWH5p0J
zlPlHx9dnTIa8KhHo2NqHAdus3DfQTHt5GQVWyN3/JlkS+URyEQ1nI/jFMgZYYZh3rVdg7loIPi0
rGpB4c/H6mMVbWj8XplXJrUMRhCaShJBOtOl6ku0fwIh06hrcIvHIF5XLoO2hPJyvHFulyimx2RD
gmv2PY/nFnbffu29EVd1Bzysriammoyq69KjshMPfDuoGOl2qcHxOBP3xFEYdZOXrBPQHeWItiZJ
g4QiXQA6mQVMa9WCJeEeLzwHQxfahPrA0GzusAo9lBXzCif/U+1w10GdPB6XC1wiT91EHO1yFF0V
ScgFWhBUXcYOUjnklBujQ5k48hI5DBAPLcRTRMlyNdjG3sWxfchKF9tLzarEQpVunaV6gFR0OO5O
ns4o1kPegG1YwaVwkidIUcEt6KJdTpC0xoVpbZu2qHb2JDh8en8VGYuJKRi5BUHXqm3jz23LPLY0
fndQZ2un5IVMtt/I7BH75HE5mwteBKKDm+Oi1MO+WiPvfkgm7i3unRvQScu+xunLeafwYwiklMOT
x1mLk7VrItbPBj7u8TQRqX3UAetMXZzBWsqb4xOOc/qkpkQd23dqK5COuOsqbuz4DSrh3cS5Nq70
QnGFxoOL0hjqqho2BXKZQCAqKo3mQU8s42A3yVNahdm2wdewaXQG43Glcy0WEzty78sZd5PlLNqW
1WT80LrobCaN+ZswM8EPLfwt19L2WUoRvlNfZ9IYefZSHhZckxjkmIcgcKfL40ocTyoQc8JsA8+U
PcMizJoX915ClUNZF8KvaRZ32rUTf4oliGJm3Fc7uJkLtJk8vikRV25cu2L7aVkRGMP8vNpXTHh+
q1YFz6ljk1IJtpSMZ98MoFmnMy9SjTDKCATIFWE6K81uWPhUY8mgwxFarbOKYZUPrD7uwKcxPQIK
9XXbpHmIC2a4jFj1OQUVfh3ygzXwKVTZTMBMrY5BTZmugOG30ryy3NcJvgK1xzWQEVbkcLyV3TOB
JL4qx+GuRc1yo5ykm2M43Mc4Zntsd9dakM2fwYSUewlKeWVGBFcodR6PY6Xo8sfEjZ6okdwHejKz
YcDmHQZetdptAo91Me2YAkHTpdeTdNKNozkYWoZMIKIGBmELqmLY1+udRF7It23im1ElXGxDxee2
3CV1He0zUq0btpP6hlWyvoqtqLuA/WyuWhsf2mRGIDaMxcO9O7rbsoQGmdSdhU5mnNGlR7a+b6ol
fIzk1CtZqRXvBqMaSFbFre9JtB7xFD+VdfmAFKjbTZysfmpeunyCRUlCDfLoJqy6T0lRI/MBkLcR
gWE86JZBWhX9CRGxCVyvN4KNaUKmCDOwntDXccWGKjSohvKisSN5C/yyIxM5i7U1BhojoS4vXHWA
SyPi5HppbkwjQuJiTbDNvfCx1xTrSop2PaQB4tNxaXfpqC9XC3TFVVWw2KtjXimrdBMZMf/HRY6O
uDTae1pe38ToHzdTkaALKrNuawN8WLcY/VdTFlrEKBgZQaax8868sUE0v5KFgK0bbMAddZHt9aDq
tuh+LzqvfsgA3a68HirOYDrjNYX6AbOp2foVkAcy31bA5ambFwrGaRk9v70UZOkNo9812LiycviO
D3n8lXZNtEfpEcCzCKI1B6ifFWSfJJx/9ihaYM1GLFoa7rUSXiH+FZgbjAakByn4N3p4DCskuELn
DAdyXMTmXksgJ5rtCDImtDYEz7cUTdYatD6l+dqF2Fq2bsg3DaNrbWyu4pL11xrGz4Y+XjZO5q7c
OK9YyrVf5BGZAyMOODEZYpv22g+7Y9VNwGlddIt1F6aJWCWNfmg0M4UrxpKpJ327aWKon7gx9U07
5cxadfIBI5Ks9IVlKe7jJ2MqPfSyxE9GwEpTFtH82eyQpfKFFxRq7EBW4QRPY6IkW4abfSnq3rqy
Fv0B+1LLe2kfCmReqzytm5/h4gFF0Yp+uziy89OSIDjC9IlUkIhJ5wwHuUMTLFxqHbe09GDq7HMh
iwM2lW6rDaXn91XD31InetsjuJMm09SF5skmY9yZE5yxrEBl1uSM21INUQ7MPuLWR1Arrp8Ww13k
MmICD6GUVgBSW9gK1H0Org44mMWpdQyOhezWK48wuzeix9QuH/S0V2Yy/a5dYGJ1umSEUgm/NIwI
NIcu+00lw9siGw/VbHznAFnv9MFurlpAPp97Lf2WsKeFnfRrMXuXY8OiJsYkhQrA3bhEVZhKO6Jr
tZwuABquQWikm8Ht0Fja7r0Zp48VRl8CjOl2kRNK2hpXaUNcoxneAXiFw7kRfVInRugVExl4MeIh
g7HQiYxnjRvnhiJOdKs3RvUt1nn3BWEypj15kVmMMFjaaDA0tyTA4p3m2ch7pr78pYSFfIX5ZbzP
a2CoXcNwEyp5FYfzmkpftJ5d1rWgJc5J62i60TQT2prjqUU657SCTpTYu+0WHpYYUyxD5RcxNBdI
IPgrDJ9yYHtBUeup0KKnkN2+adiHYKHcUEXRN8cdHT4EVDLCnVqN1ZBhchNYiuZATMDhWmwTE66m
xg2vLLVnFnOJPEOdWih9TCvpoEDrw+ahzNl6qBCMH8KKKQXdk49dIA7rQM9ezmQmoXZl04fU6dKP
dT8A2teNrRbqoFxkRHTHiR7pNmOy6coCBZdJGGXNAG5czzgACmPVF4zhKTKX7zm427+aGCQRWYuB
DAiUBU/Zb3uN0eRRAfuRjS2/0uRP+qLrj3kwFIeMXe84+jlvbhHCx5ccVp9IQvBUmfPRnWLf8cQd
oFSOegE7V1Jpv1SiyraWet+H3nBtI5tHdab2wJDx2ZdioO0BJ6+kDqu7xsP2a3Uesh5DS9ZCj27m
mGWMZGS6zakQr1O7u9T6JWbFra6gSixbq+byc+YSr1oEWLEmPmTNgADGomWAFo3GxovISjHa2eIg
Jq+Hwro77r34qtGqWsH9+wf/o4DjNL3guEoPgxxC1x2VXnnWkmRIBuhnEHZ9reDQmWLBXdld91BX
JAUTPV92Cy1HeAq+crdksEZE3rPU4CGov7p1RREyNpjDHHRVmNFLXds6Ut6nAyJYMS14g6W2F1nT
b6JRB/qBT9HJtXYj3I4AuAs/HxOZxzMSeMG/4i6P8C13A2B3547qLh0ltM6g/DpPl0415YdJMwjo
BhWUSs5Ancka0kjsAFqHwqzVYNsfD2G9YSLZcP9KoNZQz8GmYYUqCoxoKeJw5t3YoRtcoGee/vsU
ORUBk0IBpDeyAuZJRirJ4igPmSl+0HLkcOUYXLY9GQlHEHTlqf0lPi685PHXac90g2XgnUlR/yYp
Rj8xsmwW2iNVTXj5VVE3qJpo2vuJbNE/iyXatw1xEqY83DoYhmBrDfp6yGLzTLrK+E0akeO7MjGa
LBjkkl5emplt9GC8e9+tKY/bLOqwXDTjYzyCErOWqvreA+TegikEyA3Zuxzy4ZMHoWQ2J+Ph/dGt
MnCvBrcuDaXWACx46nPsRa9XUYlry1KLgEoYWGAoVrKdUPna1h2M9HP1CfV4J5ckP2pLBFOknwm8
Xz6+WXQ6x82gh0Zsutusnt1tHfJPRlbeT20zgAmFUl8A29xD1Mn37z/wb5KF1Am4Ac/l61PKenn1
nJdqdoXW+bVLMAaZBsA+B4ozI/w3r5Uss6CTEqQ4+1WZit1UgI+xOx9wjrXusU1smmT6jvrxpvWy
b3OHTOX95zJ+92CmTQcp8tsGdZ+TB6sLWqLQ1KHzwzhpr4KOhHkME+iCJYFUzujeR2yfuMIVNt0J
H/Mpm/0Bw8pqCnGRZUP815J9ef+elPj69EtTR3QwiNBu9NXgqjTY+J5eMcfS5HtZ2fOvv4PfFE1X
iXnijDBOVRlPrmfbDGOLrD+eXQ7mL79tL6TmBEXa+m4sbxp8xBvI98W2DKwYGwkbsDE4P6ws+Vzp
+UWmy89NDOxviMfrXqR/dS6qz8WOl+v334Kqyr66LU/YdLRi5BnOsSTybAMx3QmfvwxbP/cG8jQZ
wbNTs9T0qI0w4ouLHkldRJLsK2KCateWfCItyknpQuXBgUBiijgOB4YQKxrdzgQZ5s1odEgKkuSn
0+6RjoB8tghBOnlhtuadIMbpw6hSXp1kq3XhFotWspYLvQa6gtqSqjqmDvICoUNxtUA3rDErc7bW
0fiCs8vXKBQUSIZUlirbHTe2BDDoxfvvRrx+N6qSbJPAd6CFOKf1XM8YJtxNuoL6c1yY7TpcY/IY
6CKRkxcDwbieIzBpU0dHl24Y9ONjkloFSV+XBISSVC1C8zXYFdQ7eq9tbZ0q0aDiZkjzgGryEJVD
moORccmEhvnZ9cx4XdKStqsjb0KDS1FaV8/47PuSy2Cdbwg2CUrbVUL3jg05NVi5snnoBUTXyMkP
gBQbPH+yXmlZvGtGvTqzob0e/LSWoyeNEFTuEYWelJ1zwJjVQOcsH1TBpRh5MXhS7uICmPqZb/Z6
paF0iDAQPygGE3m60lAFCWoBu9YPCrKCCXGPAYR0V8uueMqWlgyHJCsVq+xyPUEGLVJMfVDcldwJ
et1YRY+CIzwia3GQOee9lCMg7zfdlurMWHB4J799aExq82ZGGk4LOLu8/xC/+2gU8CiA4vG3UTGe
lKagEuOCX6LKj1pQ0wLO86oppmqdY79bTfmEXn7s/1LnpTkl/dTX0RNG/DMr1usFUiKLoJ5oIqN8
vU1kom9lZRiVr1vlL9ObMYgL1Zwia8R6nM9dTbyuYEm4CtKj7msa2MZPd97S6NB0ior65RjuUlqF
AK90LhYsq2vPCOHrOATUS0eRg15X4Yd8KR9woaXXdJsiK6CHj5VrzNeZVS/7gYM3RvyUk3nOyR66
8HCdmOOH9z/T632UO7ZVoRgtqZKRvJxajT3JvJ2YWlKjFwyYtm6jpWQgep3zE6lsfTPo2Zmi5W8C
fq7GiNDxibNsn86kjNBhLGtYceBxGMKlaXEQn8QhKXFRR3lHPhWgMSfaHuBM5Fx5JolKlTMk365t
YUnrGxDwnh9QKNp06QD52zZhr5WhsauJZiuTI2bkcOw27e5BgHogBCYNUBgcnATl510n1WoW2+Rr
VfnFwuCLFDFkdJZmtLegTPth2kbrODA/ZzW4TAMjFKRAx6V5RF7tIqmC+WCE7aQqlCi576aRPMmx
tlFmdMej5vZTnYSduONyk06FIviOSYmWilULhV91WHz/U4rfLRuOaSHgoSaso9l4+S0B/cVRY7Fs
hHMX3aY5ZUyD4wsuLatbkVgu2QM55MaeeCRtTjbb5kMXY+1iThbZtnAaeobM5IiOa30Ove4inmNa
PFptZW+6Tnw7ljatyvDQ/NDYL6fcTYNHPsL7T6IG3cuwxmV9JXhFcaLa356s9/QHoQSL29AvsNCu
6E9UbHKppoQVDVdh4+VrD3noN8sN5MaUQ3pmz7Rev0ggLNKGc0LAbgApefkiPXdKvXEqSl/PqKKV
+LRvjZR8vwteiJKnZ31BYpyvYzNKL3qDOQKgk6yCRh4biSPnxrSoNz0mGkg7DFP2LipKNL7YOLP1
XTd6bOHQAFuSr8f6A6kNQyPPF0wJTsmoebArVQ2wSbInJCV9HXfzBlcm6VzaCt41uAm/6Jm9qWgK
2QyABm3sL7tZaV7yEOdu6FH0QIv8y2qTzC9cBDYoC8X6/Y/0m8jCFUTfcFY9i135VB4+UKsrkjEq
4YQrdS0FAujmlISV2rKC3rtdMCoialwuJh1LGcQl8j7xF4oH1cWxDLPoPcKpxjPX7NZ3mVrfatpX
JQvNI7vqW0FFH/o2tQgajcz++3f/et1zhUNEwbxXba9Pz0h9p1VtTuLF11zLp48ZdROWinQmHXnM
RmVBfmbVexU8S8YU8SmHMotIRpcnoyoC7DLT4jT1SW1Xq7nCUBeryv2xFtMeP29PUWhgfUHJgWik
V2XAocMCbZZTv23qBjYaYhZgFaw577+P043yeHM2cS3zTamG1J8/C7Gcmc5OGuZGP45qk9Qg9zAT
RvSqygrU/Zx+7TeXU1McpZJpcJh4te2kld1SiEyxNKtRK/MD/mNWpJaxw9nx3InYPY2CJWscKwqK
ToRsgOnVjH/2eFEzUG1sYvChUWQfAFRarIV0x5ws/O1NChBzTIlI6NfLnkEYCkN2DPaGoRU3VmnJ
r6OVe7fJ0O8ds//QOu60rR0cddYI7gFcJgpptqerzK0K36PTGhL0Ij5AGPJQq0B9jxdcDm3Mj8cD
Nnpq13cx6fALMAnGrkzaGiC4yDd0SKn2nGGsaI2NfdxYoZ1AEo5AwQXjjoxkTYPO2vIh7ZuXaDk0
KirpB7p7QZtADgYmyOQdoqI+OLWWbIIkDT8UnJPhLWs0Aipcd0NHmmQTCe3RUGo7Y6z7OxoJih2I
7WQjI05qsEYG0oa2ICPYkFaPqVMr/rp5iUDVRgeWesAt87qA3GnFl33SDJBxMOOSJQtM35S1u/di
7gHzeEh+91PVWR/CCGCRRnb4yoXKR/pnMb4fCcDoou0zE808DdTxZhCECUS0rEo65/WXH9sLa/zE
Gbs8CgoXvilzzMxQjQDPoLJNLJWIXP9Q1XXhB9WoCDeztRWV+oC4KjZu0znUL3rietkA8owzSIMi
Ad2C9HDFzuCQUhqs7ay5ycZlgaTvb1PsKCJYOLh52665aPdzOVoHT/18UnYfMOje2xK1yTg5KEns
3tz2TV7sgS64ZxJOp5sXsj8mFDOYOIaFRj8Z6qychm3W9HOLmsVvIsycVGLfXyxOF8/jJSQKQ9vT
cSgpXNnz2cQpzCYRELoIBhJopwPp16EZOGZUC2KQDu//rGnnTkWnQQEXZe0EE0SGXS0bJysUXl0n
cSLFcAEZolpEN+tq0WvKbqmBYICSHuZ0UPqNDgiwS9szaS3jNLaXJvscajsCePKpZFxePvRc5/At
FT66dyqNujyN2CphLpskURcEontRebTVZbW7J+2Q+vQqHD6//96PCrjngdHxHkiR4/PCMOYpgfjz
F8+0aaRo6JmcOKm2Gea63eeWSdeeVMcl3Awxbe9Ab/6Y9CW44UVaNyWt8jZFJ9xP2J6WTTRI2kKM
VrLr8wU3Tyt4lXVLdBdVuzyNmo/jPLcXdiN5nC6Sh7q2nIOsxvqLCFElrKYCsNDodbcmvVRWEWS/
M8GXLXiGF89IAIsvFsOZSeKavfnlM85x5yius7PrmVWH0WymnV7RF5rOwcPl8SG8Pspu9TGUhzbi
Dyg80rCXtrG0okM7shCCbUxyEWszCsI9jfbcDZ1nNOa13l5Mi3iq0GLsaSKJhIwGTJs4NO9S/FDb
qomHy2WJ2n1WO/TusfFaOhNYDDohbunwCAJtcept5nR0hxWlqrEX2i6Hpr9pAnsVVhG4m6am0zF/
c1c5AxKLKKTRBz53h161t/NSfVmaxGQR6i/tEabaAqd1FdbRcA0lv3vQSsX8+8eRcPv3e3suljdf
7bS8TpLwaColqWDz9KxVeV4QL5ybdmHakDvptWYtk4FGY+MnKEX423vL2C0diJLYmYO1IOO1TuzK
3WPqhaYSk72iyx5mfI9plkCRvwKRov+o5wTi0OItV/yKAyiu7KkIW8WeRFK/4qXTnE8ffi5J5V1x
yoMy0yHZs7vW2tWihibUCJq/41fus7nfgQu7z0lIb2jPdi6yOSVYQNkyOHMzY2GWMYGP/uJne38S
d7NDOsXeGQObt4tH4buYRopg3HjADuoCiCldWvWMk7YztVxDiFNHV9CfwWNacbVJIvqT5jTe+Qxk
GXlHzLRLF5g/K5duPTsxVgxMLNSbBnHcRm8YI3NX0kk6dpM1/RJgATa9P820gTWE9WkczAdLM+gk
48lPcGv+4qzT0wG56a/yTpP7ENHGdQgu/7YjntxGGbQ0b8g4jhdRBTth6nyH3IBvUfLbUZhkoA9c
Emi3eSaH87uxQ+XCIunN2vcqKJynOKJGydgZMvsJt4F7q+ZK0wMsGA2Q9u8P1aOt+mTmm7aJQo1M
rvDkqZg578lV6X3HCoucapNQh35AWBYBx6fzoL7k087Ug+QmcrroSrgNC15D+GWMvPRpqIng3TEA
jT98HbzgMIbONV69dmeg8pmcyzkEVVLTJor/Askr/y0eSmfZaB7jsoFWuxEjs5mw/als6+VOlIj5
DDp5/TJAcOx7kzlQcSg8JK3u0BPdDHcRkvjP45A1Hyn4BxtDRMNdFccLiB50GqllkOJylnobahxt
EHN5F1Rk73CpAdCjrx7VSq+/zp1C0mGzHK5HnWW5pVv9rlW3Q8UU7nyTD5/tmbHVDmwzWjS4OV0H
ZbKjLwWzsNOSG6GXOjCLQv9uBvDTEDFTzo6gKe+8JiftPITaruZF0kzDUO398A2vBibEciYq+M1o
YZCQi1F6dLVLvly4W8fJ0jxEFes2iHISm/fXVDabU2mBXLGZEO+Pl9fXo6qIIp0Qi4O6fXpKd2DE
NBpgiF2WwzcaKmYDsjkPunbs7qMFEv771zNeB5Yc22yezeDASzHPU3f0bCVxkbfVIgytHTomelgr
5oeBHfgQ5xSiCignV5NnxduwdSCK9M2+aVkunBRAdJkz+eVYUAoYZUAvGf7J69mo9IFPrZeW6sEB
+reqeZTYKZuPectybRdqc7cDWtgtcXZrF+WPWS0jNNLB/ykYdI6R/UC/WG8B0bG8l7G2CclN3kPO
aC8W2gbhYU13VBme6hLyzTLaT6nMfoiIe9d0GprNUB6uyGuJrdFPJFbK5r5dGOuGxsp/3FqrlFCr
ccOI9oE0BPVyBPcGIl/Vsg0at8cuGTEEgZln+tXYWZ1fOmo3zVPE4BVxSRqzz/T04Frpaq7OgvWj
yfv5sVhY39KBcb7UDPG0ado9qnj2npRlt6V525c4TrUd783cZvQGpGAhS/o6s9d7WkQVYK6n//3T
jPEOsl7bNVLjNA/2uN/QUrFeT0gLVrPadZNItBe0j4CURMyDOmwkHuimhZc40Xqn091ro6aA32f8
T68L3X0rmaFFxH+ih0QQReB1G3puO2s0353fhG1zExuoiAoIjewLPKYGYvNm0GiQUQ0GEI65dHw8
St4F3S14dxlYhmxxPjuz/Jmj112nmSUumJ3DAU+NuWUFU3RyYBdASQhZYsLo43T3HF4fSlOuoLEL
VB6RTpTz/iMMshza+RzH0f7/Na8BgQknCAL7fyKoV3Dlza8sip+7N41//tK/0AbTA4vA+ktEwf//
P/ZN6fzHNTAFwg0hzeOKZ/ZN4MkuB3DWDgOOCdGI/Q+0gT+yMO8iMneU55Jc/H9j3/T4oefRs6W7
yoNkwZeh3oGJ5qRCGxd2lXN7tR830UIzk7Hu7vshHB+ioRs+mNN4TwSofSxgNaaosyNEQRbtP+wK
ksnGHpPsG32Qhx+0nIgvAiQUW4RK9nphp1oZVtfBFEdsPTn69JGfj2hoMVa3YZxnvxLHeRz71gGO
To6+TijIOyz8t5U3BvesmrSwqA0KsKWV/yhd1LgabYhxDqTp7VzaH9EQDjR5ICqbUHh+MRNH3+o0
A0Iw7PUwkrryE9rah0lLLGrtVMSKtJ62jqaNPug1UGlCxJu2rYDaz/UnYBTRFlFfuTKrzvsIPgXN
WN/Vn6zc0uDJJjmuBhqbctQn1QNmykf0P34V82TvmWPZkwe4/jCYYfTokuqgc2nbPYK0bO8TLFfY
zwNnQDBsehtrQPyzSXIkQSs6WBrfaR1MYybLhpmHAOIwGtM4r8XS022qrbvpu5nTbAE/jU09rLYG
/VtJPQm7Ouse1ANazXKMs6/RfSaQ3WXqfnG1rL2KagMEp+kuKIcXhGfj33v3/7XZ/v+4y/tn2Rdd
M3/8FVK+fzG71Wng7dXgovgr/vHqv/9fH7f8j2Ug61GyA+yWnop3/qa3OO5/DFYIJh/5EVew3f7j
4zblf4ggHRaCv7MIyvz9v/QWfNzYH1EtUfFl+lL6+G8WgpdZIA3RE+lO2z6uD89CFIwCQZnGnrOP
0PHZH9rhDBDwrd9V//7Z73oiHpw2m+S2s1k1Vssyz18j4Uxn6rVv/fzJoT+RGqjHqYAUSZabJISz
6OF9ONFZ6tnn+81x+GXM+O9rUUmH57efLyktMQJni4ykxS9o5B6oWjOxjZVu0WwFy13dBbv3L/bW
w5xkaVq+fUIB09lOqr0OVlAzbFZgnt3v7//+yzTcvw9zssZLr9ZxCcJt7kniXhsGyelPo57ozgHw
eTH5mlwAmeRzXX18/4JvPNBpWbty9WqQ6oIUNeV0WUZ9AHsFc2J8JsRWR4R/T4D/PNFpxtaNlxFw
vmnTuquVI7wcMxDrKm1FdLDTKBHXRp/26bpu62JWoGMC3p1eREPz3yX5/r2Bk9pMRRE8tdvZBqQZ
DgCJOV5T6H+qEKOOgDvCUQlkZ6lh9ApxVEGnL9F6AasT58pEb71jNXKfjdAsnHNO2SOvgKrb2mzK
J2mP8Znne+vHVdTw7MdLZirdpTp7S3JPPujlXK6CoU/OaAne+nX175/9euaiWW9BaALxjuNfetmW
h0KL0/7Mee+tnz9ZG0pttKs6su1t1snhCyULvAcBfbH+bGyfrAxNNiZVJWp7S9cw1NH6pNFN26lK
eLd/doGT1UBMoeHSc5TVoLTI+M2OM1mrumYqbf7sAifLgaBXb4Fwgx4xJUTF2zZuo+5L3nXambXz
jfcvT8/1rt7r48TBBbpmvp1DrMH0HcDpceYFvQxd/5l78qSa4FFzyXpaHfklHcNyynHYo7bZOBvx
Bk+L5f3hZU6muGnhrB0rjc7MXS+6PaxEAL9klrJpW8Xk/v5sqsmTeVyXQx2YU+761PCX+7SZow8F
0pv797/1W+/qZCJTpKTlD2GHL+jgvsXZLsHeW/A5vqa2m56Tkb/1xdW/fzahQYRWsNkq128ATF5o
+aJ/8AhNs7+DzjdRFW/9/OmEDuJZ5+U4fi9rDBZ6MlnfHJiK2/ff0Vs/fzKj+0GWkvSU4w8ZX6DL
wnxr9Zo8Jwd86+dP5nMfm8VMIoj8azukfIPZhbfa6jOddf/s/k/mc+rROgOrhYuIjCrrBeW8AnRK
Ipfx9o8ucJqok2I2W4N+xL7XRugx8O3d0gOkns/cvxrpv9nMT+0c1K9HO+lD6ed0SQ4+yjyv+y8m
elz9stMiT97NYWk6F3/2LCezGrkSpCAkiH5lWl1Mj3dzAkKO9kn/s/kMU/HFXJhiir6daKSftmFl
XbQ5PmjKKFZzbm9Wy9zvXtfJlCYvHeqYq1y/Vi2RNkkIV+Y215bBuYTsnafbKRRz8ZDlrvm9L8Kx
OPPmTgqb/6y7p/oduoYHslxG1t3MzapLuMWBJLJHDIFjsRsTRGNFlyBniiOnyuHILSGkWGs0y0+D
3jn9H77gk9VgDhwN9qkW+Lh0+o0JLt53JU7D98fHiRz136c8WQ3soZtiKk6eb+q0wMGLDz5kawfL
ku0rHDTzh7DNy6dKs8Yc3Z+LVW0yTVFcC+m6yYObUqw4cytvLBynSmy3oKxWjrHlVxJXztpZvF/V
NJGhfP9J3/r5k2UjoweJMU+J9ButGmnza1hUFmkE8Ncf/bx9EgX0RoM7PwnRRULe+UZ3oOqm1bX8
z9ZsW02OZztObYZFomkSrRxuRYpmhksHX3qRzufK+G/MstNiQRvXsy2mRkFxx0BcwGFq9MepMphx
kSB9vSqw1+dYGp0q/FnlKHb/7LOcCqtMurQwiBrHByVMZbSqBQTtubdQwfzZhzlZPxZrgfTgNHLb
17ZqBYMAfHFopflnv65G27MP4wQAVpOaxihtH2K2KWSycpoqObMGvTFmT4We+KkjbWJr8BMR59Se
DURLc3kOK/XWr59MfU49pWvQXcEXnBtpnmJ8LUIKLX/2Yk7CAMOh6yhW9sUP5dxd93OhEwvUkXGu
yvXWzZ9MZzrodJXZzIuvBTnVg2ECH2KiVfyjuz+VP2JksCto0wssLbpdjiYVE1T65yxTb9y76iL4
fNC4BTrhAcGur3W0dEhN/PgO3Sb/bMAf6/3PhmSia40+Bu3i10ac7ZBf/w9n57Zkpw1u6yeiCpAQ
cAvz0LNPdrvbsZ0bynYSBJI4CIQQT7/GdO21y03s9N66TTlMWujXcYzx1bBz0+303y1zLZtfTMd0
N98jBpVvG/JjkeWV/I1tpwACahbQ9QEV9Zak6XftsytZcOiXDmExgMKicHF53LdHoISE33b8h7r5
p/aZAbihdmP23NOEXWCLMYfWdZ7DzQ8v1k9Pj2YoBYEEMed6kvSukSp9GFbp+eq7isVEjfuACBda
Y4+I11IniJ9I+Sr44b8/7u8afle0SVVP0FDhmAf5FeutQJzhPaIapWdR7UoW56PBEpl2RuQEbhee
iQ0z+S7RgPz69Xyym4NF1CxjvcQrloRmQ6Jt8sXlrnuj4/+mbciuaKFkEbhqr5bjKHlUkMnExZjj
2ser5fduIDK0IJa32YKWD77oGOu7Ll8rv8/6QwP1U5+E7FAHwcT+z6vTeIyLZEFKt9+r76s1yZDv
xqPliHSoa7IUnj75N8z1c/z87uEyVHLC09c25xCkATIDdETr+e67xTXQ4lkPxTeeTuO/x4YCH97U
nidbJN69+qpk1iBP4Yi4Y3WWCGrHzoutfmuD6yXKzw0D12JaSSeWYzJXtlijBQDTAemTfh91V6sK
2UegdoW431w2ZB/x5m/TbpFfq++DDKdNz0PPAYiEopIWuAz8Eiy4bfR683hXp2GVwLfHA2SjjmGH
wJfmKzLj39Ln/2YQiHfb6XHK1xYrYQM5CTTx7ArZMRpUNb9X382tKWkDsKxzvHpuoocJ1yPvq7SW
fldU1zv2Vx3GgIwGfZKBJVxD7bR1GUsOwRxkb3nPf9c4u1KNxzVXZqiXs6OqQ+gMGZLzYOP5u1/r
7Go1QiQDkHQKM2s1ydu8nSJIYBBs5ff0XbEajfC52iXmPOfkT8BOnyZKnvweva/UybXKOTj+Gx48
Ynj84uLU86zwh+Pyp+ExB6swjTqEDMFpdHUvJC89ohP9BoErf+PnHgMje6DzzJhz0MzIR2zT+zQe
Q7/OHu3qFNfCdoAxKoCCYv2rcdEn5M3deTX4jwzvnxola2wNOXLgznjsNBeI++KscBOp/YbevdR+
qRPDBZKKEY2Yh5/pjHEAkI0t8ltp/DBK/fT6ZpQwxVe9OasehNZ+TYHnHirPZt8VaZUBMrUAWXhO
nHalUuAdTOKtm9ffjAB7KXEO7mUzBIiAAD43f8imOnqQQTV88vusuxKN53jWs27QHeECLIiyn5ED
5flJdzW6gRvcVhxpLDpZSBFl65ernNfvvXdzKbUI2G5AxzsH7fRCjXuAp+sNbfBvGnxvuuhtVdUg
es9HpCUEZdBW9whp9Twf2NtYYAsfQI+NkRYU5u+US79k2km/oSXcTaQBxzpd92gTybsnRL6dKsX9
RvJwN4vSwSKmBgf4x35bbrSN72jiN4Pus2oGh8CjfsDejqn6PuuB5kZEulcf2buSGjmv3Bi89KA+
bospwSH3e/Bu1kQwMeIVBT4i5eKbXvOnbGN+41S4q0czLmJ1ls1nN7XRy+bm+Nwa8pbZ+Xdde1eR
oLRc0xHz+Yyc2CvxT9zkVf7Zr1F2FSlkMyWI2EdWR4PVbRAilAW53l4jLM13syY6NlKMQkzJvIGn
PploACJm+hbl4dfNAgXj6zk5m5Z0pskCCSF71j0C8/1WEhBwv34wByKCjtzNZ5h+gBYi0zVokr34
NDiieF4/3OK+yyHwdjpGfLixEnf7SFmbD34P3y1stTGhAGx3gv88eU/M8L2hTnt+zOtn+Gkuzmni
rjrF6agVeZ/g2atZfJ+9K83INilBoBaOjWMS3hvk796OdGWerbKrTrgtF4n1LDoKXFkAQrYfJeNe
Cyyg5l+3ygppvhU5Kn8lDsk9Ia1Yf4ixAmq8hhbY51//wGBhvcJdDbKk6PA1sMsnXD589Oote7HW
AludZgTtYkydHEYjGhhj4tRrHYEDodcvrmEgxHk0LEj1ur5H0vYtnDeeFZrtKrRVcM6nHKmumSAP
EoLDI7KoYr8Wz3YVisRIaC6RJHQOB/lEA1m2mnstUv6F+tBJ0LmaqOkcw/1bWhUh05O2//h9zl2B
wu0Bi7CaJ6gZ2JcaOaVNmjz7PXpXn6ueK5HFgT67CEENErbaU6daPxkGzXb12Se2g5MdT8cV0nbo
tv4xJdNbGoPrX//vU3q6N8Ia4MAFj6w+99DagJJndHAXLKH74Ncyu/K0AcGoSA2+6OL+mrCCW6fs
m9ej92qqGRMPH+DGOgtWf1iH4RIq5dcP90KqpcoEayXV520ZgZe2NSz3svvu99674mw2YBf1iui3
nIM/QN2jyt5adl7nsV98zL1kCrH0MZJhUyCnYIkxhU5Z+zAiVQ/8v9i40u/9d5MoIlnWTvSJPiNv
8k/J6SfgcF/8Hr0r0RWKR8mAK0H9L9PNMgG0Fy3U76oO1M/XI24dc7DtSYwXp9EntSAnmAbDH35v
vqtRZDYPIDvy6YwsdGqPGzGOAtcpuTj4/cBuIgXkqM5MBlLWtiLyQsUvzei3F/9XFiF8KCM2zFcI
l8uf5rB5VxHmdQ31r1AsmblKjYvTCM1XMRJi4vkpqoEl9WqTvT4qTpcwWRr0ROSPXp1p45lQT3Ua
ZbsyBWczmNeJ63O3ILgpXBCXYGu/02G4Hl53xVlTY2iOJsfweLe4+E4mq18NsV155raWBpHG+gx0
PPK0NneXI66l8GvxXYHm6CXILBT6HPXLexKN9zqcPd97V526we0Es8GIsPHsUxPpJylGr00ckide
t3a1UiXqodVnhpYpcojQixEJeX7j4V6NNJMWETF9PuLeho8lSDxPJsj9lqBsN32GIfZZXRKOSEqF
3QlkiW1BoFzA/BpmL0Vq2xyqtNahbnKnysww9kE24eb3RfdSJPiuWAWt3XjeYPIso4k+Yib1uz2n
exkSKFBgSq3A6U19TkOBsRbEJV5k+SK8znBww/+610ALDHrD2qHta27TssPh2bmq6Oh3j0CTXaE6
YUymVTWcs2ASIwLYB/WPyVPruWn8kR3404Y0QgQABYZ4uEbXTAeEWCNHFbytk9dIsBccpem6ZuGC
NFQjGUDuDCJ2RJB4jo8/ok1+evdZQoE3kW44TzSt5yLaYvFVuLWr/caxZDebgs+OiL4VbdPzFqyC
WX1cZeQ35yW7mpVxb1WQGrR7hxAqN4XTycqe33i1+15vhGx94gZpB1gnk+1T2COYBQH/g/BrmL3g
CMibIYkdPmveVeMEtlNGaJFUPRs9f2A3reIyTvTdgJjMnkz2onX2kY/S72weESWvSzYVKobGWCOD
k87PTT09WTE/+7X7rlrryiFmXiKzFkyyP7veRgWn9C1t7XX6/MW6fS80GnFkngUgBJxB+cj+THGp
cGOEWjy7zG5mncNgdRtJ+jMqNS8YpC9FgJC4o1/D7CZX7UBoGSSenizOFEk03IruLRXTjzjsXzXM
rk7HZoW8LkO+6cJEXSG/tWsx2KTNKspa5bW4UYOzz0ZN8homHbDzzPmYvMDilo7vaZ5M+jlPFbsR
uJfsb4CeoYgikw0O4+t1zEBo32g76o92jANThm7sxNee82AsGRaW8SFKcNYOdKpZDSKRcEpWMtxS
rxczIrHsHKcrpxfQoOBLjkKcJnwOoOx1J3ivp2uc5opnWtnM26kecz7BbQf38kkBhbEhhESR7s8V
wX7V+5myoP02Rck4nrMtzpezXvH3HoZ5S4BtWJKs7NI4EiWyDmpzU0fIHr5nWQdfWDhu8TMSxm2x
xExfhgZggHPY55k7WaRs0cOiEX13XFILt3YiOXLTajAowS1bcoQcZ7ohaaH6Rkd3tqva/CJJNNPz
hta2ZULEctm2QD3qbgnpgYYLUuzaSlfbs4zaPvVbhVxjBX4+OVUrNUwY0p9Zwnuc+gQFUvnegij8
prT2Si9CK4eFpER4MlN/V1Q8V2nj9957ndeCm5gVhAT0fFOdkZV/WyWR3+HgXuSVLFCmRDhBOgPb
vBYVMFZFLqPebwzeq7zAZCMMrAzE28YtYgLE+A9rtd+i70fyy08zNwgk+dKlYX82zgyPcIM1N6AY
/P+hEf7Xg4AQrtddhbMmNF3MpnOtBb2nWL9C+W/mL15D2Z71oVW9AMyz9GeR1eYPnY0bDvO7bPZs
9t1IOXbNDJtI3p9zHCojjKS9B1XVz2lG9yKvECWc0Gzozw44RHXoQ9ue1zFsPHc5ZFekUddEW0DQ
I1mtkvUYTx1iVNIASZoHr8bfS71mNYKmxuf+jIuqf+xAb5Ng8nN00L3SawAEbxld2iNeJ4eObJ7S
VZYkb+N//N59t6hZknEji0FauRwR4lOk/Uhwx57FsZ8Wg8a7hY0dOhmFa40FAiL/CpPa9tg0jecC
Ya/3GgC1abcaUzjuaJBDZCJWDoENz36Ns6tZG8IqnSBlHK5aKW8ZWZIZlFfN/PT99Ee68k8jztQi
arbqewzDnUlveUfCP7GndX5HwT9A2z89PV3VuKkJ61UcZa2XigIGk4Zz6tnpd+ubmEiTN9fZqW1U
jTjJsS7MrJTfgLOXfEU6Ws2KffI5cB35m0Nt/vemrvRCrw+7F32BVNAB2YeUdCSoLsFF5Ndwucra
5I27w9/46uhe+AVvK+JhZNadN+TZ6JdBNEtfgrcQDwc79cELDGcgq+WyPWAVJ/KyzrEZPXHAznu/
r7/Xh8EUzELTYv1p3cizMlAtAigU7wbpt43eC8QQjLRhz3Idmao5qu5UU8N35kY3h54fabdvQTK4
hr02BnyUgC1ZrLa1FAxGgL39OtkP2M9PBcKmTekuxg84E0O2vJlPUO9/9+thu52LnJWbcwMu9aC7
Cflj5J/tygXze/huOq7HLZomkaoz1rZg2InbOJ78jgB+WCh/ahMVBGFtkSBynukylQJpngi43j74
vfduJp651HVkF0QuG50dDY/rQiWN51S514nZFLk/iANE0rZeg2+qteS7DjDdeL37Xig2tbTraRep
M9Zaj4DF3smxfiPL5Tqd/GKruNeJ1SvuGZnuAatcY34bSZ0VyDCyfpPYXipmBWuAMSXqTESGAC7k
i4+3HORr7leme8EYADQ9YV2ozmmCQMMxR3IfjZxfT99LxvTQ1cjubpCoTrm9n7SiIBe1y9N/f9Pr
SPKrht8VaW6FW2yE+V1udMSSP5zq/ChDhH0eGXZ1nd8aa68hyxyrMkbAGQgN2FMFT2bkRosgRBbj
f/8dv+tAu7lYBc00LnmDvpnEz2CXf6ijyrPb70oWSRag2Wi8O07XkkODMNFiA+7C6/MiAO/1pqhD
ZwwEVIHHKNXVh8UFw3PHEz83E1K1Xj9dNl1kwniS1zE4exoUSc5zk2RejU72WrIBpwthpTqJy3Cc
SvRj9hTQuvFsmN2q2bi5c8Y1EgoBRDiVMB+OXzaZA3ns02OQZfi6aRBIU4GtrOV50+k3nB09qJR/
8nv0tZP+NIMgzg631XAIwrSK+NxiBIb8b0tGv+gNso8Gb7B963h1bfYhq3DgOGUXxZC05/fy8euX
7+PWrJvGy1c1x7FTFA8FIlX8ZijwEV8/PWdb6pIJ52+RnSN36BroEZCn3bWL1+ELUi9e/0C2WGQW
tlyeI87cIavD8H0PP98Hr8bZq8oca3DCZUeky0b12t+2YRQ+xvGQmDfefpex+79nJP+CNoCYEq+M
GXQdZhL1boyiztw0Yhn1CRsxE5+SnLLpMCZy7e8Dh13B/ZC2o/oCWhsCeVm8XVIauKTIt8ogXcEF
QrxTXQI2oxpHB1hdzavtW1+5xoBcgTm3NEm7fieK0rtlaOdb1/DlRCpkK+YbMjB4ESpEyb+A2+La
J3HNqXhBKDdgR9iwUWTZKm1LDv52/dgOHIHV+NdT80BiADS8FpIAiL7+pNe0+fhqSD7W1TVVNhf5
fdzEtd8ES/aSuD4ADhuno+Icr+HfLB6fgCh779dddmMM9ppOBQysG7JBZytjekFe/ltBGteB8N9T
N0zvr5vFmADIwWkV53FAVsdFT5u0h9xB9XCw2CHUF5Yzyb1O15DX9/rHojEH+WgBSTcYAnakwsrT
Nsj6o1877cYc7iowgjUR56WnHIy37dPcxm+107Wxf9VOuyEnCuvGCG3EmUnTPENVTd9lvF6/ri0A
4f/9/r/7id2gE1Z5WsfDKI7TSgQ78HnUY1MsGoftl8bC0fbGpvo3n3yvmoM8oQaPRdbHupkRkG6S
NYI6LJDHBhiLuISi2+9UiexFdDXH2UmlJRqtiwMI3dgnDESeE9geARUgcAQHAaAsRbiOm4k9zSR6
Y4D+zZfYi+hSAi3nBg/uQdRjOl9yOSWnPstx78/qRYZe6gKSXn/9pwk+wbNZ06QBYjoQJAive/05
H1M/ayv5AQj46ekTAtWbBlHd5zRN5hM011lR8chvs0L2QrqlwVEkMRE/NzSjp2Fx6pDljdc+7l9w
4JANkZSpBAVgaW7DihS0Z55tvitjR0I59TMevW30WOXjSTWx1/4QQMbXn9Mhda2ZcgFMcxPfpUlw
NzK/UzzAZ18/GrLCaxBuUx2G1o637TTN5yAhz/897Px600P2EroqSfniSIDOHtXTcRg0BUxD0pPf
03fTbpgL4FzCoDmnzTTcQfX6aaydXzgs2WvoapbWwQLc5BlUNXky+dzdhKP0k6ICDP261QO34j5F
6ebctO14GHh2H6R6Ovq1y27eXdtwNBPp8wNYwc16imP7cdBC+B0qErabaXmfz6OkHZjSy/goZH9u
de83ie+ldI6va61qLKTkbJqiM11YbjJ5Y+T9XWfc1SeIHPMGhx+KaFp6pHODS8WQKOzX5rsKBdfc
Tcs8NHAtKVd29dCPRaW73E+QhoT61x0mV4DHAcGWw2jVA96VyUrf9ato/HyQIPC8fr5hXdWlI4LS
ld1wZ/sEFcAbLbPjsv/fHcNeS0fZFiGcqubnyAVkuQtB4YDBqEZw6AuSkvpzk+QbKdJxUcmR4XTN
luMskgVxnANzp9HkgIdtyL2Pv6o0iZdzlZEm9TqBB7b69Z+9BmOE3I35ul3Sc31pSJgZBNKLqTt4
9Yu9DK9rgMnKIg6CoeYMA5QDSrDkCehHfnuPvQ5Pz8JsSzUYsJH4cFQZtYBOUK+TZkB/XjcPlmwJ
GYgyx+ia+2WTEU5tmnrpq69AhVdrlAGYvakCheq4GGQ3y4mORS/fJFj+ptr3GjzKDdzwpjPHuI2G
kgAxWOBE4pvfV91Vey8y8LRJNR+XmKsiCwIYuFYa+s1rexFeDa1pSAMyH3soa8Bx1PWjTMn8h9e7
7zV41A4DoH3jfAxy3HpQsdUg5CR+DbPP/Gq0BdSol/MRGZXx+06t4hsLt9RvGbQX4G0JBybDLNOx
65gskVyNRBha+aWeAMvxuj/KfCYbqFfTsUlXfUqqGfnigfC7Yyd7ER6xYBBKMU+gqSsOxdX8Anv1
+sYY+5vOvg/7MnZEZFbqpqNLI3B8QgF4nPBcq9BdnSbCsICMaPVNIa7Fzu6fUHM/L+G/sHfBNqix
ksQca7hnDrnlHOR3WDn9+vquTjfYICqQXCeI7OJvkyLPisd+9mqyl35xhSPlfqDm2IQ6LNYhro5V
BRndf7/5tdP94kxgr/6SkRhj0ZPsxCqZLO+5UY06ORZLfaJ6wCz43z/zm46zV4JVC6lo1OKPSOIM
oMo4qctuNX5KMLJXgg28SmdQIvFxgck7gAsK+Ufv/vJ79V25ihbDAfSM+jisgwNOc2wPk6r8Jr69
EiwfaDirJNHHRZjlpHgWFwgw3vxmvr0SzClsNzZt9XHmmzxFk/i4RW3i+Ul35bpxcL96nPUch4yn
pZJrW0KS6if7x63+60GyS106p1k1HMFf1GW7DR3QPc4vuQkO6NdPryiVOmrZcGzmkQOopmSZISb/
4NVj9howEzkcOWvgcNu22162cFj/aMPurdz635TSXgVWEWsjA7HyMdER/CjXBccQR2+dEf7u6bu9
Lgg3OK52eX6iAY7Ol+B7L7sXv2bZrYFFFEcV+BnpCTlflSyWDerEma+Tl46V7OVfkexJv4U6PyWD
6iDAbVfG74HD6zK/Wt0zw4cpM1jFD/kpn6KizeNbGXquxPbiLwRxjTMwePlJUUx/Vz1E5ydIJHvl
F2AQTcXTMT9t1+gjYSNaUp5ZvwVBvCvTNpR83lxPD0jhuun08D5kfmmCZC/7ChOIighgssCG2XPb
Bfe0a568euK/JF+IEeKadPQQM6OiMx0kfNfcKvPR7/m7TW43RGMrDdDQtI9WRKjTid5erXpv5Qle
i/EXk/Zez9UEYqAgAzKwhoPpZq6WRT1OaVjXR/hU0+pSq83yh3mr/h821z+2qr/60V35pi6uuqUd
5ZWjZru1jGQj4+EoBKpOnni1ClmMvQKupujIiLl9bZ3u0ksvB8bVCRvrVqhCbmJxF165oPpKiIXs
rgshaRUFad1mbYFFzjDeCxZlw8MyVTZiF2CE01EUepN10BQhyRtSF3pOByyEeoZPVyT52NdfB82V
iQoq0kZdyCYQ9wxy7xCl9cGNi9WlcKRdnxEhZ5emSAQQP4j5ds06dUWUm4DRIneIhhc30SAYou8V
zixnVcBXIA1ecEr77uMQK2xk2rTN/lGDwn/WBtQ2wFkpIkwNWkiUy2Lj5rw5s4K6JEIydV97HNqm
wM5q0AVtkWSs5l+6hor8u6oNQD8wcm69VgXSvlr3+SrSuxk25daiQ2jUVFrbTJE4pDBOVscNVzbx
MYirdSqrDD0tLxdmXaIO8bIl4V2ULSw/NYnZFHxhY+9uQAnoypQNC3toQ9Nkh7AhlpQ8ZSNWYZnK
DplCAG6xjjUDinmybc/rw5xjv5+WOCFZgdeb9djptMhAmodvZGnOFU2xbMRYwpS5xdfqeVPoDCu7
IgcqVB2M6uI/x1kBAOi2Nf1ums2R06D7RDxuOs7YH3wEo/qRzBUh91vFM1Mf5AaPCj3l1kRIRNhY
auQDHBoZvhdAugNergZjujanEKnGWI2psN/EjWPgGH4bM9X0ddkvOAy+pHAg5S/Rmq6TK2VHQRKr
s+AaAymN7GwAF8sG0RYSdFKzmKPDt+z7S5zgIC2+gCSb8UIwkZ+Y4F3Zs9UqkDUTB3DvdWW5THeh
mcTRaoxRj6yvTfuyrnHdZegOfWxOLcjza9nXnMZIieVOHrCv4dmXbCZdf5evGzZ+PAkNQIV2mHGY
X+RZksZYQc0zOOhlDuB9+xSJTLMTAlbEetfFNsKpdjgjW23DNfO81PBuhW5iM5ScDCFroTTfYhnA
M6OXlA7PaaKi7MCrKWm/Ye+TSRSNov1ymNqknx6FCWv2coUSq1PrUtiE8j7sk9stCWJxH3Ertr+a
TvYGjhkd9PRxRNHyYzdwF1/AlGzHTzxQWRhjeBM1S4pU0Xx4DOdZRN8oiIiZK6o6V/XZ2mVJbkPd
0P5za5lLSmTeh3Cj15ZEOaKdEya/V7OtRV2IUWTfEsLG4RPc5RsvcbuEuQs+j949QNU3Zfif+4B+
71u9bBcVD869iC2MAGPmqKTvLUU3BzI73h7nPKxPYTxm7btMm5Qdw6wZ+IdRgN/63sLgEQe4iUZu
QHa4JhGzy2TnrvtH4OaG37VsJO7c962szmOcR/rOjHkaly3cHPGXjMU0/yuyonqEhTy4xTXS9h3W
FlW0NqlB3KVVcFibLbO3YEgs2w3Cg8hnmTc0PwwSTsen1HHZPUZ11UQX2zfGHYORt+tN7nTIzilb
RfgpZJWoPvAxr4dycHOATMQ2zMHpzBUDyG8Bclw/TOE2hxcysEF+BLij6t+ZJE/5KeSiTw/z2i4Y
O22SaX6CfjrSD2O+sO8g2qJjVzgytO/4GmoMJbxf7ZEl/azrQ4jbquVOtAg4PlU1+N5guadL/cKz
KacXNQwDK+Yq0Owb53k7gD88iRm8yi6qQoCOKFkvk1TTfJhtHAaHeeriqOjkZocvZM7xBockrCPE
Ga54iyaoJ120azB1x+4ayVMg0G4Tj6OFMe2YDNr+GYfOMuDV6g65nEBBsAcsl+q/K5RwWraSx6pk
yib9JzeCz4iAI6UQeVYQsW3Nxc5wyb448Ol0VfBxTleM99tg+75oZ0zTtsCJ9zJ9t2YhyR9AcGhM
CAJpNfkHiadcP+QwG30ExBE3ncfOxiop4P3skrPMo1wcl6Um0hV1NGfbnV2nGqcWKzBW+U1YOawR
4WTj/DKBshYUm26a4JklQscHTpkByDtcovyQum1r/9DhRtqbZd5sfjaqB895tHHl7glgOe/DaGqb
5ysv3YmikRIcdqTG1/NtLrCDeXQ4EstOVDSY7+aqSkbovClf71UdtqLsNx3NJR1AQ4ZvQU9VY+Ge
26bowxwKBTNGB5rr+2YN0/imx5Vx+9gj6a4Zi8VRAHSQKw52rM6jS0TyaX6XTGPQfY2bNZP3TJIJ
fazjSvK/iMw29ASFyLbp2NdZs5zwl63tMVGCTh+ZWHh1O9VNSy4w0TL5YHQMwNcRw5FkB3CZSPX3
hqhkZJpPvAV9tW/qGtpmOLDQR8DbbW95O7vhZmgVgWY4hoY4PE4DqIfFMrsufsZvZn8sEQdbVSI0
Hp70POY9LUfEL9ZlgPEJvO1qWJ/bmM3kJssHeF2SroNYVS06C0o3mBlIOd3bFQaSJQX72gUZf4/X
TZJ3wLfWzU3QxRQ3R0DFBuZFqa3vbiHd5RtWRd22fsesMXUCGalhGD1db2pIWBI+ptvDFuZUTRiJ
N1ddshafHkGzDHSze4sBeXwH+sWkL+HM8/lmnVmeXGfulSMToEYzTlMx56jyEHl19Wbqcmysc08k
X2VegJqWsVNKFca3QhDb6nfhHGXj101PA20LOS9rcnFgmq+PFL2ff26nFQga/JGkr94JHIfZD5lA
I95ucavXQ0dMMt9g/g+GGo0bq+VotzS1wAODv7vhY+p6OS1WBOpjGrlZvV/QZsvt2EIW+q5dGt6U
tOX99Hkd0jj5ouLUZapAQljYDWgpIuu/OmSmhu+RWk/zrz2SV8SfoxxFjP0VAhFJqdq4TW9UOk8O
6zceZqwvxsA4TIVyxfSB1R4iY1mQLOlhQkhD76DRS4NvSJV3tAwxqbeXzYziJTXo30cRWsnKZt1w
5qrSjn5KYugiSgLoeVtiL0pTEBH71JxjmSZA+pI1VOPjwEcOy3GE+M7TkLeyfyBqsIEEfztdv7Y9
ML6nJGro8g4kco38Xdyz5i806yw/LRKknPdjzMnnbALl5TDRCkcBAHnP7NF1Q5WeQt3a+B3un0j3
QYp0An697cYeAyZFbUAWD6FadhYIUdUPlZL5sJYZpfV7B+VLUK6sUcuHabMjDNHwvca2RIxhJco0
j5rhnZhwxlRwVcvxSBx8tfIEi1p0zCrSdQcdVjG+RMNl9EDNcCW5sum6+MkgreR1mWdLEh+UGcPI
FGJb3ac2k0hNKjYF1+LLAHMb+aOeWH+vO4MVV8mBRS+jFqlwrsTovhSpZWT+FBvEHtzUzA6Y79M1
xDKdwMA7zIUjNJgvDV4hfDJ9N6dlnLDxIBw33VmsKPUvSajtcopTISOQSTQizyLakOxAJOTBxUSi
7ZRjMrJzoZOqnR4NpFN5VyqmUnkvpsq9y9wVgLrpjdxNWSbCYwaCzYppFEuOg94ohn0rl6C+CNYl
4GPLKlo+dNpEJe5IxvhPJyu7lJXl9AbLNVAzBVw0PU7aC722/IbPA4I1KHzVmGwJ4NhzPhQ9YEjs
MOswvqmxHvhkVUruakQpqYLl7TiVPIpZjczWIS76nrbsNrO1+4vC/dM+xCgddd7aacsfxiDW70OL
iFdsgch8X7Ms3rB2iqh+vwQDZLvzmpYMNvIH3OfArA14KUEaOWzID05n8cfeBvVRxC0ThVLrfLcI
mb+rLRL0DwLduExWY8uYV80NpTS/N6x2t3W0yj9dvbTPOZG6bEL2JBOtPiZt3uVFHQ4TZCdGCjEW
a9jkdioA9Obu5ICqczdsies/WLQOt3PrsvyA7sxKtZltPXW6TW4d5Iv0ow2y9LmWFqqFQzx3aXBT
qXSxsqjQczPY5B0P/2rmys0fk4QxVyyNWjNIOaPFukNzzQO4SLduiE3JdOQGkHXHcYqxj2lI3x5q
tkTB7RJRuLFhK7X/Q92XNclto1v+lQ4/X/qCWAhg4nY/kMytMmtVqUrSC6MklQnuJACuv35Ouj19
24rr7hm/TbTbEXIpszJJAvi+852F3FgTZvrOBYvz+wk6f/KyRTWNEr3yyZ9H3ov8CyrXZtgJTwN6
7Iu+4JdymWqEvebtVMdz2Fv1wsa6J/cDG1m/g03D2sKSwEXm1AWTrj8HBlnCZSLWQhQpcaXx8SgK
lKLaj7JIbI0aZY4zFjBWx6tYx+LbogQbLtPSTdtXhFLNKIeMVwJPd421Jfq4hGCo3MFFJ6MHq+qi
fFxC9P67ruWs2XuJfSdFR5PL03Cl3+0G2VB2D1FNKc7gz7IwDfUi9CmEbGr5pQAZu7kfnVc9SVad
T+bGDY6RKIahiMJ4dCtpvT6iNZYUXTAom9vZudphXzCtnMPbvsGS/FChWZ0/V6LSJ468bTTIzSw/
h45VwZcGA1a0yUsnkLgIENokeDpQLMXZOGF3d3Zc0qnJrXqNoOn3L2rG3v7JuUHTMhVyCHBeZa0I
pg/RvJVLHgeUShZ7n9km0Rmr6Z3b1LL+wiH3r7/bAmq2nSoRW/i01mbRMBwQnX1AxrOoll07wd31
oIuAdg8RVhl2RMLsoLA9mUUCLDQtZM3HkhEzH1llKtKkfLMoAeI6iqIcNvAd+g9UfOWQrFN/rUUQ
4+Lnx9Jbm88HXeWVfald0E37rgy8PjmnR4E7tunZpgOtl+lLpQW0SJGptPvi52qY9n1OmiDR1Rie
iyHPomTAINxf1rLkOW6JLCAGdEDZE9tPA4rSIYKdzMu4wSUXAukhu3Q5HQ5ztqingdHVozoQ29bf
r3VdxxbZoDFEYfnIkC+mym6/zkqsSY441fG0MYcGzehRxs7PXdDHfvSze5ThLM0vE6JN1G6rCDFp
NF/P1Th3yJg4ZiizLwWsufDUsbBhN1mJfNZzn6/dq1a4CCnznod1TApQHl5cvZUBqtSVBIdlw3N9
QB0QyhuPI6B8m2dWHNAChPpzB4tzaRKhc1I89ZMwBpbQYRMVY4yHTLBEYVdd0c0FEM5t0oTFnSpn
siUWC/5jFYpmV2dF1GKpZeNNR4Bg3AKvYOJBtUtU3cyT1V+BxHxC6eFphEiVCBTwDhkx9KmlefYF
fhZlkeYNNsWitNWt9wSV2QaDkflUS2WSflsROAJZBzkW0rL6dvDM1bc2G9157PuufENAtH8Phsq5
dBkD3Ea+yJdq5NfhTqVwti98folQS/g03wbU6uA1+SWuZ9nsIVbWUVz2c47aAKPKCWF3agFei53Q
Ad/x5d0MlQkSGNUV6YHw275UKMZiKsBAPwFK1+7CBjUED0yCxAdSkGzz6TRFee5r3JRxJQ6K7qws
dgthqpS7UkXFYz4gG34XQr0y/LJMtJqSwAC5+gKvBqThWqEc37WGrhSPZkE/2AL9yGFtSxfTEhto
H0+jRYpdTkfzTYnG0Rc2j2ZK1saF6HYkr6clLidVB5+LIsy+qmtpclQLVOYf16h/91XtOcpdPYQo
ZhtejUeNTBCV6Mg2753Ako0VIjsSxIIQvqs1V7+CfxXbcBFWtYO/ZcbRyiBUfb9QOctPfR5o6I8L
nQEZDHQDZyTXw6IgRVHSzDci6rpvdb2wEPscN2X7Aqc2XSbUmpkdS8/X72id8+1sa5q9N6betED+
9zrRS2NmPnwMMhKJ9xCRGeI7WksDZKTMxUV3tsLeQcya0Dwc5gerM9lD14HZEs+jnDwUQRQBzUbp
Qc5ihqHoXk82ouniN8J2UzS5Ka6bcfkAT+SQv/ZWT49BwN2rymT4EdwPvx26DCKgY9ChMV7qZpl2
EVcw9N3KqX/FNa/ObViB1haVCOCGxwnvTp3RekhE3zZz3AdZ9QlK3SUeBMRbfc/n6GyXPniQ0bzc
Rnozat9lsF7Y1WJdDgNiJQ5hX5MTRyYz9ryWuRejc7He93kH9fA0we8nFsOY+Q/zCIvXLzAQQXPm
1pmbT4CGmYyjacV1oHNZYlvQLGQdKg4J/bEi/qNZIhSJDFBCnqPKKEUAe1i5BakFDV7shMqBm8yI
V0dOibRbcaA96V9gv15WT1R1EIEvSGB4KvBBYlZMYT8m2LZXP8cW2Bi77ysjecJ6fJyPXZfN3b4c
stIklMt+/nrlup66tm6a8yLlVuN3VIF7qkI+1/cslzMKtrVge6X6oDuCQinnR0DR7Q7bRNvurRCl
S6mZ6hB0OQTD7rqZYBOBP8YN7gXgiKwXXY92ewZpeVpX/+QCU05JK8awvgmCqdkOsB/bvgcCsUlx
jWjIc751C5ZPpnA5qpnsKs3HZBj8fMO6EAWnKdrz2hvxBPbyAIUA/B2Bc8CogXGZfQo20Mn3CgqZ
9SNwpmXCQeRI+N0rm1OJDJxqAzzg6rFvTy0mFMUXsw2uSXCnIHhXlUFljh2znprEDFkP/3KYF+lb
WKQpmeg56sfT0vFBHSQywBGNmk2RKuJAwPZwP2t2XYRBOeU50hUHdEzYfKq03JyeTx6iDB3TbvE1
ljHmXe8jzs7s1FtP8nSCozYBE7OhPHzpOCq0dJq1NYnkUwStj4/W6qWIYFOTEvjNF59qABo8btrR
mI9k2bB75EEQhTeRDBuRNJrWNO2Ahk1J106AtmKIoJY8LSEuJPe8H6x6RCBIMcUrXKD73bhmootX
unFUMLoP/bfAIlUhFpB66Edk2UzyYNZ+lt8ifKn51aFAjS7ChbVMeC0r+lDnM4Fpco+mwBSuaZ5W
CPirPS0dadZYQGw/AcA07ZajUfeAHPBQLygKkdGeDQjW1i67NR0ptlPIydLe6h44bRz1bIZfem/s
OxGsMHd0y1rwkjJStcdRTQF9gG5SRlhTlm0z5j/t2u+R3zjbPZhufZNgqiLGr+3cuAABiZtXp6AG
nPKJ1M31DkVofNLQ6r6EGBUNWHM3Aj+sEugrvBtjeLGE9EwiKtBcCh+0xwI8i+nrTFft0iyKMn+Y
sV/PqRV9X+1qxtSQUiTS+CoebLOaPbrBWp8zDvs1kC/razwY0tK6tDSFXm4yT6RKoBPJtUjhxECw
oIqswTwbo9Auv4mmhW2oWXzPjwAJOkzrB9R2MXDYsIohGN3KdMBjUO/5MobDuyxEVQfoHULuGfJu
YWLyS181NfRcFSZkHodpgzqRJ0Ft9SGiPV2XUxUqpl7gGd34y4zWfunxxQtectQgC+vuhSzq5TXA
t9FBbELPunF/dbNGQzqpbeJ347WDPmdBVy0ovsCXhcHUmuX5/dqEDs2KHVmEBc4rYFYywaxFoFsl
rtHtt2JFdw1u3yob8m79FAwoBqRAw9R5aBsnpNV09sbpblT3AptHjlJRldv3ymAa8aUs567a85y3
wYyr27MWWcyRLR45yn2sZaolF/sepdHwbnouZhX7UMOteZZ8VM8h8LkC8S/A//1XbflYvfTB2AUP
XY6Bz+N0bVThWLCqmiZyGuBrDNlcb+uTaTD3wkPCe7a3Eo1PtEOO4jicoQDMxZxsmCF16HQLKwuZ
EhF5dZ57TJIuqK5VdEFZxN2Hti4reyNzNnenYEQw+xdGSEaS6Fqz7ceuCca4lnQOLh2BO9VjMLqx
wB4HG/pEozJud+vYKHtXOA+hSyOInJ63GpTGRBGHIU/B6hYWMzYP/DcVuT57ZrPD5t8i36Cctptg
Q3w3Slb4Gtanuc/ZinoKEddJKBc/Hteu1exogbLPh7qKNvICVFGIm6LCJDDpSQMCwA56YmJVimdz
A7Z1RdSC/WApHRMWNWUQY83dRr1bOWaNAvYYexKCWj3siyDEvCdqMeJZ4xoRaypeh6UXqTVS8KNf
Rr0de74EpIWlG51HDUwvR1ZaN+qwvIjQOvciHFzV32XOx+aCwraQ+1qYUX+YZ4xm0jpXZQ51Ighp
D0Xb1tE5y+u2+jArXJjzSlXlbsiISJ3bCZ+VItF83cRDOcomv1lKq6uPaPSKbErIiGp5SMtONYCt
OTzaCpKMWMx9kMD7I1r7FHNAqfS+Ah3wamEsP8PBkLgw0RoGmM2uwSjIjScUYBYX1suytw84p1sA
zyDjYJSG2k2vHxguO8RVWphq+4jpSbbsJ6zkvd42eUETHQVnGmQahV1E4F5Hr2M8RQ+kjKL+UJVy
EJet7qC8Duna+c9zMWqYVlQjrEP2Pu+X1cThHAmJGScF6YoMTk1JBGDDfWkmWNY/dLBdcHR/tXoN
gWksAuHuym56KhPdzHOVro29Jsp5F90Jm/H2hOyPbT4ObT+yNJ/Wvr1QB58aQKQE89ZutXLcFwDx
wzhwYRjsMaP0RVqrXKPt7AfXo0JiTcHeFokU+XO25eXyBEsG7oG9m8xu31krWP61rzpSnwiD1PFE
gPoOt3ANsP65hiU1aptW8OUS8sCtv6yDKPvLuuaBA8C3UJVsGuVIDHx5xGylcA5kv8Hz25E0bk78
iuDQk8VHKNNxo7RKwI2PMDPn/EqvndReg9l8V09IBv5I5ip3t9ZvYXsjEXu3Xe+2zKB10H5FMryT
vPwKmC9gaSlU0DuYtaKfSVyLp73ZobKucEBiI722+bPt53sd2IklaxCEFotFDRZyiV5cr6DuAVeh
krBC3zs51QHsBgpZfB+v5+N3OcI+AVpykZ+GTq9hTLDf1R+YtdRj7eWiGXzcKwdVNSAmBEVJQwqS
gjcUgF7D8iG7o0b6eY9tFF6IU90W07svl365dJtsxKtdxoijeRnK8WZd5ba8Ktn00/3Vw5EdXTNm
cQOzmyFGNZpfwfJ+mXDmYoD5oNZVyxtnoDS4w6CkgeAdtfEGaGuogFoJBFdy4d8gXB1UDGERnXdL
1FdA7exgnkCTCFERTQhlfirBbMS5iIwNeDfqSWX6RfZEg2neEsyzpkOb2aHzcQG9H487BR4BSzD7
tuM7gKQc4C0AG+LfgFZsRRBHHuVrGQvssh4YYt1B7RHDpB59536BPBThQO3CI/MZCut1tPE4I8Rm
ODSTF0WZzAP8w1GHkmgRYWqZAZUj/Q9nPex5A6EOmFQxnxAwglwcKD9kCYyS2UeGVwfnaTZ5f9Lm
iv3maL+X/rpn8uy+o87ugBZsI0jWQRac/iMbF7KsjtdHGHUvS0qishvjbTXiHgOrdkyjDOLvP8dg
+jF8Llp523Stq3dEfyr5czT9OXL9j4ZComYTxjV4X1Y8KYAWhfiTEpofQ+c6uDXqrJByj2OSAETS
E7l12K3dv9Hw/oFhFUYGv2dHAgqjHow0TCYCrL/BdIU/N3PQwQPR2R6AE51KxAJIPdCHxQG6RYNV
BiTpggX36V9TqK6sov+JbfQDsSzHiGYpAiv3HdJM67SAqOUW5MEhQb2G8SNmcer0r3/TH5GpfuCC
2sHhUQOneA9DgEF+8GuXjWmfo85NZ5xMcCeF/UONqnRZ239zhf+AZPmjO1EJfhhOEyr2kUImh4ft
zG4A1vxvvtAfvfsP7LMeiX5OGi3AHGm+VjZ8mVWf/Ru6+B+99w/0UJTpQ9PnmdiviP2IjV1PxViz
P/nmPzDMfBj6thsjsQcGvcMgtYizEMjjv77Nf/TJf6BxZ8tUeKGLaJ+TwOFMn7I4NDj9/9y7X3/r
PymVadUzsINwXejWwJvXa6RMbt2Hf/3mf/CEEvb7N49s2Mz9UuJxMVLT7w6Y0pyQaKXIFVK06eN+
BBv7CJGT6P9UPB/70abIqHyW8GwRe8Shilc+WHdXhoBX//UX+nVz/R9WN/lhdctyZYCFcr5vlDZA
oHW7zhiu4H/va+ijF47KG/+l5WEbHYq+fC634jnEkyaOmStGg14lNzukM35fJobo5thLlGR//3T/
+W35X/l79/D3z+H+9l/487euR7OfG//DH//23DX457+ur/nH3/n9K/52eO/u3pp39+Nf+t1r8L6/
/d70zb/97g871OV+fRzf7fr07sba//r++ITXv/l/+8O/vP/6Ls9r//7Xn96+N0WboumxxTf/028/
On3/608hcENFOcGD9Z///Ft++yvXr/HXnxJj3rwvXP5mzR+8+P3N+b/+pPjPnBBOhFKwRdAAAX76
y/z+60/Iz1QIrSNJOBiN4vqTFhGo5q8/Uf5zSGhIEBSriZDRlbvquvH6o1D+LLnSWkU8xEslBPn/
50P+7mb99837Szs2D13RevfXnzDO/t3RIXkEyhynoaaKathJ/ejSRrJyqvD/ZS8BG9D9EsLcf3Yl
RbWpW2hbWb+5cmerELS9Cc7oZSzhkb2lfKFLEPvI82TWEb20M5CGbuwgQRgxHLwIKesPVTEHzyLM
zAn2N9ND1LTmbBFYlgMVhBkf3Ej0TjIY2rvWme8TUxiB6bVWJvWGmWO2RPXLlgN6TDIw1M952IJF
amikknDO1sdo6SAZttsHTG/WZAuOwCjRIdKrdnWEyuIMhkGbYG5I6H7txrFKsiX3PpH1GswHkAWH
u6JbMTIa6418yERRf2LQPH/oaNemEaHl10Gt+e1aD0jLWgPMHfNOiy+L4RJDttG+zRSEWR1WJ1FS
bGYYeACQKMMKDLg6a3Hsu/oeOZvlrg1wdVq6nHMCTUII4VNSMEv3IanzBByZPt26KPwKUs7SxNje
MyxWVVSXwUTV1xmQ8xJXea2/512Qf6RRyQyyQDWKWXCtaJjmdGpTL8i806y6ju0KlORlTm9K3IBk
rEDsQRzxdF46+7IWLToRSZeiSjcHinJdtqRLtmVod4ZvFUtRusrbMZrLt6LlzTucOYk+WHRtaD3a
ycHEB7Yxl02j9+uFC9CpNFD+JHrycDiOWmQ45ODK1DHFFPHWq1nfLLrtPxuXOZ9gHr6SOFoKSLKZ
xFwZtEnzqakbnsfYYc0RQ8gAWAtrMXi3M9gSIG8NLWbAFokQXWb1GWA9xvA1iuTvwBVAH2EACY8j
MtIBuMIvCqOFaN3RHtBILJmq+l2Nx/qj54w+VEXJL1k0umfTmu4tJ8yUKPjbQZ99jkfxysfovw2N
WD87bbowFWimwCVEXuqXcASfNt5C8NIOEK3YD6Fk+oHzEAw0MOX0paw699CYYRgAD4O5kOhF2UeF
CvTF8aCxcdaQ4B1EQRjDqTC0n0Cpa75GQwQj5AU9c9xRPT/Dros1ce4btYDAXZr1OFNpgngKTHv2
QCCBRtL5gMSiIUZayfyi0Uo+CXCNTixsr+u2Go4YxgVTwntQ92MCxXc65AKuXBmh1dcci+v60qwG
M8jW9XAkhSvtDiCyOk2iiB7qQARNTHm9kNd8WMmnCI/cCiSg2w46g/o9VmOHTw1KkIgx+CR57DDs
DgGuqfy4ORjgY1AL5iHdPs/5soNcJkEyM/vWTVoVCalK+1XAMgZDn5Avn5epbJG5aBbA025+Xuax
vxjFsiPoPPSmbeq5jUXu8WNAjLthXdzrhh7apLnzfEfVDI7i4rsbSTYQfRlGZgkA3nYPKnvk4kVl
x3U1B3zubdcBjkH8ykLjniHvaRxsG29UZi8YqTdJ6xkgMlCaoyQIR0djeCT3Axq0ZkjN1mLczreC
hEkzL023o1nFG3BChuK9BC3oIyau5kyqsMp3g2e0jgNOZwBxOgz3A2UW5KBhGD83rDQWS8QHYVwV
4KuBJySGh34tmnUPglAHYuDWL2kYgPnjJcqxeByj8W4YqhXJVy0o2L5x7pMjMoPSrv2O9IhyTFuL
fXqqgV8ZjZS/nRoDAdqxHj4ST8tbIEDoW7VZplee5fbCMmM+h5MsayBuzbYbMTR2eGAzcPsaoKwF
ximb/AaeU33MG/+NDAXvE9VO3Q2OEoFMhrIevvMA8584AMy54eLN8y0gutyDmZ2vInVhCdvGwI0Y
DHNAnSrG94zkcdS1UQAE8pClFai672Cddj6ZFxmD6INThk/N0TZ2uMmior1vcKVIXPRiK+CHANXu
gTrEAR4x16J7XgBBOzYbwMqkzNkV1KojwPDIGKjRDWvCHbijFnPbeVU3xHcIekDDOcZqW7A56br9
0AZYbm4riiWt52H4XEiHfr/XSj363tIXCC8yLDrw7S7EdPSjhr/4J9mV6kaVdY5BhvRBFCsAo/e9
V+09gjfkRziQV7jcUM8NiXRTzfZrH1ZN6orpFqK9aEv4wvMXDb/FJl06Gf5CQB9TZ3xCw9JoEjWN
jVrVZ4/onQ4HFHW3WLeiOWacCmwMs4iesTfZy9RojL2zju6ZCuFskMFMMFkCu21xHRSBScDhD/fB
0BUXoO3ydS2vE5huae6rUpOkpsBdNMjVD1RxmCFsYfhQYkdKQsgiXsacAN/UrE/DdfzcE8mefT/x
hwo+LOlYleyIGSl5HkgXvNOyWzLEOVA0hqxjp5KUMkhMwbPnhuTyQXbFcwfC10PWrYDCVjhcALsr
q4egpOCQ8b5DhAYSsMC8BZJpoORt2zX2uGwmWWXJmzir1XJ9EmrWvxWqzfbopPNrB4f+E43EfARJ
Qp58jtJhquftWw0GRBpgFGITjPHMPXQw7gJ0Su76OSq+FN5+Rp+2HZZRL4cM/gRgkTbFW4Y8P4zF
5upJybk9BIjKBb/TtPshmFWUKKR/gt88AM4eDWsT6hy1txASNEhInLY6ViFd1I7UVViDyUX4qUYg
GdA9eLKdRlP452Gbu2MbIEpVVwS6U7dCGirzEkyGDmRFgk77wLEBJR3YpM8CR8sjslfZ1TQcZPr4
OhvYwfTfvUGoOt8qCAXLHXYEc5q6zNxhSEo/EBAVH8JRl1PscyEvJJ+iD0yYdUhqXoWH2THkcqtF
3a0bBj7n1mWYLGpi6tuolPVbv+rs87hW1RN4U/oXO9QYUuMZqLoEzhaCYeRZYX4crjboE5GPbQ1a
NAebVzDc4hi9WIaZgC9gwM+79ZVuAHf6au0fKpBOfcydhOMZcyF7iyYUzakvc/MScWcsJqSqC+4W
Yc2Z5yXiUwTA9wMzsoH1IzQA8wmcAdcd/VpGr1OAFdk2xfQkc0SqeKCC9zM1dEi8cD6LQTEhx6iV
+SFqav85X6vu0QL01SnNx+IGU6XhDLIR1uqWN+VFrmy92GgAkTFgwfiIAnYeYlDxzSdMtEAzrecJ
bBReGfZMymV4ZbTsH7Qrgc1HdrtT4AVOMY4tvqRisLij1hZbE6+N/N5xTBpjD57IXTBl7Y3uW3IA
ar5MiZ19sJNORt+2TXnMyS1f3zwYk2vimhYp7Ws/fQXdrATMzBzGapXRx3Lc5sep8iCd/votBy4x
b+HD9FlP8hlB2jQGmipesTiR6zQUbf+gwK8EuR8Mxap+AsmySJc6dxfdGI41m3E8gHwKDm0DilES
rL0HYEtx42HNrl/70OIEyYCCIp2G06aIJVXspQRMftFwAH7SXRc9TU3U36J5qS8uX+tPgcoEBjiN
U9+qdTOHrQqEBR1XYiyuogmDOySrfFHFStabbmHTeqx0iFg3Ay0EqMN5vh49xArfshoph1lLIhxX
wYziMu9l38XUKn3XDvl2DHFyvQehi97hf2xhY1JWWxmPG1E2jaAfg5ZtYrAAo50uPk4a44ugq8tP
WxBsT0Q3GcMMpdM428z0ElbaPEHKV9+107g9bAXz7+zXw9eCOhvjwneoIfLsaTWr+7p0yt2CUNA/
g4F7Doc8j0AlnqI3QILDspu5Mmx39fzTCY0QmzRtYB2Cfz2nZEbcHAbhK5xcXI1RZExaXlXHcSy3
EwjgoBw4iAVBSh+p+AQtyLDE4+BBfEQECHINCem/8WDwx7mzxW032g5pofPwakFR+e4GoY8YZIWg
+ZN1w3xyyU96AqFxH85LVyRNC4+dQPMNdv7tQI4UUUvnyiKMJhar8V8gs0eMPPKOx0thwOWGs67y
CmQrV17QEhTHyM6gf8KLu4LMpdS7UBjUoes04TuNUJ6lrG+2IbmGlyEsQIIK3kadu2maMoviaUEt
l2Li0z3AQ347Ara4VjdsLA8CfNCjEi1GGTPmf085nswjNI7tV9VtzZdrl+3xG1hTpyNnwQfY3o8P
TR3aVxjPrphTM8xQBhz4SDXKtqQPncBPJoISA9zGsyNrf+l0Dhp3wUyXJV0NXlrT1dYcqS/ye9o1
+ApV1UuO9VCWj6NufrEe3ltYLs1htnX5EEChkscrhDGJ3YQ45wZM4Rh9JXkuRaafFlpuOw5HBJ7U
KyKPzuUAknvcgWN54yCmomm0cQ45jItABPIDSSbRFgFaU1NeD2XYMh2td7g1KONJo9fzhEnQjceJ
9FZU0RIlbZG5LF7A+HRxG8qaw0cSItfrbHbZb7MvMdID33aKbQnz9ZhU0Q4aUXN2lJWgPYJPA6kt
8NxlAT8IZWTT7+RorILQoipOcE1170tedbdI38FOEsBU/HEIJfnYiGtPAeJtnZYKp3hCVGjvORw5
L03ksyMlU3ucwNAHdWY1wz6H78wLpqGUHJoywgh7mLIv3iq42G/RVt+2mg/0hInUlr/KccG8CuMT
95tb629w0e+Qj39AUH8CprotvkHe2P3if8Spfgdt/X8EZjEaXe3s/hjIen5rivovd2/fx3+GsX57
2W8QFvkZZlNAr6gWSit+tT/5O4Qlo5+BUlEdRbDiEvpXZ8vfIKyQ/cyv6BWclwBTUeit/gFhqZ+J
FBSv4hyWlPBcjv5fIKyr19p/o6OSS80QeoZ/Cfw2CtTs97ivHRgOXRy+uyJHxZNBJlwFw5eGo1yy
m48DX91wt2CDcdW/S8aNfjXY+OdfDmMpGQkNrZ7CBAhf9Pe/fAlCUs6yrwHEYw/LfHTVToHcaBe3
xH6UkLnUJb0UbjKHsSfFxXch+daCTr6DQsU0O+O5u1onb8sdst/QrG6LOLcWTaEVBbsZrG7BN3f6
lkHVmY52nTrQizccixnp08z2EvwTIiqwzdFYD1H0zAzTIIJSvCE4rsArljm8h8S+JukYoYkoGlAh
i8onHaiS+zpi6DJF7dgd7JmD5xDT/jWG8/t2LZPohSoXPMuNA9hRnb6/CqoAADJ+m1cEuRFBsH4s
i4GDSw+zirCEpsrUEZRBKxFnXU36INBXnbDVcZYsNoA0/YplVEcuB3q5EngwfQ+Kcca2IDp2HrJg
6A8cc1qk4F4RtSCLIMszq/qiMl6ypAIX6Qk+4RB7ghjkTQzaq4O8ZT2uU+kuPrfBEaxx0zw2LJ/e
G0gLP7fcuTImImjXhGxwA4TWbZ4/XQ9fkKNQE30AY/MVTAmxw/jexJr6s2r5WeNMP+alRTo5tqsD
on+/RCMBz28E9zStR+AvNbg2FEdFORZnQCSLP27NstyN/bDhZlXVeQKgd6iB4h2oyhXo2oPqLi2V
9GTqpTmyyczPOYQYgFXm/83eme1IjiRZ9ouY4KokX0nabr6v4S8Kj/Bw7jupXL5+DrOyZ7IS6Cn0
e78UCoj0MA8zo6rIlXuPxGwLGNd933vabh35uImz659FJfSdqJpehqw3nA+55t+VSztd/TyN93nT
NTeWlh9qk20SgUOMmk1dvXc0BuQAVF8MY9hFjOuSTqygL53SZfIN9HzfaAUfPxG7PdY++xQjfFFa
mf5e2SZhsWHs30RseG94VfQbjG98p2PMj0Zr4YXnez7E4A5bgno31tL5z0rUKWXPOGzreuBq6XMf
OaXfOEHcJhgLF69/dk2I/AEgn/zJi3vfiJQjHKNGsdLAyuR1Synb9+n0kXmjZewbMjw6b7EO5gNK
ZMrTYky4Be11Gx/B8LKBAaUpVXflWj8rWw6PulWBIHdJrOK/9panyZLu7zU2uyfuFP9lGHqzDUhN
aR9Zas7XdCztZxDMukEPPrfurZ3kfrmrZlV3kVSOnPaGxppqEoYZk32dlOW2Qi9GgWFp4s9mmbHe
q8w0r1nHBqYPz+uXw+qSH/AdMoU814Jlj3NX3E9llqPBjcVzn5rOsarbExMq5+gVE3tuCBaU3Tzt
88qyvuPabb7SmRpoAcN10+ZjclohC0aGbCjA49ZSt4LB4kV30oaHejaGFzGZ/q9MWvKk1WKNNKfQ
wopukURJTyWR6y1g0xTl42Y1umSHutq9gZdpd8U4GbfwAZxPuapqPyIEfJvCMHZTNVWPlaa8p3ry
jU8MNYJ+ch0PMsHNscxe/4JFmEUgqtevA6DQd4Ko7WudWdYLFZp9SnqcrA2JbBk5ucqnEP19OjRI
4hQmFdHqMCXW3f0qUrOKL4nVxX1QZoVnv5g1u1x2Dj/53q3yILMl+ZbSQjmyF31cd0bi1OsRw9tK
dwkKYocUiZs3wZjmOyuWrmzsZh0IQoti7MyLCHpD87toJmz5yTdtXoJKJgsHkutjdtFSTmPMwl0c
kgaX2d5tkCEiyxrLHfYt17/Sh5XnlcK437c0z3HgaaZ3kq1nfDhELe7HblWnFjnuja66k1GmqUkj
zzWlGhQyxWOjUkgemGsLeqnBxzG9ONPrmJHkO0mzg/fb0q48bECUPjSsRO1knM6fFUab26FLevOc
MAPcKW35sUykaqMl5o0ha6U9VeSrfrdywcO81sluck1IDfo4Mq5Z1DK0kVjK6p0vP0COcsVbiMaS
+9YhlwNC4+ig7pJZho2BAkFrEY4DvE82GDXGj7lRVqSGJDdgbtGZBILm44dWTcQd3Lyx30q70d/b
NEbRZTfpr3QcTAzWqx/5w9rtGW30d9Ms/K/eWutbKnI/O1jOoBMsFyuFeQF65bDEs3LQ/kR6aYeW
xorGznqWC1winC489EGNyeu4ZB2/QJmv4A/KZJ0kg9CMWjHOM3aI5n3eNJyZNucFyQy2gNRUpgNo
BWdEoRUWmTovx3B1KMFjs3N0u3c81uS+cvVIXFyY1lFbZtW85OxwpQvKgINosgKQ5A3ExYv52jaS
Cy/ekn166w5nVSsmR0ViaQw16rK6b2U/huRP9Wuj5W5o5ItzT64ySXZ+6VokfZW4NQgIhDH7Ca7l
0k2cpmtyKf12OiQ5A6vAhcpWhXTPPiEABOpHzfAN2CD62uPWVZO+PegaRcLQmbtY972vjLFBHLL4
hNWhZOn7727RvbuVMU4d6sOs7XsWgBJRxSb7XtosiUVNHB60HO1+EPN9Mhn+45pP8atBdo75A0qU
7HQK/CZhoSGuHwcCit9d+yRO8Jf1PLam0OyXom7VL7WkOc9M2pGw0WNALCzRIG1EykQPIDp2N8zz
CPhUu6JTXMhj2x9svW6oIMzkWc3ZdKtWsvZsV27zW4AVxj20HOvWng1SxYzW08eZhFGw2IN+gaux
W0vW5am6eBw1+hqtpq2kJtsTG6wiCthfaBdONInuLl9iHf8csq2dNbwePwgihODkeainGhGCNebw
GZK9jXMcn0NWefcTKGVGQUhSZZSbtsmGGtHUl40u+s4tB1mh5ktFHUQh9E2DuN4ufTMXJ0LK66Mg
OArZxsIOHcDN0eOTCfmtC8zcRrDEg/Z7XFB2Dhimh1/o4d2yL4etUVZd0xxdZerXvKiUibevSJsw
KxljcbQ6VQ8oppTTqUoFfAmcYlRreTlWTzSP7aVfhnUMVWFD/HBjbPj7ZkzHN6Qv8w0fWrFzYw/1
aStVQFEIVoSQASKEsctaHa2pyd0Hu5PTq0EnRrJIpfk59mDMhoNJ9bXrer1+aeOyZ4LDEjIYKjDP
7nFjrrfolurYVa79nGE1PeoEw8iCCO997oGYhzM2hDpCp5ybk5xh+PBLC34T0lAjIAyfBpd0Td79
9nNSvHskkdLiRs+WJwe1J0EfnOmcK7Rq56gztbyOGluVd0tc19ckK5vvwY15mRjnudo+FwayEu2w
CA1hc4ilanL6a9dOxXRXlTaiEe5m5N2iVIq2PGYTyl2sz14VMYTgU2+WlTcoy30kiZyC2NmjgJhP
qpOddh6lG+s4oU1TnX3RYvU0jJyioy7886jcwqPs0WcqYCF1BFE7PzeoIcxS6Iqem3Uy3zBVijce
6kydySNbl9KAOLFy6EDF4Kh4WRqpqgtu7qRF2ZnaKchn4DaRl/odJStIxctaFdqnp5EzieQWXwlc
nTJqN5lVn4bE23q1H3QxdiGfid+dycDKt6JQwDKWQqXXNRmY7TngY05F3Y37pGu137qRyXMuDWgB
OrfKaZknjuLaS7J3a7J15JFcG974tJsb21gzXO2lNZwcDnP8JYV5We2YqS9o1msJASYNyS6ACeGf
vkPb90dUPnu+JaZYJJGbxBLhjPKI4YDP1u4B5Ay8hL91rn/1+H93M/zDi4cvwjF93RAu/E8HysU/
obGVOQ5jkeLIlQzWT/UQ/2Rj0FNrNO+WXz4BLuJixfQVUWR+9HjbH/7/r//vrql/vbzQdY9l4waW
j3/uXstlb5b5pA27TvbsXQfHeOXNL/7DNo8/O9p/azr5V/rm1nHqvA6cmn9vOpd+Vea0AvJU8UBP
qMYmDl3kau9oJ3B0wlw12CJMv0q+Kq4nM8LoQDibnebTu4Gx9rRo1XgVTTk8wkHxb7a3DEVXN2+1
qVneTZNGAY0JHNbIvTjc4weo/wL5/68e8x/MRZa/sQX/ezkmSJPP7t+UmD9/4C8hxvvD0jn/dHfT
Odi3wRfwLy+R9Qd8TuwShLs4ITET/T8vkfuHY6JSMGX2UdloVf6vEIPNiJ8guElgxLFc/Eb/EyGG
DXx88f7+xTS5PCzDMGzHQfvRN8nn7/6+ll0zfeWX1qGRBhdDbNMEL0l1JjbYRyqbx4Ni9VSSlzO6
pecxaS3Lq2k7YxsM/I99qKh2yHfZ+VuWJCnq+ypuDL8C1kfJk/gBg7aErHMnBBOlCVv9RF7jKvOE
UjbHJXLK/UUcYlhSb74l6u+1doe3hDAfOzktc7gTrjbf615MddXrWmi3xIIm3TPPc0fEeeyn9mL3
VX2m0neZilbDibCCyyje1Kw3TaDmXhr66ktWMIYJUgamz3kqV/2Up7Z2Yd7JM+PYmWKOKpSAhVbK
l7nO8IbTJ1yEX6sPLKyAzDKNQGrYukv6Si5df5HOMvl7DPf83VZN82IVGQbMuFjNLz+WBNWhA9bn
ricM5+Ctv93YM+x2Jelz1cuM9GZX+/RPtVuCFxFW96A1lINBOabLA0CtbK8gudxUnp0rpOAR4cNU
TjnexcMyfgMp1B7BBUhy1qmcPhsDKlqQaFLhzNKW9jaZcwe0kQ4Bby9dWxOAClT+0K/LchIQpfbj
YtF3Vy3SUj7lEOxGt76Cd3NOmWHEbPmyCT2WbuYfzZF7K5it72QoGACLxCH+UxV2d8y0vEUh9/XR
C+dB59NNRt/MgxVk3QeYoxwqD4Q61uU2+9413Cen1t29sqzuaxmKNOXdkONh1DLrV5Mb0w9jUOKs
NVl8cZK+fhDeYr5MdtXdQDvIKGsXRhJ7p9EzbTePqio3rT/uQzcTznnEQXQsuIXvIPo1O0qVKg6d
2i7Pi6pcIJsZGWlq04fVadyLlWnTzqC8+iiJuT6zP214snX2bx5Zj6c/pKtGXAfTBBi4zJn9W532
/a4ROjBAN/eGG6fzrKvTIgrphmZChJP1eBp7iqKgmnhLST/l5ZEeNntI43GygtxX81VO/VOpr/LD
76r8rOW2/cPtSnFxtQXLhtmZvE214d92I29U4LgVQlmjkNlQBojD85dkGiSbunfXvQG6pQq8frVO
vWJwF2CcMXfporrHTVCgu852Ou1s5DTtR9OUklRjXUYtSbzX1u7msPPrsz6P2t4dZR05i303YESb
ca/s/5TpZGe/ySTdlaPZ7+va7cQGKLjaujd9kbH8ZWhde1uK7qntmm8/ReySFkFJnyxO0/ThsNrT
XdnGkes0NuicjTpkin2dMou4k4ze/RCv5Cz2E9EcvETMG4PUptEf6p75PvBMZs7Z6JyZ7aLjWBiK
IEBZkb8O5dXDJbnjMVQvzCKqG40heECyGm3DJmj1MAgpY0KS25bZVdeSCe/O7H2MTD8q5iADA5p5
iJNfecWZGHGamDPT+XXwz3hMkuRgjbw5gYskA9jFo9Pd80OOHtRWzIB6BgWgXSeHNj+cPDf/Sq1q
JNwIEYJm0OFrMcwH0rr2QVe2Tu3aQhfr3JUBpM5EJbaZwyIGyBeXt5bunSjW1CCSEZ0quyhPoGyS
/4rbXZUN456ac70hpqI/eVm3fqDm0baYaacuoB3qExGa/F6antzDhki/m3SSKOg5/KcAft6yRzqY
d6mlTXiW0HGDylK4QuxCP7Y5Zj9Gm3l6XGRKOhOMGD6m3jVvOgEzxaK2PvptjOfN7ByWsSwAP5A8
gbPWw44FNupJZ4L3rgERPbtlu5CPzVz30CM58DzE/X0GlVORobDHn/FckRgx/SOL7C9Gni9X8GzF
e2fG/SWOsQIyZX4aG5WfaOzyR1J58Z0AAXhnanl58PDX3bfVtUmHE/3Acq8PaRoBTlEvjBnUnpxP
hYFzdtvTmjfard5XenOx+DbdTaQ6r1nCCR/mBAzPJOB/SN8ffrjsTXxt07G+4W3OH9Ap7I/BqQSa
H+GyJmwJht3FsBevrGCiRzRZxYdMNVg7Vkf7Yc9A8CbBxbRGkxzTne2Pl2JZbew4CjMTztNLhxSH
QaPgo1sntgcVa7k+yXXAeCkhNL15/myhYhH7YJhvnd0C/t/ma0UnF1n2Bc9xPBlq5EMqCaI/FRBP
9uP22m6aWvcDaZZ9XObL0TQa8ctARj4IGXP0eaW5hFZVVIRMjXnzPlhQht0+xr9px8VBTVz3TdeS
YGaauKAlPCZ+78QI8+zA9QBJnfx1iSGhblWllMUbxeeKGdMzryuGzzwwGAWcG1u2Y0i5apxi3frq
Fz2PdNCRP8HKsyhvrbPmhQkreE6b0qOK/LZzr3PjZTdMKBbcZJytTlJ+Qi9J+Rrn2W1md/Gd1fSQ
MOQq8WmVE9w0DDRktGCkWRrdZFU/UNUbw2lq0/UZ96VpBniKx7Ped+KVlJp6Ye3fF7hSjI/MW2F1
xIV15/p9/JtoXbyvRDLgTTVn6DE9Qw6EM3/ewfozX7POnZ5djppPyaibQ5c8EGhYxiY2ArXTvLhL
VvwG75aHbE4uojJJaUQJy/1IEJTFscta625oG1JvHKJzTCDPq9nVszaOevdl/JNs75FHy7u0kDl2
pcmQFzrXsWqNJ33lc16yejovJPicQtBXEtELvXFaT1XWLCZcIh6S4+inzmWuMvGkKpxFGtMMKNL+
cKIJpOhw1rz/iXfpFjQvHxRZipNJiO3QZlymJNe1LAKzVESVY04PseQ7DUGFq7W0fFDGcnqB5ghS
f2VtKNTL7r5w7fklB9GyeSydAMlDhE1fICfWjvbsze5uthemPrrpPUw9uMZuiqn3rDR7MxaIqgqM
yq5TVfMFISs/TDkwzJhy6wifyH8nIbrcbe3sl+rNeT/15KuDCYbNU2en7ZG9exQmZn+ETpNck3pc
9nAW2w8Wr6yX2ajFN0gNCKnSuWvQZC+lxnVfma3xc6kYu4HY8UygiKq3EqRVLb0U5HWhIff5jDyt
T1tHH+OoYYXn7SI6DhJsFj+hJZq7iYnMJQZCcZjKKb1Hkm32UE39vTsY+X7N3OZmlD7Gm7QqQ0Pa
Imj7+QvFpL+H53s7etZwNMCJRYvBBM0bcCS7i8AePuC4WsbpStGZRplf2XeFMoujbDjW8WGxsI8t
mbqbXpeBOAjUlsbw79w47vdljRTGE5y6jzWkUitsG93YJ6124UwEVoPZKHkuW87VoF7mCol3GjPK
CL9dLy5Qp70Fa/XR0xdL/wF0x3PPSvYzTNYGLD5dg/1NkVWPB8cqjVcuqfYwT4Px23WmuD2vALhb
4FC5/6VGnND7lfH/R4/C+eQXjgtWalxv9F67gdvvPFJMLufMzxIM4n3OTvPUp5qDrhR4ZZYuEIQN
nBBT51jPeO7iI0hVLBGFLyNcEBfLacQtJ8Kwc5CyrgKvPFiV2ErfyYBZV7PUWJhAnbnedgO7foIG
dfdHQWX9VHdmd+V5dUZqL7hKXbuoB4bLQEEXV3g3WPRQJxtBTAKkhK1HgLQMxgxGVTythjBZ+kBc
/keVJ+XV6uHvhkZpOrdWTYUCEw4uJ8UqnXoSi/oesKQjmGn2eGNwvKVrmLddvO7iFW9lkMsmedOx
9V7QC4cMprGtnWOXEsMe+1OdF+Wtgh9QRENf3phKuA+sMrYtCjC2cyEnVuUXjBbjZ9yMHgSb3P0x
JsZ48jwfeIAQKbY+AIoYLWVFrhRYh8fysWqcq0iryeHt5Dp5z9AlwbR1ebfsZs91CXBtKNXWAezl
FwDomy6PtMQ3wiWT3YFT65M02cA4FY5F4tnJodhCznM6HBIzvjdb57s1VHyUVa2d5kyy4b3UTnqT
HG0nvcXO6QcKkSIqsnh40qcO0yV45IN0WOqYsyxyMzIetK3FcN3yyBuxhpBrqprakN/kLJzqW194
S9JYO5oC4ygfBONnwZWTFr4GyTl587upCMncPrP7Y8E6HL9olB2YntS077LhjnYesvXk3Vhm30a4
949Wir2GZuSnJq1r7mSwi5wtO05umFzLBwZjMh60Zk4PBAAHgIiATi4YO5Ph5OYYrcsJo5Aj5BrJ
tCRsUamBhakjv6diA5TAihtO7JWBDQesbv4sVRv1Y3IE/pREtV3draOb308W/nOR6OsNz559wLvn
R1w9rHedlg4hGvnonEENfZSNlx9sCDtMHRgMtUyGmO6kgB61prL2K5F3ilJtUQd2IMoHAC+GDKFX
Mh3T/JERplsM3RXbWpaGY8H763WFe8hnDUyOZaujreGdHw1zfO+zqsmITRU0LNnAOGfG1kquxVTq
odCzEt5S3PivhV3On4MVy0sPEgCTEyI9BY3zHk/NGO8G5mlZaMASmM+6ZaSPoonncicsC87DrM8B
FweZBKLITxBxms17bgv9oOVFfyYsNVCDegDUYFw0b0Tzn6yFr6I+eM8QbZ0LBwx4x7TxjnMB8bWB
6tGKSewAQCNk9v6uMXT128TXa1Kd6t5tPFrekR4L7TvRm+LH4mEAns2lZVbSSfXBk5WGqdOAEivL
hOnSLA4zHNydk9LCmVCgztlqzsfBQyUIPPzJu9TsmguYfwQGoMPTa4wX8wdaMtsnGbpDTcIH+oII
39skwFkYE8jMyv8Vev1f9e0/qG8culuU7r+X3y6fXUWgMP/8uwT310/9S4NzvT8ch4SZ7otNgzU9
/EZ/maHsP5gDOShpBtoXdijUuf8yQ3l/2A4pG52q1tgye/zRf+X5jD8cl/ydz5/Y/B+2sv4P8nz/
NEMJYoYu7FcLuU+A49n+/G8JW9E7WkOulruud46ULXeA5L4Nr9or/AOaHB5UnX+39vCfFhDREv9D
+0NGZDUNrgYdvjP/ln9of3HCXAA737gT0u9+s/dAD6DXMAKbHGUwDtNX2p6UTpvlktvEbP5zeFZs
c7TU6Jtv2/EZruXbPggOamZutbfUl+zPQVybAtGI4pijAR7Q4t3bRTv3oDoU2S9HmmHS0a2vQrln
LR4IL4PzXVlawdFSbJNA3GF3Uww5m2PkV7ZNC8ecvUNg1sJhmyS6bfW4bLPFgUGP0Ez9AuVYD+y5
yx6tP4eRMwlaIPbbhDI28lu31xhbjtsEE0rgc+x7vB4z6/4ww4h5WJx6lzfZNbOy/gYbKb+Bvxor
6UOdIWn658B02man5TZFtbZ56vDnaLUfjfgOSb67Otvk1UgXAhXgHRnHbpNZSoQsQBmMX9Ntbisc
NXMzJ00Eo+JgTOb4AO/SjuQ27OV0ZO6bd7a2NWVMgy2leXcUosO3nE2mxVVNPJgJ2uB/Dc2E2gM8
Xgviztdf5j/nzTFAfxHJbQzdg9HEvWsvOTM0E0sUk/hlgsrmJRfT0qfLhLkKJZfhtqU54nZOS/sO
Slea7MxtDN5uA3GxjcbTfh7DsZkJR8bU9oCStgZq3QbqAoP/5hhhzF7b43xV2+gdERLX/zaOz7bB
PM6c5qWtPKb1bdNr6EHbEJ8kKkAsnGDcwX9O+WF++fV9DAiNUgmeFEatZcSIoqq2DO2+8QfGyKNN
+6Qzba25R1+5b1nUBxByC4ia5KvnoCm85Y7/bmoDc6qM347mOvouRivcKWfw7xMxwe7RabqccOwE
NFvKRHQ7Rf3uVXWmDrHSWdpCb0qegxXpTVTHjfOKRdpdd2u2CEnSp5KBnAfPC+DNZ1wrbrOcJMIJ
6i9Q25txxIrdVsR/KBn191ivk99ycJtfvDPpY4/odMcmWtqAdimWapfaY/LO2B41Nh3xh5lZhfkf
gxPpW3PkVVYzMY6sPfeHEDeK/TE1dn8WaybmUNqqkEGqsqSKaMSJUKazuc/6Ynky69V6rAwvb6PJ
MIc1ymgNSvJVaiYs6Yo4yLi/H5Q0/I/eo7DqSOl4GKC7+sYvqMpZGh6LVzUY2NPG0Zh3zMopbuqh
f4HmSdjJrDrx2aYZUc8GNSUiHimcUBQZY97WaI3fWp8aT0QiylflZJLsr+W+QzQzVZCgXGsMuSz9
OWbyCo+NBAG0OnJtT7XAnMjUUaDatTH5CwnhmUgY5h5rnyYetbToCs2IxMxC9jiBwrtLaD8PRqKY
pibxagB19/QjbBulsGkk3SM2f4z4QFiLy5rns0GDJDlFcohQU0BYUbtbmgXvvpF7+Wu2aPgYdb3O
NmKXW//SdVhYkaAvOq7txv4xtMyF0axM9zQiwyhsNvhJgibzsJmzLeDeHFwHYqPvuHm4Vsb0kNbk
LvhInaBuBFY44TUImDbqKfVKEtkQK3dMicqHwkiz3dr0QtCmzO072VqiEzPH0I9Jt8UHhzmfqEck
JwmQ1CsntL1S83ECsIYIsFODw0bzSlydPOQDtoCZ35RY4p/6eMU8N/MBmSMdVKFimQITf21Vt9Mg
ptdC70CErTadVCCVbzZ4BHzzRzr0zJjj0XGaHWI326VgfGY3LAob76HjNC/eMjvEHqRyvZ2cKvt9
Igz5RcKj2ySSkSM91X2NeA/Qd7z9RbLiMPTwqp4MqZk0JZaV39Lv6Ml9rcdTsrOFb51rEK/JoS8s
VNkFQBrqyGjwdHV1mbJQoc20z0l2swwXwiOQA03CZX3VswtsImi6ty2cWRGlNjt+QMJrdsgXp1MR
8yPYL3atlZhUJ92naKwBF7G9pec/MTYnw9x547XraXwIT6xnPACsKUFhveGb1H24SjNutLxzMYN1
5VmVKr+sGQQv7jlRHEWycIPmGOnfMOtz6LG2Ybq1B0C5u5JC+AVUJaU8pHUix5ZjEzKqhHiaN3xU
auuspZ8aPW945NzuexlV8tDh903CFJVyp3R/uvVoR/b8Q1FW47p8q+q4O8e5RzwERxQpZFHEeUCH
iz7M+m/NHXu6f5RGi9/8kx0Wt+OUkLLCjbBsyWjzJ9iT4taWzNJ2WKsgEeZ0oFgUGsfVjzJedMwN
oyc/8QshAYyCVd3XGmMcRE2h6HFZJsAHvdG7Q2+ecczSfoJPx6/3zqYz8czx2wBFMxnzgT/6UXM/
X4UZz2w8YU3ND8iwPqi+fnUFAPbN1YLqBofNHKHJBP2ydeECJNjHNDrDve1q6lYSmbzX3d75bWGu
Cz2Zri8k2qxfvtAkwXldpAQNi4MJvJQEbD1IFCq6oq81VXiJnbZ3HQhu0Em3D818SO0W7aCmvR6R
N4trq5T7wwHB+b3mkm2zRtJi/DGKHHr7mCXsOgmGGbvLaZ1t1aJmSO99QYX95HZJH/BiJjABJMuE
5sDEaVhE9dCQakMiyt07dqfUbWgrHNoQmEFvk1vr7Khn6BPNVtHzEKBpzL2WfbYAkW5rVb+pskuI
C8s5SjLct2nZA6CkMCDDOw6aqy5LYosnsVrb8u8F9TAs8V7vm2TWmoicDOMIuXS7EX4ZEr/p/WrN
wbpUCagJBAcDU4hkGHlsQY1eR9sAcifbl3y27J9ebvrF0dX5muFN7umaDJMiIbBxyn97QsvI2o0u
fapNU42ZV8RyP6otGOTlGEiiZB4znk5rRDuZ2HLAlwatymBnUYa53xtnrb6MyrbfpqHlG1UaVUUh
RMsZYmcxjl2Blk/y1+O65II3vrucURvndBG/px3T5lDD2n3HNqWe5nthkwfZrBiIQOKSbsnncjmn
bar9lPi0mS85Njpc3nl6yMBl+LBahXW+gEPwEWuiFqHVL9kn+zc4BXyzRG0z0BefKq+x7WOsgGFz
Ua3TywTAlsuYJRH9aWHNlx/wFZhkmGfZBp/AEfCosxXI2xcTyf8gXYu2QzKu2tMgTPerxEAK35eu
3c+LqGsbP7QGpHhH2cnbxJw9cLSViq2TCXnzsq8DpbMmhM1oWEX8SpKSGwzt14Kl/gfabcXYIpxs
qIGZD38Vh0lJyFpbApbhICzg1wvnJjbvGH8xFGN9QlRaSgduu0RlOldHCKVzhvbs2Q9Zo2m7qay8
PfAyvGjwKrhylbxHZYAj644eg8Wu/MU2MeONb6L1DXYP1giwTZ6w2vXv3bHrmLfMk8bfWLiPq7Gk
9Q4QdvKkLQZK1zjx/vFQvEIN57gCrLpWB6/PljdpYzjvuyHRo3TFBEz4Ie4NNOxm/Ia+PP6yE1Xh
6fP6pAxrS+o95njD+7a8XnWwRJLk2W6Wmiu2N+0b4rJLkJpwicPY5FtIcH+qksggjfqdajgEmrUt
n6aVQyVoKhbAR3BQXdBMVUzWXw7DbB5HFj6RGc7n5czErKfoxY7GFiduWpS9pA4ce7ESrrGqLW4B
X434EEFW6yenK7pdbIj0qclb7bFesPKuLnONtXRXD+9t52IE86YQA6OlbaDpCdt8JbRzXkj2McyQ
BeCeJsJ/rqVaMdpJdIyAi7Joo7jDPhjVRluwamwVCTzQBjp7pNkLby1QmBdjKFlMCGdZ7Ma80S9E
VDAos60Kj1vs9MUb3HyfWJ82Jr9zbHlJQBiEqqjSSkpEQxAvZhGHWb/qZPKfp173vswyro/s5MEd
OMLcfK/ojIHnW132mdl1rO9pY507po1kES0NKZeBmW5c/FhRHuLAXTreZbwokZokITrPJnHNNVy3
D503MZwbSr6GAclbCuwRanbY251+T8CxNS6FBz92v3S2/uxWaGWsqPldrQXwgXz2Eta/Ge4WTyy1
LD46JCDOxByd2xozwcS+CcLJ5xQo91myy2U7lp38NGROd8+cCY4NBHA2F9pgwQM1N9khhTN0mrzY
aUKtzr6EC4sA7EkKBtfvnAfcvmwiRBma2po1baxjm5P8JVlFGQ00Xzt404cKxN8hrbUhMo2YSK8p
7noegDvsyd5uEQPIkgKTae1SfnR4khlOuEO+w29KY7GmWZSMBA9nxsV72InpgflQ9TDZ7CHCglxH
g0HVCABh6SQvs5DbrSsj3WlMipkxsHpvmTOBDur0SKvFkUmYwXq3aRf3+XRfiU5/1eFRs7pez4DL
dv1bJdUYDqlJFFh4HjGnbNk71XxH7GeeItMZxRF0tX+SrrRR7RuTwLSjQSjxZZtesFZOSGupt+70
jt1vCamj86q6yQ5r6cuQfHT12+vdQwu89rtZkvw+VixDG1S17UdQ3tlNTOsdg3f85XGBhi5v0NgV
0B8He9TboGHRq7Pjb8y1+1VYrhvOMCmpeJO+eS7BbB9N1gACzYSW+WyViXaB5EPIA3rj0SVO+dIA
h/yQIyO20NQX7VuNbtV/WDltEAVACkO1kp6+HhhQTR4nqfl/2DuT5ciRLMv+Sv8AQgCFqgLYmsFG
0jhPzg3ESbpjnmd8fR0wsrIjsqu6u0R60yK1i5QQjyTpRtWn99177uQTgw9NGHBV9sXKoLmerYjJ
cog8LrBksnBaWtWcjntqACj3S1zv3sP9leyJkLCkVePAG8esiHX1sUVeVVlMCn663pmVW8UKRhOb
wY070hTqMyO15+r72On40n50Wi4DVQtxYPrTZPChGEzS+EeFeV9Sw2FDABJlK9Nt5fR2v7ELS793
zmj9qlQsAji2Xjr7but6hIe9yTtSjNSGbIQjhujRzvQvF2uEH6PkXLVjO97MhMCcLZ0YDKbYGPRn
k8uuZNNUx6STJbn93rYfZGcOOW2TmHD9wNWjz/YwnIGaEh7axN/255h8CFbob1s0DRTmdc/u40g/
F9NT922hBqXYfXbfxupv0e+/9dH/gz4qIeHhHPzP9dHLT+yJP9uoa/6mkP7jz/0zLkoQE7ETq+Ga
j/yLQir+IM+FOmopF4GSB8g/FVIh/jA5CzkRAAqA29bIqv+ukKo/NE8lQGk2e28b8PN/RSG1/rQh
/tWmqFfnJBObbbsIH9L5F4Ki6Gd3orpowkpWieGo1woi1rqgg5ZI/g7TDu9yl5M79SdvWJqN+33t
WN83kEEqYec6CTn4olXlW07xn3czcLKQaila8WnX2lpHDvvkTJL7D+4vd2H2fS8GRpJV94ro+KvB
jit8NGcq5u6Jg2QthSpxxytSFiOR7UIHIKSzsWkgwIOi2XSLhhmtKfvFBJIL7vM/R8oZKcchylmE
d8T5rd9WUkoahbTgEY9F5VSvE4NII0Pc9Oky5D6dpVLxiLbq9HYELXxtfo8hap1IrKIZz7jalAuo
vhyCm+B7iClcLv8HZvc3LNMz7BADpxeXvFhptwFg7okiLprDpkYm13KwrXaL14yxSvA6bnzuJJls
65B9snSp+9o331MZZgJcTOOQxMkttUoIa6hNz5qKpWvDtOdwv4Cdzo4GkMX0TP1Gj1eNtHy50Y40
K+wWXkZcdp0zBUt0jg5T9oyhDKTdOpqyeRW3TtaW11bjRjRBMd4SA/tUYJmTDeS5sgfHDCiOjVvb
Qa7T7saTWfzKfw0FeQibuwAIcnlSWcXUjf+eCZxZRj6kM8/KS/E9o+usp/gR+ZHZvZgXHF4jYTRa
mbSploukjWNd0/KY25o4to1jg4T92rjLiFERQuhwQXSYvS0hWV4cLrDTu2KarHFLcUJbXLvQgFKu
ngyJtBwq64jqyFumRTr2TiYQkuqKRwmPEKy6/bBTRPaOYnK7zse9Jkp2x4J/7r4fULgW4mAP0GWA
jz2X7byjgUtYu8iptOB0rqanNgLhekzWh1q1Ptlymha2Omyar7INrOnMpw4N3/x+/A0NM61PeJPa
S/JCpzBr2b1BjFqarWnwKkM3CvQZ05b9UXlWP8Hm6V0SnFPYopuwb5+3cxOWZ5obqoGZs0mvITUi
UMTOnYOq8QykCSp1F9TGKeyt6OyOI0J6S6PXq1sk1gPjZvu+4Pe98lR6HEoBCpxmN1c8Bg3VSJsy
izvxBNYeJcAyCZdue7OaH+PChnyA1+oyKJBlWwgOkXXb9CFqxFSmQKZFsVTDESpOfvESr+mOkyxR
ycxkyH900IRuvcQxa582CIjuoPHYnRvKlk/1HK2VWSLHbeMaWDZo/S7UteyKSIHKnWOHugMjtK56
bHbTpg1zeWkqi+pgokdztrETfK4UV2IfBBrOp90KDSD7FQh6v6wZzKVrBi/GQtfu4tCgnU9l8QVc
HmMWfSf7MJDTK6CafFu3iescLIolfsxZyO9N5VFGiprcbKXMy6vCzIanNtQYKrI54yzIqJiISWjf
oTEy8UnPTo79UBKEjS2CA4k5iPwIKUc+W3nakjoaw3eVst3cLV2XBffpFEMBc8gtBgdKS8Y97/Po
Y6oMFt8JGJEB36TV8/HI6qdYmzZubgfWjMzY/FM5gqFVBo7OvioVNWcbJI7NqsRd2CuHxWdN0I5Q
cmZP4QFer4sEwSuDoXccINaF4w3t3cYJKhZixBCW2fhYjXHwXUTNlER/8NCineY1g7wIqjOWgqxn
R0ucH+iXWSUEfiQZ8yXgs7pVZt2+DjQ93xLGKonw8JjHqOMUz27SGqY/TvyibPA7mMRwSjB+Dteg
+4mHxMY6vdgH1Yx8PKNXOOLmB2EUOGyiTNAz0oacdQRGrkXn4Ahn9V+izprUHuFNYjeCgNZC6OTY
B3h4roGjF0/l1NvYXWW17AZZBw/5yhcJ53QVicXoDLtCWfGIfRJIiUlOiaIAUzAeuZQjGFcSkzh4
JepdjmFs9ulFrjgUN+TIobIDSEolYhMfbt/0d0Gchk88RYrMH8LJ6ojUx17pW6rmk0i/6spiCb3x
2SMptXBeWXGwafnJx8jLUt9nEz0DWxYQeb2FowX7RX9zYMSKhIlrYXABLA5qIIMvDtyIeV+cYncF
zHgosDg7ZOpRKLESaLrYPPJhBkvTF2wOp6msYugodCQchRE3wb5byTa0YsRfevLq12Ll3hhDR1R0
wsb3mUpaS3gPKVrWp6R3S5//iy7fDitVB4IogJ1W4SzexN/gHVxWQm5cd/0hECAiCpXmyR12nZkB
obHtn27NKwr/GoCfeUX9lCZFSRjYprTlvYc2hU8C0WZwwvxmIgX/YK8MoXGlCZFD9GwA4ew7kxyr
M0o166FLiiPyaVhM0ETjN6aISri6Ok66d385o5yPsAusG5o0UUnKb9oRBe5soQryf6XvIo1vrHiK
glvJsD0fZZ9U3t2MfkoocnSiCxKg90OrWd0nwriq7SSeMOvkD33u8cJKiFL4AY+8g80h5wfhYByT
mOc/+tlHUmUUFFScmQKvlf1O64OboXks7msX9/ZvlGIAZHIqfyL109fEAjM9mRO2Cs6Y9f0TJo8Y
XHvqBHpqNeYmT7bDJOIHoy6cs1U7pjgMNsJLHurIz1jvbCq6guItEeYIeYld0EbW4FEdPPeoiQH9
I/USQDwKeVHKDKX9PbK68FqvkXJdRstxyk1qPyoPHTGqRna6awfnIQmx7awotu7QReF4hW87pOtW
j92ucOLZ2VlJ7NwMtdF8IoCEX3IE6B+185NhcbFS3BbKeOsMTbmPp0qyeiDZyujhEFprOIt4F9tY
W06y6PRHbUSVecD2JajSTJKTJUlvEgR370Ep0PyVxtbTCtp4VxZJhBsbFtBv7TrFyGyQivxWd0QX
EWNHA9lOLCn7R5xS7EfG0uKxnE4foQi9L8IL8fBCP1cRH3RplV+1ss3mfgyE4+xEYmEHk5D2uuvY
s/gxhqHXzxs5BNWXHWb03nqSFq5TgB5KSzjjHGKlVebeGT/08Ei4g3ciiT9kLK8F31dOOl8e7KZ+
GFpqNc6qqQdyAd4438+OzTLAXqILKmp8jNXcmttoarpDE3FldVmXo0rIaCq3PKb5NWEQ7+7ipYlO
ORSMc5EY8THwRvvWlKQkaIgYSzw4bIZpVct23upX36TMIF8NmtmzKpyIJP4ofIcqxw0Hr/tiGEUw
I56ZLl5VQkDFT/LeHugQRqOnGcjrVz/UNvlw2RS31P7VL/2EkJ0g8VtnWF7gyUTpZFu60a1XYUrr
RTOr3bSdCg9eBoLSL/NG5weVgzLbmavBd5qrqt7aBN8/uSAznyvLTbcsne3XLmh/iqYOIuyhWUZn
BKhzCpXq+tXCHAQOD343FbJBz8BhxHPxAgkifKKUCKHB1TSGmsyLj6T0JuXySa7F2zJKKrlr6sA+
O5mTVjAkp3FALyEz+U9rWjSh7+gxSYV1MkC0QUKYlO2doeF4GseSNSzX8AdTcsZYtxM4x4MtfG80
nAQsKcvXo2AtuOz5p9zhzHOGaGvCeA73cd2v+Zranq56IstPlJ6yF4zhOj7GCU2LvpBc5RF9KA/N
jMOMz/5yXEjwoi67XPN+sfT9XeySKaTVBkoFbJm9MJgK4kz+kiTYWrqdEN6ixk3UqU3YPrxS/hGh
RosqoEoVpAkTg21al8qu+zs5TqipSbWZeqzxtY5whuVeubNNTU9VS2VoP66Jg5b1yjbKnMbb2JFS
N/XkdQ+jESyHUAjcnvxsT0UxNenW1kVKU53hGdqn1j2Od6aO7JQ1imH8ICnbG+cEe5y36e3ceR7t
QZt+kUiLpu1mYIObuQ62LC7aG6iVPM5Kh/opbm9veoznKcjIpXig5Ua1/CAWNb4LvgrtJ2MEOtbl
500REP6ug7Sb6R0bKLuc2ErlLZQ184kBlxM2WQaG9b6JzgFxMDA29bzXs5OdGgtN74i7QV54NLjB
uU4q8ZGUle1nFs8ZnyED+SVaPLbXSzpN77jVWJoKWkRgTotgl2dE0LYef2MdbgkbODW/zFYNKzAd
Pvj11dctdZPUFlgmt/sgCxyauPoqf4iy/Yg5Fqs7iZtbYTIM7YLajK0zqORAQy9pTep9YiPhVcXz
Rm955AIMlql4Vx0X2Hbpet6viGHAnuce0BgPJU/Pz+RlLXk0OttL9jGd2l9D3ajTQM/ej3wqAOFE
qjmmFcf8ItAw4dNpzhrq1XdNgbEppwGRTAVWyWI7syIq2Urp9h00HqELZ1AHDfTkBVExc316baN0
HySZvgeqAo6uLoHZ+a0XaPTSsNAkHgBVbEhKoIBS0cxcQy/ddOtWUPi3YRd7X7Fnu492Gz7TGtng
kk80O5uCnX1eLc4eedc84PN3z3NrjYjT5BKrKa7unKE2/YrwYgPcRGXZbo779oH8PSJ3g8fZj4u4
/Uy6SHd7T3hdc3Q62Oc82buvqluGW/xIFJ7npD3hbJYrZ1BMs/lTdqPpZ/w9/EZ+Xh6wVMFFymJ9
jRdEs4XBpJ5HwXgpiZHgGWZFkVG4ONMkOhxTqT/bnoGHvK/DhqPAyxPxShK1eWgTmFGgQexXcKxf
K8iJnzFyY6/jL3LN+akNYCVkscvPO2FCxil1I3OjOueq5QsayuqOai0uUMCZ78wUebnh8NOPMv1p
CqWIlwWKQb+w/XhWxc6SpYJEaFaPQdVBxnTZw3Bw+mXZ2gcrLpyvHqMG3KtGnuwqPS6FyxpQQ6H1
ScgX+yRv7MfGsuYrtiLmWtRWXKEbjj/RDdExg5Q1htfN5kSwr6RUnENy/Fx63VOhkFo1ngPlnruU
gNymFnzvJKyM+qeCegh5QlOaNfd2c6RYxtqlCMcgwKvxWLF/5WNSYcl17flGo/03UJiy+XrEMuYh
ynbLrzlp6RNKmSC3Subu06y0vp4FdlndFpI3cYZQXKWmL5jkf5ETaw5NV39fJm81jWDWZilVf2nh
ku7huJfJtiIlHBxyKIZHLDWHOsPlW2Ba21howWjIuuqeGXdrDDRQKkDgr28O9nZ+3ar0t2tHHlul
cnlg+7T8wPasH4oS6x2FlBCbayFnDPR0EGFt5bhEuTmoMjuNIqwOVPjp2z6VFt/QBCtaKFq1DsLI
5d7uEadDp1PXQ8b7tHdk/TY25pVjzSxcTeWoB6ppu2MN6whLMIubyYRrs02L9A2+rPkWmHkFV6tp
bpCyrZ0sZrGv1CqftaNf0XOxZaJRd1Gt9I62wfhckfqp7bk/2pNzw/JmJNLryKtZCYtByltYN9gk
3/DN8UYGg9C0obEbuIz32oNwjW8pv+agSnb8yrivBewxwnRNXW8Lm9gc+5YnPFLecIjNYXqijand
A7dCzK6prb51QWZhMkj0fBkzAqCcuDOhviLbz92acaADUJArSSp4AKpktRu1P4zENZ+UrjsgLvXS
Pi8DLZIiTO3XekrMg5OnZPrKxTxWmr9/iPfdzmkx/J3BWTKGjNEIM0sp5pwldT6Iwf3EzBBvp9JC
L+iW/Bdx5eDA+VA+ABkeGYcC4yaza6xYwfgKPJ7KZCsvMAxGVXlQNLchsE8PUZk5N5WiURIL5ACf
14t43myCUcUAzZvi5NDe98vs7Du6ccdtyx6BgSyY77ScV6xkN28tKJ6bVThJWMIfoinpTnpa0Kbm
ctEvWuTqh/pmG2NXHMCxXjl1Vx1m3hvsmhhssWGo+WOB//KMp8r8PTa9wXvAU3c9hbZkcpfupjLY
klyioYqYqY0I7Hf2WStLtDvDbqcjo/f8O3KT/C5tlTjiu6h3jZlTK2KSbZL9jA3WpYxsM88tUdRp
UaFgHHZwE6VJzD4HGFd/b9o5u15VWFx6m/9eK/xfNaqQ7qYw6j9fKxzj/Odn9DP7H3fNz69f7d8b
Vf78w/9wX3t/wNdQtoNXDLkL79Y/3dfqDxzXbHoBTkqeOuu/+Yf72rbXohULPoKGYckOAcH/H7sF
G7Slw5wODcBSzve/+i+4r4W9rg7+uloAwQCRyVR0swgUJMkW46/+a+EQuCTR6dI4F1A+47QzzXee
UW746NaflK02u8SMvJexpglOGyMjA9g63xmT4CR0Lb5MGMvHlPyaj6B5y4M9P8i8S96zJqXla9EV
AUXuqM+aFDxP7rrloT2HNwbZqwfmE2Nf9uz+kAfwJ2HumA9T1DoPZPaQidghSkDKZU4tmdRQd4yc
hqr+wmspu5L05fn9qLtTvYQnIkFyM1uFuY8r79bskagqL+zfdFh7X6mhe8Z3GDMH+Iz9npWhDTaW
g+QrhPb+/t0uT2uM8JWe6OVty+iopDcfZgEzsp3q3g9FdvHm2L3FujnuZtDxR1y4ll/j1NyMtaQ+
nnn+bgSJs/OSKWLqoUDzQAtMAs2JveDzsJTlL9w4+tKZhn2u3f5paU0PLkTr3tlOLal1VUPMT7UM
7I0bly1mcLqUnR3n8LxA5MafSwXhtCWyk761BBfPNnuhc5GKzwaM6CVI4xjysW73seO2jxm8qJM9
t86WJ4WJ6TB14o/ImYxXEYSEMONWXoduG3xUeJTBBGLF/z0wp17y2R3eykTkF/7C+T5VN2wCJtVQ
mfJmVAj9vuOSyicqme0InfyeJAExrSOY1RlZvHOdVgTSM/uT8GCO6yNzKcu0ySLygZf8oIziUeYi
IRJMCihye/NtCAmo1JpmD08NpV+RS7vYUdQeUfxw8NpcaXSqoUeH3IzDoAYeytQ/XikjeKHIc/QR
+PInaWb4pNuqZfsU2T94/4Kmpk98O0gnv40Rb2BJurzfNc0vm0aMue8E7W5MnRU5w5Sbq+gX8dwA
U3FRqRvLGpJTT5kjf+lA0jozvx7LxftSlQyfJ1ICdBva+cs8iezs8qB4Ggu41NhVvfqaEmfaAbjv
79vapuyVtxsaXCmbfCObvvpqZXvryQY3ah9WeypWxM1iz/k+GfUEviJbt0eCTy3m0eyZO13U/sSF
uTdyfmZUd4IBxNDxvqiovDJoMkcrA+ywEBXaz+Pq2ZjIUMsWUZ50UTU7zktaTSV+KsW2zgAx0cyJ
P6o0OkxBXDxb7uzdRHx33VaR3gb/Tbk5JYFJeNNhS72zF0uuHUdrlJSwU4i01zBw2+z+VGDOvO0T
rAu5Kj5dIrge4SSjPhqqkftmIl3EI/Zu6cvPlq2MS33T1jCxVpidsW/K8ZIPdnV0SQ9uPVM/Een0
KU4Sp4qYL8NGpA3/L2f13Z/H21+xS/8LBZdTD4mEc9oi5MIh/C+pk8BJnJGNUnBg2wI/dQDPSC6y
KnBIRW5RXU9ZKbZjLnaks9+yKbMjeliY8uRi4SkL8Vdc8bwZf+OORD6IiuzKG+ww57lqpNdlaBdv
1LY0iBJjbBMFi2S+67rGDDbs/tMHwGD8Pqffv9t21NryVPB7oU8QXuzzqOZ+ZstoQ6HrpZG+/++/
dWdF7vztxLfgDJBNkbZal9astv9+4lN6Lk3Mich/KiS8ilkwT+1Hw53eIUQlG6ukm0LRTXDt8MSD
Dszf8d7FG8SnoakKB7C2aqydWhjBNlh2pkMiFD3hSTb8Sm1Eoiif5pNTj0cJa662lxq7Rt+8u2Dc
SyheBxBxZ2rcmaLT+LOukdz4bOV3U+82J4A/tc+Kpz97VhudRZ3nctumjEVpk9qnYmhsFpOp2e34
OYptMPKUGvQQH5Q35Xcobt57CeTifR5o0Bx1VnyI3O5vKHepb+DxR3vwgfmh7EbnrTRoqde5jblv
LWPgfzr7ZunjNxYN0Rn30eLDSXBB+Gl1GPtqOZTsfcALj/MpxIZvAHvsgn3YifBxpsQWY9wCjIUv
e9zamDv3qfSsw9p6sk+5ZHeZnfZk8jgjd00bNC+doGw1tL3qhdANPuyskL+16YHU7aDw9iMu9KlS
yVWleOxsqfZRL0anxC0eR4OnPCB74tiwjXk5lr/qpJxeNOCTF0WH9R3A0+bOTdVwNpec8IQlo2t0
j+YoBnnKqbXuhshFm2y6bU2VLrIKAYd7MY7j/TTm6c0wFhCOeDjFh0hS1IX7cPKTuW4ee5F5W+w4
DMylJT6gEQZY9GTp0Xf2HHXJiOV+oRN307WA73MWD5cFjtE1ykV0MKN2uipCesJzF+SOq7MYovJM
O0DjuBSOW9S9bMKc8h2zGaprqKbBbQvh6147o0Mc2wIijbyZ+Qqkw65pxn6H3SG9w9FdXpjdO3ZV
NKsTla7OFDZ499F6imQ15WGjczJ0BnOouJ1F9LguU2Dt5QcjnC9Tq40DC8gRm5iTs+RN73gvuLtQ
c3qxUq+PLDei+3wxjN/uesIN61lHzzwO+oZNNJnhDfFOdSAxxcFIxQqHJCeF9Pv15GzWM9RtIs4Z
yLELB0GEe1as5y3gkeJ5Ws/gRsjpXKCes/sU9fyGJw0T6jhzolslgrZTl1frSvJdjUh7PH4ckgvU
sWH64GJI1jvCWW8LK7OQUtL1DqnDNDaODiVK8bb7voJMr8Iu6BlzN/roB87TbJbqtq0yGUAT5l6L
m8juNm5ppeqA67E5G0OFtLrekz3hCB/CAjdoUYXux0gnGFcFn2mbeyquriq8oZyhXV4fS55cUHdd
Ev7N95W+mMTdQwzDuLhVPOwt0vTYL1r+inCoMTXAICS4zSSxrCOF+z1cwGdJtkXvKD9a5w6T8THw
IgSCfA1g0axD3MLopyt6FHiDe8Z0Csigbboiz+F7VJE/ELY/JX0vug0AS+lbgwehkQYe9qFZml4U
msnJ7srukoS5eI1KLW86wCYPxQyVfdNQCrYXUeP9qpdK3E3ZqFi89MNdjJ3h2QDO8BgQCWr90Owd
Onwig7xiY0yErmV8qy2PbU6MQnqjDbs/NkadXpjpgEXgsMNpxg2lMDRWEfDFKr/p+oHUTTU6zcfU
DG+mZiPpEXNe4wim2ueBa1G5NkRPTsg3DthBnBqjIr4TgRZa83w4uauWmhvq9Iw7tbAPIfYgH/Ok
1HeT5yKIO1xdVh6XT/QWUTtVYlc82UacdPigo6LYRIObcPFWrMK8iRygxpS308PoHRkszQ8Sgf2n
XRZEkjqoOeih/KLtx3GBDKTR4ihogxbwiolY0dnOT3ybwcg9w1dIr8bGNc5ePYzHPJmmMzVLlI7K
uPH8Ct8jjCjD/GFN7t0SdtOTDeMbgcDA3VkE8ZmCJ9D0o3T1fTSL9D2xSaEtKx8OETLvPkI1hO9V
37U702Hz4ZUp3Ts6+KBxJNit/IJdlxf6SlQeH37D6TKucjO+N9jtgwPKcO+ViimQ1YyWdzHfRpCC
tFWk41zCSpsyWX6ZwjCg40N5ZgEV24ZfQRvaQ0atSS0J861sU3ke5ra/KBvWQkjwZTfGKGhl4iwn
2LEp30Dh1juXgX3X8AbYZJ4+e6b8DePlY55K+8AFhrPBC0q0i0a5/LZjCNoUSR0+QCeZD5w8DNZB
ar4kU8wyt8xfWLOLNwmD/Dj0WfU6KpW8Bq3Z/IIsBynKSNrj0C3vUJ5ebJ3BFE0SpU9KlheKDm8T
D2Ec6j/pxmnSO1YhbP6CjH3fDvEIR0Pvldq8aipZndiGce8GqTp7dmYfl65Kdlaj5h+xweeUpCy6
0WhAyox08CmaWB5C7Sbj1inXsX4pcF+NE7gDiii/yAdiupC1sdfWTNNAk8dXWEbC+aovjPJBG4N4
ini/TNu4nLpfBOMYF2365q+Lmro7LBN28lhUI0V5y9jyTeVpvqdtqzo0pc06gdXywG+i0rFPLlXz
XwWincWDJCpZNWcBsYTfn5bvnfDgaezd5IqIWrd1+UaxzCdGtro06ttUt9GxwPK1GzFuQQikKl6Q
dtiQDZ1PE8DLQ4yZHEkwc95yJsGYaOvsXXKvwD9ModjetnrnPapj6yAGUDkU1aU9cbuZ31qgx5pn
aJTgvi/bU5K1P7ygvyyO+XvVL3aDFVg/u8Fwbr064HqsnsjOsIMQUdc+iLCZaXUBJP+VEDFieeS+
5F3BUN1zty+isBDBmzXtWrew4+3pYPY68eMpM19ovKyhWaEnAXoaGo6kofNDKar7ijZ6KFKmx+eb
7tLuCXliedJVX1VbdgP91nLUNb5/FDl4f9kdXhhBDI40qBGE+mLLUNyz1+pIp1GWUhw8xzMe4S7a
d5Q8jij9H0G7+MVYkZeGJhXpW4OW9mNDs8MmMopL7hIvMWvtN20WOOBQkgNBYtq/JswjikAQW5Ov
GcBAsvdKqvs2UOMIfniO5bPiv+7GZMGBkF51YrhRZv/mpu/oxXMUboXsLIpARfI7UeFNmuYFKY7K
vHdUUP/g88XlpefudgS7eJVFRfVmDgM4ohirktoa3LMHj9/oH4tqx2ede/aPwEzVq07whXRUn53w
2SRnboLoWpPr3EIisqiUzXAjUQ65pdb01K3FWnhz1gh2H93HSaUfZpJQ77hNFlbbYX5qFhIxpFrl
FjOZyo74O9TCfepMbz1HHhvIknVeuRaOhlLlpwwvyA5Rm8iiwRpPEDQ8KAjThzUku5+o+zuynuAh
GzHJzhkw6iG2JlZWysT1X7pa0v5qBncqK6oTAbBpH2IN3LGejZ4b3DKHAREaH1JfQyppvGOYZVQ6
lzEBB5zZ/Z6vAeRECB9kgO/yxqp9RWhNYUjPT/4QFhyim7Y0lj155ImdcVQfsMo/Z5R0nVPZ9vDc
KwayNGKl6yS8+aWWT4AB293SVyUsEBCHxN+yaiVTOIIdvTGS68LiAU2wMDmwl4bSM93zm8WXUm47
L+dPDB3lQHNQ2C8zu6mtIRfnswoL+xilnBCsf4jSdnrmVyXOj4VgH9MVRbMhKJywxCw5zcaxHrdh
qny644IrYQXBpbCKTeFFHwphJknNU1jyJ6LgqskDsJQExXZ48t663IV/5ozmLlPLfEbhI5XceA+8
y7ekyEZ+tjkaNRm9/BJBz6GUc3AwxyBNx5OiS1TEDm9zN82oAVYOP4LAOo1NaX0t/UC2QbTFb7Zi
E3WqbnxieWNsayOwKtIxVIkWRZJ+iaxMfxQxHakb2h+DB2kMHgxNnd3xVumuCKn1eCk1ypLSLU1o
hiR6EsbVjxwUFZHHDIDBGhlSTpUcK0CjR5p5s4Mcmvq6sIv2SNfFliz81pzo3NsI6S37xUmsA79h
9nPHc+2uM3DpFYNDvU2O9hF5IKZJ9m+6JL0qhTpP7XF2+Xn2xB9aCGpJHbkPohi8A700yYvG7IEH
OMuuHfpjemRIdQrG5C609dj/qW7TfPQfd0mL/+gpTLPdirgwPQF9/u9P4TEpRBDQlHMwENh3IKnw
/oeDXknfhettvIb3r51N4VOoCxZCTQrrxo+iyrjPxnT+0A7hMrxsKmIxmpC7Dle9Ek3HHjc9VFCL
5OQigYV+K5wmuM1y404IhHOpCeVA56w2LS9E48+2+v/XYYD/j0qhLG1hs4eI/xexY+1R/1vD+dOv
7GcR/iz+ZvT/y5/8h9nf+sNeXfme1Pz3BBLQPwV55w9YxA4fBwRxi3ZzuMP/jkPx/iC95Hge21A4
v6b7PwV5S/3h2nj5UJGIApgsQv8rZn/+i/8izwAjsYkdu44lPdcmrPL3z2ScunFrJ3AmW7N70Hi+
jjlZPEK2qt97Rj7+gmRXbAzteUSb8nnrTFm7HyDoHsHV21yNlGPvBr1KORnlM/ctBjKAdkHBJcTC
H9rRdON8X9isA0+g8Ms9rB/11Yig3JMq44EH96H7aDnl20uC0cjcNFOs3whKRC9dVbSXumxom+Fd
haWy6U33ypkW90TxJAgKKncIzOJMxQ8VjsQ+0bC4vovxk5RyA2fdvaLXYnhjvzbAp60ESX2CgpAA
Z4dhQLvxvoZDjlm4kc2J5WXyXOQORb4F3KMFyNvkQYLCll9sCy+kEnaSsuThblUctoanwNK5cQFA
1VHPVJkOPzxsYuxtHdiZlZcET2bHHIRXEAjnJsabczOnDXXMvTHBhEDgjG87MPQvDQ/VFNUpJj5I
BdNmGOcba7aGI+yX8bM06U41SCuzLMnaFnTsZEQ+bOcBRoWlXoDr2dedbRtPUeqYb0YJyWvDCn44
zTyCoE6E6Bd2SOJrXl/UoZ7WL5zO3Srla+8jepFKl9V9L8prE1s4DUETYhYeFfxHkUnEfohNwRfp
enih6AQ8pGZi3YrcAz6SOvMMUiUBGo3Vq0O21/FBUAIB99FqTjIKXH9oxzMmIHMneqyuaOnRQz9B
BBuTcLDWTS99HwbUCryxy/gzjOrkjBgxXvhA9VyU8BuMg84HuQtXKYJbzh+mFpoCjAcQtY0+OkYe
v5CN6vxlMuori+7KB8NAXqEkvIZH6YaHMi+5hztMdfQ/c2livTjqPjev+BtluWS09T5fUvO9XpZ/
Y+3MdhtH1i39Kv0CbATHIIFGX2iWbHke84awnWnOZERw5tOfT7tOA1W599nVp9GXicy0LIoKRqx/
rW8tp9RL4jtm1fkZVltzUY3lZ1fU0478fXssGrZF5HafNM/uMYLeGOd9esdclsxbZNQz23G0uj70
PjIisFcZlow16c1mF3AsciUpQPSFd/bwMNUkDQ18TC8t3ZOcwPoOxwMmlOyxmsaDmfI75djrPvVP
gdolcgEPUJcs+FNYrXCi9Qe/7tgyC8cpJEfyJHvieyDP2KSCh6jwg/ogoHedSnAob60U4ZPX5U2x
aVxmUgTVyXKv1OQyNsnMhWOCi/1QcE/dYMqVaIJUJq4oycqObEQx6lWoFi91Hno3fhW6B5veW8nJ
vMEahPj8LYZS7QyR5o5YZNx+irIi7d6TfyVLahNWw7vMxx8QLFhxn8x3qUekgXaTYCPzWDCSWsLk
Tk06ocKHncLDFIYwBcaZJjhq9IZ3xV72Jss8wJ1wB28KMIUQlNxh4ScR1i2H3n5AopKHcNG4S4if
Dk+QX53nvpLjIRin+RNEbPU0d06DPhnk3if3d/adBgMbvdC3mb7gqkg/7Lj0qO8iA474k0p5m2NT
2s6CA/4liODqXXHhlgNrRB2q/DjdM0Sqb1Mqn5+GyknIv/pARCvSOmgxDr8kqsBdmuEu2DDIJJJv
usTb96JPbsFw2veDSQL2JFl33aWq+sq5hflUY9d5IfHXXZdF69LasLA9dmHH2RRB3dR1taDyGVzl
hAticRXEZGAiPTJuYZR0zS4Tb2nI6HdmBmPbT6CHxnZLksDa8v2VN0Afq/vQJOKBFKajcBozPDip
ZZTPSVkJzuRqNl/j0ixUbBIAl8QB9Nr4qGJ9eMov7AO6YRoIxJT0GvSxpthfClbbbZGF6ckVZXoY
o/pG5AYB27Z8pAwGRas06uzDFNoVAd9uXPt8cbetqLI9bgQKyselfmwJ5aDqsqe2s+iWEFRyJspD
Sa4bZWeqZYudDXOH/r9uuAID52AF88VnsSB7Ma+b1uxmwShWvryiYojP0Eng4Ee6wD6D+Zq1qL6q
Z8w9RMP6cQtn/xODRrMtbcscmIUErxbVnEA0X/OgVNQm1wTPCXin2kk3Vl4MP72GVvtWyW0AAR5b
pY0HvwE+ipnklFkeg4feZ9JiZ0CVPbnx48C6h+ciD6TT62NixSeRGB/BJ5jEltPG/DarSzdbDB/i
3mGbiFMwsdTWeM6G1METWfZpxzQtZKyh3koB7bVUVCEHJvvM6dMqT47nILGoqC82WLlHaph6ap06
qEUP9uDl52mwFC1PqrsxjnPFSPVHP6mDR7EpejI0+Xain6maJ5vqFufa9jrwBk2KTrMKDH4XEr8N
rl/Z5yCtCJevKD7Bkj75l1x0Ki7udPjve9z0J7ARfb6OfXp7N0sqBGJo2M3VKmtGdRhM+VHNZXVC
I+rf3VIxvoNekp3zuRv2dWrT9Vq7ln7QXWn2ix5DhrteyD5hmPqrKk3QXxxKnTZMtVzCGZb7q8KU
k215xPvF1lNdymbGSsq1GvuMnmrV8hzInLaZABEDrVlTORl81U3b315ArbdZkQJ+r/E+SiBoqwgP
1RpA8blpwlveFibMxJ/zJ7cVmtxNhBcbBO04vcRx+jPiduekDjlt7M6gmPtd0epLWW6sHzKE6lXT
+ZW7NghfvCmQ0CJHt6BnbXm3Ek2mT5bok8QRRiDk2NGgCEGTjsx4lgxUPluniH8kvDAiXzdtLzaN
VVVZjI5cZZ4bOcCTCMptCQ3rFMD+vVN5nLwUPmXEFfbabzSV8m0cPLVz5EL9YVhCviIinJjDWEfE
HAe8xDiqa7R0Ti71Hc+Acd+XxXAT+tB4oPN7L9kiC85R1nTSdDRuXK3FUVU+QDKFRLMMCDPr0MnC
YwqGf+VH3fIFu1QcwqRrN66/QAqq9JBsKhulNmVu0RXPwHkZ2pArlT62V+WajdNewkJgPcKppuYg
BGTcj+aX611Gvg23YoFq6NC0Qvyh3uCIrzjCw0l25nvL1e6Jah3vWKjZx0sTNx8+6xlUA7YUflsZ
IqlYNVSHouosCPS5CcP7ANrIdRLjGaxUy6mbwrQVlkssdWgUm4GIFA2jzk0y9FeOM3/bzNoIpfOY
mnApBj5uy3brLT74GPzlww05N29XJ1RkdEDb9tZCa1A78lSJjD08dbHpnmcwpvBdJ4aF9nQjLugL
UNnthix4Tp3ihIQxJu62iK2AGYWKdi5LWbp23emd/zRcY41ePklHQrXLRb7z0qS+FgpzHNcbp7wX
9DUxdZXJHR5eb+sn8Fg5nqcnGUt5rwae5XEPoSJF2L11fFkyElrie2Hb4XUl6uJ6oHoU3q4q/Du+
oUDwGGyYa84h1X2dOP6vRdCPx9m+vnUnx77xeyc4AQ/wf+Fvjs5Bj9ebGs3skVSEvvJFAOwBYFn2
btlVd2bZZEJLUGfTavkFpyg6yJqcQEIc5qYjQv3ueR3pk7xmOkD0C+VvdnN1VrOu2PkDPTk2VdK2
q9RXM6tHdwH7T/WODGt/4PAcHC1fzg/k1BD+CtOfmkzGm9qK6pM7FfPLyHT9dqrStyaQ8Z2IVfGO
5MC4TaoM7Ii7xzldAD3P9U5mgb3FhUlAJ7WbGwOPvFypONkq9k2EsVic+yhACqpQ5gRHGS5zWN3q
ngWP/WPzlkK9/RHVZXEioscNbDC/hHanoMImfc85PEvSe0w+1rrqg37rqGX6imdQ50HGcy/GuLtB
IwCRLXmOTxKlsJH6OeiG5DW0YnaZFXO5ng2RMclxSYo9JRLqaFflB9Wcwx1PVPiMLlvejfB7qiyE
tRHUem84ZjFxU+NXlo39UxGp6pSbcea2HoajSzb9JKe+3DotZtupKuLDmIa4JLC4KF3mR1n+HAcR
/UxC5R5zmBEhW1hBPKI0X7OVzlflQAaZUUtZME5srH1coU+BqIA7vIxcPm/0bi0/pAQ0Lczd2NeX
JphGfQpuGALY9nDMHbTW7AIZ5ujDdkJH1qGTMzahSOD4TbL5MY6zlv1CXn4UdrTwVvBIVvWSfnEY
g4GOX2CTx5ZHMLjTz2TLxgfavMHJ6tq130HMWT+YY/Y7nQl1gHwTwTuOSrBAy1Rx6OlC+86EyHrx
gHgXMvlYD1FEYYSaQUwiyQQLJ7khWwNmL5CuouJtrqeRO2sM9g3tj5Rn9mfXSteBvky9fQcPdoAp
KAu/Izb8QxddTyDk17i4icNQaRBltO0h5J1glQn4ttUvPU4H4oRP4WWuFdhDdkcsF8p1Wc+HNpTJ
bvaMPg5u0x3pEO7etWiGj2WwzTYCzvJi4e29buYm/rLYM+Gb6Gta8Iwf7fl4POoWB3l2l1JdB2Rn
3mUY9+yNfP/YAMHf965FEz2wUWtrU0MnDhF4ILOqbYuOx5rKhpXOqmjvkCFZ4eDRjFMnONexycMv
QdyYwcclq4kGLH9ACAuwcGAAeVFskbYqYgzdjUv5pidsFHMaZwcam6aPoE4rnh1FDUAUpxlrWb3c
J5Y1nAp/me6tFnQGtvGCDEwkoYkXDLoWlIqHqIrMR8Jkex+YUb0pnm8s8S3jyBkXTFCM5hx2jmD+
3sEA7DuMTE6sm/vO77B8981gfoklGZ6sOhjlCjQlg0i/CbYjjT3Yl8gWv5PP0XvZOt8ZMMmTl6a0
ncxz5t6FiS1gUbsZ0Qn6oo2AQ71BQezPk1yck4kdZ4fUV731fsHOdZHlXc3XHUpO2dxcQtg3JVh3
svP0BG2atMbtiE+tvStgstyyuSbSA3RuPpjcYanRPEQfaJUgvpOlfnlUQRXuC7oDHnPFHpawLh04
FWacTcQp5tpJbBoLy7p9DgT+yuZCcpnbInnxcrqaYxO7IfW7GM7Gmnw7s4blBIJLnTS+6DcgSMNT
xC70vidGu1NL7r5UzpSdosHOPxPZ8yyKx+XGp94HfVyJ5Bq2gX2uW2J02CACMh+lfxRqmDQcpwW9
vMGi/DF4pKGIB7viowrsAl+xZMxF55JEa6EYD+EBu5DeJlHTX1lLa2/dBtPxitrrZTfLQp15jqv3
dIrVCyYFODVY485FCM9+Jkd864Ze+BzIQp4YZ2D27wf6Li2nuvH1zBYr79oCYneeDW+2ZHLkizy9
JRbu7E1rL5R0jkXwvsBJZNMgxKpTYXlFuwu7ziyXhDN6T2+ljvO7vA0SPtrwA88IK1hu7RdEq52Y
OYPzPqjdpC5xcNx1EGPgwSBhFTAfLtoDAXGaioAXbYxVVs9uKfSpKVroBPVCUtIigriZoFolm6jA
ZLrCfF11aFYqFuuM9izeNdtbKyBJRUbnnHnIub6DRO5PHlSwfwia/7+V3XP2ZZq2+e7+1+UnfxGN
MTy+uv/91z+2f/wZrfwipf7lD9t/mKTv+19mfvjV9iX/9Q9V/fIv/2//8j/F2b8huOBjttFA/2ur
9euvtvsfq18ou+WfGdf/+f/+EHUj8T/Zu4QY1CS6aYhk/39E3RB51mEXDt0aP/VfGNfORe8VKP+C
UifnL4xrB8a1J2xUWCFxm0jP+e+Iur97rAOE3IgeO5cUB95tgNl/8VhLj5NFSWqSsGlf7DTcKYbY
jKdRGOGk1PPxT5fnX7gb7d9b7Xg9z8bLLSVXBMkaJ/ufPd25M8VuJCKICkWbkCUs8l+e6+n7waYe
Z5qHcVPRfALLkn/FGG0emHXkqd+/LCC1sB46JBqGOBz+xnVpX5yFf/aaX34vB/Hcg3DjAH/9jbjN
xppet5lFcnTKH13N72GPVrjiIHRwOu8URdjKmtI1uzgrQT3O1Iz14vTvL87vI5/L74Dr0xHCCXBC
+r/9DkUI2/GSsd+rbNJ7or7xKbTxxPz7V/kXnzjpRE5kEjQQDITL3/+Jai65yHAy83DvNv7BL8bX
0JPZYcxweACjGv/mwv6L9+S7gnfjSZ+Qwe/3F6UfNvO4MNpH+Eh3U4i+nffK+ZtX+afBRBRGfCOY
dNDRE4TOb3eVE2MZw/wt97QW8TbAaTOj7x+GKvv6b188UEuBLSPeTxgEv70Q8Eeu6OX2jTPWfLB2
UBY5iRdufYex8ub/4cUClwmO6/nCF7+92NQD4ZOtJ/eN64l1SUcrPiiHhOaCXXDKg8O/fznn8l3/
7TsApCZ0XY8VgXXqt7UgAxa1MFaUe23RMUw4N7oeZSweSpqoOU2lBbExHezg9jkHOqSanQ2+5pN+
phoH0aQf8iI0e7euho1bBLFNSE2rdeCGmCL9ZbnrHEUiLUzrSB9pa8/WblWFVKCoBd5zc5lsk8sk
NkEClFrFPLg3VWXu//17/Fff88iPAhIv1Af88/1I2t8Zfegx+6ROnWMOlOg4w65BL/KfLTJNaCLA
h0zyLd1UbT2ncJ7Qx8K/udT/6n6NWLmx2UrMYN5vV9rkhLSQwqJ9ia/hOHm0cwpir8Drgj/mrf/l
HPmfXymCGiZdB/uWz7X+7ZVSlbYj4J1wLylIWWNkDoGBVjRACmf7N5eWXoR/uoEgjQhbOC58G/nH
3/9padGV7VpYAeTeiwZnWwyACdiOTncoMRPmKW4ER3dPCdrslrq2udh02IDWcYBjik4XJhgRhs89
eQAssG3vB49Icv6HP+jwMCL+lmsS7PMjbAzvuuuG5oouIBCMJkUtVHafT7syjPy17smfikpiJ4jm
8KBSL9hh3pj3lqZ2xhiNdd437Lt0T0veyoflE+/HztHrpLLjc5/m/i0oGFpMcFkG2wTixgZKSHZL
ojL/oK2kOnpDNG5FGS2HmTDBqhm0PBa6k2+Zu3i3tMpnh4UQBeEWQaIZp9cp5OB/xkTMTo2euhJb
5TH1M0NHkc1+e+rVk0eVyZsD7uWDtiFYsSmuoFVK5di6bi5CfD3MuxqV4JCJLn+0hNK3oahCQEuY
kZEwJuBq0+hqsvlDfDZDGr+kEWm/odLhF1I+AYtYuO+Flb/C1sAMXODJvso7A4/SuDeywnUlMvRs
C/PJQPSVFSBxHpB7sCG6aRBeCc9tbxdaxwHZ6mDfalPseTtgnIcICxlR+E27NH15GpoMRYFVar6O
eiTSVVb0Vc9UNu7luqfzaV/qcfjFlolrMrr1dYqzCcZUb9/ojla7Fc7F/qgbr321cU2/+PAbKQxC
qAgoOxTRC9u2uWNyG3XPYVl5x572ivWotbWGc+8BiQ6qi5MSI06G+hCDy+HRz9AX1vIqL70LrYwC
wAMcEENhD5+30w5cvoECpI+YcyCRTo47KzEA7/SU77+nyiEJTYzu3U21GFYhZrNbnHhEl8KBqmpw
L4LaeBYPXDTGm01AmmWMXuhd68oX1y2Z0gqRE7DkNLCSsc8dHw05QSiPjRBAlFERmzXxqWrNugSz
970k7gwfDKJrsiErGuf7kIzzgseH3kOHFobTgvGxgRU5znyFErFK4ynYO6SpHAY8TvUZuP4Q0XsA
zj+6KAAmAk7hJgWWTGTJM4omTtvcS6J9gxcK0hiZ7k1YxzdFP0FrdRvYR1Nt8/umo+F8S7AgyNbA
ANJoZVnZcu2MBqC0rU+QpMxV0tXVo1vjViyyeTcpmT5ha6Hhko7eXcvvdhitJtlFuosOoS8qPt+J
HhKoQzC3wCXAPiv7YAeVxH4Z3JAi2Fn/amAmbbMe0qqByv4jiqOACoHE1UfLNga/Uu6sAThh07ax
9u8trGPEFQquPjLCOcTIA0plTo9pTd9o7mEDc1vik8IkdBpirWRAZuKfhbvgRityMgZDLnBs8xE/
xtIVoHywXI7zgESLEZaO4BTCjV91907UzgcIIBWnwT7cAp6wdyE9iAAFoh1eaKz7uOyvYmfMt5Pk
xG36HJFJnRI/C6/aJtR4rJaRMpw2CZkIx8/JPHhX2tBZgofTuYLrF31ksOieAYxS6pkkLhDe2PTs
yk18cITfHNKqI3nr4/H3Qys5ZUhim0CxOWbwmF4lanjDqdeewkYUa556IF76Hrt3vNTnrvSxTSKx
LZsG1ZcxKykZDpBlvoaA1KDnsfFGj79Bz0i3YN+XRyal7Vlhr/6cMlZcYTlE7mPceFoX0107NCN6
HINjlQiSBsUSPVMXsRCvmq1NTePDOYHj0YOo2DdtNV1o2SCPgzvMiA+CZrwjHLkAzyvdiLicN8lC
Q0TZh4Qw3WD8BY2vcxAPKP3iu2bZb1Ok3bNXtueRCOImpJl4PY2EvYjb29dlh+UTJwCQDVPKYuOX
zbhrvAgtleP0KrcDerKMGR7iljnaznhMr8tuAdNdW98T7t1qlP4Tm6Rl3+tUM1Pgq0xgCZtg4G9H
shBnWEX3KjPXbl7TwmFbar2wgu9Jqn7YTQMxjXfuUs6cJdQcaA/7CXOXTZot3nZyMAe6/eje6LGP
HzAMVltsL/MVo/Kz1xBqwV2/rCY3gIA49voHrN5wLWfw8sG83AW+pm8HJYas4DQGbwB9JtS3ZN4h
NxTuOhRJnK292mIY0sy1emZfRoKmztwD3CRiphk1bUhB8U1GCGZlayt6THm/7wyWBlpup9JwNajC
mFjOdY4yAtZPboh5xGLrE0EZtkHDFSGLu8i7kmJW8EgsXq9DatpPx4IAQhl3ZOAY5vME57GuQA+2
y/eMv3mVZIiCo+w/yJvDg5wNo50QFkDuYXuwaURkVFc+sPZvBIvPDV9CvV8oo147blS845nSJydB
VLP7ZVnZ86g3AOfTXZbhmaHFia/xaK4M2S94ld7LgCa5SSIL7WRUoNwdfUcUKdy1EOoKmkttQmNx
MHLnFm25XqSnH51APOLvIyqiKNNmQCUOKEH5aaKT9FDpniaCOGfCafpa7zEeif2gHWcPLI+RPMLn
NjYtDGrllNdzVzl3gIqzTS3S+r0JvXarPZ/Z94yx27BaTG3UfPNAyrZ5PZaHJRDDM0KhXa+xXY6/
TLn4HmmIutrkpiVQtUSCPaM/7yxomoeQ+PFxzNrvhr7h0zTG9qNrR3pnxHxHDXFxmhffB2Tu4nG3
bWt4GYoi+aaH1GxTPptbHc7iKH0d76w6Mg8LcS7Gb4CiIt3f2LWV7MqMgQh2edAD5CaKwzSIaT/m
mGP6WOekF8S9Xrxw3bqps1uI4u2W2IdGmHhJfcpJXzKhc8TOdsmXTU6+7JopK668GQ191dGnPq6n
gqE+IefmC1dBeQU1ruh2NXmGbRTk5T6mxR5bUMPcMQ2uqPZ7m83UnKdmuiEI2f5ketlfa+VS22SX
05qz4U3vNu02ituW/lrycZXQw7Hy533RWC+EuCG/9otKtrqO61MTV/AqFLObpA+qZyav3U1E/nJP
rft0mFRyqufKPHsqxeoBfHGjo8H81PW48ORmU0DdM+0eZFZAajiszRcWyo0knHJPkUu9bgUpDUp/
rWKFvwF/pk9GZ0rNqwKwtWqs/jp1hpI5+rhleD5smHaqbUmgzTQTBcUDlmkU+4GaKPzGi5Jnhzgi
r5ll92zsgaMkebwh6HhJY7ihs4Lv89LCA9spSa1SIb7qIDv0o90dEcqZH6atc3AbmWxDAkc8+ybv
0GX+si8tTK+RpOLcl7s5QLBmmGeFp6iZ8o1D58gB2PwwWZSUM3fZcITa1BQA7dnKF1vKscnipHm8
T8kJ7V1ef2Uq/6vTfvwmK0jA0GQ3ggwLNU3LoVP6ee6oFG+H+dRZ/UuYO8NdOjDaGMx7RNMxu03r
i5D5i+MW5zoLHhnYe3Cs7VvA8r+S4pcZw2Gvswy+YJY8gZiCc6XVSfnyOvOpgHEWckK0q1yXxro2
3EFUo0fFPh7d8KuZZL5LnGrNU2pNfcRAIEdXr4v7Eymu3IWOxho75hUwM4LivT9bfIBt9tQ32Evg
9D+bJXwJNG5grT/If/yYGv86tct3z/G7q7bysDCVJt/VVfqcOhGhwOppDPN3um+PqsMm5Lf1jRuQ
tgAuCX9XDXS7DDP+vpxSC4fs1gbiPdkp7QDYGvUlKvqQ86060iFLWYY4BuO8sUKSEhaUsA4wx0bn
aXwIbGe4xXfoU5gk2184BSNEMyBAsVWdaCYOdgMq/L4a48+CKeYaW6v31F2IlJdDPl9ZDD9fBJrU
rqJvJ4krf0d9WXmai5LGF/iJl61UgK/fZbKVEpvftHQdb0Ib02NU12fn0lzf1hN7FRVTmwHflggj
R4SWuBGneos9DG84d6homIgEwHLy6s3S8Hlzbm1WoyUfwyC59dwxWweO+TFUy67t2OfXAbvPqnB6
4tys+aB+1/i1HtLFPbt5/NrNNWX3MRyGic8dG4xYYQA3xzRdFA/9+ll03rQ2A93sU67I0GLotyXz
kqz5lJb3GpRkHmlVNutZtXxohvmT4/YMtYfqZUIMXc0+oQfak+2Dx3RiC1eNQBtg2I9s6DEOeWnF
ktLkJ0mnKoUBZMQ1cIFNIs2PmrHCHk4b71TkwPny4Rbf2LwiN9VsF7fsvyUpmFviROzuAhfcDe1W
O1ITHVNmca45s+xyzj+nsb4EghgN+o65Mx0HDF+F+g3Dt48PJqYbeFkedQ8hKlZ6Te4MhE/V3bba
6rcTa8fWA8p1bmAFs+mfODdnttE3CxAJpuVTsYP/RnlVbV7dIodHwxh/R5U9ppP4Ums+BtOTw9hr
JWv8r6Oh/yBp6N+aeFMnaSSNtRMfqWP36uCkVr/neStulE4vgYSiPpG8hOicb4NLMEfMuqTyoM/P
BTOYl5a26Jdw8n/B9oZ1gN8eLpIrXsuh7A61nVuPSg3mEw9Kckd6JzgzTsMdiIN1j32HrtUK28NY
Ri0Wg7baesg4G5kSCBGaCP1qZDePV8Ju5TP9cYQrEpqrBZYBTExofLh32op6xVT1x7YC3El+6H3W
bBUTFK+vOEnpgdM2ri3DVqjjiLyPcrKM05yzV8pFfwh07W9yqqJOynTze898jgNTsC35+u5ES3UR
hT900+eXKHqVTHeZoFlo8Qp1kjIdNnUb3KcIUesBYNGZmFZ0cAbf3k1oKcUqh27dOG129iZjjrko
t3U0TruILzpnqcpcNUyotnlm2Ff6LpTlEbBbXpcpAVgbwNESp0dFQ8O+n6h5qsrOv+J15m2Pk2m/
+CDbScSGpziMYND2jd64Gbt5DmCPY+u4Pwro0GvAIz9J3Y1vdpH8qOVSnvWUxq8wen9yHDcP0ajL
FNYTVImMPrCdXZjhyhLts+P4r7xse6pNdEwDMjxtyna49eZ5TeOr/+xMuPb4oEx64wgLbag2WBer
XqAFVZaN6pgF9HTV3D5No3YAJWJmabnjvfYJk3tuQfU65Dym4+JiMKhJ2egUjyGtyUF9j1ZRPytr
jMgKpeqD5Lv7kOFOvnO0drfpzNFwFSyZuSuc6BNye/SAHkecCWcyKBlFdzCFPoR3JJUe9GZf05Bu
rutGF9sgmoojHhwkUR0HW2015LWttGbOH9aYdu3sNKczUEDAYPTU2w1Zq3r5MbbAWBK6Gd7Sxkyr
Ms8NCkfwKaeGahFKO9cMCJJtW7nqtnRpUyqGOYPOykkLO1d+5Pa7JzygbKD2iT5MiZteJ0NNLV3T
ZFfOMGTligI0tVyVODMkmCZ3uJ/xZf0c8lE7J2sp5v0wSggzbrDIN7ueBC64UU7+1vRp9t1wk8m1
q+ZcXadJN+MkjJgFlwIiwTakIcKDqGywiQV+D2pq5KS3dMuTcLCnqqHk6TgX3oapyWMe9KyZkSm+
4C2muzy0pw0dZJDiakiTRav857ioARTjHqtscyIZRj1QwbOD72q5nGtTRduc7D3vQi5tv0prna46
WTYvvJB5hsTZvBWXtRPs6g2hu2JHZ7K89unM3pEuwH6Vh139rhrlnvDVOdvFk8288WjfPNDOPDyP
el4ei3jQTxnU6jMYTEG3PO0voqahabZyVPa2VOXBVhGehk5mPX6deAkgZdisiZXg+Yt3HG/1gksC
WNtobTPZaG/lpTCaS/iMOy0TtPRZF9RsY1joV7LvLbWCzF/u8OaoDyqYHf/ymRRPkvXnpq9CRp+1
bxF45TC577nU4TXPb0CLmWMeYrpjhF08gGGq9hDK8ZddonQqEgkOeACfie3D4eT3ofYPHvVg3SC4
Y5DBCNQOMQsvc4Sd5Y+QDQqFV4Hp8cUove6J90UW3Z/WVFzMfvhfzz7+plWh2xepsxz+SOFaHBBo
Uws4Sh2iIXTWxsTddsRQxKys6x84UsZ8/6t8T9sLNDOt+K1oUIWNx+7G76etZV+wbMv4c2mpaaOD
dFk1y/gCgPWgx27co9TaqyiMxV3rkLhzo5Cy8d4q1mVGCqMG4rimqEbDF8oegq7ut80wnGJPTNaa
uwWPK6rwFlWnP0uoSZ9TI7N4U+UVODZXzHIP64Sux1goMmdgRPZSEk1k8aJJKciJevWzo16RP9Q9
vQvdQwKB6i2MwvyWK8+5GOluZw9G3rKXg5msk5AkQIN1anB+wUY2OGDs6dZfEsphQB/En2iw7PDR
y9VV7Sa46jzWPAEKSEq5wwZuFVuM4eALiybquu/CExR6Csik9FqOE2NHsA4pa6aromeepT1GGlLo
FJHNPcfgoonNcuyiWTVsugUj1bDDJNLI6tz5Rf5cgCzf2mmor2HUjxD2LxOXGBA7/N31VNIpW6YN
P70f2wd/VN6+Ura4RRaR/OgW90jSouj5Uk6I6OxlacKYtFPeYiTcVqkjoCPGuFVNvQE8NNzGZbnp
oNBis8+3nIDiNZ7R734xz3U3Rc9Yn8iqtcmMY4vacRBH9vJW1dPr0uJmporR2aVDtrHaSwGd6pJ1
MwMmTBo0IQY69CJk1ks7WhkuqAslYNDFOksX0IXU71EZ7u26hlOXTvz8EMIr2WHRIRzf0mh8ZAeL
s5tEN5xe0fFUXDVtiFXNbzCdr82lu9RrR0IVoZX2y4qpinUDK3NudsKq0HFQNNJHV7r+FZu+5ujk
AZTlLFWPwUCkAStKYON7q1qm1Age4E8XQkh3rQtokQXMDZ4oWNcHUyQcIg2nlWbjxp45WcTAyD9Q
ZbwrQmgjOkHWFKMM3nhfyw4jdHsZVNDL6y4DpaGcWMq7WCQNwg2phZ+zo9n0WsoCVxDVNmGsUKtn
YlgslgW2eMCSbux+e0FxafkLQ2gizBB4vKGXvPpTId+6OZXXTKSac4lF4IHBpzwGjus+Cz9JQM/7
/+hpszw8VV3ZRu/DHDZsZKyqJq65dIJ7W2TIaQGiXe9jq16RmK31xrI9+5dXe+4zTk9B7ChX34Wk
HGzVRW11C4yKEIHROZZxDdX2p7Z8cYyneToIJiOPGTmJZEPXSstzpwl+EMGSt77Ky89SLjGKaZLc
9lPjveHpBtXe9kn1kfvRclKVx5/rMUKGKKn1FesJ0PA6Uo3/GDVYX9cw2+yPlkqTw0gioFq1YRrc
FSJGjQh1m9xZi4e2C/7NwXL2Itqo+25qp3lhiBS/VknVvFt897dWy5XPuZzFMWAneSDUu7xCME3f
sL9ebF/YJ98dYwUfqMDej7KdISyrBQuBC6HCa9nC45yS25pb5KQsj3R1RbsBdU3TN9EW4NboNmtg
/t6qbUOqSmY8iS+WX0FOm8R8NuMYvee2U6yFpIhQzGGGr7vPMRNZndqpxsT/wd6Z7EaOpNn6VQq9
Z4HGychFL9pnd8nlrnnYEAopxHmmcXr6/hiZWRWhyJtxc3OBC9SmgUZWyGcbzn/OdygVpcOTrHNa
Pbt56x8gtjgcqifM8gkHQEITWRNS0GLfsXnlX7tcFWeHbNqWYYNmLmy7DtYc82JqHbUXuP96sWAO
j9uJZX4FZCzddkESX+HjINnCsl/hwSqzM+OylltegN5lRymHktzIytux6fGjgQsHqjqCdV1aUE6O
WDjTvdWP7p5e0pbqjKJ8x/POYLAQrVktyZ4AATfcKL1rvF7XV22SFUcWDMorCAQ5ZwOLUbHlmkwU
sTMqbtFFZsdz30aacM52pPEm8K1eI1j3Z133q1u7k8VXmv3SY46R+TAp3/mAS+UefdJRl4ElNVCs
ojM/bNUWXxMj6a2FRlb8Ocd68hTXdSOJbsjaWbkAvsEk9xbta2NuOju+qmDjGJDeNXaFR5wusQlI
M+iLG61urYdAZtl7HtQP8KWJCTacSLoRy9xC0oU+oLhXCTCyfnzNwEBDhEM7VZyncLJLpPdp17TI
erbXNeB3e+CFC1V2HDA0p5z0QxxWVLuH+BaZN4BOuxqHlh5hm6kra0RAd6SJFesijNm/Vgl6xaaf
Kr46Wd5lKdgfNhvMvAyiS1fTj11lYTLnK2FcQZFBsJMteQPbkcE3CHBC22HzZNEBGa8yjGb7LquL
m5APyt1YbmPdNwwIx7UOT+edo5HVLcg/jG9xgHVxmaalJMUtM5ODlNGM44Zvc9xsfShbLBB1MzhL
6eXOiyo8B+4QR/6LwDdhHLTzzuY5/TaY5syZlgsP8P/4pa4JCTA5JoPO1ZrfCWckXgHDBGE4NCuw
5aJjD8xx5HOQTul7HfQ+kiUggdAZsYoIcWmTYunYC6za2ZqWY4UEzQDoUU4K1AKiC4KJaLuO5Pdo
iXxdBnMUTglZtGsrjJDOGhG/+VQM7iVxdio8oJELggp6BCjcr97qURJQGyxiqx2jm/EiSbR0jnE4
T1PF1IEhBpe3DGBiQr1qYr7HaatfjLCXueDOZVFjl+VbM+kcAJEtEHPQ0wzz3HxP+zuDMskw7ex4
yJnMIBW7SeM3b1NMJwTqpFY/xjLMwG9wmiAW9GF2wgNSaHmHGLfVuZ9MrLy87OYw1k19HEcFNaiK
uOOPycbCGIqnsRNb7jYFZRNmU35UbgdOyqM85AwV4ASkmjAnzeBw1jKTmmJiILs4o/x7w9w+pBnZ
erWp0L3RiNK9QdhoKcnSYTfTvqBsM743ZZjqu6kvPMRfq3qCpZFfakEhrtKy0G4CzfiVEWO2P/xo
eQFkgwuKjduwCK3M9onvHAthoktSC5U73+kZnnJjPkunCE8w2yP2bY6qp45K8XuoG2ylf22YsP7M
LoEFhSmoAVFJuJ/8PZOhESn2Bnc7OkF78pyy3nV1wxRBZ2xv9oO+9LmTMRjX4+69n9hSaqVoD+2S
meHRvCVlYy9dwi/LtIRbnOYMmPLBAXzEMZ55syHORExMZJnMIezFjjqRYraKA81T05G83FVjkOXp
bbRBE6dWulR9MrGucAJmrydvUKjE2AKGoMcUd9DKAZe/ULWimKm372DDMxnrR3EGGvQW54W11GQH
kVpjwY8LvPMLLmNYpQbX/MVbZ/xsIyTUrnsE20wDdfBz61zGV4m3z+K0joeSe4N+tqxhLJYqHonR
YVnqR7wZpsfcXcAsvIgaNW48CEwlX6YKA9PKjwJPLjN6a92Fypx17JndXi8aWlgGjVy14r6bJhyA
zTjewa+QvzDmzEbSz189z2agZREUxc/gzs657756EXtJ2Xm1t9XrMuaKAy4uXRLXCS8mrb0RQ+es
Ojbn5cxXPsBKVF+ZeKl9rc9uPQQ3W5DfMZqeqpkc38Yvvpt/9uQsalMMg7yz/dkkCHhScwQ8mdkz
zho6mIF3qft5/YuHETMx4NPvjw8SxyM/AZZ28cmMCFlUsxq/9LaMP8eE7Vtqu76v1WqgYOSLwQWe
NTIhYU+R78pXnXMTcQgdQPVUkLtawzulo5tgm+HHUoJYO7Wm0vFQ+5O2tiL9rmyT5uGv3xrx2dLI
eq0L29axTlpk2M1PNk3YXBSzNXz3AAuzKMA0sgm7Ig7GfkI6kmvIg5ecCj0qntMJ9Yz5D4UuXRoe
RgDfK8wM47sde8Plt+f1/8x//YMb+/8j/oaBG+a7T/An9Mb/MOjLvndn//YPfjdnO/+czalcQNjY
gGj8G4Htev+U+LIt6ViWbhnf/svvxA3M2Z4jobNKh3+MYZJvbVOoNvzv/zKsfwrsw56LRdS20fnE
3zJni/m79O/fh2txzfR4JADYnqQS5dsi8t0iUYQkfbgCmbSGTBxsETlCsVbCN+OtXiiOnm4xpWeX
Gt6QsIvp4vkPxpaZNnT6bBm2smsWta3LmkFLK/A66ROR9MxWxW7QqA/ZFiNFiq5Xd2tDCOvryJEb
ehWlTgfLThWDfUVjFXa+aO9A3IsBpJ6tKDeuvYZ+isAYwR4xF7gcDFL/TeAPR2VYt65VNkvewXGr
l4LOSujbx7jheMSRPbZwxOBUPHAQXspSqdVU9xPGhjl33eLVmmq32MgxmVAa1WzVI2FbVN7RDzRx
hUMrANcfMleJoovRIIdLntlZQnH0NoVtvpeoadjEm7c8S0i8lBEu9gZYlRr8cR+XRXs9eV5/ABpI
HrdyGK2OAnlatK8SruYOS369waBMjaDHY7qR89XvpLhqqwHSkbI3+jDSqRVrVw6aGvy9Lx4nXy0w
V23mPw6VedFW6aUl41U7qgP3zDntnJNUqbQ3wFb9xh/Mdw6/28ai6SJxxp1K2baM3oSTONtgYfWs
qbhCsQqQZbhBPKahPaxbKZ+cWL+Ma0EPl1xh1K7hXwzV2gsIjuGI6S5Ez4mP8eUhA16xHQHdDRrD
KxIU56QumYRMwzwegSe5Q+j5MvZauqKWSb+eTMc4jWo+sHJsfMkaI6N7wemCN2PucQnjgb9A0muL
Ycp6q2ulYcyp3FOWBbi0Bmf8qBlSL5QVmRWqyjBdJGXWX9ZhctJFGX1YQEyWyUj4hxLGYJGB3lpw
LaSHJVHfOp9uREW9m6JWTgQiQb7SavOEYOPvuCuek0J6q96ZbtywuE6kzlSxl+cpi/q93aXRRVTh
g6P13TfOXscAI7LHt9TGDepq6QuI3e7YzHFPI4Wj3HG/uZFS2WtZVjHbvMvAwOFeFJf9Oh9MIv4U
ZVy0iTwJzbJvWiKk4lJKPwYtG+aiwsmkRVQXWUmmNm2WqmippT1FGFyQnArpgxe7SpHCmgUKuIdC
CMwLat/kZzpX7hkarXGZuSFTzEUnNjMKPLvIZJCQOoAjl6ojg7Eo9YGLdyPdMVhRF8MMRNJVLVc+
gHe1DmIBZQVSORUlXCW74FKzoqzdKeGREgyNpKFmMrGi8lFL4hpmhwYyj5Rr5hJMlXrhLo3OzSHR
gfgbd26e1OMFGn0KS3mwccQyhKnd28yoKNoA96YVtG9Fk8fjxh6/gCaEsxuAZiF3jEJNTaIPMmU9
egHpx6DDmLYNTWc0YFdWvbMmUBeFGz/T3Oa9oOYp417vgkEUZA6hcVWe/cL4YHzMe34xXhv75zqo
3ZFUpoiqhTMOYbFDQGEyZ8DYz5dOPNAVT4VKQAY8SXmzJOfTGt4LOlNwz0iOX0jr8lOIAF6Aestu
mzhov/Yk+axVFMJQmxsqRHKmWzaLN5OycnedtV0TXIXUyozYU8pwO9t+2zXJAo7FtFJO5mpktIys
rUIp9g4sCeoymHhFG08m6JBGRssswF0xvebQ9JBJVXjj5ROWKarSMM+U2J1F1vFCyxBv8ugPtb2o
OqZAoCkczTBeEicKj7lnta99XnDITsOhOirQA/BP3SneZ4MzvbpzhitsOII7zV3cyruwHZ7ocMWs
lVfjs2tjGZiSML02Y8GyFwX07+Z5e4usV2y6rnGfA4Nx28JsrelF6NN77yh/Vesqf/C1ehYRkV8h
RqOZtRcOfxeXJbdY22QJ7buMXtmO9LOn+byj3QgN1QnwdS5SV6tOY01sUyNwp7ZBX7bULkgARnTA
AqGhQDN86JjEUxcTVu1tnMnUvME0TDcXnB53NajGuUDypxV3rFt9uLExH0271KqCVaenCWRkKcJ3
UMnCXvQRR+OVW1vRHdzktnsJoMPXyFuEKWcJGdNq9a25IRl3ST98GbCnuAuH77JYuIHjURNTThvh
N/GMW+jOKBvRydLyYNmZw3B0TXU9JljzfcL21xRfq02TTvm9NunyUvPS4bkZbLCUmu7h0mFie9dM
KVV+fp2lZ/rEii85nUI7TJD93u8yCbxIudmr40fiWmswTEij9U5DS8nWohWxSyUh9JAULCsGdehO
DvxD5SdLvzXdDxfWw2U5KpDuYdczYvXo2rtrtEouG6mNNc44JwzXkmti+oFjFFQ9oDz9Kuk4LheF
cB6zXou3DD4NufE4gqaXIq8GVoUxXM/Gr7uC+UMAy7zPvxrSLT46qfVPzAtVucIf4qEBI+0sRNzi
HYgGSnu1IjKPtBRr2TGlwu9Oi80qu8zLwU12iSgsXPOR1sWUD4buE45e5o1x44FjL/3COBDmtN6B
mnfXqNLunV7k6WUetZG4qFtf3qe1sF8mxQ5CsySLpMzG4MnpNP3aALOdL2CwD8diNLuVa0hn5/ee
uRaBLS7CwGj3HZmN7pv/bEXQlSg79T01gewa0R0c5WgZC82bmntqMLQrbjT4SWlRrhR92OlUHzMt
KhS5+ywnN99VKTAcnfmA0qcxXYcpMMOmHRReN9Ns7Os67tKnrIG0tKFBzOzWWdf5JqFhT8YHD4ff
tCcv3fp7Dfp+vcPwzv7HyIjZdGcb2niyHT80rjV9BJHMDLjtGArCS2Hag1IEspaXDvQxDRKyRknP
Hd4VCdJX7dnBZZQjoSw7Ks6vhcF19kCzra1f9nE8UXfpaaXLNLq4wcM1kwRibVQ3fkWD4gPWHjRx
O6etCBcMCUV9DRITfS7E49MLpzsmUpCEayvvzh8yWs84uQTLjMAKVoAq2kGuNCnDcAdkpcjYsZ9l
JyLi2c6VjbvtSD0TCe+KFPhNM102vsXQKW9M7SLCawHBA2sV8/Cmq9/o0qLrnZs7xwdTv6IMOVrB
RsYQTFy+BkCwbqEuAjKbvcxCVRcZcJ/7uGHCnzAIYlZbOsEdvu4wwOXC7jBpxbCfRoYglzVMlgQd
z4q9HcIYwMapbG2oLHFotWfDSPWT20jzmGqheW8BiKu2zJeAihROwrKctY7DeD8m7kH7tnkPYI2B
TEGuP1h7o1K3Ayg8MArcPw+hMQXvbHMsln7dEybu+tAMdmmkM3zj/vFaisy7GOkAOU9Wca6kGLYN
eCdQy3MbST7Zl0Vduqtc2RfVhLuEli3Ajhi6F3CmL3rNnl7ZMOLbQBo0O6P5bqukEpjDTC3Zi7b2
0TksWb0HQc4RjIEwszI8FDiY2KDKIZTfkNYxJCkqHTaVKQm5RyYbwbYfOLZDo2m9bVP0hgcMeZhO
UFDrZdWOxVvZjDj5NHzFrSDKP1NebfohzdTzV/RZU+v33eXs/Nvd5vv+ix9v1z/feD4pAow8cr0o
2mFvMbQgzGw39SGnw+Du7z8MaUuu8AY9s4b9SXvrpiwvfF/r93Ko+5zuloBS5bGy5C9ezo8C4/xy
5s9XIFTp3Aj5f39UeYSnGS2hJLWfwCq8xvMOT1MKN4JgdPHoDFoSfU27CQeZhVnY/cWjG/O79eP9
UQiJugmvEe3b+fwyoz5ItLI2271VR+UGknp7a7iZsyF/D9YQRPW1W33Dk1njczIWwwrI+RPQjruJ
04X17ZiBeAwsnVONw7l/Gs7ge4u9Y1ZDedDpxy0XVCDDy9BIkJ4aCCPJomBAh5aNxYXs028qx/8x
z/bzC+ImrCO68Ma6BtaHH9/PybRCLCCq3E9R08A5APaOV6GIIIcopwMpwzLumr9ILf/8oKbu6OSW
XU6mjtQ/fSdr3w+sLvEaHjSYLtGSOUu3z4RIDpEcK5if/0qQ/8kP4EddcP7G8GBoYbxA/hJR3R9f
YeCZBniprN331J6v7dp4R3/dZPrQ/uJV/fxLM/la2jYZckQO057/+3fagsFkuWQuku8jlRntCUyl
z8aZC1v9SuX7k/dvLnVxjFno1G356UOj7MGKoT+ke8A9zkWoOFL4agiDS9QPkyyWYRrNFp8E97wy
7JtTQgrEOrvCBvnAkY+YHqe/UuBUaWvlU1L97XxYfzsr/vWb/9N7QjadrxYxYsHbYs9Z/e/fk0Cz
AlCkIIyTMNTlvnRVe8ZrzmXpbz8O3cG2DZwVHQTg64+PQx9hUwWBCvc5vEC1qiXxjFWAe+K3SPl/
RMFfkBuISLBISMYG//rp/SQMrl7f69d/vObv/7h6DV7rf+xeu69p9L1S+O+/8ptaKE2oDI7Lkm5J
Bl7oaX+gHKQBhNeyUINZ5F3XcOEL/KEW0oo3Q3hdGyTSb+TeP8RCyBCML0Da6cRzv+F+/2BZ/L5O
gMH4v1wZccd5OjsZbF1kdJ7I57R4HLfGYCIQrKk/oU1h2DK/3Ai678DQbr97n/5kiRIIrN9tK/Nr
tx2P5ZAHFDOt+NOuFtBLW5R246/tnEul7G5GDL4NpXp5YW8mr3rOdHvZ9o+eudHkdAqyCQXcfEop
HDei4WIA/Onkxq+WmR9Xzt+fFXM8mMc8Pecza8AvI4bFWeWvy3Bc0+u3TwHtLXtuPWASaZ2lRl3j
vlo7gA3zhRd0q9G3sNkRZKAvxjLKX4TNGWP8/D65hslCZTp8Jrb+aTnJQokxhzjWGqtIuDViax/k
tnVDLNw/Dawwi9LW8FJBIiW760yHqMizuaRIod9QhzSF+QtNava134r0wlSuD3822hPu4Eyn6hVp
yxc5vKUYnru2XThFfiQ6HyX9AhQpfgR7YWBogqu0hkdIWRmRLRdlophWVWgvc8M+6njVvTLelFjx
CcYevURtmDmiR9z0RnGDarXC2rmyKoDINPdqulrN/uJcNw6B4xOOKy4bx4Cily+q+mnMtD0ozOXU
fdGoC5box1ZvHspxkRrWLvEeOtU9doopCWXn4bIc5N5qH5C09u6IEtsVW7Om8aVJMVoH15PF9hpf
pa6NvDstXXvEG+MfOKquEuwWnk/Ayu5vsw5kmyk3Ayq5kwTZUmXtpoJEvdFgJDHfWhnc9zWa9ZRV
H7vQ2TTmxyD7lQtgPsXHUxbdxqzwwNmPmCoPMbcjag72IqWcOSU4RSlQQPY8ZtZe05nAtZe3h4cB
nlRW/U1R29d8notYM3eqdTCD9h2kQuqdMYiLilbDk5GDqMcMHEVUE1MIy7Z3KEF1EkKGrZrRYn+b
UGao1VdENzaOF75CDlxb1pdqKF4atOyajZmkdxJ4p4ZMlTfHu/IdIZ5l5spNRJoy8Bt1pUNpvI1a
KJAy045jxScnVXJCtupvjGkoZt6yQmX3vbOfWcUbOVoaxMuSNy3rOLAR902/NmMeXnOfKV49gj8O
J/D5R+M7INawkmPkuJVCGfdc3bs9BEL1jK8ORrXpBdu+n+/r5CmChwxaNNo6w2cmd1NFE4HAj+Xb
Krt1k1FtBJYpdvMJk1HeD2STytIZXvFZpLvczhC/hqoLjmFXRpemMk82c/HreurkTWtk1ebbcvaf
TfJXm6QJwuS7lf+nHXL3Wo+fmfW//Zvf90NJTSw7DRZZoCjwNDjG9CCR/vu/pPVPC/7DPCh12Sms
+cj8+35IS6wLX4QFGoMrJ1DJMv7Hhij/Cfyeo68wOADP/+XT/vdX+6EtPw+XOct5pgDmAx7lTwa1
iTDQwpMw38ad5p64VUAny6Y8Ay8Yx0+B06pn7IDpngBrj8G08kGbDZa51pOq29Wd4TEwqttbzIkh
C6yMvYeCXMyT0efyapp06z6ib/TYs7Hvx8yMvxSRZl6pOhj2Of935wAUJv+IRDguK9Fa78kwGYAt
KtVe8Rsx7hgToXBHiNof41gaR7It6Z2Bd33lwtk45KEpzk1lEp5iOLaiyT7bByXeOYfWoQfE/OZQ
o0w86GUYH5EpNtHYYgbQvG6ZZ5W3RvAj8x63+Igl9VJg5Qza/0xCFakL6TSwK6bVThFcecwftlET
0XMyJOnKJOO3pgwqYymp5aIb4vZKcTFakUIG34I3fIwc/dKyrPJID6p2GKgf32BL7K4so7M4DyTJ
bdfq7bFogwkPv5NfVYbVIEnAaJNN1d2keYhS13r6wkpRIjA1X/mqThmqDSgbg/KeRW2ZiDl5h7nL
sNaaUSWnFP4SxCLOEm097ymqnV69zMK0FMUkvbgWruhEgwQNPI8Ubmsfak5exAzKDy6+JZnFln4r
pK+kf4ZzHjxAyOyf4Ao2dxQc+V+xOsB1s9ypZBOtaPZejrohmXzqKqO31gz15wykFXY+VKhy4U5y
eInHqrc2iW9F59yl6gey53DhoYGv67JnimFNkxutCigYK9Tx0SIgYxL1wUDKjlMqWPZup7IPMQ72
zu8Ehmod5gEbTZFfmplFmniwq9uUEB6bcKYvm0h+jENMtiVEi6QYwDySf4aXq+XtI0wgpkaupx4h
gUYPBWrjqqm0G9Dl5UXc9caHNkT2ItOBsoBhqhRxvGAkG27E72HovtiUjR3LeiZhDJJ+mZTOKtXn
UBMIJwoxy9EqwWRX2kdccDFN565YRVMzHqDyy1OGj6PQEqRV+r5JFQbdJdHo/LVuFGYcw+p3AaTv
y5rq2z3Iv7URDP6uQA8n8ckM8rr33OJEBGAkguoAEA5CwBtm7bjrhBjDk4zs6CEo02SfJ33/knGJ
e+0B4VJcmZkr3NzuRW9WzSrywKE49nU0iOrG7IaMovu0e0Wirh7swaTQsFDmc0mvMKJMB0GVXUoK
Rq9o2ha+tXDF/7S8ChpsMQvgZMEFJQYd4fC6PNlD1JxxnpaPMDBx7IUZATCjYhgGcaYkggK8xO/0
EaA1w18caxlgxYTV4WSY9rBrGWbxfHVGrIwiRf/gZJE8qAIXqES5PPqyZeTVxsYpmlxgC7kS6zZk
sNF0smZyAVqWbCRb5TEJA2JfftqKr4yoxFcXN91XBRrgiIl7qFd9Vk2CrGCXzjb8krll05DP7B29
v6dKkeg6YXk9Xea2SuTKI9CyyshM0TBnxmiQJmPtFe1k9tHIKYyDfKZvSHyzDhay1e0V50XXXeYx
jKTWlF20maTmXkFDraZFzS3pGfgRXjGoH5xNE3tW2UGZa3iGU+IgJA6B4h3qqQ8vqbwonlB1OIOM
2B+vB63L3xsQV8PSx0f9YsFmtBc5ycznoXBBcLAgEs8BBiy7hHOlks9jboGBDTXTvReok1coo/1T
RRNofsBeZ9KBrRXjXut1O99ShGTSkOBF2pegGIwCrnQpn2hMyNy1l7r1WS+VezTJHbBo9/7Iwsih
iCFvS5+DMrpRYY3WB/xahqc9O5QhQ6XAMQYuXDRMjjCZZPRtR0ZZL01dq676lBah9TC05rAODDFO
S2pD43o75gD3F71hF7eR05EG77HfakxUYSjo9eTFC6WorSZtYBvtbRnq2oWsp2yjsrKt11KFwQgu
ORtv9SAhPMLUQz0Td3TsJYPxPGbg1FvROmnmlkalEcLWG5tGKD/FlBxwYe3oK0nEYYxTZy+ADTfM
HKLho6b98FHVRbMtqG3EFGzZ1I0lQ5XeRIn0H1XvNcfUsz6qUatf7ci7sYYBV/hkY5teEMl3Nook
1UHZanihq5swioVt68X6xscJSB7udQoZ6f6S8BICwYnOT9zJPQfklCkBsTLBOVfW/QZqFS+glmG7
TVKvtRaOHJ1+mbL43jNvGmZWf/BAHwOKt0qtZkVwBd9z79T9V7yWamHOBmkYyaG+DsPePmpJh28b
CQqbBLZ4ew+6lt99zQ/hqWRIeze2DqayTBpQXMCSDssitHBSTL7fYUwOxL2C2XqkpRpJNKFXLVrn
DEifbAkDB/+2C6XeauZM8xRxrKZeqjlQGVo9uk4Mo4i7DOZfX2a9DbSdfpaZAWteJjkfHHUt1E6R
mOQJEt1N3ysNvxhnYHrjcq3jF9P6In0k1qkuWEPFqy7a8REgtbunmxewiy+nmLU3N61lz58OwP4M
6tnj3183nenD1qEfaotlSXsm5zhcGKOr39O8wabXDTY0u9x7CGhDuddLL722TEZiq36wu1XYkikF
X+TXC5JG/VcW3fYU+5ZgXBSH7UPXWSM9KpFZvGhJUe49tHBkWbM0b+0IpMGCVVH7kjNKgNtClQf5
Wi/XLALlLkcFT7XpKyGaqdxqXRfXawwJEJbjqKCMmamS/tRmtbotsOl/laHlZo+i93Xa4cZe3tBN
HAYb2ROrqLt4AoyTFMnZCwVj/9Z3jGZpBXZ/4bcZZR1xHF73bRiBvnV75t3MmeinS7/wWQH6mga3
fOibll2ga9nfLTHdJHVIUC+Biw1moRL8QBJ67q41OSdpjErTH8qYUukl/gEJC33i5jdATg8gKtBM
dykDA/d7orD2rvzQbk86WjVfT9zuOKOT0H/ynQHojQcsiDo/3lW8MeWDagbnuu0jDxNJxOce1ziu
mLNMx2nAFryAYNncKJGWN73rQ05qgUluHFxB/OKDKNtH4ehcxmjM1dJih+ObYY+SCZ0SG1EIBQOl
S4CNTHrLiVYwqGviOqYR1obXR87WeJ2wsz9olUcfE3c0/cqpB94RSmkr1NqBd6i0ymgnhsB9TaLU
fOOCzdMC7dM+eGLoeX/J1a4I6wRvLufZnZMq7yHCDLkNJ/hcjdYaV8lkxsd0tEltaXY60WQS2zt2
2hI0uUMNLDH5OalXMDOGNT24F4PVEhSYDNlSFRmFzUuPIozpgKHiBzDu7CsVEubB9rXgy9QahIuD
ZvIu0cOuQoLs+3FK2eb/c2n8Rtb9xaXxN6HRRSa3QJUiaRpInX9XZP3H/6C6rl6z1/yb/rqK1Pey
658+xL8VWMzyCGQWDlzJ0/jXjZNrpRQ20wVkXx3rMlrbvxVYSW6awZFJsxFqJRfFP26cSLAWV1du
nNa3P+n+nSunMD9LkLbLEQQEoikYLHIj/ST4gXumpcqB8eT394pInXcnNsEmpNQD5wR1FfEymh1U
NyZRyIXH4hHfN1WEgvPoQ3yIfBo6O2smsYE660i/gfhqcHptJGTNrnShpcMNdL+Mg7UKy4AzQsSO
/GLQyooRxFno0+1cvNQb48kM642pHUr3g2NfuvOdu456ivcwJ4xlQyZK0F2ORa1gx31kOQ4l6sJD
fP7C4WzeZgQgcVtm+Qqb4DINR36YdAYDeSC+Em9sbas7MU5JMWc0VXo14Mj06H7J+y/YJe6bVr/m
ABquokCSVDXHct1IDin5W5ueHE4FC9VRrSoIipo0zqYgtri3sTaeRcyQO532JqhdamuwGmSHRCeJ
7WSX5iBgMpblqVFzIDOg503T1tgiz6mg65ZR/UIzCXZh6FrmlfWsg9rmY1p3RbAuuGTEfr+xmgQe
PvSBltZ4p15RlXQ0o/bcOuYVttq3RDoMfHiu/Tjai1IYD8DO7ueuUIM8eoCZgFi5JRYh57wFA0d2
2jA6B1CISDGSD7bc6Kqam1WH43c/mz/T3H9CJ88CP/5THVMxy+dP8nbS6c0QFZq3Hqbsvm61YmlZ
zXno7F2IzQ6sMJVW0jlQP7RNualkwxbV5oIDr1qNuslO3Mz1VL63d6J0x/llE6l+U8eJj4GPItyu
2AyDfQuKtkY1aFaVGV1U+YWurG1d5hdi3AiK5/OR5qdourZpa3Jlv64FjH4+wnKcfZ72jZ08E2vf
+IpS7zrbBHGyCUS4rNF1q55bWtxcItWsjKEgPqbtSK2da7vedMz7Rt27dCC0D6OiIiojQN7eYRha
8pXcTrD0xYvDqZWN/lA505VeMLYHKMjJSw74TfhWJjO/tYsu3fwoq3RL4/mCY/2XDJNjSq4o6DkX
KQ0lPFHT5QSoxnX917G0N0VO9zF/cKF0aBSaGA8sF4+GEcAIvDPq+lj71q4R/V0+vEyxPVyUBqZd
YF/yufJNtdDC9IkjKSApsSXaxFbsWCicBFPM+l0feI5dNp4CAtsL1y/ogeYefVH11aJ0ppe//poY
P04wf1s6TRJNnP3mWMXsjf9+gjkVgA9xNPgw2pKvgaYefd4+vxYvmP4Q5uuDkPUNnLgr7r6noAEp
0g9zSRrpTUrt2grKhe3FK9qqqP31TiGkpDpqb1AVKDFsk3Mcdh8kLX7x7Wbw/POohMG6zgLOJEvo
n8NQDZUhJX0B/roCJwMlyATpwRO2iyXl3HhkUOMpAHe3LetiGRC0zFikKqFeGe8MZb7Fv8qtUMPe
Xlf4yUsp+c4Gxrowoh01VAyeHBpsou6WhRU6DRSWWN2WmrifTNQTpuyBPdxmVsMF2G0pWKjbhR/h
Ra6dtljTLMfS2BkfugoV9NNWQ5zpOZ3hKFqkZX8Tdt25d9VF6ZDSipwc5dqPKfDzXio5AR5IujtH
pKcutfBk2uhRNNGubbO861vtwyPQv8Rq/uFo6W3jxE8Z+a+6gxBhiw/ocduQIh1OzYTxq32N9XNy
vWUb2g99JramS3mXBI8TavsRwa/I+nUz1732S70LlxGdMzmcsj4Kd5Y/rKliOupadG5ado9SN1aw
uXcaUaJFqOgvq9t7Ls6s49bTlFT3QTSclEHrCJwj1Lh2Z1LpVgX6zq7yWzvsd3owLfKW0KNe3qak
d5Vh0rLE7z22V07MrS7X90XZn3vLXWHWv82AVM1xq5XSyfhB0YjA2AShvuGjv9QFrM1uphpGj+lQ
7TqUB6wlS3s86sVl60/rZrQ3rZcC9wL42TzF063vmPBG/5e6M+mRG0u7819peOGVKZCXvBxg2IsI
xhw5p5QpbYhMKcV5ni756/1Qqv5KmaqWXEDDcG8K3VWlioHBy3c45zmuH/Unj7ESSW4PrAoSIMJh
DI7V2NZFvnPTeRONBN+hhPnKZn+tOvu6B0pWN8nHOmcz47VJsV8kYWsUJsi4bad7QKF6g3SRSM+a
8UlDaetVw3UsobhmuFk1Mj7c/BBo3oNF1Dp5dl/cUNsuMz0UWMEZWfXCeC2vuzrdi1luSXC+I/bl
Ng2TkyWm0Z9ZqqD2ImgS0XWgdb5XojNNoDSEbcGT6TER4x456h7NMb5psqvxdRADERWPDKfOqjE/
ZJ2Ly85+lHN9r/K+2/CrPtQB+FhhnnAPkk3SEiKSGeFpUqSr9B35m03oZhtpzec05Klll1cQgpud
0+hPFjLWjRib29KcnlLGPYxmu0c9w+VJQ1wiPZ2uG6t7P8zucXAqVMRYW1Gg4SX+YDtQCzuDqOgo
uQdq89iL/qQr9ZyrGWBskSEXM/faqHyl69e5TQ8tgw9kc63cBq2f5d0iMLoI049EgKxK4KReEF22
Q3xjkuM98Wu3AAjMscA6Pq2V8u7UZJJlhYWlmw8No75Aex5SYnNm/ZMK1SoUamv03ueERRtZWPBZ
pLwNvBe8yivHAxN12biXFblU5lXR3+I4v4Zp4Pdwj23zdkC+3iXu+1zBqqHqQF28BkO2Girli+QF
wu2uGJlLto+Odz9KOjhlrczsq8f00BAf+/DOCfOdjQrdtW7gR6zAaNwSmcrPRSO49lYJBsjRjKcO
fetkrTqeUbFtHRpnK4miwZtPe23zfLgyxs9s9Yj8MR+7HnnTxH2dCogk1zkBok52o4fQbzkrH9hf
pOs+ln4YP49tu837ryop10xlnxUE4i2m8WetsvdMifZpbHwZxqRjEob0DPKID6KGHQGjUzGhSfZK
9wDkkjiewYOuGuYf4klDYikm64vWwL1xNZdYUMfdjuV8kk1xH4W142N3u/dS7SMqyYcyne9nEknn
oHPgHjTw3hlPHMIuBWGVuQVuZaztw1h8Lvt5xzB93+FaZSAKidilnAojdach/kaAW21Gmv48GZ86
Zq49QbE2rMs16adgJ5xnRLdHb4xe3Km/9wq4JnUi9kmCdLZsKU087NSbAIcedL3AT4buPjNJrzdI
/JmtM3igrymD0MTYhZ19tCzgcGVzkY7QpgzrIqrl5TR1O9eshW8FZggslvRCa5SaP9Ze7Heyoau1
PLB3y1zyf0RzIGAPUqZV0gMshbWTCuw+1vPHhjBHQlFhh4ZtcGtGxpHvJt4EaGVXogrw3DhOx+65
hw2oubxIbt/9u5rWZVn6+Z9hLP9/pK+gmvB+KeA5PuV5/4///pRX//Mfp6c24qfxYxv5x5//o3G0
35E4Yi4KHXQ6km7wvxpH8x07R1Q738qPV42jKd8hb5EGURmoJ797AP9oHE3xDnE5pm3aRvR6tvW3
jH4k/r0qfzSmYtT0OuKh1+VagUDD6PsWLiMkNbDawUhvoVMlRH08XFZWCmbGC9Btk4g6RhQPrZVu
mCvXnOdDcEB1Xm8BuMhLu1CRD0bG8bOoV/uMudVG6wLG6pUWGuW2J+XVB0PBzDkw21VddtMhXzJA
MwY2D8rL2p3TMSptaz3aM/Oqr9jypw8hyGlWeGW0y41FTEPc48kLPe9ARJvJ4q3ISVOLmmMeD9ZK
GF78hJnQPjl4DWI/SCqMPm3JGslNrGqXkme0HaYhW1ETcCePoZnclXXRmStaffc89yGLFFYk3Qt9
IymYUhvEfVdo5W031fASaqLU4CG44lwJpW0DtwzIBbO+4GfHQujSnvKg6RI4YjA71oGAZ1RGdoAd
LAWuOlviVCdD5au2IFIzxaCg5o5g4iCVx9SJpvs+Zd19ark9zbWXRSTNsvrTl0lYLiGSWVDIBJKQ
EpX4SSZO9WyxmcJgWGmckZpBZHFt+l6rNy9EnacPjpyqhzD2epT/lXh0olQ5a11G7CVyk8Fyxvxz
XTEv/Nxj9ziavWGLXUSYp44Wv5WHURsYrQsg5PeaRqTrBQizgD/XZ97XyZgxx7BRpt7MtOZkwxd6
0irqvZWwBgQvOfGIsZ7pPgw7/itxxcBg3SOw2bAIIupxNgXIedvw58yGWLj8myg4Jw6nuBe3tmAr
WY9cBV+QH/oBCSdke9fDKPK+NeGvohgBPcT52zoGfLicZ5yVuuHVgho4eHkdXUuRi7VRNQtqqUJa
ztfWAA6u+2i6DrCKrlqQ42Ap60pcN7zFJxIc2HdJjY11MdW0oY5Gjikca5iWrHQF3uocrCeAx20e
GcHXCckINCl2siy5jMjT1gY/lYjZSy1uHbsNnjy9J8aIuSB/AS65wTQoAe0RLAfxoDaKcxATO6o7
ZXNTUv01gNwqI97CB07WggXWbWxlAJPripIxKKsNBGtm+LI0CJ0kjq2DBDKSHweuLOv7fQI15Usg
telphqP63uRlpV9qhvlV90aXWzqU2BORnrcjhH4XoIYZt/Du4Nl1wwU6Jtek6rMY87iZAClGa29h
s8hxSAnNcS0SoWfSJy3Sn0mXThRglBoxLQgvt6Fxjx2EX4x/8pylVluITUK0G3HyqtdfxqkuD1oX
Qx7p8pnJSR0WeAI0PZBHg1q5BY7igT9U6rPQUZ7BGpefidXL9jgxulsVyuqs+jD1Z6O2rvlSPGDd
bqU+KC0JnyxYbIfcbtJDNZGk3IgeYGJmY3FyoNvdkdqb81lnsDjrfBy4TorFJbHUkD58COAxWjXb
63nKNzPhnJEW3nmiYpk/VN5LI0oj9VWnMV924ugZGNH4HAbJsLXrYLqE5DySd9hqx26S+TUGRYbm
TBZo5i1jspDPTSZqMsdEoYYKsTxjVNP9MS/DT/xH8n0SUYy2GCrXo+VBu1z4y0Vlk1SbYa7uG4mM
ws3O3WTKT64VOgksOtBjoOVqqt2gjzeVw9nDDoO4QSM1WBsOQsoDa8byyDK5ynzXWa5a54jgnCSO
2k927G6iBvb6RlVucJbwDiH9aHqdIaJz2mpZ6+pPsrK897bZ4+VpW+8Wn/fNBFF0HSqF4t1yiy3M
0AnzjOyreyYj3imvIGAzooo/EzlvsYKbwe8Mvb4zLTYNQ2LGGwk2aW3OJR1JrEk/o4fbyLoeGc44
zQYOH3Iscun8urO0ox0q62MWtjTWcWQ1OzkyhAffFF+SDzRf5MjYr7wW02AETtHXy6a9lZzz13U4
EKWKjFqtEfsBSR8j6xr4Z0pboEUvhlN4ERoSOPK9K7zTnKtkTxIapOqCDIfCChlbehEbgVEU5TpT
rar9asyTi1DmY7oxzHF+DjWv3SdpHt/m8MkObPpuiOjySJhJuGcpnj3xkee2d8L8RXcm5WTfzDpL
HGyeGEBrT8+PbofW7coKOvUhUWX0NUnS8JZFQnAvKoQw3B2j98zUKFlrbWNdMk1onsY8tx/6GGkf
6xjSTklC2FukXzswkA1tW9jY+JkUjM5NrkwHAPVsw8qZx/PQaBb6lsgR2MeN4IjhhK2pHo6szOKY
Hng2D502hBThRtdtHS3JbiVESPIzgsjAuhQRPilRJ1wKZ5ifNNbYANkQwwisz6WEh6vUOYqJQSDg
kj0yi6Lz7ObDR9GGyRYJMsNmnmK7wcvL5Yx3IwDIAR5DxM7FsU7N6nJ2bYwcyHfFC9PAgt0Jxy8b
5BLvswttv+7d9nMw03EacyG2w1hrx9md+5fc5UgujXa4Ix4ePwZTKoxXTugewzpMn0RM/giAExFe
hSnih/WUNfG2lnixwsY2SW+xLJ4GldOfnNEw4NPqo++hNd1VZhLvJqvkpNP4M4fYCNMzAE91ncBs
28HmT46t7dZ8m139PhiLZg1aT6zDYgr2qSrb21E28xaVlHPfJt6CGR/N/ZyTSAEOLT65mn0ZQds/
tIMGP3duaaUcmv+zx3P1+d9Ve/9Yev/v/6R8xG/6eNYqP4wof9IQ3mMs6hs8MC/ftkuHL//rv/35
x77X5p5AIS9sg6kfNE/rmyLwu4zQM96x0iFWB24/RA3jx6WO9Q6Vt40Ghz/i2gB0/lzqIMbHxAFY
B+Y9k0Rk139DR2jZLLR+VLu7OkpGix7Bsm0hbRYfr2v0qkg1fKNGzwCNzUGfEkSije4+B5q2Mjzc
1zZrgEFFC9sdvu5cdi9KiIfEdR8xOeu4Lt2aU3b8gskYrCbag02n7N7XNIMEiI5RWlrp7QkSK5Ur
R7pPOC/Zh3VyY1da6o+Y5vc84dwVPEbCBVKxamOsu1MpH0uvqrd2P92Wlv7C+X9tTAtKIJQkiHoE
zsyp9sUKzUszY70jS63+BB2ZI8YeECNNE+EEkmihVRkOn+I225NDfm6yhI10hw5ixZDmGtGO58cC
fLteT8RumElxrmiYTl1iAVtkoHCOisAh/dux8iWYfvoQeOG9HqdPY9Q8pjogqdXA+v9C41jYJEoF
flf2BKT0zPkTYfW3CI92aZNa58o21EGksidFYmJBQJwzex4jJrLF6SdFJqs0+q8MdTCKhvbGaEzn
huUegugq2kQ1CdBTK/N1odVsABKOLU21wbNZh9rethrnSPxB5Td2DSVz9Ejsagw8bFloP3f29KlR
HunpOWl+FfyQtfAy/ldhVs+97WkXgT3oB28kziHuxoSaWVoX5Gj06B7LF9ZgZA9B2b1qCNDcLm3N
qofMuDIW2ELqONYGCWm/ginSHOtciVu3nb9UFTEtJdKaqzHr00c0R4+WS6U5psQvtN4yOGiRWdZp
j0QdFt08AcFNBzzeSIf2Tul98ros9W0Q0au5ywCsjQTVbjg9jyXV75p/i/KtatAQ4RePbfve6drk
6OodcQmhiu9btEZ+6oiUpi8NL5I6zG7RSLhrMAXpek7xVTM2JvWgst47kPY3DhkBF1C/Hvi9ei9K
Lzpa0SKHIl82ft7B3R2q9j7QgvtoUiwgFClBc/shma0UCz9s3ZYJ0EppVBWAp/dJ194asuIZw5R3
ZSfmMrMquw86SGt+oi5TOIyIjJCIs+Y3y/2+HghzW7UD2EBGq7q3U9/cq8k3JytzXHjCQRwzO5qa
6tqyVbUxpKb5IP0zKhWRbUqLB24eE3Jg8xu8CrsWdnBoxXseTChKo4jjzGt3c1dd9HoSRGs3a8wT
Lpfktk0sdyfY/Kw02X4wwpZ1gZeHxxEd3Z49KOWgZSNASwScD5IDsiSN11yqYTPKiY1nmpAB5PVa
8LEpK6R7qajPdB/hcZ5GG93dwA57ZeD38/uA/rECqRuWGEVtxqeXdm6pm1AtBjnFAECNPX7c1j7a
II+v9CZgRhdAubG9Mb4ZDaRDE9a1Kx0nOB2xPX9GVrOPO3T49uiUsHGx8q+q2bgJUvagvRYD5IxU
ue10r1rrbcDAzg4jP+2WRs+ulqi0SBYEp2eU0ZOm2743slqaWs9+34e9sydJBh687gRrTSdfQw46
wAHLiQ6JU9O2OzJ+78VVfQ7LmilqJGdxm80Y8L28YfQBQfABP9CDztZlW9oT87Gw2Fetuq46sMoD
1r/beARfrGH6nFfmwCQb2eB8dNlYO15bPcd4/V8G3OVXTmWOR5LFx33XLeiioJJg6YiYN+aQqNOs
utQa90QmhvAdSN6h7rFaQVibE+G9BmJxYqwiuHPhvvmQ7wK/GiLnZOF0hpAYVOfA6JKrCA8WTuj+
3NvxsMutrn4odMZ2gsEJrKCpX0dTo/t9TM+Zt+RloE9K3g+oaLYLme4WmtONAlfmC7eAYo/r/VAl
/Q3PIe3Ql0G9ZU0WPjdlPu+NTLsPVa1vZhPJQCmK7qpM6Stdd44xALHcLUR8Vm6U3uL3KG9kwqAz
jxlVNIYDKsSh4DSVu8TE0Ojx2/WMgya13u+0WkLBc/Od3qTNWWkdodU5VKOAFATEQSancCxfDAPR
pwd0Y2153g28oM+xcEmcS2gVLK+l/9Ark6zHZCTSqp03Q0+/nwdQ4MsCbTou7u/vQWTY2sMYFn/Z
eeLBHbibMykgRQSzd4FMH8Y9sQcs4FIkAc9a2Oes2ouxoRh3v0pAsfnIJiM29u4IAwsL3tWAxXKl
wJFobLEiLC5j1G8HFxqM1JJbRxnVBTO/5EMFrmtTCzluPBgkiB12UhtJrOCZAE5G8z7OM1BoIh++
lIoflN2SdVMD/EsUS5oi0y/ngW7Hq1nUVDaCja4RB5QHpAosVxo7S7A1iUokJ4ajp/OKL4WYn3un
/DTQ8/GlziYtunBAdLRAn8itj48qCK/jqG4uXDoA9Jjihi23uZ6CwV2XxSB8l0HfqpmZM1iJY+7b
IW3uQ/Dh/tyGdFRdl7MZKp90jVPIzlM/EGx8O/k8YasbLfklp5dCr70ESZnyy//bSvZVvfsfRJoz
cNBTZf5rsdP5KW2jpy/jy0v1qt79/uf+GEQvhLil83RsE3Qcvuj/GkSLdzq2VXspXL8VwvyTPxRM
hvHO0fGQ4olhlgK04M9i1323VM4YXRhQI4xaxE1/o9g1X9e65IB7nkMQuG7YNhxnYxnA/ygfgIYe
RA3QctjzpAbl2LJHxh9h3nyCF8pMxdHR1i/AhKbfBW7Yc3PrH6IAP0jZDo/mmHzsqwbR4DztVDT0
+67urkH+Oms+xeKDgN1eV+QLNTJ77Fw6c4KZHkcgxd4wHcE1MOTrMWqOFQTmMbn64Wr8hYbmtQ/9
24cj3ZiOwiQ2gtH9mw+X6Kyo5wkKlMoTH587vo2vBZUCxtr133sliytJhWJgkkWqxtbh9dcYahy+
Q55bPuE2rO1BrRQaoit2S1Xo//qlzLc2J9tahgrUuTZqPIsW5fVrMU4ac41e3C/s4bMTgAVy8uKB
VCQSHjjsA+RP68weUl+v7cp3hr5d6zYLbCesI3TNY7ef+2pnxc5H/q37osgvNClmH/b3Y6iNp9J2
nkTkW7KyfWmXz43Kp3VlsotQ2BonK6S1lzGSH1Nn4NW3B5PY3DWYarWx9Hj0o2B6sof5Y13Hn8wa
1VSWYg7+9XfwkzaKD4+dXud5YUtbftMk/vizDSRBOpMJBL903V2UQEPJFeV71IFBD3Ze+VjlNjOT
geU0SrFFnm0N+RfILy+/fiOL+PHHXpGrgDzLFCY6LUu4rvGmV6SKUmEeSg78bgklrXloDJrz6IYt
EyMj+0ylfyJonpl9dmr6+b6U0w1SEWfH4DZb5Z64MfvmLlGxr2S9Y+D4NCfhp3wytrQct795s2/t
yYuIjEMIBIqOhY8j5PUvp6BD1SgAo42ug3iXGIocfby3Bv2u1uwLFhP3JAIdEs/ez0TLxrX+AWMT
5DkK1YhtUzMnPryzldMZeLWgmUT0GGPVWKtfv8+fri7vE5qQcEFx4qLmpHv9PiWrZTuOHQ1SXnZX
kQW8ZQw3rupRXY2yxwiA4IXtMG4yu7NWaTN/Gur5juC+TY/k69dvZvlO/iSqsKR7/V7e6pR0uzKy
zMkCP6A2V2SNpZ6x0gOKIVfsCHP9zct9O5Pevh4+SlSqXCkHaenrz+6Yiz0io/A3u5mYsbAqoduh
fMxxQE3WHQh+sXVJoPCHUovWde7E13Y0HSw9+uRMpomUL2g34ciogvDox0WXF4LKzJP2nlyS9CQi
tJUA/NQ2kPGNh53J7xLkGuZ8Zjxq7RPiPdiVFzUae6QXDONJK+lPrucxFcWpi0u5Pmc1UZEBU71V
hQZyT6r3tAH+NyO/o+ARTWhuOnO+/vWFeH2Yf78QsLNtUB2MhqxF1PvjLT8RqNiWHReCvd5mtsJt
Ul2qxAXN8httmvj5NqFMZAPMyJQXMuWbx4acmRgUAfe0mTj4cdIX0sFTrjeQ03nhl3ht9JCo8c6q
SWJhFmNO4mNAaCCz5uBTE+CTku0XGGHY5heuOxvNriHBMtv9+gv5Ju17/VN5/T6pH378RnSoY6Go
SKcio+g8GeO2TRGyYjB/DHhAQ34kKjBCIInONyLJRhUXjaqmtVvVjyE8JIYiM1xTq9WwK9UmWq94
uIAET/aoGNO9LNxgF9a2dZzZ9HzAXlSuq7q7JPd3WFlVD76+w4ynsXTlp8YL2/rAXhFu2iqoF+ra
CO8dnjzJ3KLrGfOXD6pLnoKoEtxH4/Rpkv0Hci9sHwb28DVnK8aeKCQuo6/DE+qjeQvW8MOvv7Of
f0RUO5LhHp5j/vqWj5RSrfe2WXh+KIPLjng4SdpmbAItr8T21y/1jWX95vIsNYdjIptHO/+W5asS
ve5bE6nNIGbz2PfzwxxX5qlqsDFFowHvsaY/L6aLNvwaOvG4Ls12wbPxgB07BiwEANhcFNlcG970
mzf3Wn6w3EwOni/uWsap3E1vyz5GfkYuXbrdJCfxEVeN1E5z/f4338DbSoVXceEZC91ZhrkCf/er
H2gjEJwNdgZHGH+oq5ZdmCQbMpDdbo6j0p/a/nYMq+opq+X7ZJxuJGFwbIZJRrEIeqrnvGJDFiMd
YjTAzjM6ZxqDjCZwrN8UFH/1Tm3X+kaABt/lvTlcOpZAGcHage/aJadKjGwhAToaIXkL2Yiu7MjZ
EiVyckX3mwN/cQi8+pU4LlWMa9uO5KnMDuT1dzRAfppLQtv9vHJAYzgcMSw1POKCCsFADPxjXv/m
JY2/ek0bRwc+CJ6w0FNev6aXT4QkIPv18cDv4DkbUFoqdawsSFcEKJ/LvP8cpcP7OrKekth+EjMS
T+R2XROH60gry0tXFV/pUw9G6azj5P7XvxvrpwPYZe7uwpnhEIZJ/+39/0CqUlptgJ3rNL9l3MHu
bRfIYBsk3C44SGFlpnN2svgRjUp8TWR07Gf7U0vA3razmbbVM4wy22I8MHxNomibK8IrAQWTlBdf
j3a6gznFo6rE5VSVn22et9grw+3AivEACnA3V9Z4xOpVr1AD+pPq620q25cp1+/7yfpotJisUZ4P
UCatMBg3wxL7/etvwHlbVjoL60xHTwfNwIYG/qYKKOK4o9uIHB8j8L3I5Q1buL1TDBrcDIUe1sMT
2sroolIh2d5kUGWlJNhzytoNCOPbrhlvrSbhYUCEBppga61EwwPegReAyc6pUWPmHrIEw2zOYQtL
Bk3axFIYudtoGyA4Uwxt1ohDJXhyZVmAWXPvBhOfvogvDPDXaSYODaCAIWF/Meo2Uop+/kLSTOX3
or5s+tgfeKOGnmPjV2eVJOc0Q6uiavk0dJ2vmSYGjWLcdZ19gYl8V9ODbJSHBBHl6by1CuQqyqw3
paYbxE8YeNJz5U9GqraR1a5NZZNPohtHIavPYxNeldmjA7M47l5+cyne3p+QmuzFiEFrt+jJ3pwM
vU1stIM/2jfFup730tkPJTr/lVH+Ufr9u7Ek/0EDFFN3JfX0vx6g3MVpGr+C9f/xR77PTlyXxR7w
EIujUdLxLQ+Q74tC/skyOqE8XraEy9//p/fLZdzC34DVxTNXImj7c03ovOMqsiBkqKLzSIbm9Tcm
J2+iLGhQANzRgBoMEy0qRfnmFg3AQxRjIcTeGmBiALVP12FJbCsqtKOjRodE55nEqkVUNlaheh+P
KeniRuGtajYyvuGhI8oBc39OotbwSaJybgvCuw6lVnUXiL+i35wprw/9n9/vmwcNMiW7i93J2Htx
Nu7Zb5JxCsqECiTw9Uqn8kAkcUFHEPymTuUmeXUP/fzSbwrVyrbyqqlMJM9hy+6KMvAyTWt3O8M7
2iS9Vvqzl2mL0BdtspBXamjUyq693PccD7pxJZv9NIO3QoiXr0oWbzggoivhif4gKr4921RLfmpI
oBfpAWRylnSFhb5vkXRVyP6aLF5A4RKlVK1VtC2ZOzymsTbN6KDH+rqMcvyqLGo54/SQ3FdcbGmm
4k1WifxIUGh5IWEIXEBuHT9G/dj5BkS0c2xkYjOxQtw2Faux4vM0EICcFeFO6xKNqpi033A0dGiz
UGod0L27zMxw9akw3iZO/zlpvJaztxT9I+5ffRfhE9nOROnA6agxw0ew1UuRvAcbfNVP400NoAYI
kz9m2qPVFt6py5IcT7/30M5C20mvOjVQZ/0pssU5mcOLPMddW4U8113yi1eyX4KGQNAOrvMEjRqj
x8hzQ3jJ0RxQkYhhulLE8W1ZEHabnjYXkJbZHatB0TD2ATE6qIHKYDa3qtH3TVjeZ5Y6BvMUYO+q
/IH+WGhYBJMa6nMgmXTr9RY2PeTgcGGqzGLA5utamA6qelWoKQVDoZcbPhjW5LjqDrKx9U9jCA4f
0DibS9QxE65I1ly9Zx65awDo9Kdg8uqlAx+2VaTu1aANNyrHUakIJ0RF3295eFUEC2r3RN6OGyTw
HsMxrgnhl9GV19OhDmjkz15kEb8AJ7d17eDgFra+I+QxOFio8tauQFxYl4wnKYIkVBFkXQOZAfea
qlHQhBuNKFJWlPlhNhukfFGc8fzh16wkuamMNMFkuR4avZREohHXy1pBvd7pQ/5sOcV9l3brhviK
XV276D8BY+ue39oQ3FAmVr5krL+CTLwne3Vcp7XprAsHRV0GNZZks8ofSXDuB0/uJVeT/OJgZ8sP
RdFirjAnl6UbWjQCxxNfQ5i4DrLEZ4BH4qTjJrs6G2/J4tJPWogUh9zR0VfZiNK16pzTVFbpXWIa
mj85zk6N1h2CI+WnLpGr+QTFLu2TS9slKA0lsli2+926S3SezprYaSPCMYFP07IRVwmFEhMUcijT
Q527t7HLlKye1H2n4pOs4nXXRZcDbvs9uXn+6Awb1X6Ys/rKqY127ej9bRRV7ntoQPGWNmbD1g0b
ugig0OPSS4U/5cU9krSNUN62jvLPiHs23UyTAephWNcC7BwE5EsWhNHOQLsbJ/UNS6kjA9sr5YTH
JCjERW7XmlgFoJ63YUBk+ao0y/aZqSNA0rrQ71Q7bdkmi1vMhAw+YiZPxDepzwNEG9KDG1AAeM+9
pyiL+f98rAPSItROcDMmJNS9SUdcZVuQLUxmo54+tzaLfVPBYhUp9Ama6dBv8lTeuOx1VtmA2m7p
HveZFkaLTJjkcQt+A5iRNaffeJr0sb9vCKndsgNHahlq+o4tWYvv0Ykx1haOfgYLg4Kh7hvcf3l/
zQa52selYN9H8N4+S8poPbCpWndZo5/RVl5V03RshDltpJ3eT0XSHVMAQPwErQ/9NEebhuCFdTaF
IDQEQb00/s2lqDHu6G4Q+cTjpox+RpZ4Kdox5kLxIXQUmRca8ZJaGMcbBhJg/MpWEgGrHZ1g5rxL
rHU+uyRujW7io8AnsWxkcqIZ5VeHnbDexd1OogZaa0Oa7lsv/mhqRJ9bcXDjgLFaG1GggQJEK5IO
Eat3LTEOeZUUlzPm1B9Kk7/YJixd0Z+d2renmEuvJg0sBazZnaVr+aErMTQLhHzaGvvSK2/KOLf3
eYJAP47k6dcvZLzuf35+pTelBSPaIiIjw9wPYY8sEhOTMbfDCoZYuS5S+9kWIOOVRHnoLSdv5aCr
/fVbMMVffFgoEDSHy/bKe4vwdctiTIp2NvacVljyGH5ry763RqrsOL7WMJwFmZXedTgi94Qa15fI
KkAdDZ5+QkhRn7yxAyHSlo82DdxNOsIATqNm6acRU19KkNEkB+gx/pws3JOcih0PcceGRRKHYKEf
m1p3904VfkViSaXftTibmvyG96FtwDM+/frz/tW1/fHjvqnyEytDgZ1KY4/WI7hFMM9udkILj9Jx
/s2o4fUI6vvFhSlN6CN/Qcm2/PMff0ajFuRdqox93DtfyTevMbhZn7B1Fn4jq8dff66f9ntcQVSc
f77aMt7+4dW0OMgHggbEXsYDQaPSfDDzqMcEHH4x4gZhrJ12131EWJnbiRlLlmIEkFYSeEvYXXgJ
KneupN9yG5J3o7ZJ2+P6DBYpJ7EswDm4hKkcdbzCWECxSRfXeoKPsEoXDIEy+K+VCfImUzurpSip
l/LEok759edcPsabe5OK37ClwxKGj7v8nH/4mCk+S13jObK3awmAywaamZsipXSztet4IAxo1ddE
DPz6Vf/qRn31sm9qatFhccBHjs3RktwajfzipAZP5gbyUtzo2rGY1GWAmvg6W6ocZ+zS39yof/kW
OJTYVIPkgya+lP0/fPJMN1RboXDam3HWkOmB+VG2F+yUyUzupIZb2b6Srk69adqfOPX/gGn+X2KI
v/2cvR9f/82d08OHwh4RWvsu6z+ZbawuuyIwj3mNxgkL4W9w8Eun8PY6o6+SXGMDiP9bHHw0xqTq
lgiwpNkmZ2NMx1XcEkj/6+v6F6cB3+efr/LmM7Wmbg5ErVr7vFPGauQDrtrC2nQ5+9S//0rLRwEI
LelWfzoMKq8vUKMQghrgNx5d4yGzvQPPmd98or/8mfz4Qm/OAfoPYkmI++JpUjkv8QjUSTjWzoMx
vIqn3rxLcUPC9VnK43oplEWFJu7XH/YvWmb25I7gFtXFwrt/81wLIjXWThyY+95JKnJfm+G+gtNy
iGNl7itTvS8rj5jhIUTuhW0M5zlwYdAO7DJy7Ulz4hRlpMaJSXVBUGSYP9iNiQY2Fh+ShkywX79d
8+cfm4UignA/hhK8Y/nmZ6AZQxrkc8NbYwNWTBIdfKTjP56xjdvafKE8W22qXt/3Lclc4YjFlyZU
28YqpXxf9HMDpgC/GQp4oRAaktJgyktP04KcWNFEfK2qMTzo9eKWMa0TEgLwoEiIV2Su2+tKA/NS
zYTvEpMHUiJ7YTZrrKaxzlnoD9a5bdvvJc6/ewT1LzXr/7FKH2537oh/Pai6ePoSTU//uG6evry0
0Suxz/c/+sfASrxDy4M+w9AFaAtMjP8cWDnWEjy57HW/0eIX0cY/J1b2O57QjJGYxSMjdBbtyD9p
RQYTK5tbhe0A2xrE8n9rYvVNqf/D8QkxnZmZbdiC8TozMFO+qT1iQ/MUqeLtVmV9ZPkkWtAVtYxS
yKhD1iM748ElrihbN/jvzrE5jcbRLejK3TFO7gpLxFcNnOaaVTzGcHY56HWLzqt2QRmK/8PeeSxJ
jp1Z+lXGZg8atFjMxrWHe2gdG1iIzAsNXAH59PN5kRwWu5vd0/s2ropVGRkRDlxx/nO+E55ToszZ
i2CaweNttfELTgeXlcR1N5Pl2SttVw8S2NxzFJBgMRlEkq6xX5aCgOKqa8anPOjqJ4ELjn7oyMNd
XRcHl6v4VUgr3lEJ7jF1OVVQhKJgate6MjXp74wzmnEJbWfBDO2lMc1ywus02mvVx/N90qcD7MQ8
rNorV8kHKpPr5YGce+sdw2ypHzvSLsOmyNUAr6IFZrj4Iy9oYleYj3FTZMPRFRXvJhpJ92NZcQ9D
VDZE+b2aRpRzPzVJcoWNNIq2VMO76p5u2+7HVz792CKZyoF2cpH8tMsyfS3O2DoHVyWy3hJTQzQs
Rivc5Umi6E+Csl2zXUfNeLVYwfCbfizDQCqr5QfoS+epDd2aYvI0vnf9OdjT/XTMQu/CfbKyzt5D
+g2/CNj5w9ELOyjbMlXY/6sstIkjTtRchoNqd06BBXqdOoCOEf7tJ1+3+TtMRfHTS4uSJltHNxgL
5ghZRJptmo3CXwd1N56Y8pl9w9QDfQzK557fiu+sDXQgcsVyQNvMO0TygTSuwCN99iqrLj8WHo4H
iMUWIEabsz2OXFpjrMqFfS8giJOFBzhheyA8up5gKRZ9aKReE2ICL113z5wguoJqLs5+U373NU8L
UkYp4Dy0xJxyUTzGAE5Wel7KSyIBy0qchrSiLaCIuJbgm2ynFH2p936Lqo5ffVXzkDu2Lr2PrMMX
TG5vWEf99OUxebpUBViHYgrEhpAXgg2NNyzCdZKfQlM/XEJKFDGq7EzKLLi/OG3eFQrjNTuADrcV
d+W9NFH8rWpAvOvStqo3BE3swpYbTGD7cwHfJfJdpLmeslAu1UU1xfRNUs91hWXe2kcx0uhqJot3
hnjLJalpHmIML9u8dXxsQgWRlM5LEN/84V0hJq3tbuB5x7wXcK0fdBnvyErH3sFmB/uE1dxnr73d
ZjjUKYfCG0LPHWhGMubj0SYHPsAPXWhta2sbUQKFHYc4We7sTY/5xCDMEabdwX8YJk7wDMo2WTlK
yBS0IWQ7QuuuZC44OhQC5U6EAKfCdw+ALpjUWERWukeB8F8h/knrBssvqDLYvph3yeg6wca/FCtz
aB+9YDfO02xviokPeuXaTVDyrruimW58GYn+Gr/sWKwdWdjQqhP+q4csHul/myOMba+Gpyte2bi/
USuFFQMwGTObNuk5ASnUET89gIQ0TxTnBUdasIV8LHU7x9vcMknxi37D7jxULS5FD/cbzvfFqV4U
36i7pr61/FWNJlFbL00VUKwSJCQ2ggiwJ7WKpD10bNEdCcKXcGS9VJSkAs+pQ28UW4LxpT7yZBJY
73I0GCdR/r0a8uamaYLgJ7QmfLzYCpP8qgfI9UWTuYJKmpXyApOc0K34VywSk/vcwCZ4lj7hVoKA
jr8jQSwOgd1JRrNxhxkwyIFeLxxsUGuDuhhWZQY8esUCGWkK0+lwWPMj1hsn75B8ywxyAOaQEvtg
AfXmfSCXfD2UQfMKFm2uV2Mwzjf9yGWKfrtkWikmkFvWIWGRq0/GQ0gY5nqgPfcOmRFyblxkya6w
wuk+mBDj/Yw5NlnnjMStCYgrlo1oj6l0UXLJrzpHR875yZjxkv5XEr3W9V5rE4474j7zammS8NjT
a2VWNVtkvZ0s2/6aBGYRz3Kn4lI8CHRcEEvc23OfnKn8tUgEaa8Ec0IaIvOb7have/9pk5j8yDFe
vOjMKY9hP5CTVEP6wG6Zx3vpRPqpdYrpS5rc/3ET+F+jqsfdEDSPCcvStOL0muhtNrSPRe9PxUov
WXclJemYfexAAnVqcABg10hdNk2RrwPfDN6a7m8KUWNavxTFduG7oG1Cbnrd6FMZzgBsBhoImxzX
A46eS0rG1B8RB15wJoENEcgmXr2tBqqPK7dqD3U9tFulivEmABZPZ3BLo+RudviBjS2cXx1Y+nOf
Fkh7biOc7gyNmkGUVkv7jOxbIQBOVPutmqHzjx2wXhrXM4zmLYnzgBypyT8Cy/Lvh372yAiVyW2D
0FrCRIi/2ZrVeUmEfi+GgMw33XHdFdlZcaqdmnyrJLH8EHiTeqhzl382kAlu+V7MRz0m9ksJJgjo
GgiZBzeiRzmHlwAtNaQpOip+kQmsnkPAttsxrXNzw6fXvNtUgaCnG2tfKBMwDPEhgrbdz0AK+y5L
lviGkwsqI5mOt9nhBkyGLKdmiQDVqnF6tS2TduB9iziIIzeF93bn2AQW+mS+d3pr6R4bXVlXrt+q
D9dpeMCE319I1i1yNRf5Fj5VHGrzFcrB/6DQmkFDlRBihepQvrWjEOJ29g1XFLvwm6921OY79SoC
TXpqlXWloRZTcEpMrMBhMES0C8yEKLygimA1GisD2IqRDyWddPear8ZiZltRNGxUmzcAvSX/Eh02
uPcL1L9g1KzMfLgOSXxNHssYMNJr/nRNcEXgkOhAlu/nZTS/A3RK2MoD/2x7Wf87GM1wBMfdnceQ
cFxg5d192bbDstK0mmWboBqK56qRzT6TtT4xBrH3NkUgV4mK+EKOyiESY4akeTzUbDYzvxw0+nLg
OxyYfbwmNLMmB1XUmoKZ2Vs+ZYK+u5UTcClwQum30RPROA2XUPDG+jJDNp+z8s6xAnXig5cX82CB
M03WHUjrOtLNrcQO+cDBNNtMuUDG8fNYdBjLK8hvfE2xZ3jVftBjU/O+UZCzm6wlB69VDh1YBNm9
N60JxTqfVfNZzkFw8lM8DV7f6+2Qqv4CbLLSEzklWmY7hzFFxLe0JR62zOsitttXEwv5DUlAziuv
BbyC3osNI+nbEB7+PJ2V7pqnNun53pRqgxvaxIYcQ3uuj41cGDS5vmjvWPUBcamIhlsOO223wk0k
noE8X9adkWVSu/Q4hHXCWFaRVio3M0iRGp/DLD/ivGCroelhuVW1DOih6af+05g22EZZcVFGZVne
ermLFTcaa6ckjsRNnDERDBGjnN5fa5rgn8Vikif4GyWRP77YDalS+9Bc6s42mLP8N/pkhuyxpI/h
jh5YryIn6MU/hrOlWUH9Jvei2ZnvGjEHV1nVpja3VRMfvNaz6OeMMnhIgt/Zwc6TYR8YQ7gncFR0
D8PBilZxM7qPpALoOQ1F/5ItJn/EOhnfjbPg3JYFUt9XrgmGnZ0sAXr3SE8qJ/uBgBil1+HjECb5
bTEsIYc8Uji3gSfLb5KN3oPsWKgZlLV0AMM5gI45BNYPK16xY38Od+Cvi1/RPHEtr7PgOZmS1tlp
2wof7H4MP9qloMEZLB+wfeni5sG6mFxlYRu9l4Tv72pbWV9tXBeP9pyp/ORqU5+aYY5+Jyhr3XkR
uk1XjHzqH9AL5mUZJxCUSzWcoo5y9w3BOBsvDiUNzS6ksWLe5A2r0EFKhgizLKznUMzVsK10p/e2
CcypzlSyjuachnAZkLdy5h50a+NW1RWw2DFb+xXN0kuM9NVmBabOaI7gcTEnnXYU8nZnvI1RuWHs
orZjI/ITgG/76NT922TDUUxxKgDxnnFXNa78SFv7cpkKu6sp8+JjDv+TvUv4TMoImAazC6Ugn0dK
11m8Vp6VvVDvE6985YLaMHS5ujr53UYwM0NPHSeRiq2MTbXzsY/viW+1AMfn9FdqdfrWd1vWvzmx
ipWauB1aBmYPWdL9yBHB37jTEN4IGpXvpibIjrLo9M6Zrebg6LE8ScHQfCxNd08RMkZb2iAYi9BQ
+eSz9+3CeNSHsUrEB8cZzagse8jJc600c0gOc1DoRwnVNhra9NQFQ77vEnWpA+71uWfcwgGEifiY
j9/cHgzeNgK1K3bikkqF0fxcRoHjthgrIOwF7RmFdAHDNzI0VyMPCD3vszop6VIt1pbUAety+Fxi
+bN0FmerCpgY2ym3sY789DGclbpiXroANRCYz7KMW22Oyfk6yYNmm0Uo7BIU/EqJwd3lFCvcm9qe
Y3rGJ+A/jOfP9MB0x9mi134TB8q+pXGR8SI17WevTZ947O+hq56GqX+BR+Hf4fgDNAN+G2xJ2a3A
myYrPs5hnQAo5OK2FNl1Ru1BuS7mvnppvSl7tUWYrLl9hhBaG/kMC376zLtyugsX1wVOTnXF9QyS
7RC6o39sU2w5e3vSPstbMS3v+Hduy06r27KGBpXqS2W9pzgB9uTcoAz2AFhUykgrCN7ATgxf3aKv
66ySJ42vYSMdu1pYYjzx5SapDZpjmmC0kFud+zmmbcZaTkOb6JuCQrXHOuPv9mJCjljk+52sBEKh
ryzYLEvt3hBrGZ9MxNl81iVjzR4rKTRXaimM4w5brDeE4GdPf8VNLnZVEk2nIEnHx1QEFMLHxt7B
tGR3I0W48yxKtmOq7IEqd4JeuUENFL9zGrnD7BbJLT3fVbdqe5hzktjlAKCqbwyIociwhTsyW4fc
2rgNW173YWoOT5vM6off5AxM9BSJCZSKQ406NxOD9dKwm/wo1xphX0LzPxRL3sA8VMgTvedW6Qp6
SCfu6qKzX9IcsG9hlfVdS0z6w82s8NYtKudHF5cy9PKSbGXg7IDh4HazC6OKi0S0TPlLKacxWFkx
Hc+PXaeb5gDJNt4CXzXdNq7k8jZkXXCMUICOU69d7guT19w5WAHDw0Ug+RSB5WwZXke45YcpHNae
by4Fd42xHh09wyIaoV2zv3SPWRWZT7cC72hppz64Qf6hGEmfPK1Ns60u6CFm3POKe12FvydtgycZ
zeYAyctzr8U0Yw/wGkWFgKvdJdobu8Zz4YEnMqt4rJv4pZC5a+87dk1vpdPqcmQU5xHMXz6qgl+E
SfoFvjaB9VXB1PJ3Z0/9Tbz46as91RH2LWpiqCoyUfGWNzkcXZFQfkgYxcuRtKbqyooKr34aU7M8
NsYZwnM9ZUaf2mwqp82SzaBcRmtcU/XNS+5F70CyQEpjqAfiijgXsSLlUFvJry3XXDrVBwXiS7sb
Ryp7SgFTmquZ9QQxKD4T6dZrjpDkcPp2+OCVy9UNS37onyS52VtI1v53VfTxK8oMWDn2I07SXbBv
SgLQ2ILkt6+E4GVKhHee5KUdIMmqn8LqrJQwd5GDfCE1ryC9EB4m41KrgBMfggGEKVdRq9GNgbOB
/TFeY43Vl2thL9AjKigMWLs7Q/5XN/24ol3uUnihW8BqeB2wXOX+xOuuiwzAdmrXANg0N7FiV0dU
Iu9pk7Q3qgyARvqq69+8lPHDbsDOy56jq+qpRA4k2opiedtwfeH/relIWGc1D+aKfboMr2RQ+5/C
uiRo6UmZ1uU4w7mx2KJmjO3dys/q6WpMuvCrrJzuNayd+G0JG/LVQmXWXRtTFwDT0Y/1evTwesQz
4IRdXvXqyEm82g1LV1brdO4117tG2iTNCtPhbMli8eHLudtTlhzeVGkT03TRMDTemaiPNkEeB9+M
r1MCy7SvnEI8Eg2rvBu/FZqpIJ08VJwXMvTuatzAh6q+ZLIL41UPDWOOA+Q+CThDcfeAT8HUm48k
bM5OAZpopWXNS1J7AMSYM7QUaKRuDVCI8EBad6S4VNpv+9qBtQFqYIKmnE7vQ8gFi58k1ng6Iqgc
YT8l/NQYLwQtFUzzydfPCGiMPtLPvsqcpziKMVb4Jg45J5TCO4WaBquVCIbi06XpCd0inyxnhzHE
xh80+EZdJRFph6LpuXTxeIaEdGAZBM7KB479hrdZ7+vGDWFxzFG+A4PW7FFrq59G1u51A62tIDQI
Ig8gRqTC27wX5kUmQfEqR5sSoH5OQ35MLNFg7K1Ik67ze5LPI48KWLAUIK9RsQQ8PIjkCYokt/nJ
ZfmZQ6f4SufRoIO4rnTPrBN5hcPf6XhAy6B2jvEkVbMXcTJ4VMMM/YL/fIq+VdCr5wrSMZexvOah
Lt2LRzE3Ed0TWYj2yF3AKun/UCSg2tbxxOcU5dFpwhIT89oV8Q0hP3hUEesnCzb+PuJ/rP/LpoSA
ZW+CBqjUumocBJsw6yWR/Hzobshn4G1J5nJ6D9OC8FMk+3feJOWelQ0xSXRC9+fOJkrPeTnCp2x5
WvykTl5ku8ntSTGkKfaMNdsS68rUTFX9XHgDqZ6kXWBJ9UaG65Ft0gccQWeMH4JEs1zNtGvo7Pk8
NxaWLW6R2Po6NUmxXaq2KrYucLp7F7B4B25ZNoorE+RYSeS23w65n16PE3BLuPvFspV2YTPdLGvk
r9K+dPuwqkKoj+tpB7kNrsKMDVGuLckug8WoQ0djfI6YpKOQdWDJkvhGL4bTfcXOxhUsxHWeFgXU
t9irVEh5kWD+Z48CsWhu+YbFBQVzrUnFp7uqdn4PpRU/KLIGKI9FSM+X1ULCsLMLGCPIKiyRVgWC
Y6tZNmncwyZ6L7hqxC9uDlVNhEPOBaYwDPlHZ7B2XOv9/LfvN/MHDD2ocUXu5g+ouD6AhCaQm2yM
8oeyiucDVv9s2F1QkC9d3nenZR7ES1FnnKSbuCvuKlm9dZaXbts8iiBas4ls056ciZAGrlo/pc0n
Ax3rp827+amAIQngpJ0IpUQsu/OpYiukTTau6hvukFN8kONFyy6H5JvDnPqyi7h+XuwJIC8UTr3l
spZdASlM4rVpLz8RVDtv5YWXAp2s8n85liRJls5YPBEUTkg6PrCxoL/T9DMAMapbDzxZNC4Hjwf3
wcixe0iXiTegAIe3yVzhPiqpWbPNEpsnWgid6ZTJvtst6Ctit4wRnPLa0ihRTqfx+qd+7+VgHthQ
eY0GD90yz8biBrGhnHfL4gzLubvE5A8aZyXjmczEPrW3rnM0c/aYST+8WE3mTzvNt54F0beziQTH
cqnGbwYy8mKac984k00Be1uRhY8lVxNq5MsYKJoKxROI4/iJs6hY1naSwdGwGUVZHNukfMVe0/7G
p8lZ1MPtIdextutfri7ich17RUUOe0Lsl31OEy4+wAvH14d5DDuj3v8xdPyf+ex/UUJDAuASUfvX
89nbnxwSw5/nsn/7I3+by0bUkzJ7xW5l/x218LcggfMX3+Z/gWPjnbH9kCH/3wez7l8CAllMX//w
T5Hv/3+DWSf6S8xoAnRD4lB072EN+G9ECUj0/JOthblsHGDfIU8AqIDuVOff2JfyIZSxD9d811Ut
pUltHVSkeZC6r7NI4byMiPD2nZNukzqAuuRWdXp2wqbakVqTp7LAwJxOdk3dnpcn3SrFsEATMmcQ
+icAPe7dJiCB6uQZ2ELWPQx0VPetG07CV2y38g3wS0Vup62OuUfRR10W6tDXA3ApGtCQKURzC93H
NyspzJBsAs/n6FCzB4J6nX1Ofa6vFGbWuPJPOXH7ZNV3vmYZ86xryu9KyaiC7Bh598n6RXMxPn/W
0eQrTxRzL3vkMhcU+RW1mRdttoRKFlOx/aqZL01blBIUg7LjNaRIkJ6Ejev1YoOYUrwUpnofFzu/
zlX+lCrInIGohyNLvPoMwyUDvC+zB7pBw0fg39W1nYNrwi6utzZwUY5iTXYcZsvivmIfDfObHQym
ZZvwq9s6osjYklSKxTcbH1TDzb5M4uu4naqTK0xOsrr8cQVmuT5s8wfuksWxcTpY+9Ewf0xLCyot
QL8G+wgOf51j5sYOC7HiqmzzgmJA20Np1j0W9lVbBfHJMgIPCb80OkerynFQc6eRHZxecaoOBd0p
4aynh2SoqgSzeu5q7tlC3paohAiZtas/2ygb5XFkpHAKBQDLFfa09Bbtirsf2P+BWhgFyPg0Emvn
Njl3Gft+5NPcDVk1udNwbbx1aCI/3jUzoEg9gcNMu6rmqJDGMt/A6QFfSWoYZ99YFmg12r3BYVd8
WEPv7lI9NvuGq+blRxoY94skfu6MDraBiSeSFfVwa5yo4qOETz+v/CkG4OpiBXqMHaQsUEae+9oH
Y/jSdo4agbMp5x6TTngbujAcNoFK2wPugOpQJ3j8sVcjhBncsl8yyIt7nWceewB0erbkeebGx480
7PrKaRGyqovaEIb5Qxb18cFEpX2pEJ92nOhqDvjlJdrVRe01gxZDZvDRVTnEk3HYRWhe7SipCCzn
4aY3/I4dZhbvnKr6u6BV1KX7lBrFqrnFMnbjzbOzKftpuS9ldZF9LH5l0JDXihHRdQIaidE55Fre
6nlC+lIK1gonLVDWnXLVsu2TQi3ghyamo2BJf0VF+s61QJ25fjbXgOgnqoGZ/tNIEkn8RzVg+3lq
r5pFx3rFlpveFhpfPFOetDn1uOZgCo9ODnfWzqP7Jq9AmtF4Z1B3quhaJ456m1wfQpWjOo5EEWfr
U9Cl5JHGmFM+UrYI860Ngmn+8G0+pEesAeNGg0r7qZKxRWJ3ZBh255hnP+EeyXbovGJfn6ZjVlzO
/oUYwCK2nl/a315IL9G5aVHjNsHM5m+itkyYQUeUKlKQnHtr2xnm5wwbxyboDT2A7kQzVNbmcp/b
ZUmFnwl67mg9yzRlQJ5dbqOgr16xko37PuE8i2c5fOllMp4dz+gb6kCb50oFAVMWN0ShiKvJ/omi
Itpr8MTXcIdLZDgr3Q2moKijmRfvtnWm+avRqfNeKdKMkTLBYeItYoXtBFqA6Z7G3EWKqGx6PTC8
+rL9EYNp7xc/TH8Vlp4PJXehHzVOaEyuzRd2UqimWxix/rSfhBfop9xy/HjtRzoWmGLA6D7MWhKF
iDTlgLtI8p8eBSOfjeGEQpiFWsjwkLoXWFndQ3q4brBou8eaG1NNL1Q+UmJfiuWJIeXFLZJRprfy
/RCkoI59Dstu0IiBU0xSXk8Mn9hehLfrnIyh1dKTS6eboN3PXA84C7V8lJW4rXRdnVWsxNryp4nU
v4+Y4LHxrOpRd1d9WCCj9Ek47udpqmn1UOMzc2iBDp0Ac118t/voFT/OWpH8qlZ6nOhnjnrpnQSG
GmhcEYy/dV11UXEoRTPW6zSv52/bl8BThnJOvjJpXSJrBW2nqy4Cn4sHx26SPRdaoqJ2PVMD6OeB
PzPSbqsHHUUaGFtVRNmJ0pgs34R9L9A5WeDz26i1Ffe7bAR3Qt73OOJDHK8rv6WAJQh5C7RVn1rQ
x9zBcW5xKUd6LJg6ccfIDKyx3uw0wYlPaZYHfyAuwMQp7R/tqeQGgBSBN8AUihaSuhkivXKXMvxU
YrarTdlN4avqgz5Z+yGelgO37iHb9pRcgTqEy76wZtPUYc/j/Es4if0cMGF/NNz/y007zOYxxLBP
VRc318ly/QdHS/+VVuX6xILtX+mA3FFQKLEZx/maYJ0/rfsw46YUlMxulyvX8MKi/1bLT121tFf1
3qVS1F10eJlu1ZpbPB+lWDGeUARf1Gg1e7/yvd8cnOZ+11lxPd97ws6eg4y+Zb66HZ9KB3ronl5Q
77mYCtY72BWG6Xh7iSoztTK3VtQjVVqDm7x2VVIfHIaD5PR8G/YEwuGAYdlKqYgMM85rK9DvZbDR
peaDzn3MQ7ea5kw6vAZdoduW9q0qLDPjCugRGtUwN5whEiY82D/6d1k39W3vLtamhTeHWV0E+lEv
vvVJoV/groNeR/m2F4j+tl3jTcgqV8q1S9vsLT+1vEoz2lkPYWfjSyizXv/SVWaj/ohRkN/Dyxcd
2tngNlG9F4GNBHTB9cnOWLBDQIeodaYer4ngdAuAN8PYWwRO9+OQfC+p/BjaK51Jr1v7o/yGaFsd
OrlE370/LDgopjS2cLSRRVizMy3brpUFJ4fCFu8BhIxzYBfDq5VXCB32DClvcNrneJSBiwkrF842
wpN0qpUutkU9FD1joeYHzzwl8GOq3pambY9KlnzmQx/2N7hVExghKHNMvZEu675Aw6hCRmw7ymrl
XZFjXFtZqbEcDK5FhvArUSHyvlSgN/E00nkYuJdm9ZohaEl/DtE44Okny4/Fcw+3/ldf0SvLuGas
2m3bt1RV50vDowc8SW4WozrJqoymvJKay1zkeGEC4q6oAYr36cuAJrOSNBzuVXhxPiGu03cwL9tl
zvYcSA+lXYZ6pQrma/5MXo9hZwiBc4JwRLCiXSEI+2DVI5bAvC7165gn5dYXZlqz77OelDyVVyL2
0oMRVXdu6Yl/YjYwriu0tA0NI9N7IsOqWmtlyy+BewyHTZZ531PdrnFoQfdsl3ewaL+GPFUIKbY4
6NQdnFU8o6wxZ4mDP0bGTMJSAo+ISNmyn+fMnSntUPab47MbvWaytWrysV5w5w1hfFxy2lq3nqJU
+CBMR2vUyJyZ+uOkKb86EYC8wucD3t5vUeRC6JiMkEEEE8ws4IWyBxynnOrYNsnHl9Rg5ArGyh33
uuCUaWXNaYBSaK2kQZs9WLqOcfc0Db4Oyq7HJ6ZfzK0CCqNge5f1FyAs9eYCEwg2NXLKL+VbePUA
GfC1p1jdswLZ7rq3PZKdZdnqO7sbkzMWa5xC5LQpx8Ff9AjdB1h4GiJMM2Zt5EeY4+teaTJbzoYD
2vweIyd/9yLi7YgMQ5YTLx4Hw7zJ2s8k7PUTzSbeufc9966eHP0cezGSldf1+Jg8Ec7sswyo10Nu
JXumjdOBp2cEA5HZ/Y8PGDU/tEuenIBP1IKlNkL7KxDpUMBnj0l4oQ3ud9vNCNPVvmA+EYk3UHwh
GPOR7umqJ8uxMq1nzJojm/OZxLq/csJRXI9u3VarOb4cwQaDEE2Pr6s4HHjwojgTAnlOZn1GvmTs
KHGbWavFTcHaZo1f/2KRKD6LcYyuK4CtHuQJ2Wz5nTGbHeIctj4mCJoR8iZNN07avlB7Npx4Wf11
zqCByiXPuXI8rIkxmjDj9H7csqrS4hdRR7PBQJZS+gd1F0vkMovnQlTJj0g6Xm2VheXX1AfFWXVB
4q6iPAblO2jlfHk98/rJznBQWKWLrYN744ilCqjPdFIp9SFyKYtt4mXVrVcszR0o4sKFgSbCdaIr
FpauBdevtFoHLJKfCdBYoNd98JFjsfiaKgmpqotncT1jFvnq3BYc9lSJR5Tr8s1Na/sR8xf3v4g9
5GaAoTzu8eloJhKRa8o1LxaFyFTUg+PNlTq5vBbbia4+fIDWYYw5FDTNI2aUirpTfu57cIjYHP3O
GzY9XuzTLJqqXveTqbCFedlhWjhcbFRYLbTaNTr7Cb2OwyJmyq0MonqPCW4Ru4ASnJNghHRHzDk7
VnwAT5gnqkfWC6i3Hj8GJyOoUcOFM2xGNtwZ4e/JHalZ4ANNuX69RwWr7ZT44lG2y/Of5I+7v0Zi
/lfTM8XLG6P/z/++5Dn+EZRBUQDsA98oAl9Oei+8yBp/jgWhisra68wCaNsp7mktMTd+dil/ocTy
KgcwticYnf0XaZZ/Rgxc/tLI9rwLtQRHu+v80fn4pyySmzvtkkblRBZVVGdOGeYOqzAoGyJhT90C
PZsrWUiAfZS//vMf959DdX/9m5FN8AjDNkoS/99kM7sgGKOqplZJxvCAV3EE73BqQ4s4vFcuqypJ
m5//keL+f/qgHdJKJINQsP61Gvcvm57/8Yf/Bkd1/5JcPjUwa8EfiA8e07/qcpFNvbNHCIs6Cj5e
ik3/ocvZf+HfEPSDZuhiRU74Xv4emLD/4mF3Ty5oSOKcQD7+O7pccpHd/vwS/bXdmecqdHyHheQi
2/3pee4UUrjfOP7WKfLffRTeRCrYd2HyVKSsCTaqGwOsaTUAQMebdt8t4XukBNfPj4ziLBq8xAny
8wul8HvwDjuH6GpxJu1wZRiRTlEFC3m4zkb7RbrevjRi1y3BvlgUFPd1m6Vb6NUn5zKji3fhyJ+V
zblCmfNldSxD7z5UwQ3Z6P0o/Xs/dW44TbuhwByb7eYuuYzsH2Ore1ymdHupzfSzdl3W9qoyX0v1
OF8UknrZB5crJnefqIuPvajPTuffNP700nn+ujPNXRjYW5Lh+6oO2SbNZnbTJxhvMQBy/0mHgrx2
cVun3HqiLKlXGlQHWTZ6e0V1b0R08DoEpDwYPoxKnuxYvRU+vzJh+3svDY+SmRkErG/LeHBi67NP
Q9Sfnrz/YCH8I1T27z5EqtYIavKcufEl5fWnD3GuFRAAm7oPcGsbQaagjuqzGOVtMM+3WNT1KsOC
j2lhawFLHPhk/vNv4N9h+v7a4wxDKPiPQzcyiVs6X9Ktxf266+gr7tWO+Y2zGvAj0hTg0klThvs+
Xe4KubwMTe6dA0D2R8zj9JOsfs2eUbsFU/0a+DU3Kyett2m7nKcKmRbr3zqkjexoo9vUCwEYP8Dd
TV/lTImoolkiHulZ9ZJ5NVUhs8k0OKSJd5KTYtwSpfaWczdjEjI7I4JVT8Jt0bkD/cJ59aR7ouvh
/1J3Zr2RG1mU/kVskAwGF2AwD5lkrkpJqa2keiGkUhV3Mrgvv34+2j095epue/w2AxgFw5YqM5lk
RNx7z/nOxU0xwNVxfarIA/vduvu3Zhr/d4ay//pT62t9+38rzNCE9vyna+R9/wlE7XvTzH+YWvz+
a/9yk5meJdf5xAoyWoFF/3t1lP/A2L3i4n5f5db/88+phUHwoWWyBOKcICrFXK3Q/1wdDdZU0zUY
pQiWcCZlfyvDcD1B/Pxc2RyQsbrpnNxXtYr7i/dZKpxDveprSj35FhIU32JhJ7KkZ4o90krK6n7a
RZ5zo0rx7c8fqX/b7X956V8eaTM1nCzT2zrwrGwNDkWCEqfLQWXhx1ij+vjzVzPXT/LzJ10BhoZY
GwNwki3sq39cQdJwSOHMljNMwMw6RXXYbT166P7kmoTLt+pVj9J0zzddB3neu4HnDM4WU4D0B7t/
JVkJHdqyznyzezwYF5lOoBTIt+708EtNiiuXqks2SZWeDQFY48/fvfEf3j6wS8gVbNrS5Ib65Sho
NqgobHxagG46IHJCpO0G7RzmsMFay89FolaeXX9hjHDv9WnyaIXyziSDAHIlpYze16/ZQoMXae+b
ZpU3sbD2dEs/IgfRAZLTI9BvSvmRnzULACDlGh4Vje7ermKm+u5cH6Pa1J+0UrcadCjNAe+Xzxgc
3dl1rvRtGifBIOMHS6aHaB4/kGJsIEYE6Ez8KRy6bZRkV9IUH1Q+Q139nNdkRrxFX6dkWvbOTJ4h
7QXnUjUenQuDXGjP7UFDxXa5b1s796XLh5lK8WI1hthDcome7Ey/IrJh0OLxyqIe8htoLvN7WnTO
vvJSmrNxRz2BNWtjofx0NnD6Gt8y+uRubhzQ6PlYH3Qnoxhw6FpJcnNOFkGRNy7x00QlpO39OIQW
6VMtqpS2cr8K3XSIqkqqO5e8Pqr4dUzHOAK1augFcozNDyWX4bvqO/00GOfRjMfbUV+QPeguAb+p
yKqdtM3lVPa8hG4vW2sojZ1WOuozSdLPJKrs40i/EqUhQ3zsoFetBXdVzTHp6vkbIWCnmpS5aLAp
8vhqZDs3KGv5BZWG9DqLMPU5RtcX+lTB1FdPTs73/ec3pPnrqYqDFN1mW4C9p2p2fuWXe1Fl1AgX
jKDPQWX5iQR4tVV1xy6MPkDR0JXiCdTNdLPEvfY1DuU6CFv1PGFSMxl0xPNkDmTbM9kY+979PpXu
/CgI9d23Mmy3ttfqD7iasi9t3ff04EL9x28f4W9tWU9VwT//4w9bz28z4H9tRP892uvn7ep//n/E
83M8HdQ53+d/P/rv+/S9ee9+3tP+9Vv/PPNb/wA/y6ZhS/Yh/adkXtv9B640ncfAMH8j9P105rf+
gbWULWs993P2sf/Prmbq/wACuB7uWJp/w+//nTP/unX8vNbrvIILmsCjbWnCCv6lkOScNtgtGt6g
QxXE4GKZ5y+xaU+3P12U/3Aq/XUH01dq4No0ojZHvCN+eZmW0yIIltIObCsbvg66hl8T/yu6uy4b
9hEw5N+VI/8V0/FvzNf1FW32AJrJuicMd31HPx2DvWLJ3D4L7cAxJs7pqkCptaUJCFe9dETpFyRx
P7qAGQ5d6D70o+7RGOS3vpazMPY6okyS92IIbPVgBubSI3CnH3YpomW5MWgh/xUrQv7bF7G64lFx
oMCAlOP8ssenjpbN41Q6QRZWxec4oOgkeZY/Mw98c6qFLnHCDn31xK0+m0pfPvvJHV/mKFV72VfW
j6jvs2fMLd0pYhT/+wrwXy+n+e/3CW9PcAQDIy24J9dF7qfL6Xi1rlKoYkFPwXRJFrikVDmV8J12
jM8zmsEK/5mqzjS+p0DXaAh3JNQDU3fcQzxZzhdzjoo7pr9nw1BHSHXXKTIQFoZDTxQ4is/sTaAb
2bOFQI+pzOqD5OhsX8y1evjze/EXPCMgAG4N1+ERMqFMsHz+cr5xk2XUu17IQCH4vEFb6G5R2puR
T1xpfBqZgWfQdHQJ764dP0t7xOxCMNSqfi/WgSh5add+mro32xqEtjHI2S0yTb5ORoZQTl6cJjH9
0klQpQE0uytFPxy7ihxb2tRvSmIDS0L56slO3HYaLpdyvnPnZDio2S4IbcvtWwPV7Q0+LeSp7Ikr
sTAxwh1jDWpShh0BdgDGlvkoLo3S408X0eCyMXqhztKul0uX4iHYxKxGZ2JYR2AApubheCRr7PXP
r+Wvh2IuJVBtFjeWIqQ8v+5tTT6mSpm1DEopzLPQiuUTmrx9YzVCfzCn1f5YkkVXbUBFlPdeGTb+
n7+B31aOPy5gLk04qgOOrIxJfiXKKKfg9NTOMkATXtxVelbuqnTUb6gM9oDNfmgpKQr9nEzMliY3
Lg49b/qHXefNh8UmfKmjcQBnV5vOcazy3HfogTANL0l91kKhQGVW7QGHeTSdI1XMn14/Go89E+Oz
l0/aKzbU6IZGSIQVRSVIbiN9unEBBu46xoR/ceca/+EpZGlY9yRA65Jn8Y9PoXKxvaNXtoM2q4fb
qDD7cP1u8bVSLd1DPAUKaBig/Rh2Xpvajc5CSaSoQDrUwVgs91m2cv7ejJH+N0uU9UZYHyyTb4Dx
52/57z+tD3k0FyCERhkgn0AO31Q/CCw5WoC/fGcaTn/+pf+HywD5ibO9joDMYE/542Wo2KDodHcy
YMTgvOrVXK3LyF+l6fyHFfkPr/LLMpHjErBbgdaVHkTyXYftdjP35Sqv76iN/vYnYoSK4X3FIkEp
//UTadhU65juSN45w4tBh2szkQn+F7uw+WuXHNUdBwc0Hyzhpo76948XzmTJdec8tak+mgfVmtEW
j9WeHARoong6kztqhq2Yxs8JiyaUNO0Oz0y4YT9x/VSMs+/1Pdk3sVVd7VaNewdh3UZODy2xDIir
YlpnSYRmoI9xWiNB3whvITmR9ncK6+LPL9mvXw/NSklcCjslKU6cq9Yq9qc7brEWKm67cYKabWdL
UrW7samx/MWutL9YZP7tsnkkJLHxQZKxPUO661v56aXiJTRzp9e8wMnt6MQQSDs4+jKcowZJomjD
/sCl9v7iRTkK/npqokXM485xiYXNoSXyy9c1mp00C2MMgyEfn6DPVIGI3GbvhdP4KuqKDqUxtQ+Y
HkHFjG8OA6WdM87mexohEur0GHwJPkAHWiq9x/tWKd1nbUFR1Kh93pWY4sLkLTTbt2owkBkxOKaW
a0mcp0avc7wZzjgdZTbgM3Fa/R65C/QZ5lekQscMCiUM40Sf9V0D+haZIFVhBFtTmVq+gwgNayUE
9ilUce3r2NsgqVLsAw8zWE3W3GNmuY84H/u7xX631PJZYk26K5dC+iAiote20vo7rU7NHfzOyA8X
TEwo+rALI0Tb54ldEiBa5+nbvGiGP/XMS7fe1A6fZu41eyumIsVwIKy3KTHdHXnYT0oN9427x48P
FjUyvoWJbAIZEvkIUwEGgZTJsuly2ewkTcagRFp6mHICV825KQBypNm9MdmYpMwUSoyRWuy5TW9+
h73gXgrc2zuUTqCtk2wMtx4Cj2AZbafwQzaJr1lbImVqy4npK/lSuf0IN7Xyu1owlYUjZOXbpY7n
c4N+6RrGAyCwZA4mgc2OkS6NhYU6XhxC+6nHEjJPlt/NpvdjHsVNNvZP9dB/J2xWviSrrkssZRF4
7vCloIfZgvXfgTEcLqFZGy91moorcXtIw2dVFfxdOT1hbyFxVNTXwlteMIiuRAz8rZ1qGixYkYbM
wUXMZGjdcNdMywRbNpf3HWkOn1Az27u+QWu8CePoB4Ngbx8tYXvQmU1d29w1XktosGgQBELJrup2
OEzc+6oq1FXL8BwhigDBvC3MevbbFBVcjm/7KrAfPSsz9bYgeuYnLQ7VHhhadosBNCKvqdEeMg5a
t8S1xtsUPJVvEA7EK9vqNly0PsjGiVav5RrvWmg0x8rGq24ivPBjvr3DQt/jCpr2oxmc+SNdP+Go
S23fhMO9HlmEHD8xqqErXMx3dThfQnw3+1RPx2NlZNW3MDTip4qJCDINGNOydw3frTMDk1y++B0N
IhDfMFiqKYKYU4/xbcbME+74TK4m1vwfrt7iBaEhdSrwct+V0v0e1/INRDFiYkLVVLhpzGT64rTk
mRLqSuL5DDkoFhNWzjZeIFQh+e+b6Euj2i/KG/t000mj+cgro3uJ3AxaK8ilvSfmKlBAfzGQje1N
g8/Nb7zGPqQNhN5Gc6NACt4UIK2SblGpXRLelY/2mh/OygdWWAQFRT0ejU7YAT8FgcAZb8J2+C5k
dM6rCRUXEVol6T8CzVgS8wPoIB+HyXMD/MraLqPXeBe2KguMSnMfRT9/tIQsPOTNCKuRyCciOcvF
t0QCr6GQ94vSxbWPC74Ts2c+Hrdjf7IwRPNQdfEu9sZx23uCjAeM386a5pyJleU3x4R8hUv83IkY
oZVQy1nXMfDIqm63s2R1hMUzs0HURJ0YcfqOXaa/GSI53iZLmF/lXI0XGJJFoCkmP+CJ9tJK3sAs
t7vITkukqVhsOx068eCBENCK9LbKSoR52mR+IxuQBGQXd3LtxbqfZFF9b2qFB76C0s7eicJ6wewn
WQMjVC4xsaO0dUG16P1DFM5nQom3vWiPyAuewiwr+cQquwp9MnAIJeanjkxghbtz0nfHxdqnrekg
x1pKONeYxhrST/xSxcsB/sSjEYKXgV+2QU5EEp5DHtGi+sBrzI9yqM8xFKLcyj7KBEttUg7WflS2
uW80/bGC5Qfeb7iUcghvxh60+QbaTvtKPJfhq3osw68R5dmwicPC2c3pjL+eWfe5g3+1NQsB0TqL
bnuEuUi6RmMbj2Ixt041ZaQjYervE68kwbQtrZ3tgeVCr33i2AH4PU2zM26d4V4zknqX6CWt16pS
J2m31YNl19c4A1NW5Z72nlhN9b40erY3Qid5WY2IQTdZyQ1yJPHKu66Cts/kbUmi2h6TEOhlW8Xv
nqGlp9rV+41js3M25gzHqVDeYUj6nvFfSjmY0xpuo6o4KiETln7MTYR365d8VP2uQ57JPd5cG+NH
FtNH2Nja3D6RNFJuWyNW9+aYzw92lLnkHuUzkA8nPesWkGkLadWXEj3Ma59nauuZufGA37jel9Ji
LyQedm81sGhcwOBbzAT1bqhd51URx3NMYq86pVCvN0k83+t2BhyEFNl7Ojtg+Pm0NyMKoHM3tPIm
FL0M4nDQn0w9Tq550olj047ujeVFfaB7aXQZCpd/a73htnbST1XU6RM8FX2b4Ms7cIsG5Dh9uDgv
dmXOeREpyrq6eDEUIfCqHLsXx56PrbUKz5uT6u+kngRFa5cEfSf1JlKT220NZTMB7F3nIlBUPcAo
lwD06uLVwZwBO8B6mUOUVVWss/3h/NojO2+8Tbd06R4bSonk1i5OXVbbrGFWs7McTfiJnkJgAZv0
CCwO8v205B5idbWSE4SjdvpsETNl1AQsWAU3ftg1GnMLEFJH5NjLsXR1MpI7597l9zf9pGlXYuTz
y5LUn3ZrGgG2DcEJOG/Kx7Lpb8EqHZzW+lG6zSnKluheZp7tTzNhk9EYp8dBcJ3JspLbGnbghnYU
4VbYU6Nwy0Et3DVhMSoaBBBWBs3w7kbD6+86QrGfqfBsY1PmibHzrBLJsNMOzS0RXuGL0zjGQ1F0
+sXsRnUSUTRd0CC3n61MdGRKdRw/jSVvRtMt+V1MuvfNTeLylNESx6bI7xnoKZH0lI0B6E3pRN+t
7sPfuDRgqJybAieCRlZBVQaN55QPqnTKY1ynA8SvCfZBKjR1jmJ32LeVElhkjcR41kLOJGmMI8Sv
JPv1QPun2hSgh/f4EqDiuX0dPlnKgI5v5NCu2rGI9nMN+odzJtGcmzo2cWQDln9ZlauvjbPkYODb
HHC2iuMQYGgvYhvAU+rdZuQx7cxMG31BMQRoO9TkW1SzBTkqzCEt9M7eg9uE+nkEvDSOhYfPoFa8
ebLuCs4zKZEHSqsJgqu15W7KaFD6HfCaOzXH7SUd0ofCXj4sJ/3SF1a/i+PZPDWgPA4kl71i8+WB
Xooa1FDG0FksVWBC9cITyXbDXMPhdNssDAOrdvJLgPo+GRv9jSkaYxeHfbxbA+VPheaU0aYpwuk4
xESIFmINIPN27K6EZ4oCBR/RSulZwyr7Uk7LuQ8/F8t5cEfzqXGHd8gJR7RiX8HCvcamBaA30opr
PYAKb3VCZ3EmODc5kdCdn0No9yt99UbCXfRuC101viPh7xS51hu0ogArpK4sL55suketzTIf4odo
N5Yy+1tCmyNrgyJavk8jLuEtb6G/r0MZXXNvegynQhwqqyzfJgw+mFlG7Nu0lgglT8PucSmcGiU8
2vpSKedQajOqYcm298m8YqD5aoSbCIfAJiyF2vMku/W2a6qrCwzyMKCYXKlFcPYNpol2Bf5uG3kn
UWbqamf0OzaGl9T+QF7G0ZHl+KI3CZuO6w5kViWRVIhAF2pWPUEf3Yd28oPfAarQFHDA6llDL80x
BtHzsrTaKYO8j6cgau8c5HpxYNFqDRrTK24GK9bkJgGDswN44uxTT0camViV2ILc1XZl67mP2uRQ
MDg0DZ9BJlVvFOz6mQ5BtW9c0+Ph7j3o/xoa2HC5GqSGDx5q5I6m424Snf7OM0yGihjBwffucq8N
eh+Qe0+25ISX+ihKV7vosQjTDRbW7JLHJBU0HD4CGWdEGBp5hXDCTfyEDL5zEbnP+aCfzKKtPpY+
gnwV1/GjNWjV4yKFtu0ZPF2TguW0BQ1+ZYquf41l7j30cCYvpqOHG/7K6Nu6FH4toip+xGBREzxj
ZMa5SVFYq1Tznp2l656czMs8v++Sbyws+W08jNPzqM8JgDKHQZ2BB/brqnDlM8TZIQZRd5N3SXRL
MH19xT1enapUiSNDwO42MQpSJzQz+pKonigGkIc8QLQQR9tNzgUHti/gJ8WyaXov33PmUSpgfKsh
npm8Qz04Q7d2GZI7GnPDS2bRmJu0uThVmKy8jV2N7VVvY4d2ytLMh5Lz2tnOO/s7LBL0xEtaJlfB
rXoFBYElbqONpnmUDvVxnFNNHgjTKWcYdWO+q1O3PMSkA3xp26J5q1MEvoHQGRxsqnohwYTDefrc
o0Ig7J4hnwX1E9d7UVDYuFGh39TxEN+ikC4DQ1bqAIRrIH7UILMNttI922S6Q2KZC56SFWk4uzP0
1LJ81hIt37q5KxEKLSHFYdndZs50dUKXkGF3yPqD4iMAknVVid+7R0g+Wuilgmx2mdd6Ws2sY4pc
+YA9LPGdJuUUEpqEo9UQ7Z6NzqBfqeuc7/jf9bdchVMwLIN5ZwwFJnSNA89t2GjDu4zD9K2UUH2C
0JAESFalNSYPIo6B5CNT131tmQE7VHBV4ffMD3xQWugKQydFVSFA/nTEZTt2cciEpouXIgzbHwOj
ZkprGnclODosxIgEZjmevTlhWruEhjP7+YyxBphCrWl3KOA692zMdj4GEwAdsKjFQS2ueMgX4R0S
LYFYBisQJSwn/LTiaZfKDagzx7uuHmuWgmXp4UJkiYc6usQ60VVAbolmcFUwt81s3tClhqRvJxC1
bLci7UKOtXacalldMuG1z8kg0y2YLvs3NCJca3f6sShvKejCEqK3aFXxIQ017FqVs0XO7LBIrkfk
24iwli9mabU/YvpAF+xT2icfvX7rw7ElfSBU3YmtkGWA78Yqg7kv3OZWutF821Y2tm23XwBzyEG/
oRsWsZ4PKPn9QeQEjoeVuktgutxWuky/UlpSLjpj7X6keFFpbrNwf0EnggfAFeM57WJIoSMuF8Di
o63e2pr4xVxZ4SsjJZ6rIcf5ZifVI2Y69yZsZJTtNFd8EBkRiJGEGauzGJ7Qz9yDDDhl2ch0eqEF
tikXLXqAo5s/TSiMd0JHPaVi17jLZIYaLIU/50CpKNvdXC4dlPDaDMB+N11QmFXzRaT2cEjZvl6i
LAoB27hgW/kkRnsiizl7rzguBeNYdQce1ehMFotxj9xOg1qcrd6UyQQ9su2mLiy30zSHrS+dmF1y
GsiXMQwKA6rhD1PW7pHuanQ2h+l7awzfm1Z71ikBNnmaGEcBPNF3Me7trJEllKDB/qUBe3RyPeXd
pFaUfB+Q0hPsVSXzLZ0tdoaCg/XG1UwcyACCaYM22GOWSWnfQYaGasNs7UdryrGFWpMYJUHOY+c9
TLEVy8A2Bz3bLANQeDwNuj5vdDFbwPlgaVohH66aYdYUy4tsmmFV7o0fiabgVg3u1N1NoXOPT0he
ulUswccK/aSbWjo6mejPQ0dmbzPiZObpeNP5W+wNPhvLpzDJ9nY3g5JkiZj8Zl6+uj19uGjvFRay
Tne802tHvLZ89JPLNgwopeyOzLiqgO6SeGF32kIVIAU5DWd5qxkT7J8Sh9yYZy4sq+USlwW5KDZm
0bCr1eecT7Tbil4jfJZaV5tStRU19JZtWM7OdhXJcwkNeWw50oINY7MaN93Eltxl5rTHQ6DtK73N
fUADVbuJelNBgNDKHSob51g5ZgQJKI6MR+U29jdaGannj6k76VvcbMfFaB+KsInvDZO+oAeOgRqw
F5cw7Alz4j5EVUOQvOtW84FvnAiqxbQYurojd2zsnavBex014cDxs+1TNjdqC6kR/BOAKl+y9576
1BYXF4uR73JceR3wHpxXo+2Ww4EisGkYt8lQV0hlvPGCegjTQqdr8+olYFpHeFp8dYBP7KxhHM6Q
E5NvUQOxROVhsxWSKVaWROVzgZ3kCdXZ8qBpkfPCvL6iJCL2JNxYfS0CN0Jun9spSSRW2bkvLr4p
erC5+djNJUKZOQm3lEDqaCxIbJQAgtwAiNq2dTaUWwx15LNZU5HsR86Se7bpFOqhA7dJyySxRwSI
RRy35uEry2gN3FkD97rzqpGjfbgk3ZEptLsAgULdumsTp3/oDAiJOcd7XHq0R+ChTibWeE+O2jXJ
5/S2RqJ5cusCnnkFE3wcpX0D6RgcUGaUO6gWeGaHlhoIYp/fgBa+T6bqvi2EeDagXJeN+TWpbJwW
niTl1J4S/EhDHayo89YnrGrbzfnFJsPlEEWx/qCq31Bzwj0V85hfkjZ7KmNMIEY+xD9q1NuPTmNZ
T31WhQQ1iCXQ6uExxPvNIm2PD2MxEoCQywwfmQX9uIChEqX9Q6gtEZ77oti3XQOBsaDLTENXXMbS
6vfSVt2ub39zSbDmu41+1qNc209hcRzyxtn3FrdRGnc/ILEsn/Oib4XSsBrCQdxOcnEQXStcVKo4
EoqUB1h8sr0Tt/SGVmI6d7gAVCOW+Knr+93COFTUJd8xI9sAy9w3qy2WczSO4s7tO1BXDTZEtYEJ
cyjpP+2tUO93FeRuhEed6QamvKsxQuGUyhRmQ9n2u3R2CDPqGC2rQK/zs9ugFlFa4JE9hfWofys8
+dm7WrTvNSjHc0nuQ+fmNgLbBv6yfWMu3UFT1HdVF1lwA+M7er8Vs4Nijw/+WmlS/4hhVrM0UQ6b
YzHRzh/mMw2w58yzaCvoZO/OUH6ThGbf0KujgE0Z4aqklpjyT9GFyTYTzddliW4INyVCNUoqYksN
MyqI4HZNtgNN7pSkBFpkcnRMxIxrvGIBOrVkksXRwzlLbSJRbqFAtlG7E40GntCF9kuTknJCGt70
tYTNcsYTZvmisinaV+Ena66vO+Bs/TyRHxUGvEcbjkQfRLGJg3DUTHtnzWl3yOdZYWGyqvgEkhYd
tCgM+dYMqOffQ/4Dj2ejbOpez3gSlpNQaw102/DhBxnPrdpSSweL684efGxFK6NJ5muoWeFjrUBI
Jb1XeXvHNY+eFEBUaxNcGB5pnPH4Yw9whJP30AnZFR1oaAAmjCp90iCWMnI0ROy9R0nIQmxI8vd0
ogbCs51Qn2yjzDbGN89Ls6sXoVg7Mk1O8+3cMx9hPpre5HJYtkuGb3hE3g97Co1nH7EfEs0er+up
Z+OTa5KHdByyx76zWG1ZN8o9Nip6mmMI/xJWvO28qTLv3+fKlJ8wPYm/trwe/prHubmlrtticcuh
5HTm1q1nozukku0+1/mqKQYHqsVQoS4BTv5Ko7gJUmALjDA75+TYkh4+ZFbL6kCzLfkt1iTUjqrG
ymUe20K9Y0dueKPjnWR/xzl9J/A0tCk8P8sYscFZURldIRq2F+64+C2s05qKuN6MbaTfOLPx2cip
96PZVAeiAhKmSzM0+dTbD4X3FTDDg6ynVytsweLz4PLEL6I+Thmv5Ubd3iqb6hY1s7e1G270IqHZ
iNN0FdkY/QN7N5GgbkaXLM1VEVAGUKl2GNRJPFiG4vsygG5sLNFuOfYcyzIWcKdCaiZgH6hMbKZS
ymvHx5Vb/Bz1ChRoImhS57K+TdEP6Hl2aYUWBsbkGL7hxjQpAL2Gr9QLhR6gSqt9JxPLccAM+DUx
0rbYNvY8nZeOnMDtQLAkB9+EsXDdsekWhEwzqtgCbN7MaeQdZt3ofZ1Sx2T9KapbPS/lYz16Bgct
+qeJrjEckelbG2nGfh5YcemtTpekko1vhtPyOjtUbZjXuoHOhs3Ncmc3xes4GuIaLUYY7dpOzF+V
nmTQXBBrWV5nv841QCXGmZKjdYb2t0pnT79MuabXG8fhMqAH09J90UbhnaA19I3alCpkSUMwHxGi
UeBLA1dSix2oM9LInynhEr9tmn02m1vww/rZ8jTmBe2QPRddfWh6NeKYG1+6tqi5gtEzA+S9Mlzn
kDNLCvqlaTFfzk0M3UPS4061OxExUmRdSZ67irwCy1VUJgM3GsZkvflRLsmtqlfOZDLvHbPxy9VZ
bGcjWzaN/O3iJnTgYxXEJka/FqFLv4FBEO28uSBhsUKMYvuWTD7MngBpRI1qPBBt2bxCFKC3als1
DBmz/iwz+rH+ZHKDjEkTJpui9obHXIKj2NZGlx2yELiNtyzOjRPD2TInG6xfT7MOOymMBN6XQ3RP
aUfXuM5uwcpwshhUcmJywsjBLPLD1HjYNRq9h7FtFePyAIuzRFhsjIBuYtc8uChbwbVXPeOEOU1f
U1bFb4vRAPBB2/Joq5DcjW5SBGpicFcUcMN9h6J4M5ghhVxlamc4m4qSqa6sY2MOVrm15Zjdjpxj
TsMcwtbvW2UxTYun1aOaVzzsIFUsf+y45FvN7F/w4cfUHwtEUnto9iRVQZ31zKPtKLbBMZZ72XKC
2lCUmhcquGoTN0wVB7+ul2upPts00b7jLte2jdNrN9l64h0XM3lAr1fdCm/ooR7l6X1KGtaBR0mg
RHeXFys2ncD1NOm7w0LmulxhMUuLgT+rpi1YANat0sxukBlBBHNWhkBYj2dWXPyynOV2Pav03hYZ
c/+qWSdjdUjGFu2GU8gUyFeZF/v4beyHfvGSC+hk+c3wHEjBdPXYPLJ0RRha5KjFo5au4Z2jTw9J
QI4ziHLItO6VfAj5aHB/XmNlcCtFoqPvsFQPEqXUpmIOtWXnaf2URZYG1WAd9VrP6KZkc+K7mSTI
olDZvm/t7ksdstZVuC1ScMgo21ZwPJ+40Pp4WNmATJYip2sDp4q/4Q8x3yTO4LvZbGufcaKG7Ns1
N3Bf5dZ1wImbOi5cmeXVNi3FfI41ly0nqga+nbGq3Xdt1N7QTn+PBkdcsI3cc0PRraebBImjS+9j
iBu936fNWjmsEM1bb2F0vVdUvf2esC5Ws7hphwO3dc3xUdAyHQs3PuKXi56dWm/ndSMC8Fl5ZF9s
Na4skoEF9MtghAfpFM03MyIgl5576IjursbVfyz1CftEpg0N4FtsZJu4I+0zoln0yN2VfMlKZbyO
psh922kByWuSTFYyie9Ibs23tdNTX4YzJOcuN/RXVJfdc7aYNKbcoqYdvhjuMW4ILEG1FX33osX1
VQg+xrOX+bGGjn5TAo/YsVvkge007amcdNx+iw4ioMuM36rkfgv5tj5rKdUX5Nv8JKFfHgkR6dp1
DxHbBfLfroXmcEujpTsucaa9Z1Fkv4iWg3ZJkXRotRgMpe3E+ylJSbftiI4xp/5Tg1V3TEYzNDaO
Odr5NjaSm3AZp3vuyHzFWDVvlT2k38gIoZeOqfnRcUxiCgBx0dSZGR+jYIB7gdtsSvkzo0vyNEeh
128ZbkAW1oeufTSmor21sqqWt7pbDnAzjRLtkjb2gaTWOtQJnvtuyfT7WYDhoYYoiA434jxQdodG
BXQfFXDqPIUA+25jhYbfNByaNgAGeJ559CBTMsR0l/w5bv4XeWeyXDeyZdlfqQ8ohMHRY3r7jped
2GkCI0UKrQNwOPqvzwVGZNaLZ1aZ9syyBmmV9gY5CFESxQu4n7P3WpIIiUGEatbVjVEZT35pfNlE
O3/I2lAPVedEgCDHdDnVVj0Yl/TZNJr+dgID8MNGoPRgTH21ybJ7aFDFDglE95pXnr5zhT2+GhFc
kIwgytmu0mDd+VH3ymPlFcaAfTMZy/lgkPmVVrx1Lgtt7os4kXcAvPJ1hKros+8jvVODhS9K9ilX
FZOnAwGrA3fDNF6r2moT8PaOeyx8rfZ9E8xvMlYNxe5ptn5J2+A8pmsT2SLn5HOWIg4qKUsf1AJU
0gtxNa5xyChniUaUXcCjKa7R1HrMfbx239h+d6qHqFrT0BavblhUPGv5U0l0SlLcM2xNz/3c2jtm
thlf1R93VW3mx7gr7LvaV3orqQBtIDoE504w0sjK3wPzGm/knVEAcdpzjAbKNCHgQR6BiDrSWXlQ
HlNjqoNvQZJ8klL6Cpi2rmO22GkkdtiR07UCMrCvVfWVe3m1Qqa5B4UMuJTef51PDmSR/oKr+zL4
1fNIfTIYZx+TNIshFHcme+Nky0d23QkHnKkvjkVfP04odEkMrX2zTw4TMCOwJCkJBLZCLRVEFllB
x7hHanMVW8ZhNtWpsJ1Dl00XRzH9noTHRogvedABGGGnxTfGxj3lMtl12U8f79XO8OPsJgAs8Wix
//rhltwYF+rDygOEtv/fc4VAoGF1v/Wp3b4bSeLcqNI2d3MQ5/tSp/rpO5z3390Y+R/UBSH5ZxIx
/L83Qe66Mnv/+MciyF+/5K8aiPfHkpPmJUXLW3hQD/+j3Gj/QZQR/igbSP/v1W8bJCPHargMf5ZA
CB7+e/M7pBFpCZNfCPSAyK31r7RAID8SYfxbjJoDMzcJKyQjxv+cfwq7LiIWLy2tct91vT40Iu/e
y5SdbQwk5s4mIcYZw2QgD20UEwSJfYgQ8bEZg+wcmqVYd4ROnwOkkZ9hYyI0YV2/82FQbqwhG89G
XiZbDmveCiBZdHIkAyBaCu9e54BtTzd2R1bUG+XZMApOYSGJRb8iaNeEKWw5WBpggp4ZY3+CTl3b
vStPua7VnuOkAMtlor9i8+uvAU2nrPZ88VS4qRGsVJ4UJ2hi5Q0f3vkWFIT8xVyHCT/dkQ9CNcmB
32+4pdpp8JA1YsYfOASeLbN312w+wBVNXUpeKsp/MrgsNuyhwE4TrgeIDGjmszft/ggDLX5xpB6O
RrkUIjzBKbCU9zWBTRQsSXvKxCRhggQE0Y0gYNzhMurVGtoazqaxu0tg6h6M3CvPVTx0D5PU7rj2
SivhKJBZTxPnoLgZx8eUKc9VJw78yaiv9ob072DY9U9taMZfqkib19QbnHtpEvnmEx/epYEiJtUw
fmRPnz72mWQsYE3PGebNu8RNBTUy5R47vtfnVkbppU+C8nmArUkc1LRXo2ZxxI/GulEqe+fVnl6T
JICtpVIhwlU1+P0jOUt5ZTb0FTEuRU6X04ztPIUHe4qgp031L2+OfpMTCuaNH460i+pDnrinrrPy
bVoLcc/+GrJ6QLwy84fw1fHG+iIYkpxt2dgMFOfiE4get/+8WRbmWeJep9I2rkSalrqmE7q/ardT
+5p9G8NjACSYt4eTNJ3oOiD4OdDqg8ovAuRbpWHdqMn/ipqzsF7tjN/ZFGH4qOH8ngpX680clb5L
xLOrt3M8keuXDNvnFf8IvEO9Kr+Gyaz3ISuvJ2suBJB2RnSxU6kXoefpWkxhtIlN9jSTpfpNDF1r
bfs9x2jBPxBAGiu8kQOTL9C/NSHJJOLAXfJiKgzvdzc4wbXtkJAoS4U7r4XAmFTWeGz5MF8Jwj8h
MlSbMHdJUaZ+sKPP6P8IOTtCUpXFu5cwwfN0itjF9QzW7Tl0rKyBFaUYFO/m0jDW49QxL5xMBSCu
MrfOzN4jTid1IxnrHizF+6hAN4dFwr8tx2YvWZTCR5zrmwgEwsbNgrXbeisfu8x+jpflvoJEFa2n
ntnMQG/HTaY9fCdGcy5ofXyx+X09eumuXgjwOcwrR+S8q0G7760oLc+BZQZveUqqBkxC2d8T/hoe
vLJ+IwD0Qc5l6876okv/V8a98m6O8uBQG42zTA4jHj7LV5RNYK8HMRTren4YtPMQiJRlYEGKj8Lx
RMw4bVf2AIweyh5s8BRxjVtdm3QeeV8T9RCdZzxUXt29JIyyV6bI532TeybgPNB01VQKLO9xe6q0
7Wy7FqVwG+TRzqs8+wYiGh8mLrDbCOjQI9F7vqujg0NvCkduv8RmKread/wcL5PEidY4DL7xJZZR
cOTqk2yLnFG8ZfrVafSNdGFZ633PnOKYVy7DHaE1EBmGZPtoYSYE8ezuYp/kRmTHXJmiacld8689
5cgQXQxykDhYzeahKrZGRDGrnjoazJ3Lsdbx7I86E7A7p7yaLm1jCjoA7Yhmp4pephK1KJhofDrh
0J9MNZYnJAQ0uIgQfFBEas9DwrmRVaJJNFRxFYaxSztqUF5KHnOwn9gb+ngup6Le5uXYkcFyEmDm
2AmDbZIG9o7kDTsniPaf9PKeSPcoeBvp3ijI9vGNOAAl9De8MNzXvqRnpYfrlPI3j7J1gj9wId+5
ENIDL3vFjzpvJT0NDC5tu6uqLNhETcEEMLOoUthNQggp7Pj8t/CxYDyk+7Z0zTsNiSQ3AZYkcbg2
ygh4B7X9LnMJJ9qQn3LcxNnMZRaC8mM59+PZrXh3rwhUto/4RdIFQ/mZg506DNUS+I6gmpAoyGwi
RnlmjByruMyl2nR2bTXMe5sr2t52eYK7Ag7uiOZg20mazzAO75Pef8pYDzC/4Asgq6mn1zrjsbGK
I5m5h96L0Fnh6VibLSdMtkHIP/QC2Y2mnylLjwfTw7zEV18XQX+I+vitzXnqF+kPmnxXS8bbyiA7
K4tYbmF9mSu3YEuajDq5EPjMTmOVO0c/8xRAWNt5cWVov2k7GzapCvIjbwl2BFH9yLqiIc7FHmUt
+n4AbpyU9SvnXxax3tTe+nKqz5Xht1+AakGJY3HkNThROM9ludPAG5js6/BBe+jKIONvPbN77az+
GmXy3A3ZTOstptKeWLxmi3IdMaUkxaDSygR9z0N1FJhUF6HQYOsLBGD6XBYqpoTgkJPZuGBhEjD2
X5HRJLMGN5+AE0vmZklBjEF9saDzkR7NvlCzhO7OK5nxABC0mkcbPMqlDr780R5+p/4UXRV5MUbS
rnV2USuU+35IW29TVUP7PvMa+spmk2s0UBN0MEmNj9MbFa831uE/cCxAgaeTamzCKZdMCAlF3k+9
CUumBkvNTJO5X7sIR1IkDc88eogME77Ya1Xq1WBNw960gMPNhD823bKbm0TiPRp5Mh5lMM1yjz2L
VZyd6B9MunlJq+A2MFwmmZg4ntlhECCtOKLEZv1V1OP4o8axvTagIuyoGfD2tm0Z3gPgfh4ZnVVl
L7cMi6/wxHZeR9SgtbtX0TZPDQu0FSks+550S7UrQ2pPvPbCmzKSEAyAe/qvmcsiteJYEbv5ryyB
clORztfpuU39w9AOHfs8h9Y7ecxY8smqEA72PDBgNVaZS2rIVIcK2P5kmA+5mfzihfY8ND1ZR2ev
xsG9snhXu1g4zMSzmp/daRa8dzmFRcnWLT1/kzHHuKm1s1zyJBuZyVHXiOxqAToy2Qyjr5elZXdl
Yjav/FoNAsRdVm8ymtk/ePwGl2nWGBTaHmYOR3h0sIJTp5NczSpPieZpY5P2g31Qsza5j9O9r7Ji
Xta07p2gj+LK7NOJOcDK0enOHf/Qa1V0N16mq5ORVMZKu0QgXW2xIKrB+UdW2m4oM44Hss7mGmvi
ewbEETFaUVzotfGKXlY8IIJBVmhvpLeZuBc9ROKO47c6QRy2DjUqxpOK2DDjVX/r6N8+I58ONlYP
EJplkTGsfKDnD5QA69swEmJPTPI9KEr+vGFT08tlYUwkByJRigtGta8KhLjqK3eTWq2zIppBPACt
V2QK48VNZfBaSphMKSuhp9Kh1OUtNAd3Ahhd8K37wn4BjDcV3v0Ahno9wvEDASmZJyHvKg6tAtvc
9d7BHlqPb6qMLxhrayLMvKTiqtjYbdm91EmrLlhkmPikyONzVy3EUU8ZS46Uzd+QY0eLVMPPDmts
lEPReojJX8A3Dtez60Cr6rvoqZwSdW/GFjEE4nMPdlPbVyzE9ZEz2PBQWUX50sTM4G05QAN33emB
oL656tO2+Kyk8PeKdtHvEPjefiTayp6JEzSkXudiCYdWx2yU8j21UozI/cxIVlB6PFdE4R7jmFMe
syOVPiP/5pVR1Ey1u4gUXGGa+9iW5pVgE5/rPibtkWh9jMjVM/4u45+lMyNypEW/waMkPx3VhVf0
VO7zJISxYoXGysPu9FuoVfyQg0h9rIbROg0Be7BVJmjxUf7y1jU3gS2fGCbvenm5lsm9zpzd3LgJ
Bzatn7skcg6GHoerj+F77Q2qvDoalZOkj7ado+hrKJk7sd5NPCLgE0e30Y52MFGCNzE2IIzJfzwM
s6e3YyvUOdaZx/nTcw90Mt2fXFnVdpZx+FW3kbUJuQAeGbRUt16cptdeJOnBdVoO5Oz4T5Udmrw1
nHA3lgrWopXeEfottwixzG2QhgI8tgB2iPXyas3NrTQTi+G/q1e938pTMOesGWsrPLa+gCI1NPlv
/qJqG7EaPaNodDDRtcxLiOX/phvyq5WMogNE8Ot6COKNaEYy0qFIV07PIFEWZQTCLL72pGOVEuGN
VU/5Bp1Bv6ZmnL6kRjZthrl4q5jPrxFx+zc12XjpztmuhMm8riw9nJdLPtvv8ksNlPMDSXqkDact
6ZNwU+M/fE4Sy7DxmeDTS/jMbYreYzKlqIR0XSMuDkewtbKs8okcFNHZyuyfY/JvFCjMx4zR5o75
YTBEe5Gr/BTJ/j4bvI0fDzxcJo7kprkzYjFdUQOp3VLDB8Y53maO/uDHc0RjRnEFr9YMi7zBYdNi
UhxCz9k3M0CeVW6WNWpRflALJnJtk3m39OTf5sS8xjw/t8VStuJskO5wNxhLyNracs+LDgHZ5k3u
0I7oa2JpaAzUgTgmCQo3k6xpdXYSPfRRRQHhtpsnZ6+hua9Ll0qCb9MD4DQan9KxE8MKxxp6xzyz
LFLKkcY2GVovlsXhaUGHU/tbIa4u4nVVG0Axc/eQVJc8CEiXxP1wgeuCcT0wxv5Ru1n5RqGRD4+d
iOhXExFSo6nmk3wiLEs6yOyze9kI42F0XNnKY+P0xH7axGw5Zro9Xt68vGZtJn7yBmyutVFwzU0a
/uBZrggbpgK9uTDCV1Li0bMlOoeoKveWVZvinVqRNGTG3+Ri78mw3aPb8XArjPlpar3uSOfIfbBH
x9l3vdX88lg9mBChu/StgiQNb1eiq61rPow9D0++NeE5UqI6YhoODgSkYBqD1FinlW43fAHnlbv0
8Nx3qXwk9OiQGLWqfSLKal6xR7y1+Te9t6TFHwZZzXNsDV91kVlbbkLpKTF7cTsJ/j8kPNC6bbtn
buAu+HK4r7e8bcVWOkv7MEokfTTjgosY7XThxDufg8UqFIqZcCHIwlkIzzmm43C7mnXoP/qU5beh
tMgRlZW8Mdknw/1HhhG7PLH6OD1Q3s1R7+JLDNvqx+jl70093MxTajDOTj/z3MmOvmpuZN8AsZ5G
RZFqfNFcfgI+w1T9pxskxz8rLJInZFDJ/f/3E03fcv7TiebDOxW4Nnkv/zbU/PNX/TXUDP6wfM8P
HX4W2Jf5zCf/xFl64R/OUjL3gEiyPQ4cKvx/AdvshV9jhVCZvP+g3vz7UNP+A1QSBhpIOWYgKKr/
K0PNYIHk/G2oKSx2lyasjzD0bR8Xzt9725VZjwaSCb0zob0UeyNaHFnEHTjt6RB0FPglLFpw1jUl
o2+7loI2BRtmkW7pJiTFL604ICea27uB6uXFw4GZrrnpYOzyhwbY+cytmF5MB4vhEuL3IhhO1yZX
/tDuJygYw6rva4TtuCJpLS6isI68XQOXu/SOSQiuatt1UoKBmrL8bU7HceBwOI7xloYnJ0Ck7lin
zTKKL2PQex+2UmSK/HDYj30Y3M05QUtlBMZW1nO+DhlvbmvV5Q89lfxfvWUa79O3A80sIu9DEpN9
tcDAN8xKuwzTCpm+ZBc7KNR6kypMAZxSrZS56NXqAYPqnpzx+KgX9Vo6uVjYTF91b0SYok09T+Ob
HTgjqrPSrLEr68bEFygyjG7fdjc6BoTDi2/rm5ctBrhekipY9c2yTYvpgtzy4FU8UEQXvtXfFjmz
JHgNHG6xyw00/MHyO01zxSLpvgWtoPTaDgnRLocW4Ulru2j5oou3zmADbJ+DHt34XoN8F8dKlA1Z
Zc6VXdcydLBoXvEX4HmFr3VkR6dQ6nzYbYcnIHPqO+ZzzmcixPgUdlQeF+8exPkBLPWpzmdaRnY9
jNuoGOpnGGeoHL+NfNLtfOKbkwKFbc6d+5x86/tUncckzkN2MGp2qgfhxZna8icYn/uhLe5KeA/3
COKzZhdhdTwkKZZA2p7xaxZ/uwNRhPoBvuKOjXyw+AUZO/XNif2+MEhcjSgIwRlN1sFwMBO635LC
8FtYKEB8AzJnDs+/Gfa2FQNh84dWPd2AKPAmGmlOhmKx5qURsdNbvIjhtyLRW3Z3HSWwNwiAwSVL
Q6A3SIswK/bflsUkhIfKUchDposgvbT3w58qxoE797b9VjSaldHvnSzsLtzHrGWCEzzlGSH3MOew
w/Nfk4kNeznfRd/qR1qQFXA4qnap8uw7gSj7PPboOfcFVjVJfS4o30qry8/+t1pSVMR769b0N+Jb
Pcn8rT2l0USDwBwBiDZUhLa4S723MM6gI0qRCkZwnYFHnetBiIK0tjDBKqs5BvbYZjuGDt3OrHAD
ktEwcGNyz48fHJboxNeSLHw1h1S9ZGYRfHh94Jz9oW9RERh88WxRbzpV8NL1aVCsK5sbxdQK5913
U8aHMS50jxnVwOo6XJSeqpzBaORd55ya3llcfwX3th1XlO7VrRL9kWQxd8ri2xXa8BzIaMHNnX0g
a4RPNPZMfucIL023ginvJ2f17R/FpdcNtMOhDqzhE9UJodFvX2lu62Wrypt0mkdHbKx6sZuGARTv
FYzvBWhothOWODPMqeHxA/teOUb6nn+bUq1FmsrMR+yyRaRa8gnnDk2z5lfjedXVp3m5H01zfk7C
jga2FaFlbTBgwjPyPec8fntbY46aP42ZnnRG/4GmeRVeiNPET/xEZWsORfxUfptgeZlMb3k3FVcV
BySOcQ84Pkuc2Nq7oi1BBvr9r6xxRrgjemnmoZwtv+2zXSY6ri+twEobF978yMPGlT/oKkbvQWYE
V+tbZutxfjjpuM5fMU+zXgpaMFGImaXxokxsuKSYTGbwzPfp+dXocjkaY+3j830xid1+trZCrpur
RbQbUN4Onp1vAW9HycXYsTib/CXDx8dscFwTUMq3vLdZPL7+YvQN4PIQrBvw/BKOyzeO1sh/9bcH
2E1/xi1mYAodXHCsunsvFm9wN/QoVheXsDu6pBB5nEniNorICvpPAmFxWFjwoGZqOuFokyVaHMVs
BFBh9RDY2Xi0OIwXm3ELw6Smgj8EW1HTTDk0UeukjybJY5f/NkqfmTbMJmn3oNhhoLKP+WiRe82d
mfOnRR78kzmmf0sqw/5pGL28syZR7Ww1ds9FPAbpnUxYIvGH50y3IrFe/qThMx6w94z2uhtwOnuI
WdZJ2lTB1pgV0/Eeson/I15c0OhDLXRXUqqf7p+yaK2bZB1lcUfPQFbtOh2JL5Dn8eWWcCU+Bbef
UCy5c3TXfQupicEjpw5an6eWYwjvRXvYqwc7jw7mzKXIkmGxdhbLdb74ri3Dsg5x10NykNiwCej1
oBIwZEd5273piZHLKpYV5kTHkVz7l8+hgUfJL7n3NzatImJUBSlO21MvVUwIAM88yamMClKVutE5
tZsOP6Z2PsckM48xWs818TsihX09bZwpxQfO9TVS/pc7ph/koo29SAuoIFEsGUYzss5Wbjw6L23O
hWtb1TyJMR1o2rVsQwf76Hgus15GXll9HJyI2Z5rVBVVKsNzWT4Vk41oBEEM5UNsRuNqTILPqlLk
LSz6X89JHRjzqjbb1CVtXwTjFRlH+RmhkqMh1HPUcRIkvctVrro4bcYKKTQXYVFmbC3yrfysMHqm
6hNsfD4QelPYaXas2sLcJlnmP+TEJXdwBIoNmb38FxoR63eQRu1bQfF0M86T/jCUDaZ79px0M5gZ
GTTHjQCPs1mhEjGUgi1CMVOGJPDuXaasMownJ0HDvAK6nVZrUFuq3FgqJXqkFkXcVvIDE29kjeMD
3nhri23fxOOxTg37qsTimylGO0bLAi/tFR9Inh3D2dZfwUKmlbTL+NkJ6uIopYYxwROh9/Fsm8Ht
THJ1Ws1lE94MlL4uZmthW2hFl3zIWtsn6jlGDogqaT9I0ADEaMNq+klXuM02k9OSdGP7O5M9xNDj
Y1AWckkddpxDY+wLkO5cADpEvLMbQZUUzEdu+7R1RtomEo8bqgiut5Vn6WcOUYj0coiOv7Samteu
apMT5IyAbB+JuHTFS2m8xtBheZOwjzfWvnDJV2lbZLedL7D62p7bbmrPSOaNyCksgMFI5dFtRIAf
iYfdjuj08vbjgo4OfjT5/SzsHjduwcd0Ddoj2EiXdP8QztUzjHrfx3eRVsfA8BkKD6rLDiVbpvs+
q+NqE8RWQ+415Ute2A9N6S3IoPhmzDRACBu16DvrAXVv1dJ7iHTjE2izvJYNSD8zypedxc9J7yLX
yO2iM3e9zjYUlNA/tgnJdoOD6b0LxoP6NN+edZQIwps8xt3nfOBUzCMjwVkNUCJX2yAhF/cSu1n1
BSmYQGaOIoX/ZFhORxkFhJotW1u8c1CIHqZ+RKkXYIc3aXuSfuJjQxZ6m8vUL/FxZYxWeEBPLRuK
pH3OI4eoccQ7+rajtHUuu77f8hFovmTnioch7xO9EXVY3CfzaDxZygyf6aC5e6sPw68OmMDTZATD
OXBd420yIzTGJMzn+6HKujeevxwXHNVazloGmsRy6UwwzKUZHM0ynl5oo+HS6njHvBA/qduNkzsk
bePCzPJ9xTyehlBoF3od27h1OCmb7H1M9m7BSiNZaQ7sG+TJ83vws1Wf2Eeq+h4FWJPBFyMJ3m6I
xRM17SOWZOlpbr387HYOtOPOWWrnaUbTfkNfN/zds1P4pRsGk7Cxu9Laau5Szw6N12TtJcPYQNjE
bWes+elNnBMSTkpitpHVIFrmgb7kiokFmI8K1hORKasIqg04HXyTSZnNaIyIu9cQY0yvCl5ZE4jg
wUXAzlqen7TawYQkXJ9eWvfuIj3XE/SW3dCSFW7Hwt/GllNRvSGydqS/gZKom41AXtBa1zRubNLe
15kwn7uyKwgrRHB+mLxvKDpGU3Sfh5wJ7gpiZ1Q78zmMrUvhsGvfw9fpiq0MoGxAKwNCwHi577mp
kHJvWIOViVLqJpkrjkd1lXZEY0QtnWub2WV0coXuk1vKZh3ixzSKhkOmWROMvVvet36uDAyhnEl+
TEzf5n2oJtfe6XFO0iMrxTR7ZbrdyAOySNb8dR5M+qecJ/M9TLPcW/a/bvQz9+ISEzcMOJ9DUmtH
Mf/uA8rHVa/Rv1vIrtO1sAgBJkuDwfxpez3emaYF/7FWUb1oit0pvPD6VsMhDwRQnkmKhrYQCbfK
tPJ9Sw2G7ETkjY9J2Up5pMubmbuEAXywogdFSK1y/MFfM/Ou2i29PoKIRtIbmzYevP2EEy86AQ8c
sa5lAe8uiJF+dCpVNylrlbYW5UjeDDLfGoZX6Lcx57hdq3GSN7QKLB99KQZS1FD4cOpTaZZTeIiC
cFHSuNJPnnlJefrojC3ssM4chgt7nQVclaa6l0+JNznZB2qMvrqPu3balF6NNJUVAhU6U3v9XabC
8C3jcAcRbSIFsNH8dZxNRQVnPoiYzQyhYzYE2yByfYc9gd/ufKuhSTUHjXHGxfUWgnLlRC7q+C7J
a96JTlT/NOyRgTFSxTtQZw9Zr8xu06S55ocnxGC1mu0erf3o1fi8IprWVit5TZW0c34TuDGso0CY
acDkHoh8t0Uy/ZrixraPehCsGcjO6JOCEPbYCeTnnRfbvP9dMkm9rQwizE7x0MWaZ1MZ6vwcj3xi
ObVAn95EwcR8DpxB/6H9oCs4vQe0nyt6F0vygHvNIdUNqWvdT/GzjpdEdB0sO5ECMdvt5NmFdUNA
DC4fv9pkzF72prGhng2SoJIJcCOGvosYsvQ/FY/+dDsqSz9pAiR8vLK6eZeGVx6paxq0Gv3o4teF
prEpZ+GtitilMDhL1751i9h+YFfs7NM6k8eMzer8YQu+Hd7gNaiLxvYH3/nwAAbH5NdXPoLUYdbH
2izH91ib8fM0pe3LhPE324tMWKeeIvCxwxdMui1AX0S3y6f02cjABGckTLkZehdkQKkyo7iGXUdY
Z7aZ9u8M/mLPKs7Dc8Byku5ZzuYYTHw0gAnhsk95JIIY0ropzbA5zcx+M3RBxBNbhd72/8nc8n+S
a8JeJor/WRTzqW3fm/9117x/funkH4eXf/3KP4eXgfMHEG3LJPfueZSJBXDbP6eXvv8H+3mEEnBt
oQSjvv7H6SWTJm/hry4PFGKb/yeSSY7TcUx+JUImwbvnX4pk/jNzUmBYFw7TS48TIm6pZbb5D8xJ
+og0pzu339dZGz4SGJtuy4qcyNoO0+bDCOf8PJik9/8LqiZJVIa2f5+aMs4ldw2tnr84q61/+p0p
ZuScSfp+7zldtEsb263fGdxzBU174cgVYu48Wae8FV6LOmO2OTpVjRreL+yOCMlgenuzqIW11o1d
UJGLyF4RtqdoJ6a4pd3Ic93UdUTGXEa6Owz4zZo1QwajZZPaMsGpq2D6IBm0sltYeXuLHMub5Jq6
lALDZ2lmMtkyouzvJ27c9SZvvfScJgU1uqCO6mzdC6t7LelO7lzBNSiQ8uykFZXmeDextiRNU37g
KF4nLWWpuRLVRkfVL3q44oL9M7tniuq/hLOncPYYSOJkLcp14joewbnYi54MCAkZ6UCjOk4Yu9dl
NH35lZvvmQPssGdYx9YaM5IPyR1FLH/Xj2xxSpS/a8gez2m6dIHqkTDgYD32nJgZsVmkPlW5djOS
L4Ws4FRAvbot64HtBvc5y6aWRTaUX9god1fW9CSM1gQ/VpMPaUbrnbUUNpLQOZuuBuBGgyq2m30Z
FTvG1PTfKGfDKkQf67H41u5c8B9VA/wNPdwOTacuZrcUNyKAjxFPWIJLyCiqhrytQDu75v3Ao5oG
1Zbck03DLGr3rRsjnTA1/b3Udo+OyXXF6C21hYrZERzQ6d4mLraes5GpoltatMeyboetHbOxpPka
kkTaUCHAwDM0bBI5l3EmEXFBedFwPiEgQGNyeF/4hmdcZ/J/R1Gp9GGaC51TOSArHBPdgLwwUolY
hKE2BEAgzzHlF98JN0Cfkn5LNUC/M5DKK+KBvPHWyCj9txg25A1XEQERz5KfrT9lPtfJ2rUX5jZM
viq/mKNBNGHAIX3NrFAd24ltt+kYJ2nX9YmCefUiSYbxvc4aSCzm3CbztiHej+w8JCnGJrbyPPbE
XnUn0YMvUnF3GV6DDdywhnPZu+d0vUdh44/TUuxHQZBznxtJ8Chdo1EbQzrmRnnlbG2Rxrbmava9
4MZsbO76XP76ewsr7M6Jkyk+xXHNmEKZyn/TbUBnAdoL12LfrhJ6Qgb3mSEw8SalI404hfwKgJF1
zCHM1owBg5iXY+H8qJqGsTAIdYIhbrBsCcjUDBzJvRrnoaz655DpGo2N0GeQ4o3W4jR2mmEbuEOs
TtPQii+8SYoamhTPuZ2obt9KAUWNBmq4c2xwqitbK6LyK5rqxkPgtcOO+998zjUpYI4mFiu+kosH
5AJITD86izE4BAv0drUpdjX/ZyO+T31abAx7+fNBaATccxs50yfwvQ8tk4vgyERHxdl1E5dp2VvF
oU9C+9ZzCJxTTbmkLeVifKX5JaQas8Jiyx3XJK8hZ4NWca2upTfrO5WZn4AHia5XDUrXtogPJjac
m9L3851FzWjnT7LeUSNJ76CUtfvR0NRS5tHatsMIlslr+t3EKeZq0oIlOzhFCz4zH39LGXFc4gie
nkOKjwk/wAHT9bmk+8P50hUfPpvPU2F1xZkm2e3oS+ixHLbp4wGd196XqqYlb+JXEyGV0qB8A5K8
JfGHQ1FjfhfuEz5Gf6fLvrsPbcJWqySNguXk0Z/mbv6qbbWwHyrHWQ7p0YZwuH/To0JznXy2GVkb
8RaMW8pMhwqRYRK+IRrQsYAF2/hArjq3f/TG3ECNmfL2CKmn/9XS/L3qodP5NmHUREGsBXBPGXE9
tZWFGN0efX6yQAvxtIg/gj7TGwMA6sEOWHVwcTPX+CX5boyW9RTQDULMTtdIQhReTyM/wDFdTjQB
muxPBIrBkutKuieOvYQxLC85dZ77m7fTv7F3JruRI2m2fpVG75kgjUYj2UDfhTt9lkvukkJSxIZQ
hEKkcZ6np+/PI/OiMqurFgU0LtDA3QQyq1JSyJ1u9g/nfEff00MCOm7qKFkpnpT2QKLMtK5CRsqb
ZlloJnQbWUVgzHXzoQ2mS6sobTByKzLQaWMSrIdxAz2ELOmBcUU8ALeJ0leUcukmc23v580WuZu1
TTKtzwdm59QDGswKqJPcDMPg3UNQyF9c3qf1MFnNfs4IZkQGJS/tVIffZ5bl8qmtc47ZbiliGP0d
O6CVbhACBBXVQYmxKALpVDXLOdKLzabR/F7FKOecW/xjJqzh5GofBGjxZjAwzm/CTsEcqWV6RIGq
bMjOed/ita08jzFurbvnMRUyBhKfyHu3ddlpzaohS3kY68vsFdcQfDCWfd1gssyNS9aho58Mate0
Ddfak1uTOp3ly22dUEdM2aIDoqkE9LtsTgnzIsPBq2+DK+FXiM/+YH7U7vRj5nw/jC30Z88U80Ev
fgwEpmaBZRATryMaGCEydJjZtFl6kgc97NfrMBJhsMSIB0tiJE6JE71Eth9t6m7kAQhHjmfmGaux
ky0uTmOJH/Opmm8CsS3hRBudK2vbzb24i7EZ419BLWoarv6Y8ElCDR+6c9Z6RG4bYPPLCfQD6BKx
ilpktpU7VwHv0LihFrTXrVWQEDUtX8Js4IXMf7kqeGGzugjP6IHIOm6rL6MTE41aFs2+8xEUU2ow
iFBNt4PiZO04gTx08RXb3bQBp4sHIkBWrPYqscmwTfxLCztvU+RCPky87+aY0YKLZpjkDoOI3qTY
1HYNUdWIOBubD7yWzolyof2qvdubCl3K2TI4bi9Kk4mYWF3L3LgIQTe4ZvbodgvkET9LP9vJUbRV
OZ6IwR9fE/RbQS+mctiOjlmyN6ULDCIAcZ9mvPR75WCVS7pMIJxMzHBnDJ6jmXJb8SUysEWu0wgO
nYpYzkwisSGtNvXdYIrpAdFLyoyuKnzN6y3UMQIwhHwHM8oxEj2aOZDrJ9MbrGcGauHPrA0XXAWF
l++8JtIpB5MVHpLOdI4RL7UJVinxN5Ft6CMfFRAFZjQPEWQgj7QQU1gvZH74TJElnop8nvx1LLLo
o08LE0sxFoqSN6HIL4iFjGfEDclexy0mxilZdoU5D28Sbe6pr5HC07SrGKsJuCrR9j6pVqaZsoWK
7eU5Teb5J8SfnI+pl6aPDdvnRx9LBxx8reKA0rZfj5T22yRM2xdvLs37MC6KYxxa5m5meI6McHaR
UfMcRG9a1jLIyahBx21Mz8OYyz25iMPV8O2OalJhwmpL78ywzjqBunLfDAbV65rV6ZstwwNeImel
uui+8RJQK8QjLpsaxqniOZNIG3XMOooTz1ohcNCEVIPWm1wQBjD4KHjGkLxlt6azWPXQlzIYqoqH
CeJPfh/6WHZ9bDQrMRQUjPncParOWA5uxd+g8ArrC4MiVEFl09nPTK4UJBpDJNaFK4L7DUvrMHOA
WSrIW8CSWYbJxselsFV2sWzRndX3PeKeNTjG9wRD0MYQFoomzGQ7MaAsrLEZfFC0YGZAJq9JcybP
DIrQXOxyBH+Hqh7ar3xoISL5OOUXZyp2acMP8QxQi4nrpVCngI0ofFuXcmrE/diaw/Re2mJCmD3p
OnsyiLN2g66C+kAnQoO3Dq0oAT9VNFO4lhC6uGX7Dk+Z8gZj5xDy/JjLMXqeKkt/LkRF74jlYKuw
jBICTmO212oW1te+9EEJTSM58XMjkIgtEXq4ROviKcqNmJwFlRwNJe33WoqOgLga5NBqrNT0aFKg
/mzscjlGY8n4LNdT/Tg3FmfFUgsOaApvTjWnqyOU0ilHdtPaPaPf3HxPQ1d+IYFWNc9eLlV3H5Y1
uN4lGQUYQvLPNlHOuHuw5wRuqxPNfeDnkcsMt7dmfagsHsIA7Dumi95pm02Xz8pCyM+nF4YNrPOS
+/BUWnC/GcnXFbsGN0Zsbdi4q4wKEhx/oIguhyo61GVvf82WMd4Vll+9VL7o35l655gEq/qxceQV
5HgQTVkbVK3nnbo5AlzDc8jwS5nviRuP3yIwvQe4fPolWQZSV4A4eRvlz/IrNrPpOHQjaYXkjj6I
xVbXiLwTbDPRFO5vAav1TEIeFXV8Nwk57uu2X4gRFcX74EbDXVca6iLjqtlCa91ZTIYetJvMx06R
It4TK/JYSEOefVTxKdrpDsMMPjjCRb0ajYibMecvm6XhxHHDM9Dcb30Uf7Adna59ZYas/+om57QW
2JQYIfqfKOzdddzneiuFioKB1LuXxvP71zHhk5MZRfeaZBGBBxPeIoLvyqPGvnZNbxFPEiuzwCry
SCgVQ+h8qKmudPVT2mjbdTSKfYE243kZ/O64RCbMlqUbX1LLTmAVpvF9Cwn4Ui6NvZkbcJ2b3Kq6
uymUY9CgjjioKI+vAwOAwCabADhQMlaXnp70ez0LeSV/qNvOC2uh1iubhwGmBti1+rU3J5IMJk9g
+NO5Dc+0ZNHZIEbepn23vMeAlFbW1JtrDOrUQHga3wZsbedhYIqRqdR/024dfgs1Zz57nPagEKs8
zhHrM00tdl900bJZ2rA79wCBnjqqvBRFL/aaBZnC0ZYSc1rLIz+0nPduVfbftG6KTbh0+n0mVdnB
4UNLbRWDi0uaZm01zHy6NLdKgKsIEafPneKNyHyxEpnEZaRb1M/JuUAg/QKDsz06VZi8GCXPVRsT
09TNJM17N3FwHtvWhUw4AWEDm58x9NAP50qcYyMvPuU44bVi9STY/ifdvZlz563mIrQ/sF7TYfVN
3sACa9FMLuy69wYPGoDRbDCI8OhStEs1lu0AiXT1CvSk9um7Juspdebq2W1E+55gg59W7q896OTX
xVuLR+h97Ex2pD5T9eTUIpi5LJx+L8uvLSoWdDaqSOLAaicpEomoG+mvkMXZ3wdVqJdS5AsAALd8
Z7VSwd4x3dcSnPQafWx5F1GpsWLk7OAvlORBWqAX0IMrH32D09tSDctkiG3s+NrhvKRD997n/XCy
bgvjVnjhpi11tp97m3XybbHc3tCRMFgqkNCm3kZpbjw6Weqskxw+reWuO474co2mq/ggXFSB5SBg
wNkbamHfzYAW6u8YWS/Fr8V2lU76czAlmR+NOW8wnk4K2NNIqmRZkG6X0kMGEauMfetqdvv88hE1
wa/luYhbmW+pApq7Gbf+V+Fr69lNCh4gbS38HQxI9HPptbA9oqh4kXn92f5azdeg+wDSh/NnSQ2K
a8rgGIIJBzEAGrkzGMYOMt33NGKwZZUpmpIZgYdDkCdX83rsOvyLN40AxdgLh0x5RJn9ZIaj2EW9
Nk7RTVNAkiQ2AD9zAkOhdu7JiIh777HTrXwI7TC/I7jiFrjyS6wwhenB6YrihP1GHXBX8jggWHKO
S970KM5j+3ZN5du07DCUghziqmr5pBnLaepn76yJUwgYejQ7yw8hs/H4fK8skw1jioCXr8/qk4pN
5zzQQQFqsLtHEHGXeYmtHXfz+JiGRsEO3ELQ2xvOuMsMIG4pQ6kHR5gPt5nQVxNrG+vdarTsAD5o
8kBlRxqKyXl1jtFzMu1qnRjl1A06iD8P0ZM7LZL529IF9hRnL1iQyHj2x0ZdKQ0yuYYbHj6IRGMD
G91238lYrRNUCYGNhhGC38znMoMVBCslD7eAafGE6r5sTrJhlriWvQhf62gQ25Zcja/JbJtnRAmE
4mCt5QCXg3O1dV+fSbBF7YW59BJbpn02K+i4q9Av3VOPGHVPGmdyFCgiTwjVqpOW2ntUVlZti1Ex
yRMFn9O5HboHhmttRwRHS0njuSy26sGAJL/IKtlEcv4BgAawi4hArETC/AAymB4GIJ9PipNppdye
bTB8YLFCz51uARFG28Yxlwe/ZfoWCxfIkpXk3nlKu+q6GBN67b4m8jo27GIPJ3l5n4bMPVZOlXxB
6s0pOJVoq4StUIMxvLLgCFftAz2BeFHxLMvANAdqLsJh7JbLDITuKsILTLvHHrkRxhevG9pVMoM/
xPUe8W5W8bRJpmyCXCzg1cyecegyVR2NElLlbBT1N1NTgBhRCVUrT+Cq+u2edn2XWnn9MJgkxjQp
Oh9rmbhI+VcH9Tv7WlIrx62dcZ0GRZxU83pmhbKRdsxnvBwYNyhvDnd9WkOOSjOMhjcq/QvSFuuF
5OYoyPo5Af0smwV2mUo06U4IBFagjavnFI2iudVOO5EX4g5JsTXw75SnAecGI9mqFDy3DD9Q46SR
8QqDsD16JpoXBCMMB9ZxnAyPyxwDKCxdpZ9id0EJTHIFw94FEsMYJLXuPxOowLulH9W3VCzq0Zv8
0tq6RWaQVZ8olu8OdjomIUBm8bFkUO/XvQ/xuPXwUK9HX2OATMHSvvbSTr4PhjkvaPtGUx6m24rp
uDDqf9ZyKd5qOxx3RlLUD1Nv3+gLTt1e2dmhjhBgEy7VyCDOHmT+wHXz1bF0xe6PnGls/v43o7Tj
bUV240rbrn1sPZG/JFDxQKd5Uw1zKgafWlgZg5SOaMdk2bRIr7FcsTNcOaVfPnXdMAUYVpdnxpcO
tE/hXuxZMWJIRqyZ4EzJIOpq2/tgaqAcUoMFoowb553c48mQqHtHMPxIrZd1E5XTmwZJ69CMiPnc
5ZJExPiqK7eHvVco/zmFAAynBcFDqpo0IL1rIvyIm2AP0KDKV3pBpOPFOPQwkU09ECNU1gOpf4Zz
9SrbnlbVOGd+gBcUDQZZy4Js69Ir0sC2S5w+8ywuGXS5qz0LhLlVN14N1YMM961sp1E57rq2sr/Y
aTo92FUnN9ozRnNbYvjEweskD21PzMgGKZ761lVp/FVPKjt1hjVcGkOkNSNIK5YAjie2LpaV8ScU
ZbAHmipr3bnG8Dajv2D8T3G9jZ2JzIxYTw+T32B4ciWZoeuUF+JaJs1irCP46h8kFrk93EnLeopC
Br0rnZv5U6Jdko+NkAYaIBQA1aJ11sqPaaSm3Hbum9JqH+uoNB/FaBcPs0GMDotfXX9dUPzdK7iR
9PK1p85me+Ni6+JG2tFdbX1RUFVPmo0mCIVam/Gq7Zl/oqzM3WMyG+EPnebLe0VqmdyMMQXbajDr
m6hnwQelZps2bmmG7JWnbRjWRGVwEzD1nB5a0w5/jEZ3O+D4EDkW/5FLaiLk5m454511j8RJ4Lar
8/bE2c4F1PrmRyt7iHt+yc03VsjIlKGr60SC3HFCmn0ngb8dFjvuP9te6p3isYXr6Pk1EtRumn6q
JARbl/UBPUSWrDvVFXsce+7R4dwOBrfMniRyjaMhULou6dx/FEltV+sFVcGuysxinwAyKoIpyut3
q0JEuyE7vnykRWL6XRXtl3SwvatHdfZjqVz3aRENfzScQzDu6zfUoTMtXjiz7tAuQQYdTp9Nz2v4
VIxt94MbKEePDEHj2cDHFa6LvBF6U7bxpc/d9rEsU4ftAWcL+OleStAJXXfJbTc7VRZfZIUlGMpF
uRc1FUwTzDnvvy2M1W4X8iDOXg+kAGalslHuj9kjYu4UT76fiOoJuO9yZcvNO0Jxg1hWqyvLreKQ
mVZMOiARDSKdyAwZaloNWTabprHgx8Zj+JAPszryZREGo9r4PiGXAgFWvpFhk24sXbKd9xfvvneX
5TJP+UdNdlGeAnqq4xI5JaG0Z9XNUOVGe9w1pQv8LfafZsRLm1RlJBgoRpcHCJVOAgJi0gBBISTZ
EDvhO7l8eOabVCrjc71q8MlvB9pXNjQ9Ew5D5+Gho2z/5saluoSmCYlF2lPzKCno6QQyxxggs3PL
DdNUHcHDEz0yQ3BHLDA1d2xXf5RNKoBHda3zEEfCPY+qlNeJcca3wvUkue8I4TraXdY3cc/TNJKc
y6kaXkpdAKcymSmkTS8+KzgFWInNuodWUbZgIhi7NzeP7DjnEDlEdOpJG3m1CXWn6PQpWWImnKkl
RlQXbFvQ2FvVC/vU7pDz+m7iuiv3U9x4gUnA6sabTa/cmTZs8CKOyHrTXZd/U3bYntkd9ptMzd7n
0BaAgEhtYxZseV9NNzahbPWZZ6wRmfhH4AAUsm7C3speejoYYcXjqUW/DKunxsfANodxb+W8V44s
5DrGG3IIDcLhJTMSjcY5Xc5IiDjkfLeuplXXxk9Owc4HZfv4rN1JfpTjPH0HrdM9IzwmZEGlpAtv
+pAoL+UnHtRlVPPf6pT9JXxPmh5GpJQmS06PB2KBw3joIWXxDHVwA6O0i88Q/c3vmY1TczNWIQL7
ZubimgtfHUJkZTAAbLgY3MHQWCqIP7PTRdxcRVQemtapiEuLBJCUJMzmV5gJgr1N7G+FqLjzixpY
G5LAMlyXxCGGQefq5dzr8CYQHUV6dH3VEtkMz3rlpLP7A4GtZpZnsvFDx1ZyWwldhcQM+1DWq/wm
GWHQlnY85txi2AvVzW8Dyry+86eJH4NTLtqHLf7BNakKFgEhDXsUUaS4KtypXHWhYRwYsucu+NH2
9j+MfOhWJGiKL+xsbZLwWIi665wYxo8a5sZ9xQb1yuVF7QLWEOeBw9V+6MzcSgNXLNMb82Y8hKAv
nqNbd5V7HbiTyJ+6tWQ/uBm1mQaTzsyz5w/iI5Xl7RIjB8cIUyTe0uqHcOugIlj7DIdPS25aRILV
0/1ssvG2rduQPCfSjTWN2IDRsvhkkcpNtO+VkOQLIISR7rp96ynCj3NYZMhQCwN5mdUG41wPP63K
Sc495cQ9plrOrwUHtuuaxR2MJ7EmLKvAAeRArMZGYL6ZRq0hlsTpGWaa2JSdGXvrGpeYXttO9xZD
zr02w1Dclfg/WaNbxkYKQN6Z5ZrEaAwoDEHQ3+V9GT/gwE2aNVBcHeCrWX4gkYr3Eba1Q7OUiPx6
1O0jqFPn90DZ/2kA2z+V/fyY/uNHCTlOR3H3f/4XYdrAeiPLsVHT/HNS2xl0WdU3fxYG/e3LftcG
+fI3V9qmiX3NEdbv/sXftUG++M3nXvAp0qVgp3fzPP7hbBTOb0DiXOEjERS2Y9+UM39zNno2ca58
Rxsps22rf8XZKLy/y91GY+fwY1zhsM4xLce7JST/SR1E8V5UBsuIfdLofE/wbrqOtH+UHUvbCsd3
xHp8ek4pJnaSXOZ1hOD4Sw795amwNPADvz4btbcQPJhPJ7Cbw2M7yCt+KhDdlJ4oU6Tesw0yb2vG
iK1xE75I4eWkTBgHWgvcwb3Xn+D1PBoFVxjL2vg7gU8kptAsrcWQXRIv8TwSNfKU4SOAGKTLvQRU
qP0lqBw1PDO38UBdoDXAElWdm0ROgFHq2VzzWecYN8Nkp6vU3RuFL52935JDlfV5/Kar6mcKg8EN
Ihw58PF18k2L5PvoC3OvpbxPCvamsN+QSOFnDGA2IW2U86dJiRTIvqjvJ2ckthIl5iPA1frsYyCf
maygpqavajT4taWBBMzEyuQb6bdhSqBMMofKVgxo+YVa1EkjFHRE2Qk4NZ/CwLz13iK31i2PCPPJ
Lq8ezTH5GJ2W/iUMwzWtKfJry2Rz6bXmt9zCiE82WjGwELplT/gyehrGiYZjNJ6G3s2uQwaCMhsh
nAcVkH7Q4y6AFiKHYuJiCwt8iNXcvqcYzRCvaJOi9sxiak1u7/kaisnYdrXMAZ0WzRD0Bi3kPqvi
yOD4ySj8JgCb23ARN6cHuY3hiQVIN2xjz/BPQ9n2r51owubQ1qplCURI/bHuHPajMXMJFQzODGCX
hT0UiaSt4F1I1Co/VG1PLwVJt9RGfuvaK+nWNQtwMu38zWzM/gVFM7LkvJYYUTkLnYEAN5wlK2xh
+q1rVXNeuk7ezEq33GgQCJLiqSB/shspKhr8JStNROeKSJLhwZF2a12RH5Bq4yctOTOmdJF5j5IU
TFLarHF8TBo3jPfMKfr6yBNmgwn1InDVrVuLewPgxGdZ6fzkNtRymw57b7UbVN3ynoPTOXZtytx1
tFD2QMvwr+0QHfDZY85wbhYhJ910ZkcP4NmMjl032kj7HlnxW9a6lynJsMAS+gWAqtnHDKRuzsxz
VgEIKG3Kf3v4HlbyqS/UZrbkfK99e+/k6Q0SV98lURjYaXlQ8Vnlww1V7qdUGwuq2ZK3TIxOwG4m
P0Rmal8wtRk/eZwDOtUVW/eL6LQRFJN3Nc262gILWUH4MLfY8KuAX/XTXq45LPXW42ssq3rLWdtd
mZMdKhVjx2kaBDixe/OfJcCPUuND6ix98itYY8poL56im51n4HJjwyKDsKJ9hrBsBUTrObeHeJem
pGSNmR3ta5IRKFKY34BaTFbEipDIyj5yk7J+eZf4l1a1iyS/BBNpo5WlCL+VwQjc6htSEbsqHmvf
LslSLsqzqRP1zZ+jJywpJKF5ot+NYVbxkUm2eB68wLLdbk30qfuDmPB201jzxvKm9k4ItBw22LW4
yMLD4LhPHH3nCFHBymbFQYSit+1ycuWTLNvKWahdzQA0rzwiMpT5keE7XE0KgDRDRgRYJVxKSaxD
69FyDdZPVOfpd1Z8n3+6nS6/Uzj/jaSQW0nftf/577QFf5FkeiysFTZ6hVgVG7vrun9H5yyqaTAG
bfl7tjSMAvJEwGCHj83WrKKvKCGr0A70TrVx6rQ9k2qgIQKXIQmZYCMGZv1jzDmJYwOETBn6F5q2
niXglDbAfzRYthXIT0Z5ekjnl7IprB9w0vk8W81IagCaaxedQ740KpjLHq3IVDXDMbXiPt7FkTKa
Q2M5HBZFFZ6GORkGkohup4nx62Spf50y7e3AmfIpNg5o612x53M5BHFDQ4IWXxpbDyvWY5cYhG5k
tUmBVJO91bBO/gHXvcS9HW0B0vR3GfTiEVjrtteadzMZ7kxJl+GYxUkkaXwiOy+hySM/JMW/ylYd
ypugll8Nvf2I8QChIMfZnSpCZ1ezBgz8oYNpVmqUX1O4s4tCHO0ejpnllcWXZqADAz6EpS1FqIO3
PLUADCdD6fdrtYDjR6/Ap0WZCYBkn81juZaVlaRPTH+t8YSmIV9nyYjR1qEUnlD1rk2434Hvs0CI
a3+5qBC4XGvm97pskhNkbXnpZbGgOgqj4iuHQrvOanfZOuVYBi7rO80bWicPQ9V7H1Hn9BtdJNcm
K8VRmYhcYH8l1tlkRHhPiB7m9K7pTGDuXc7qP/eEOsWTAdzRyw3s/bH84dFa7iwj6y6hcUsLcKPo
RwiKmSWnrvtvs8Ppha5JPIROb171oLKgtKzvMgshF9G5sNBx6ghJTHPJYqlX2hE7RKxgIGvryG3H
SKo3hpMXUS6rqakZ98B0bUWg8ZsxXZnvqs55g+w9bXjlXrOI61+mOuQ3AZtjeDGYt8p6RkmCVbCf
9kwQsKVmFcm+9kdkWsxPauNHbSdE+aFK2oGROkL2CmKLWBJhnQi0fw1ZKnvEaZYD8Vmo+aLSvzex
n9K+9s52WvqPmxvhPq3tn6WM/DPrFUlAs9lsvcnw9qXVvTte2x6Zw8ECIoL3YybH6Tgor73mJXqm
FlHtKqlYJuY53IRhaGnlXAe8jf0xyFuzQ27VGukZzjlL65NMDJg6RKTms2ndF7V/ZlY3r+20F+DY
jDmwsShssWrdFAl0yIPTLGtVMeIEp772ebNTOSYbjC4BVcIWmGh3xqjbBDOoz50rq/YGyHsi0nRC
NmLpA8NSGh5rVhQflrqHMmBdU+Z9F6eINiQSaIDuWNij0ezoBgtXH5XvEMElYOT+bBE9bQQThM90
iLCLp6rcyn4p0XQwYmFAyv+r4YCjsEt29QiIfZ0B9f06OS7rADXN4tWdIRjAfsjNNxb53UvdSbMk
ZDFJPuNQM05BDklEKfQEtXLE1FY7o+lj6IUs0E/h7Y5ubrd1+uvirn5d4oSPcKEzwoIf4/266Idf
l/7yqwCoWMCxf/9VGMhfRYK61Qus+rvVrxP6/3dbz3P18z///f0j59jQbdfoH92f2ybW2rYSYFX+
ebO1K9//4Vf8AZCRv9FE0cLgtQAu4au/eTDs35RjS+FaQsLMljZ33h99luX85nEdgninkHZtZUOx
+aPPsvB0eI5v0WdJi2/nef9KnwWS+y9OiNtfDBuHB0FYuZZtWn/tsoQ7DoWTjeMmiSJ0rDhKtwwD
xdqyGEaQ/j4d//TK/IOL/u+dF7//PH6g40iT1+PW9f2pq8PChHojY6q7yBY5gIw+h6Vi3D4a0+8P
LF179LP8Bz8Jf8B//93gvbq+8KXtuI75dyUFGllsFXE8boCM0zzmDjPaOoqtQ8Lc6pxipD/3i52g
MO3QAdaN/6Gycri0kKsOAD4ZrtVGyuk+M0tfpX0rAUH5UfNKAinho6xnnHulIuvYm5h3cV04YEMs
F6FnQjgNn/WF9R0igvKnEfa33MOU891r6D1sV9do3GRjXnQm2oj6hEzDLnHlz07F5LrDxRk4wrL+
s5+M+GeEXRINgmsHZZgtF78WTKi7ekYVRT3IfdGBR1OLccJtaw6kCSAFpKfz+auQnBC+et4vczNB
hvgwIko8mOcz5j1CfN0dfgFIzQS1sAaCHBJhJpWNgATjDs1nnhjN0YXN60Y8D9bAwc0EFkqGei4c
nWJMSewQHQ4rdS2c4jJN2d3EUJYUVrSIN70DRrHkpoa9JuzoSIJ37zjQUGH5iMHrCsSY7RtIEeIs
Xps9o7DQBOUMXyuLkQBQ5GtyNTcWgWVHqKJv2r+h6CaZBjNOuJVykasx8rvvSGXcZi1KSByHjNMm
Fs6GvxmIXdwB17gCckGXYTwyKQscy+W4tqZ4x+RDBlnuHwSu+XXK3HMdNg1OfCv6LCDDoBdJ+Ae8
laQDlntivP01q2RsfXELwkzyw4XKUcx6UDN7gozYxPDRKaL3SNDdFPAv0D99H4lmWFktRbssjJ0e
zWuZNhjGeUWxDvgB+OAnsD/R2pzEh9OHd1bqIikjeowN/o41o4eCPmK/0NoIl5F3A3D8QJe5tVOz
Xud9B1Qn+TRRDG3SsHlz+BdSTe9tO/lMfcqhDttElbIhHkKCi+L6KYJLbTgQQGbMnCGeVtu4izOM
iVDiee5YwMEFCeHQ3iW2HE1ybsL2ga74XhvlW4Hffc20lLp0zBDasjbqqyRgGaC2ac6bBzGfnhQa
yQrNmr9hF4vzwGMmSZoiznvw32KGP2iH0/c4bF9RKasNl3DLi0GPrkLjGegzHARE8gvCTzKU0WSz
5g/m9KY1U9EpCtNyh577DaQLvwARlmbIj8tG/T0EqpoAxCJTinQ3AKOIwokfyU1+tBoFk52SdpCR
9gjbLkbvNaODZN5OFnAGbTrng5qis3zujBabe+s+s2me6EmJzqbLXGE6/45Gpfx/7GD8Xz7K5FL6
57fr/Xv0nr0XH3++Yv+YZfJ1f8wynd8Eg0LlSmaTENnwJf7hc/Tt31CuK+lzPfiMaWwuuP87yySu
QjgArv8Bpc35zfJN5cNbgxLBt3T/lTuW++avN5FnOjjGsBNxFTG7x+v411tv8Vph0jTezOL2vCnc
94gZIZbsJr+PwUre6ax3AswtX3AZqsBJe2MHrSd7n1BcnhNqWbzK3i5xWKjE1XgpbOb4svBA5ed+
kDWQXla9djWUyBhmjhyuQwNVahR2E4wVCUMtYUUMFxoACLH8mkBbE606zy2oDjTum9hFktIN4bXn
FlaQTzcmBwl9Z/hlikNv29AOkfft3OUIGt5djQJgQCXelgJtrOcvZ/pmYKeMA1FwsLzF7rIHBDJu
R4LRyBnwtiQp3jABfW4HRFEmq8lyEd82ZBr547WO5Z538GNk+zJWOVsFi7Bq8ahzdP9k866R0K/7
UrAG1xO84ZDUauQyy07EzZPmtX0odV5uB5SSOxA7XyYW8WxE73qHF9PvKvsumfmVtZ3ey6Lb1Qac
ENhkZ9vpmVKaZb7TE8tlMS/34QtEFK6KmmYGU9dRko50Pxvdi0LHloGlw48342Wp1xC7PiFULoEP
eMGyLcSh4Fzm5JkkwUNc5SJokL4HAyFttKlRYCzJ3pj7K2L0YQOidvrS68U52JB+KkwJAeu+zXwD
rU5uHe0Rc8dPbLcf49vszGFeELUy25L4jEWhzOWDY3NP/RpFzSGBmXNEvp+Hi2WdOZ5zEP4yP+Nj
e7TTmmkcGal9gKN0fgKRBzcEJlO164wkepjU2c+dL9wf3W5JVHHBpEi89MDEyGQgmeCySdVrlBH6
cJMfdf3E8To2CE/aA0It7IDR6xiNzYml8wwpmbeqvcdc95kWTyb8IkQDt1kf05X1nM+0cqTHTwM8
UqbMgKaMdTiBY6pEfT8P5h2LXjjj3K+e50FenZH4mF/C/EWA+F5VcW4EaBn42cmhxi3VZJX5RehG
r7nHHLg/K1ALRVzQFHqjtasZDRWO9U6+tD4tlv+ZJf7ZZnwvzfzohvXF7khtKhKmfuKxQdP3dWiI
RofLpzcSCdKTr4ptQfYc33emySWpw3hYYhsi9riQTUFw1q6wPYI5mPqfuibV3boFJXAhL746slTG
cSEb791p6hhoYRGdDMv3DoXV9IeMPeprYkcEuqE50Hfkp5oHsGjNfnab6Ll1SW7nUW2Bd8ALm1NE
PHM9lpcYSdzBRT31LZ1DlBMSF2ZmpilNc8HIA0HHqfK12lr/xd6Z7kaOXdn6VfoFaPBwJtBooCOC
MShGzVL+IaTMFOfhcDzk09+PajfsqtvXbv+/hlFG2VlppRQ8PHvttb7ljOO2EyI6sONX8ESt4gmj
sHry6qK/S/W6eC6aCTDFYDQUjtV+89GFg7uRIh4u1ugv9bFWfcoGb7wXfWlebDH3ZEMa8S7SvA9c
/ElbhZ3mKPE2HxoiOde5qeLfXAsoemqLqflVFxlY+mrgu479KzmntT+e7DDvjnnoCWowB+Rbz1P6
w2gO8iJCQ5yKrIqfJ35YZ+nbzYmPinsysRWdCqvq2lXdJIAKihoPe27AI+APuImXLUD6vRD4u7fM
/zA//Nfs87fCoEWS9MGHurwFuMr7TEd/PLWzjOuDSSnFgXE8v9RWUw2HtB3ai0RA2/ShrjY1Ct+K
FEQP8iybCaOxXyfegjze9c/O0GpbgEqSpwDUCZt+YthkOvUtvqF2jYwUvXf0XRCGqyL75pR6emTj
fGGEIDO5yGa1sxSph15+nqKlGU7GzxCUSE4yzu2BehbkwIG4xJP91DQgj/p+LK5OH3kks6c+fKpH
rjw736YglJXNDEaKEgd0fmOM/XrtuPW0K+eYGE+bhIPa4dyOUy7NVvWuQTYiQ7oog/YsymeTLsx3
HJx3XILnrWZ4D727NId15XoynU1NLdJadi4jtp47xPGQYQBl7IGnIH0iStaqO6FKPIaN60FlBDxM
AJ/KTEI5cxkS+hLcEmldm9fuSCWsiItjO1vDMWyqk5vw+CewObdDG21HCFhIKMCWCjIvK7mopzFG
fSr4RpZvcLu4rjGaVcBGOWOgcy0ArId6JolQ91Fx6efR3fkhWyzMKHyqZt3RT2O9TCZ92p4SBodz
b+vxcwxf/RQljrxktq8/VMLRAZqYhlj7ydAd+VmrU1k7yRk5yT8LssAjXepx+8uNysFigDLj30VO
i55qQrVtlidlWp4Zb3l6jOU5Yl8v3gnn9WSmlHnBIKzua5ng1NJL3s9xO2BM4FVZkmj/kESACQX5
VrvNlifYX55lXDbqKXSz8omMqjrbgrdPPZjjlqSTs02WE2GaR+dYk8dm11cunwPpPXrLGZIsp8m8
nCvzcsJYy1lD/wm2h+X8mZeTKFnOJOyx+iHz6CwsI4cjS3VN8UpjXn9IM4YnrIHRMe/6eD10jveR
5sZ0xM1R3+nQG2/4dDgYfX71kQuI89NxPeoRYW/iQkqcG79au/YyohWEhG+QJA7X/olO8HLNuo9B
op19biiAwPhj08mSY7ixyQxvAeHBH8BA4xRrCDDNtC8squsuJXUHa92W9BHMrt/OG8NXto8S74fp
XTmDRnxFcWmwnNhZjcOkxGeyryI08JOR60y/FWYaMmIdNfdkFEqcyo1MmC70SBPWil69KaL1Qsko
KGaY6Ctl28TbG5p8WFuVabXzZGdSqrz4ySJl36NDi23um+xoUks8tLDbszUY7ULfSQeIQaChEI9A
ACvaprI6/DRZy2HA9XMWj407xxpFKjk3oCGdodO4HJtv7BkS7NJxKThbKJD1+YghRJ8aszOgfUm+
L6XEjIxXdk7TMdDbqV5TArRvEUy2qds9d8PJARQAPk4/u9hrzxYmfRYQGi1HCewcWqxpY3HRQEQ4
+avaj9SGOChBdAvtA574jzrzx+2Ujj9FCe0C5AXLXTyjoS7HCyguY+20zWfifkLM8u9AqjLauZMB
z4zXgElWCx+fTr97dW/54iGtXAK+uXcT4RhSxeNC5CkaPeil5R47Rzn7vAqLdZKYd6FHjVHW885L
wOFrvP8Dfa5/5i3JAX5GEfvMml1PPN54nT/Pok6+bGuMD0Si2MHm1XxMM1pX1Fh1L8Kj8C0VcvrC
lcxnsI8qYvftf+0SvvcK3++U/y+i/hMRlXlNF86y8/t/z3n/CSjy42f8kf/b/0C1+dtv8NeBz/0L
jBrD1z0ThgwwbSaqv5pXBK2BvgVgm1ZB+qb/zrsCsJsZkV9tGLpvuQx1/62pGg5KLJQzjOXkYU0m
tH9l3sOd9ed5j/ikazso7gZKpyv+NO/BnaDvyYiHQ5NQoIDTv82ubmv3RDog77FzUn2e7qliqIl7
1A0eN7KgPVttNzYOmmelAYvS5sADbjtnxEsMaYNK+GtrtgkE7dqn9BfndBOwcYnu5srxtyDYaOVq
Rjb/l8q2iwRq8lS/I7biNa5EQngDO0XExBYRUg3Al7sv7RhZW9G5I76EeghQOg2kOc/6rOcpy4JQ
Wug5Gi1FOdTFyFtQ4MxrvujTZK8oX57XhtLhM0uVNruGuicT3gHdiTfTkGQ3rLqGgzzZIjqXqNn3
uPAI9GSSIBWRDV65a6lJLkYQpfSvONErEr2R5+NVJY74UNLhkS8v6uhNWhAidh7Zlp+mo3W3OoWq
0qqi7NcQ48Z+ZdJo8IHZXR0Yf6j0oYg1eaeMsYUAS5AC/5mu35NEZR4uDOcgYO1S+wMkCK92yRRr
Agh5Ig45vYkx8roVzsSQWmq9wiLkuWis5kxX2opkKKvzGsPHGRfMeB4VoqtZ5NSpLHfxiwmHQDwa
TWVi4bAAbW0tnz6c16Er5WGScSuC3Mffyp0nMuRuUgL4CowvthIHyXZNv2IPGWsiMjPRk22ac+t6
amNqiFhwMvCFTl2/IQNmQUsbMt+smEVzXELhrceA34Y+Qd+S1It7xXQVSpX40t14ENfI9SjNgNU2
rtMxxQoREna2SDUSrdK/0kmiSmQZRU6tER4qDR1Wq2GFNlIY27Cn85ld+XyB0BGvChPv5jRbjECZ
mADyQO3FVe2MFBP5vfs4+OqAYC7qNTgWnyteXwRWGj62qYfolw+vRg3ChibIU8Png5eG/YvewUNJ
5GaEkbYjhUJEsvVx56PBBubclefIMMs7Z8nfQaXRDo4asjXSJN86Kb0d3CQyPFUNFUOeMP5Ya8dD
q59D72wJvT1TA8XAPxTyRDOUy0/Vin9ZQ5vvPMp8X5POLi+DiT2Keop0HUE0XWl+TFiQ2+Y1I3vD
NaCvHlxWshdaLdq1ldlkNYEN8PKPecdEuXoke0TfXJdFh6kfUU9dt7nDYrKInlW4oXVLg4iTfpIn
Nh9lJcgxldGwdiE/bB1cCIFVQrsTvApXA86zRHT9mdFqhgEb6yRlJrt/yuP6NtTNbgBVSgmIvdi4
QHJewxh3lD1PHeHFxMRGmtJMZuwGbGNgAx4sHeer7mKLK+vffU/5zMidHFYqfI+u65BBW/faQVR5
izyt38QLRZWwdflmEWXmMDKfgK+v4c9o1ECFv3LGXkZC/6bhbfndpDSdNVV9rMlprcRIx4vuawwo
sF9cqvTwsulrOWr85GuzWGsFpjaoHAsTvO9of7MbUJs5gb6kc7egetpTGpMfgp+erwuDPvjRdalX
m+z5TePr3qZpOAdxboGtor7tjJ9iqerTgPTY1aODj52CS3y9PjTLrTE2buBZygoyghb3DQ7eQLBH
XdVOMV9mgqdoOYCh93SmoPpiP+k3ToqOuLaWOi/ShDjf9dCYXgjR4swlXnQBFl8HXGvpFo9t+2cn
m69aAovSe0/eKSc0tzE3TWQOi+tOBj/aJjNP/rI17lRuZp9VXZZbbPoI1BGtCjerIyqXD7q355Ow
jIia3gaMa94rTr/oV53RyvZP9mKsGP/8dsKjSd7exvRuWOgvf3JWVhVzJI3R8cEzyOfhNxoLh5Bm
NV1btL9nLkYWZ1yVZJvRlKAm8dWVTwQXpqCJcwjZkfTT01SNAnJxZ897DXaDjruGn/668khBr0Z9
hCNIbSKZNsQ76AylJ+KD3aPMXJWVNw1X3Xl8aR0ze5hwKePIznxnsI91Mnvnee6zG2F2jiha4+g/
TU2z4/7awcg1DZhTduy8Zu2EOanMJlqGXBquVrrkd1+FrjOeabNtD+PoTrue8/3IfkptiXN+UybV
3lauf8emg2nNgIBu5hgTIz/sXgBX1htnxL3V9GTcEC8IanTcQ1aCfp+tq3hvYcEDfQ0vfLHJzdPe
cxoNBvEgxiHfsemFEQ/AZ9gTzLWLk0sqMmDsQSnraRDD+DTdtS2QGAwgS84L8tcDCltNJLGzr8XU
mrcW9OyjHCdcYk1GBWpN+VY5IwwOqahAjRRUciOuXu3OsV9LrTY3gwmEtsvxv8Ud9XqRPnVBrcfd
1oy8x9j2ynVr/yjT6Uhm/qPqCK/GSLAG3Y2Xmkjd0JBqFt6pErFY20QuNl6atg8YblmnManm3DfW
Zb9sUKrR0val3icfQtpwqHN2I71L07xWEp4CRxRTm7daNuo3Str2rhXaB14rGb2OTv4C9JiaqtY2
5WF2eyTlqW7BkWNhWFrUyjfCa/THGfUna2jKiRE5Vvbsl3vBZ/MqXSkek8j+6VaWeqhinjxz7KEw
dTaiAAaaVlt7rGDng0ePeIQawAbqVz5Z9RvwWqDbXkbJy863BiIGcz0YHMq2rV79WaHe+BTEf2CG
yxBkCmt+tHEJQT+miH0iKhbJd2FG8cWrO/OSxKXzOaahu8pq7FZBZJva5xBnWOcLZ2CtJDqb7lw9
2bgxCHvw8s6jaWrdTzih/gq/VvFo0BoaI6LRwGpTaIn1qbfPLkGVc1/1DNhUxka0MXvRg2511pl1
MzcCOfKeJwTO3hGx1XE070lmllhZiel8cKvNXF4nkG/3I8LrXTJKzeCnKZjq2lzLHsZSjuPaI/rH
vIRYuZAKii4lmZCObcBhV8ttRsJngx/JqVeqmXu5JooVXdgf+nw7jZTXPgmlgIJhSUI8LV55tVi/
oXv3e65encERuXDZa9CncE0NoKBeX+7ryZ85/bzEUwFL0hIpPSV2MGXmpbKK4SFKfaAhrSmekgKL
nGzC6AHaCFceEyL6I19G9iRmIn6epMMey0AOhMcb2VxKy67WOJbcU5zRT79ufGkHTli1gdEY71Nd
0vfkipF97pSl7zl46DfAZF94yjRMxWIY9kIvt9CAeXWNdkoaN5vUj8YE2LwKcd0glGMg+2j1eHiE
WWe9hcqFTklWD5hcRMwfG5g7zHuEIPPHnEmd6CSOJ6dL0odEhP5H3Ur1JCxVnlIcHtlKlQZ5U27h
9t6CiJoHlr5wXsiT9dvEnJ2fPeS2fa31nQxMNRsqsPus571aAb7AvdxNP3Sv0S4j8o+5KsPURMor
w+yo4R49W707bvTZGH7pBfB0nrnWewXohBUo9Q3NPCJ0R0wahh69Gf04UVFZUxO8rrWmcVYdL4t3
r2mKR3ukE3UMQ3NtRRLLNllBbdNaYemvbVjQsFsGvyXaXLT9Bo6AwikXSox0NvmmH50LMGKvGLg/
YY2BeitwVZ1riNYrSYCEiG/mtvPR446tC/pjjpPieNlSmej+IqchTmHioIalRpPtyDvOLx1tqbik
O9Hu8ftTzEhc/kYu1PuslOgeB8EIpZaPJMNTpnI+BLSjrQvgWDzydCNahGlL5zQPtTgkplhoLqoY
MQx2UZGvPMuKbp3ts/DVE+06pYrD3tWRZleKHOFXh0sR/3phYJxvW92+0HbjMC7k5nCWc9ljbzPN
z0ijSWHLR17+njrS60I6YbauEhm9lSqJ/G0Wu0jxzBtfRjLgCC2wMAdFl2BvlSS+glAbsgEWSSZf
RJHOS4OYogFCI6+24iVK1wu8a7DHNBpmm2xpj2mb1L+mXug/8P0pL2PHUmKF4vJeyFHAZl4UavQP
oyY6IOt3oBadXBFaogeHfYgdiGhUh8bSxh0EQ4pwUxvI9jp1Kz6Paa2qq2XVyZW8VLSXmtnSFGtF
5r4pyYuvARIMiys1wycUJxab+bLp/Je8TIgIACl/FljwPpljCOSlirTCipJchzLbMGkuzaSgDSed
r25TM74Zuv44aJ18AvQik6DHH00VHzn025CpeD/Mhv2Bs8Xlf5ry7pLQ9HeQUFmCWhmkoaTZfqlI
94qNNlbeY6Wrgq1ICul4zHkTZYMbH4qmiIf1jO5Iq6Mosy0XYe2MOdIAI0ak9BCjGa8FqhdOWMe4
m1ivNvikgcrvfEydjNqQ+C+lHzdX11PDKsdI8+AkhVpBwG4PrjN4767Q1WPDdUttBFnjA6OSE22F
MgF9ct9syChMxWbu+XSuDWOCwCPJPPMAoZys6VKeduhm5gcF480BekF1oZ8b8L4PeHFlNaxkmCdr
bmC4SpdUp9TUTWtGYt65Pf4kAtj9iupcgxKSegXNW0DfuLFyTnwwzg74UsrOXRs2RGYap6EWKVIW
XIvS6SUaUzRVvsVUD/h+nTJL1/GIT3igcn0lebCn9dJRQDzdkwckyO7JsvNUbCwWEVzNcrOMdpGG
g0IIS549DTxaTsnRivCMeqsrODPXQsOdzTVoOTfrRJ/MDee5eZQQq4tbnTXcAgYm4WSnpDVxv8AA
vICRahaisVEFJt0+fJhznx4P2UU/52Y2j2CUlvpMqTARQ9SgiYqG9ObYQugnoTACib8bIcywvHH9
Jg7YaUw/ap9rmw7u81lJX/62s5FeAc0vX207i18wTtJaMxj6uBt1benWsrqd46j+MJWk40jj9F+Z
WJA/dACBQWDJkau1bL1hMwkM24Q6tR2vpKW8fmKO0xnGCsNlzI8QU1bAp+yfFvb6fuX4tf00s5oI
SoMhMvKdOzcZrC2sRDMoqZN8pJRBv+SoMxtDy6qVH0JpoBwmrR5axw9/VnMNK57N4mOuA+IBEQvO
looMjXmxM5OHGVFq20IPebV8bbjkmaWeqtotD4yOixcJLgUEqNHb+NjZz20OeG7ggX+aOq7+jZZP
+8hV2AmgqH5V7ArgmTT2Ex97bsKpdSeS1jwoEXYktgfrWDhiProzbb8x/JIDcKhyVXQmVGNYE61r
P3Inb+5HV8kjLkPrFPdmtYf057zr/OQ+Q3Nx0g466x2U9004i+xU92Vya2FoIlMBDQRVEWFnQGdo
QyP68qz4OVRavreIAxRNbu64241UWrF4m0wWh13dvfsDfjOiAuPOJ9a6cDqzjUfsn1iB9+pzYJ1L
vBQHu01+CtclAUBSM2CrvpRD29wHjP7OwLS7d6IuP4Zeamy6Ml6SOir/kZpjeZ4tlti0TTR8kXm7
p2K823dUwmzwGKdb/jwtSwoLz56/A5bo/zOK9Z/cjXhKqB/UdUDhwhKC7dIft5Max285cpAcjCGh
cxKAlH/nwdJgY1Ra49rmIzStaTYUq7o36y1pffcwFriu/tkXQrDvDx5SvhKX7Ia9aKv8h+n9qYOw
6UOpoGOqw4SvDHNJ9wmEdpzv68Hy26vnlcK5ZXrmmkE+F+PDMMErwA6ZYgYAmElM2xpeRoW/53WY
2EdvC2IwYmXGNhQBx55pH7BazX6VHUAw3w/5zsPcf/MkgWUITQhyxTgAkiWNRSyPqfEV+UPbKoBD
j8Ywaj+bOOTi3XvRM/6g3qXtICKClZiwerQB7JmeIArQFfIKjJEPShKre1k5NE2jxJLmmvXsaMVd
szGnyuQiYUbXsWqqdYeX88F1i+kIv8M893nE6xAz7dZU+ZvB5v6exPqdOwoi/Ito6S7yZf2tZA7k
VJBKYerFAZKr/VB/y56shpFAXeBBX/W3MGpY0v0FJci7KTtrHuZoFq+OqUv6C7H+IX8tF3ZFPIJC
+chL9kmf0+wXm3xO8+/bvfi+6fvft37ixkwAS/zlJ1E5zk598K702DAngIQz9yHJFXbU0jd25vc4
gZrkfNCaSrM3NWMHLTSeI3vqD3C98bOEfOOzmcI2LYUJtNKWmWX4Hl+8ZZIplpnGWaYbIGDzLoxV
FwcefJvHtGKhlIqRiWiZjbxlSsKlm2yauqAnRjZolIsiuuY00T4JGzNkqWXeSpfJy19mMGOZxojZ
1e+Sglt8KVnPuFb7sTE/OnabvdtYRj5sd6Zkopw6SlRZpvFNsqvcvnQz8+VutBy0cIR0kFxh7ZS/
NII3WKHolPuCg1fJ298tM/4HO4HxLfr/zU7g4kTGi2wLwzbYTwiY+398YEm/pYMZ8zpJuGuda01F
p4rSPZoSzOxQLh030msKNoF9FQaqqa6AgUOYrvSErzRnVHfALyVq2qxFNE1opPHLIhsfmHqqcmOh
k7415OdgFSWmfLRGCWHUSC00wGQMHBdKaR5ex3xsIUWPYjgJcqMdCwUV/sQvaW6BqTqE8GR2b/i2
QtIH22g64rE242tphDc/V+IUhVGPAhxSah898oyb0N4o50zQLB3N0gdOPN3WVuh1Pa9smCmUPkqy
j6BEaDwWqb4n9pbfHCpTbmYlBiuoLDt6EiDwdhFWEfJalBguqUGcQIxt7YXDRd48QvwgQjzUKhtt
GfO1RZoDp0We3c1SL3AuiwZefIEP5pfbt3K5MPdcJO3uZvhD+zJHUFcqglRra+HC+0Td2Wzmbvge
s1UgwjEV5XrpedyGXRbjX8D5zVvXctlZpB0b02nJ6i09wRZlG/z5GkdRIJ8Ov4qQlBNBEICxTMJl
slGtP5HLMZqiJBM0+HtKicN7ysHo0BJWuOvcKAnCsKSMGWUEpYA4jUrs4S5PWQMbeiIuSIszn0ou
nXiW1DHzY+2HX+Z1wG/XrYXmlQ9ZAkgbnbeWz/oU8gRE8DOHsUMzY5MTbx2igWt3tuFyu7J7HwyR
PGkgb17IapX7UJ/1GAeO5GhStAHMLfy9prDMo80ptbZctwsqdg0BSDn35hIyei71NuMUBXgD34bv
DI1GukUZUOeEpwnA+86BlMFz7afmqS6qR5JD9XbIESic7zcRGDzrnhhdRLOYygvkHb0nU22WnXcr
s8UgXy9LJPG9TxKdwgkSfu+Z9GXlhJ2R2s6oXjZRYZuzlfIT/B2BUxqf4ntr5bO/Mr43WS259W1v
jC6VfcumqzQ0zYbjOzJ9Jpze5YbTrX6PUPeSvWk5IqILCe5bsLzHflk93U1M34YnuQiwbUuJU/VY
jxR/ZTIwnXMy9qQBAQwG42iLgzToUNwMJH2xutAV1q86P83Sfeo59ElNCBj2pklEdTR7k/uE/NZ0
1SLvZrZ4k15te6suoskxeUua5QExUjZDZJOAkswHNfjuthZVv3zV7dZmU3pUMSuiVqvsfZ1N7cc/
Pqj+lNDgmAIGYHJIWTrkbOIpfzymdJR5Ksi4V/iRfYn8q8yaUz3c/+uL8P8dmIFiQv7978uK/W+0
hj/+bfsf339PLGTz0X384W+gwINev+9/N9PDb4hT3X/8+38FSJZf+b/9H//t9/fv8vSPg0LLipqw
zj/0Mp+TuaLO509W5r/+Y3/dbJt/sUyoB+wp/b9rm4bJQEeKZ/LouSyp/+BjtvgnHE/nX6ZOeMHm
xfLfTAbxF99yMK/pnseP0nX+JSbD//UGsy3Lo/vFMbg1iiU49MePhhKgviHWDXvsTRWXgrLejbYs
dk0qLmbT+gdcZDwvgsE46n/TkQUt1kap+scfUAzaf7pwLl8HO3zXdiFYWN/hqL8PEZk+tSSiCoc9
T0S+7/DXWGa2rcgO9qc4PrIBlaCMiuTSJ6h/EwLxihaDc8odZCUb86mX7qU19jPvheRiEqo1U1WD
Y+5sxidvMzouvKiaiWNoV5bd3U89Oc8QDrpdOzq7nuexZQFij4EKyyAt2psCgjZm4Z1hokZpzjZs
EUeL6ErdW7FK7eypT8wmaM3ow3Iz+IKo3xubcxFvMDSZQPF/tOm9ebI4pt7atn4yJ7Wli22fRuZt
9HllW1aGjxc7FJuQt9hhWRhVs75lgbiqlEM4oRBbOJJ0Xp8rrdo6kl5H7xVaBfpq+kgY+K6N1N4w
3Tscsus0YyHhykellsZp+l8nlV18y6KaMhrsNW03VBXYyatfFeC25ztH2b+rmACi/kPDkrsk3aPO
PTd28+CEYmd0VYDqsRkNA4S2y5fhsL6deqABU/5Z5cOvRNLbSthKbOi4/MKeDM/bNtBmZrPgRMT6
oNz5yB3hrGGI3ZA2AlRBvw5+88cijw6N/tCW7tphs7CZrfFRqugmgOOaI2rVkwmLAqdWkLDGcsY7
mZrPBcV8K6ox0MQeZam+hsJb3MTvc0t5cc2LKh7rt2hMtpOdHA1p2ttCISGEVdC5/jMfr1Vmbzkg
4T0I2GeqG4JJHy7wot/Cej5SOvDQgGbArd0/C0L7QvyqChrVdbpCIWmsLQo6K8Welm2AGTQGsDoq
QsEFMTtCu4dissLg/+by0ZSx88yKTKfzGPgr+vdqiumlaWklMXRKz9Pup97VSNJ6SI34Qm0uA2Rt
Jrz4NS3Ek1W8uk0zX9NszF6HGeNkZt2HpOJ33rToRk40HuAwb9yBeunS3ziy3Hdx9ub04e9Mq2hN
vtb2cwtSdSXkUhBS6/e8Sbl0jvOhjtJXS5Qjy/FqM6TxbQ7d06DkBoThFhbY1ZruG68+u7qPbyrm
PWtN9Kj6BAB63LlwE2+dCvMAuivvWgx0HTIJld92RhThBlj1BGoV0fbQlibdQGweOA5uScK+i1Tv
az13+zlzPqn2CdKxZEuoiQZzsGh4crJ8jYUxmBT8Ey/5ZJWyldmNlf96rMV9URQbUVlbKudeEAj3
4KTBalApM8/Oq4a7zdLyHR8Nd6PHRoHTGuPyIChOCwfnUvXiDrQoF9/5ORlAI8refUf5pQQA8RSK
4HqauGQU6uoa7c5YCpJmzz1Cjw8iGf90BgsnG1qaFRlXX6e3WrLeS/Bmqsz/AYLzkPT2ryojiijn
+0m3oLEZFaTavNzDAhtP7J7p7HYVnIcmfUAYB20f0rVNcjAoxa1x5rXe6nznWcpFOqyrOjkTcB03
rKDHNeQC0A4sMDXHvlGYeE+6D3dCWT9hM9oN+GrWiR1TltrWn5Xtb6zJeSnQbh3+iw2AAZJ0Ngk7
VR2ruHl25+Yalt17TwcMu3J8nrXrvczj9OiOrKOUf1Zud6wiSu+L5gk97Yqx8L3L7R9GZ6BKhSd9
6t/llL3C/ip2Xc2fw2FG0KqgAZs/07b6MFnaA8WWB3QE+ktdeggAFK77jDpSCUoLREeT7l1vPIys
yg3D3M1N/WVmxa7s0w8voviJfQZKa2yAcuPJLyU9l0J6v4n2vChbsbrMrICt6laaOJ9jK28DjCzZ
isaLvUcjuEEGYyVbn89fp+9ysL9w9+gvZeJXiPsBT9ilm8Sr9MvPyXVlYBWLRbUATp25PBg4UOJu
fB/88FaymdNG76QP3WUm97NqGR92bZOdIeAc5sj6LSMupHoT5RuUtNPMtxV2zpl7IRRY9scWzFpY
+jSHa5rlreMmYhuqwsBEiODRO3T4LwKWMrcGpy+HRURAMtXOlm6X9DAlv/Bj7EBRPBByb/k2R/cE
SXfS5fPQeHwns6Bx3HPvm4dqtu7GFudQc+fEgPRcJIQKawITxZ1jv/dmRvqiDZKu2SEfrVw2kLLi
EIL0tu3icFcDy6irH3FbQmFwX4dGHBRI0S63juAa9+NQI5WWG+GT5vc856BTb81msFtl7qMMxw3x
+P2UXGTVvU6o9SNViz6fdC8Xb1zlroBL9kv96Mr1d0kXQkhrw/289PmqoXlyQhryMmaI2CIc6jSv
nt9s7Bx1lSKn0jf2Y96f6AFVaNc4hBKoRs29NpvnSXFy4Rte+SmPvGa7N1vFv+vpGIE1q1z9GtNb
RNeybjv4TYga6eZXR7tAYPYphDNx5P62xpfxlRjlrziyrqbTXUyn2SdZ9ISFjsoT0r9247955GfS
/quz4elPHJ3MmK3dXGypeAgr2srtF1pO79z8x+BlxLLKH8R4Nm2Wnnq9v7qpszYrm+MljM82h9Ys
BlwsFZKSuvR+up5qULZ28aOItHwzadan78oLEd19paYzU2ZBpJg2HV/sC5MiGdF/9HP/FjNlExza
ZyJFSS8/yXTR6HmmVm5VKoM8WAWaL67PrUOQJhftOmX5kzwaxZ3JoRCPG4tjuYf63RVrq+uDThW7
0TzPqXegA+Kq+8lvQBp4pqKEHQHvzwoVXWFygc4dZ/q5imjpzX15iqzsvimdNXV1Dz19cTEOtaTo
3uNzmZ8oyExJ+VJltq3bFJ9Ci4W7JZU8JC9u4qI60RZWxvyx0ps7b8re3eVq3LOU/GUxMscJS0jJ
N7AxTlZBI5Oj8oPPgilq86OFcdxxnZdGNZ++7MOgo/ycbqD4xZYaVqqsm9dqWRIIx7oH2iQo9G29
FYl8LjYVa4pqAGVOMDojossSDMKDZd8At7yzUIHk0r+2eEGIK0NntJqXJqv31bggtJrAXvBKxrCL
FJeZ+Wlgad5z8Gahtzbt4gHbNv1b7W4SduAO2tqIzsNo+3DT1QnlcxWH8J/Grzwu1n1y30n/biz8
W9gl15SNbDJtnNxdqwdKc7dVu42d8ipZh280oyHIFce8P5JA0/uHnlfRgrlZpeNu9p8j13iNRv0h
6XXOA2+XMI0mSywYT1xikQ7wtnXTn5Re3A/iRoNtgOOMmvEfGkk7JQXFKD3mAPBkY7cnZXuCXBWt
NKnulE+n3iidLx8QDM/mVEV3I/avtKn2oc8ggesg6U6JmEgHek8O9YWe1X0kNn573e83dkgricf9
AfDna9axUJzki5ypXwGc0xtHHyxnsripLK6kChy0LJxHUTwNdhCRJxjB4i5cKxYQPod18RxhhFuT
YE7ufCK9vcsbmSKTmTxYmZ1rzyl+anbsB2U0Vwc24A13yMbv3lg4VsA8MJDPCY1HQ95NX2WHcuGn
uncGSTb8GsYqC6AS6/+HvfNYkhw5u+y7zB5tkA5gMZvQImVkpNzAskRCOaQDcABPPwfVPdNszs9/
2Msx4460YiWzIgAX97v33L3nZdwdZhFh5OgRWAJv3GLIBRpWyuQxcApxNpsYHhOLfXEI7Tp/wf0e
bAl7hxfkZT5Jo0s+Ck7DBwkXE+HT8KxtR8v4KQuxLK2x5iRbBm+8sDI9Wos4hTvR/Mn/ZfDdl/P8
jYGbeSi8qdtHZmY9UWbr7Cw/7u6DZGpPZpkVZyqi2ifue5yPOZiNUEtK9dgUtJ0F/MZrI2zYW7JE
w39T9bka3CVMxvCLWAh73Ex7SjRZwTFGP2a4NcgQ/atubmnwjLfsNQyeGasfjbBWt3ZJw7Fse3UK
cQuBmzO4eo1tyOeOynTbub61Lu2JhinacFbxZGZPVdD5L2ZropjTh3DOkJl2sZjje3ecq/fRmcM7
tKPmmYsO70+g4uJbkImeziDHozFhSLJ7F+bR1Quz5BI65vSodFjfWRqxfXCz8b6twuQ8uS8DblZG
eO0+nLvxEjH0ezZcd4KUnU72u4e3cDdShrJxUa1AYvr9nU5nokJsmB+Jl/pENfvgbGXj+A24TfkA
ArN78KxO3VOgnR2LdAJm51EoEsZL0XIV9Dtcs4xMOdevhFPjRxhmHAXE39aVmxVMq+J6T2KPVSWf
KGFJYoy4uQTVZzESeXUYr61HlqePzJP2XT32DmYS3wJEBVpHLJXdhUwpAfoYk36dpTiphk5O9wyd
2UnrYhqeFE/mZEGin4p9VVEO1zfzd2a6CK9aEUSuo+EaGeI5KOd70eT0zyyTtuJIn8naXTIoboe5
XIznhopQZrPE98lHYlagkxLogocjjxnumzaaI+EUE23W/SEkm5mdfbrUyuEdWg9xvuvKYltycmNj
cGk0WtUkte+C2DXp9GxfR7u62qV7TM3gTpJfdS34tJnDb9yTPr6zzfbFsqDt1YZ6m2fCb1OccqIs
xHVwh+fIsO7rCY8ZiiPVUDnUCeMI9eI+SOPhWFt0UXkGfYlFOeComO37KcAvYrs0HmTlNmwSRG2t
dricdji70lVvu7uh7XalMuxNvQUbiIlu1VVq6TXE5BvsYll+LYjr/17scH4RUf4cGwSu8JjowKwT
cIkDC4DHX0UX5mScmDyhD0K+cs0nyzr2YNA1E2ADCwEpqwX2WMXzI+tTctGp8K4W6Pr7NmoEBZqi
HN4CrKjf/F+vSr68NdPy/njLm5Qs71S+vF1MEZqz9euNW969ihqGJ3joCCgVr2a/vKPB8rZOy3sr
lzc4+vUyjyBdTr3MjVMc8a5Py1sfLO9/G1ZkpIq5uS1CFe51r7FARTFoOvrCaB632ugBxqi9Y04Y
Y8lnlZmX9SaOWHnMjkFl42rn6nsT65KlOJ/HSdI9mVmlnsxKFWcwX5is57a7h3br7KAK472PPNa8
ZfUTyzroLSsitQvWT3tZJWk0TwlnM1Cvm4RQ2bKY9su6amAs2Ra/FtuePvLDlAfJR1lzzqjNKby4
GXH3xLHzFyY4XBjQfRFQEnJ1zaQTEkyV9T0KjXFbNCEGuIxN/tcmQK2GtdfLzqCWPSJadotq2TeA
i8DqXPaSdtlV0HOqF2vZaYxfmw7fZnWMSYluGaEUwMvYndSyT0W+TI7jWN2Qq8XdtuxmmOef019w
qWBW8w9EwjOWh7DFb2WpF72wqIJfWKoJ1szr5PmIWsXCrdLhSPHC5DCsrmMEqJxnc9sLijnnggOc
DaJlhXGa/kRZ3iVJkm7t2k7uagRqDFDNrubSdhDGEmV1YU9+uoXXV4cK1gyXG2ymO/IMPl6U7tf/
I5CZYu0XuPXYp2HI8DCVSbKG4SwfqjITn0Fj2+ciY5HYCx1wX2XmzEmhwFuqV75w82+OWT8Ojgyj
TW3aXrNLsFvXLbeFdc+4BsGrENDhcaCtTK8etxiKLgm3zYM23Pe2RMrpAXjv05lz5czjO5FMYLMZ
t6ERXbOsucouKbaGztoNXo8Cl13ZbQMu7D+5xLwajMFvHZpPtqp2n3G3cgIybEgJGGVYYTGIYPeS
l0AL4yZIx3zLRq82kZmnV98E1yA6lZ0SIa6plV2xMibUSIb5gaiqItJsnmLI/ttySEZmN+PAoaeT
Oc5e8ZGS/zkQvvyaJiPHKjonnIrzHqjRdNNy/gDoyv9c82Bg3xrevN6qTqUHO7AUI2UxbWXvm0m2
G2sIC9KU7j5Iqn4tS22siBZ4O8RUZBWz/WSG9ci5kAJfMTL7sPRzXY1LUVL5pI2a61ggk70LoydY
xXR23SR+nWxkHlf7bpoYFRmWtXeo794FuERx1g1qN9i8azRdu6BUQO8b8QIyGNWHpqXqOFk5E4+5
/PAsyQnCI9og/aDbFyGtzhFjCB6rFPJmAeawtRZzfE28gBwK3do0rK27zMMaAk2bo0Vtcp1/gKwb
bGKHE9OUcOVPgqh6qaKOb3ji1hot9wEVDlf+nneMHY9aHcd23GcViPKM/zo62nVoLjOV9LaK/B9W
rYprbtMzGIwsKHRd/eAW85U54prgeaHSOCVNYsTYqCsquUFU0jAaJj9UyJlCZqBV80ZRqIDhEyZo
+o1KjTct37H/33aByRNhY7Ep/YfZqmzgNuWXUPNlsirBUbgvIdJ0EpNAQHsFl474TrX2sHEoXOAm
wsVjoJNqXVVuiwfSNp8pf1fcXq3vEI0dGJnZs9/KA/P/cGs4geZmXGO6iK3kJvad8+Rr3K0O7xfY
HlL6BscBBGk6Zz3oiHQ2NOB1h+qY2EZyiHU8v2XBcsmMl0KrET4eQBIfA3vWDTOlZnlB9sdN1n4v
jTUDXfve77L6E3KSc4wNYZ4TTbkdLavqHtp89zBABH7AYz1+i1h/zpbd+IdxOVENy9mKfFh/5yzn
Lf3r5LWcwaiA9o94/AxoScvpjBXXfQ6WI1u7HN56PvG/P6H6r2dPf5lE/XtDrP//6OKMXP51VPP2
Z0xO83Nisvj7aOz443/+D+ZfiGkOf/GPQZb9G8y1hZ9jWYRmgNn974hmEAK38wSw1zDw//iTP5k8
puCHED4MADRBX/xzluX9ZtrMt7BlMtCCfPf3mDwOac/6z3MVdgxhLnNOIHQBIRjf/Wc7BnXqRAV9
cWjDljYBu6HnexXw2FFaH6b0VuZSorXjsDl6juifXGsK4q3QVjbvSIs4z00G0KfshCD3TdYH8nBK
He/a093Y7Gm+dJ4XMvRtpLWJA9LAiuB4paA7Ygw5a7qum4UHtj86Xc0paOob06iwUClEIs+LgUJS
9RRfleeTrRlYC9YI6tTuWn1zDnq/f6vdUa7KjKJLy5T0pJbBxYSbyp5h3k0ToFuiSvSg5GpovzfY
+3HVOAqnBP/Y+MbMVNhhKbXmGy8Ba73RLidoBqjB3p1lcfD7Fm3JTu1D5AXjJvZmB6VuIg3pcsIB
3TmSLJSTeNSJE14DyhD32so1V2gZrrOpGFYOly7sdEUN9YeqHjsRINNdu36hZEj3XLTGmtYZVV0s
8AIBin06FduKCagJwjhKkQlKPTw2cD/xn5bwSm+odUauiIIB0XPUkgt/SIFCvFEwsLFA0vYVoC+w
Iu1ia2LyLgdiLY+zRQTrvo1Z4x8t4jbczM0mag80ObQRZ8HAmo+92WF2iQYd4tbLImvY9j3Gsx2A
Z/lGpX1DZVLRImZbM2Qa/L+2m69RjHNKL2c19LtIqGHvU6Lww6zqmF6Jugj3ZdtbL16kkSXpOIm5
S6ivEG2qp6zlwS4D+6Zqqe0k5mAcjDEY3nBJjuzJ0YMeSyDGjaYtFXUtvHVavSkA3j0CyQAeYspi
VckoQ7D2MKsqt1Q/nGLwDxWrdbpPUWasjaxMGkxEHVzBJZCwmbhqT5si7YInaRnTDX24M5GClGGM
6uRTl4Mp6R1s7ngVwVrHTnUyfVjyhqKJ2kyDE8SNxQxnzdcIo/duaCrvhI/HodIZqF1poeoH/Tqv
lHqa6J+n4EaoewOw+U7nOi4wU6C2Ev2aUIuqxAeuiHuJTiZDyxuP0TfZO3BVUyGLm7YB7Ls4TdMr
T2t/ZkfDnG7aFTCGKUyzIw3lul5VUb8hb8t2Wcf9MR50fh/C+X3v+G5hllcR4iV+caSlSY8jxUCG
xpTULu7UgqlAmhaPzVTt0eYoUA0ZE+HnSX/gHdTbNvDrp6KPFYSCPuNzz6a9yMgB+WFHeAsQ9W3d
TT+rvmfASw1uwREh6g65AYaQuiUjf8OlJJ405fU5MJPc/6gnIgycFgUF4fiSQTmN/SYlC7sVht1v
vaHpd2bTNuhxvkbu93AzWUy15cgN2mVWcKBa7WTit2GFKcZb8uz9W2QqxG4Vy4c4dJqTqrMS9nsS
IvQ1HMj1EHW/uz3/QzD4f7s72N1cTLb/eltcJ2Dq0vizTf7vfXH5m7/vi76A32rCiOMSFrAtwm/9
A13An0AsIPEg2Jd+N3/8sS065m/0K5hADdiynJBUyv/ZFvkjGjrYSYUThBBorL9n8Vh2vX/YFeHn
QT3CWRHyW5iu+8+kuj4RPp1py9Ou2+aZYk//rfHJ7wcMIZYcUTu+k1H9FuVW+zNonfJDL+lwQWlg
v3WVrpCtqb7yPSN8a62hOg1FHW+sIJU/PBn3r/85o/1bViOuvmhR5n97SDsljL+WJ/IvD+Off/P3
pzHwfwvpVqGB4p+fxmAhJ/IIuM4/PYx0wMA8WDQEiMV4ijwsT//gN/JtPPkIftyHhXD/DkfD59n9
69NIjQxmJ14XfpyLDrb8+T/Qgs3CpB3CmOY9zsm5XVyWVcnpDCEUBc7r0fS9SLwqFGOJjVak5F5V
juU4ntrY2ixB23IV1c3wRCA5JCfsdd6uk0ZxG4x9t7N00l0qDcOgtCqORx79WSzmuAITAjNnfqGC
ySEVRjrsCRVPXqDHG1GZ7RnJqEzvvZ4CqFUosFtvJCHN5Nz6Pi1RWVLJC/g2b0JJmXDhY0R24OI3
ZhnuQXxQYEM8TZf0xlNIDIEiCw5mWHpMO4couwy9h4FpMvycKFH55pUVjc89Zsgf/OOguAaAyrnJ
Of0VMC/zJBq3ZLTUukR77dU+U2MtqCbVZLl3nisGKlucxq926azpNlVjlN6lHQ0tmDkbt9jEfj2b
JzuHLLuK9NjlqyygXP2ApuyYB3fOSlqmWzclVS+0GNfkX42Pqsf2yiFkSm+qqMo+m6JPbxRkBXLg
VeWn59H2zZkytAlAGAV8DIrztkX7qSDT4rup+ndp5xp7DvWqP23SQF+J64MeNLq6vsHtMd0upijO
P16I76rHU0vAsB7zg2XYGvaAMTxyXCi+O0ViQJPIklhuQeQZb4oIEZdEHE/V3qXe5AHgYoSrwUWf
XXFYowk1wvl5rUBRULVKq0mLqC3qag2g1/oSeIMAxKOsvgMHw+jcG02ILcyfaeqBNeRQj9Zi0SGS
i27XR5TIUCRa76y6HDZ2q5qHejLqh2SAtel0FQpUFph3DecsY5XNWaE3EuvfNveK+tNU3QigP3N6
6H6TvSahA+WYc+YWtYuisLFWG5UGQ72aJzjGndtUu8qzph0T//HVx/Z7a9IaD9QpZ5xSVylpn6xW
nEkxEgdYAt+KqJufrGocHyB34WXrRjDHVqjvMysA/5B7FKzUTX7b0xu76/lZe1+SwYYIQAmEwgpH
/JEmabK9Wz1TTDYZFLsZUJI4e7XRCf29OtgFRXClg4EbZlrx0lpuDQXAecY7RWGQQLZdXBXNcB5s
XgOyWsw0Wq3zS4h96Ig0D024NwM6TlJ15mRubphnTs91XBKx7/vx5HSwg2mXHdYNbOhpJVCgUT1d
Pv/cjvCBASd8dOwh2Ewlgx2edWePh9avN0nllV+BdrvHPqptRvGe9YQTfH5ZegoOiE1TuIOG4nNb
GevyRSal/Qqlo36heg/0dkLvkW95R+TI/uDm/OzMjFK9VujlD5z5mvfGLtRjWbjWJ3gxwsh0voZP
FHaa6zKhEId2757MUsiawnQyczAMO9OMQiXsTz1ngIAYXrjPuOaYaw3ofa1Gp6eq079nbxUfsDDU
Nim8CI4oN4yLE/jRYapTkqxFJX/4KgqnVdWYNPV2hjfdZ35JNw06eP1lQxh/WR6EqzP781eCVafe
BNqUz/jl/Ue4Fw9+lZLwG5njt2vfszT/TgM8trQD690hYGHse6LL3iaUMgIm7ff0zoFriEi0/iwS
evt+ObtfKWKV5AhYmg+OIGGMpztyvtAdYaMBU11S1LktrlwC8fPBHwEiJL340hZx+Slal7d/6Mky
VEEtHyjVHOx1HcIqAoo23ngElq019p55N9YdRiWQcgTeo3FrByY8I8Ez0LZTs4tdG6QgdoP2NJte
U9Ni2grMhlY/H6ih9ZptOSX9AyZZidqV85LUwsNhFHS2usS2bPa0cMLjHtJePaEFLwF7MAVmBq7P
ETK6xNJ13yO65U+lOUcfhmYGUcP/y2LGGsuQIHsMW5EXTPrzdDWomfg7GOv+mI8teUtuXDYjjsm5
EXnQ3cqGxq2VRRrtPvfG8A7Nw7RZH4yeD0K686MWKtYHm4qrJybg8poMMXaqjJvJMMT+2QoS89Ep
M31K3VBQADIUpzTvi3htMJba0skb3hdU+B6GCspinrVGy0vG9GglTZ1SG6g6QRtN2qTeWgua0ngV
7GeRqOoxbrL4bHeDOE2glz5H8kCfDFUxEIX0766047Q/rA5aC7kU+zpY8C1mtwS00iQBaNa2/k5G
RH+SJKV3GZEVyGpu5E2/mgfdHsTEtH6VYjmltLv8QhVuaWfmtHHolwzK0Di0gtieov+aeOlNpnMH
EOzyiU4O41NfexWN5tN0TJIhfzR8EE/r1gyKeofkzn4bEOi5CxOWlxUlqospSw/603AkkM2ksCMG
AhOlUINX9PdW3ifcRUEFwYUr/PI2Sl2Kj/t0emxh1bKzt6p9LCu/wNpYhYpKp4ymqFyx1REVhWAn
BpHfgfKNd35SVKfEU5KAiJPZP/wC6PuKi50215HjpGcYnHrpyxzMZ+HL9IU9G9h5m9YUkfhhNXyU
nuGdJVXfe8okQkJcNKlYPsw0BiVZjH3U7o2zTKPZPKZ0lF4Z4zmI40wVznNjmO45KSfntaoR7zej
1x5TJUS98lTJGVzp5txVvn0ZzcA+uWGS41A2GR0FMZTEatYPc6n4QEIW3QUS1b16hIq+kmCYX01N
qE92TXlUcyA3GST3SwgY7MZvmYetJqHEa2e3CakH7XAc8mIXIT1ra3ISzIzuZNTkrxU3F5iafGb7
qAF0tjjt5E049cF7ONNwNKbijTRJvZ9EPhJ5dXmcYxe2clu7V4PClWMiCknQ16nx75a+8p8hSOKC
q2VIIa+Xy/cyNvWLzdJJSand1oxlLUZ23YyvlvEu1udRJieRVqR5JwP8WdeIfRQZu7R3koYMG4oF
EZHhY7KpM6J1wBVr6fj5e7DUya6IrAagxBhFO1Of2JvGMoefkacYmGH2RUIXW7NOUeYdtTQzBget
efz7LvfOVhdcYXy3ex2CkfCH+rVFBdkPbou84w8BK1Y2eOZ+NBStYJWM5VPKY/LajCbU0wi+RKqN
odjCmE4v9hwO46k3sDWsK0q5423p2O5bqLrpG65MsjkTq3rHTB2iCttPpHps7nWUUI/IQcek/EGt
+ZpnhnA9DQCqr+V7ypyYDzEcgC/bbJ/7KMOMMCdAeDLmEw2S0ER6ajKMB1GlVyiZ/kOcutE1NTMG
kIS1nGPvahi4WYXBrzYr42ftFeYVIcY5ZBLqYwZhcxfDVVhLIjhX7VKJi1Qyg/evqde5VfifbwpT
U5NdtMh7oYl3qkyKYwGiY02pXfyggq6mEsK68wsiUgiuEV5+Uz9GTZXe5LO0drmRGsm6s9hjVzqy
cT74jcacGVXYUIswu4OIBj66KcAHGIp46aHI4+62nTks4vLzxIs34KlYzR0F2ht7Kg3muxwQXyCV
i2DjjG780rDWsYNN3qX2tZ1tlhYtrDVNKakLMIIQSBZ40WesIOGdnjD9xX63AIti/MIsYuN8Clqa
rpWw8Fegbd7g2CIV75aDeFGi8h5Z7HBJF+Qa33mBzZ0zaWKthUHrMu9M+eTPY3xb517LitoxNyLS
Hpxs/uFfoRhogkx07CP8cd48lrqIgWfN5TKh9TvFaKtAxHSUoxLgg7VTsmpOlrHpFT6rVYzQ2axn
s+Bb6uIY/EevsBsTR/HsdTu7xid2VPVUxtHsrDvO7Ju6KIv72Zf9e+ULYugN+ILbPvAZ3AewoBTG
LAJQ7gDWTgn5rvKRG1pCdr6ANJWYMAKaRnobL3FNd8UUNgKeMIxo6CbOPucw1hYumIpH+RANdvga
MV7CZOxHDDJzWKIO3RcoyCDmXGNhr05mDcjAelXKcON9J8zgHE6assnMjtPnygCKR49VO/U7N6vc
L4W2WO3rpminXWQSyyMSEcTdRoLzSO47x+XKISWeHKCv1symhzGAvWq68M5gMWK8S41lMnPWYPU/
dwnMp74ozyMhnleWJe8iKraDNIvCczlM3dNInDHnNDW/6jn2YR4l6Qh9GMV63SamnFcsSTiB/iOR
/DsSie9yO7WFSe8D9hkc4cv8519LdzefPz7zv8h2/+UP+EMzMX9DlECN4ID2Sx1BjfsdPurbv3kO
fUo0Pbj8B/tP+Kjj/2aS3GLuTl6EkZP/52DLsRFaKEK3TKQ9x/PcvzXYCpa41z9IeIZtub5L1Jgf
8xexxJUdgQK6vg9S+8UOXRzWDXBMqgGDuiAN7IQlmAajDPY9YS3I0Z5/YuDCzj2ILrvT9czGUQZg
y0BjyfbFo7boToXB9FJn1CGtS8IDNQ71gspM8FLhhSIH9ejnpjvSh14w0Xb8GejNqo5jzpv1YEVE
nsyowgDf2PE3XMFGfRwYWd8q23NO5In15xBN5bc6yT21bd2s3ldFCZt59jAiwIRQjN31JMQHUwMu
nU4VjtN+4tIOqljKoaHNxYiMxVztYs2mWK85kbpMH5ktefE6m9uG6UdfPLEmjRuR08G9Bpoq3u0p
L+gqsiZjPQ52PgBSBKkMCooszsrxEvO9yQBUcd4wyKGHeedfxjLFGeNlzvA984zxFGYFIAy6VC8c
3Ep8Oqn9ZHtZ/wq22ntg/Fdc/CKnZ6dzwwNHm3k/mCNKiiH86GZA68J/y7XEiTmv2dy8gt3AzK1f
xXaffA/RYZKDIRUOIGmLgcx1rudzbQjnS0Nqf8JAOv8k0cqgLYrr5p0SSvc+7KfMghCTRe26AILz
7LsLqKfvi+4hwdlwByl61Ct0BRw6PWzIfS5TiNcZo5NnxDnjpWHwibakffMZihq9R6Egt7FNYXI+
BCKxvxHbb/btDG/OsoFdrkYzVg/0s4N8BG1Y+NuiZrnjwNbd0FSIfbZx2vLgc6FSRxdzFAW+Vtl9
FG5uYNZng/kZF9F49YYKjr5yOwBfQWcEax/n7G1FvoAJTlVKuelC197nTabCe8yU0JO6KSvHNYcW
+i0mQ1YpuWKYJSvmZJW7xUtvODs0Av9nyX3U3SSyoZ6L+Ug9b0Vj4xkywgJOWee19cfsyuTNXLwq
ogB5cl94I5l13hqKXwUgIU0ox++BhUft2K9TwgR8fgMQvjWJ8pLuDm9KLh7EfOgRSsRvhXKirzSr
gf210iZlFYnugKWpt77XgE6KFYd7a4C8FM08UqPXVbhqnQTmkaQEoQ+TMlpF3AWOXGTU914k49Zo
QaJszLTgvytbGTeWkWIrG/o+/HCrec4e2IAEY+UR5F6mp+IZUo77gyB++j7S5Rqs2jBCEilTyJqW
WXm7zDRyd71ku451AoebOR7s9VVqoOpu7LKRYNSrnOv3EMb9bgpNjKwJrfI/w6EV9iZXIZwpX3qA
CcfOfyTNrY4UsVKbJIt+fDJkqL6FradeM1iTd9h2affsVUedYjLi06rbcHhcDhSvWHK9Vevp6jzP
VkNm3DfFdoTrK4hrR8MW+FaHd6hKXAxoIHdgHlecazg118RGVH4urdxLtiIT5CQzQD8M5WOSDFA9
6ermqdTLrbfCfMvxDoqiL7aIg8N36mXxOVkZLvB1N83cynM5XUQ4J5SPRFUdEZOYxv0S1tmDfzOP
fp0j2tp8je9tmM8/wHHFgpuEiQ6HTe22J/l4G6LG0RhSuf5FF3X6NAwGNjM5COtoajEfXBW1lzTQ
w72i+ArGsC6NTVz15dsyFd0Os052iibtK10rZbp2injekeyTyJ9hjXu/M7kSUqeTfZSpru4z2Xpb
1XDxghQwHvuonX/0cPiC9ZQklQXSrnJ8LqoT332f1wBpXarE3jEs5TCrYlufYK04YPRGv4UPZnbP
fDswrkw6Wu8pNMDlxuVvOhneSEOXDpSDhB1ktBSnBgx2UzkMYiOZVd8kLolr5/Y8hI3Z4x2MdZN9
kMCr37xG63DVNC2wY7t3EeFdMdsACPKMorrOh1a3t2uzflEZrbIXO6gKcJ+Tw6JDDU2zcYzStM9J
NpmanH1vwUhJO4Oqohr83MGW2nGx8QPPvK+bur1FL4pQKspwykmS2uFd2/jy25jEyVditNWmVmZ6
jRFr0cokIvLKl7SZZk2UJWu4nP4WYztk4ph+0AP6J0lOoyLL4A7NmKwcSoNPvR5I4HmDLKChVR20
rszGQWnFCqUuiMYHDRV23hg49vYDCNyjRc8HLSC9dNdE3Lxx14AKvHFay/DWdtU5BxPMBmTf+7Yf
qdVJKlXVK7hYMz1oYBj6oigXwKlLj2Ejigwvb15uYW+d9QiNYJVJKpmJXg7NY1356tWRgT51BicO
RiGdt0hw6MzgO6FSxkQ7T7w2XvVaMPTPUIXVwRfBvlOS4+eE8i2DNjx3ouD8QHoCk10ZylPiLMEN
K2vhKKUq8swVy07JOgT1qrXQJsdH26rCFViZ+YdkN2CjTrurLGVwxs46UgBEygWvQncpo374ctl8
9oDLnJMTUipFC/Jmpp/+MCMjHOxOqWdn9JxDkHtAp+lJAIFNZeZPuhiwr5MpDh96y3KITOqeDhE6
408AqYotClNPtMQCnewg2AP8TrPxZnaajvaKyqQJOcpvpcdCvgRKm5pQdVxNa6zXBhKGsAD3JYNh
7VU2hRRUpk1+nFNsKqBUJAxf7dzALkRzCVP33Cc9WcO07tUbvslwo7wy+C6mCBaNKN3m3i1kcIHs
wjCl60oLrT2KVhTW2z/QaG1AFlb52GSElxsYq+6W26h7ML2ufjZLM8UwzddfYUV/Q23FL6HtfFar
VMTmyvIz/66EmPvdSjsP6ntIUbdou/qja0NvPXdNd21spb7DA60fBC6m27LN6I7SeYaR0FMwrRlE
MS8ycVgaXAU7zly2/0Eem/aVasEICRca1wqvQfwzSprkvogMirT62qfrGVgfyMy6s9hA8UC8D+7k
M/mlWMRwHQIejRnF7z4pFdh56TB+GAKCCbxlWhizLhtf6jAT+wS0NuFY4ZzCUedf/L7tA3i06Vs4
9yBv5noC6TqmrVwadYPuyl2uaFaZAtW5ceIU/InwpukxgM6380njv8ygEHZ+UxafoS04ajAuW0CP
KtLdKmq7ElBX48R7vip9Y8Vxx+qQRu1jitTecHwRebbqZslKZVdjJ6nlStr05GdGX+178OvRsaYY
AvZOOAq5g4Nt3am6dl9tX+OHtJWZT7t0KAbK2toghvxtt8E5jX2q0UDWqm6Dv6hNgNSa3J97uyGS
FE26fddd2mYQQhKzWqezjG5TWukoCqIK9MgTEs7rCiH4ExILm5r2AusC1pDPn9oYV6/IkfSIW4V8
cd2kudSNBDHach+6ZJMbbgZrQBSGpXBO6f6ACd+bP1OCseAs0QbtLfsuqrBvE1uhyq31nnBFp8k2
nTgSrHSrknIbpzP5F8vgCvOAY27A0DN47sGXdlVRD+bWOKIwo2KdYqsYbu0UvQniYxHH6xEy1F6g
gF2ktOtmM4c6mFdVKN2vrDBCOu+waD2HnjF9poFh/ggC2fdI6DM7OfPCjtTMyPxx1fQNgAaZZTXJ
sy5Z8rvxlx1X6aWjPXY9hbWV7jhjAqt2g5RIcdU+9kGpuJq3LFElDt/dxKktI7xo2VsiGwHrVJ8H
KyFU9Bnqxr6YJUeMLafe0Fi3RejJ7ViLcUkswAHFKj5zRoP7EqJ3IBFhf9oZUTluW9/hNXHZl0lb
jjTXNZlZfTpwpeyHbGAqSZwco1Ztjw+VKelQK+tK47Gu2wigZ0tfaFQ0yQNysHt08oAwBjm1dtFV
CVzIwW4IoDqambbPj4yfs5S068pqnfql1n6gNk0Yya9KkqFuHYm3ijowsUF07TdGZswbv6eRvW1H
49A5bQcd16FPLzI5AZKXYdYWE2Pb9jPp/ahOc2/lmXH9mUijPefjzDBnBL17MDrq0yaXPpl9ZBT+
eGtlqUHh0MBPCRLE+tgHxsjWbgl7j88rOlEA036fZMihecbFf2HnJhPnkCk4Y8ouj3Vn5kCGx8rZ
m4YiUdf48LXZQ7ZxazdbYTNfwtzoz0c3S7KVATFjG1aMq/pJ9bf80u7JdWzzjXPAwnoK/xdz57ac
NhKE4Veh9mKvFkoSkhC1tamKg8+xQxIS1+aGGhtWEpIQ6IAlnn6/EchGgA9lkSrrzoB7Rj0zPT09
/f89PfEg8GyyaHwYU++Hy+FRlxpzZMSDQs0mXvot1NMmwAeYbSjzST4kEHHF/coltX+szsBcHRlW
17hUAg13yvCGx3Ca3+Kndk8V1uRxmCbxMUVH7F/wOiW3OYAdUrMh+e3Zueb9suOw8xVytpiIrR5M
LshT9k+XTVn8wk6yQZYN+znktv+Sqel8NdyIdall1LkbmkZ2Yc0X92f6zLcvCfh56N10LyyHRPJP
kAAZp6GnaDfzaEkcFiYwU3roXOw7iuISPtZ18s8Se4I3C6XzrYGJOXNxS8G2ZJP4CsYEUv0XbQ7H
0QI+Kq0JlT33j0v/HBgVTrQSuOGAWoPWCS6cCS9Xpn/Xl8RzgSU0+yFc3cf3Zsilqz0xF4N5c2bL
wseadm7alnXcyRbOgKU3BEakLTFtw5RLRoBuWJd0AaGoP6Wc2RQWT+rhOWaf/E8TXIpl5dT8MBXv
ymi24Y52HVi1tWVmUZJ9Am7Jn9t5z1Ao9+cokBZSACTnTjqdJN9zzXd/pH666HebtnHH2lX7qhN1
x/PYiU9AQwwhMdBypwl3ha7ewEuCV696k3Njbk6uOoqSZEdgQPRPQYK9ctNUg7LJCkhNn6ZOL50G
Afmlc6KLYHkAA5izHrUZssumz8t6HYQQ452SVJvYIaA3bsVuIrY6h9bm/glUrshUSKYcamBZEyeF
QyxPZxqXjUCF4KaYwDzQ1rKrkHx7EjnwXAwCs850oMLBe2Lqi0k/1LX/OhwG2ZXhrox7Gfdin3M9
6/yU2+fxwvO4f/HhV/4JVZvDWC7noXUCOUcyguQz//QXh3N/NoRQ/6ydG3g0fpRlPcWcAPZd5g5l
+thS0p4PcCT+PamBvyEXfp29uJfTCXKoR8anfuhOk0G4Q/z0qh89L6hCEnXHeS2RlFNADqeV/CtZ
RLAShiy6VBBUPSfBF/BYpSMK1WtECw15HSwTBeUDPxc15Oz1151ui4AnB3Uy24tnFfbc0NBTOnj+
9XbZs3blVF5AjOAbkbnDkXuXVFRgquR0GbKi/WsUsSXnURFqpwXnlYQCEACtagBouCxojz2WD1/T
0DvSQFuDkqvu26stUj2hHJDpo5tvb7XI4ZRAifc38AVARAe/WmvcNatlEnXnYGCuZjjFtTYV0GnB
TaYTaldXw78iZHtHw6+T47vq1JZh2rUCT09+WctMo/qZTNSVz5YSzJaqWF2uflc6kDCa97UG8ATV
7RuZJ0zh00rQyZdWdI005aeUYJI2jalZaWFlcd7RTIA/RJYKr7UcVKWlU8McWkAkba4DE0PARNPJ
CS8e9onXToFXqOhhx4Th3x8VG6o7jjeIFl/8Qbnf7ApY7yMFqIz9svJDmaa/Ej1+uAb8UJkhhaXf
+LK0/EU7639fv+Bu05W2yrcqPzxzx5GI7hxqobEb5+tuXouAbfkjVD+RaOwrXWhI5Ntjh/75o9Ld
jeF/Vn4cV3kj5TVffbFQH4ioFCMV3u5qTJS6vT0TUS6mVXhg27CwerUlu8HTRSJ1pc3uUreJCxEE
aeNPEcz+blyK2AncioawJ10sSd1WLkU0hYPUqyppZRVry2ae+luCC0tTV/Bn4cWOGN2Px7NSA8Uq
lTfa5Qd7gTQPJu65OX4lRk6+fw3JG/P6DXwZuXS/lCN7rkG9coDB7Kej9M4Zk2paEQ5/rlp+8Ha1
9NPpRNyWcopem5TQKj94u+BvYiKIlonKCUXraAVW6cG6vs1efXc9z60Q3bYVik7U7/RABK7fuBaj
tJRVmK2VS113fv9I4IzbZ8RhmZUA4bryb8Zx0jgaT23hl8KK3pu4rOUHbx/PK4Exx2AlUWWOr/3N
un0/hUkxEpWjXIdpqLUPsF+chpUeS7mmdgBTzq4sAjFtgIJqXLt34S2jex77/BmX6pb6x0lU1UPM
+o+vrGFcc3E9TyNdU/iApOO0OoPW1NYHWL09McJLKoZDAJRsnInF2Hc3x6Joq905gHm7pgU51FvS
JUnBARyRK5nHm1Y9gxUDwgHU9BLBQs0h7o19Z1vpEt16gBXXe1hvhE93Na8fYD98EWZbUzsUGxFJ
4sY7QN41dvIA41vsMyQcbs/OdQsH2GleRH/WVNJgzNKyt338x9Be3d3mtQmZNV9jvz1qfGS/eHIm
d/AZgWjDdqKrBgRlqgRJP/+++86bDyHJ3VNoGWzd92/VI7b8xZ0/FtGH/wEAAP//</cx:binary>
              </cx:geoCache>
            </cx:geography>
          </cx:layoutPr>
          <cx:valueColors>
            <cx:minColor>
              <a:schemeClr val="accent4">
                <a:lumMod val="40000"/>
                <a:lumOff val="60000"/>
              </a:schemeClr>
            </cx:min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13" Type="http://schemas.openxmlformats.org/officeDocument/2006/relationships/chart" Target="../charts/chart14.xml"/><Relationship Id="rId3" Type="http://schemas.openxmlformats.org/officeDocument/2006/relationships/image" Target="../media/image4.emf"/><Relationship Id="rId7" Type="http://schemas.openxmlformats.org/officeDocument/2006/relationships/chart" Target="../charts/chart9.xml"/><Relationship Id="rId12" Type="http://schemas.openxmlformats.org/officeDocument/2006/relationships/chart" Target="../charts/chart13.xml"/><Relationship Id="rId2" Type="http://schemas.openxmlformats.org/officeDocument/2006/relationships/image" Target="../media/image3.emf"/><Relationship Id="rId1" Type="http://schemas.openxmlformats.org/officeDocument/2006/relationships/image" Target="../media/image2.emf"/><Relationship Id="rId6" Type="http://schemas.microsoft.com/office/2014/relationships/chartEx" Target="../charts/chartEx3.xml"/><Relationship Id="rId11" Type="http://schemas.openxmlformats.org/officeDocument/2006/relationships/chart" Target="../charts/chart12.xml"/><Relationship Id="rId5" Type="http://schemas.openxmlformats.org/officeDocument/2006/relationships/image" Target="../media/image6.emf"/><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image" Target="../media/image5.emf"/><Relationship Id="rId9" Type="http://schemas.openxmlformats.org/officeDocument/2006/relationships/chart" Target="../charts/chart10.xml"/><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586740</xdr:colOff>
      <xdr:row>6</xdr:row>
      <xdr:rowOff>64770</xdr:rowOff>
    </xdr:from>
    <xdr:to>
      <xdr:col>12</xdr:col>
      <xdr:colOff>60960</xdr:colOff>
      <xdr:row>21</xdr:row>
      <xdr:rowOff>64770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886C7B-85F9-0EBE-6790-CE93A0443C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96640" y="1162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152400</xdr:colOff>
      <xdr:row>8</xdr:row>
      <xdr:rowOff>0</xdr:rowOff>
    </xdr:from>
    <xdr:to>
      <xdr:col>11</xdr:col>
      <xdr:colOff>152400</xdr:colOff>
      <xdr:row>22</xdr:row>
      <xdr:rowOff>20955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9140589-273E-32EF-A36C-0087A0D1D67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21680" y="1463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10</xdr:row>
      <xdr:rowOff>114300</xdr:rowOff>
    </xdr:from>
    <xdr:to>
      <xdr:col>12</xdr:col>
      <xdr:colOff>22860</xdr:colOff>
      <xdr:row>24</xdr:row>
      <xdr:rowOff>135255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60C650FB-304E-0620-C90F-46391859C11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01740" y="1943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13</xdr:row>
      <xdr:rowOff>45720</xdr:rowOff>
    </xdr:from>
    <xdr:to>
      <xdr:col>12</xdr:col>
      <xdr:colOff>502920</xdr:colOff>
      <xdr:row>27</xdr:row>
      <xdr:rowOff>66675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DCD7D4C-BD13-F798-B969-8F1A337982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2423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6</xdr:row>
      <xdr:rowOff>45720</xdr:rowOff>
    </xdr:from>
    <xdr:to>
      <xdr:col>11</xdr:col>
      <xdr:colOff>381000</xdr:colOff>
      <xdr:row>21</xdr:row>
      <xdr:rowOff>45720</xdr:rowOff>
    </xdr:to>
    <xdr:graphicFrame macro="">
      <xdr:nvGraphicFramePr>
        <xdr:cNvPr id="2" name="Chart 1">
          <a:extLst>
            <a:ext uri="{FF2B5EF4-FFF2-40B4-BE49-F238E27FC236}">
              <a16:creationId xmlns:a16="http://schemas.microsoft.com/office/drawing/2014/main" id="{07640219-6AC1-14CE-735B-994FCB99C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289560</xdr:colOff>
      <xdr:row>9</xdr:row>
      <xdr:rowOff>156210</xdr:rowOff>
    </xdr:from>
    <xdr:to>
      <xdr:col>11</xdr:col>
      <xdr:colOff>304800</xdr:colOff>
      <xdr:row>24</xdr:row>
      <xdr:rowOff>156210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B673627-0AF3-0D7A-7FF1-22EF01CFC1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44240" y="18021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579120</xdr:colOff>
      <xdr:row>6</xdr:row>
      <xdr:rowOff>45720</xdr:rowOff>
    </xdr:from>
    <xdr:to>
      <xdr:col>11</xdr:col>
      <xdr:colOff>274320</xdr:colOff>
      <xdr:row>21</xdr:row>
      <xdr:rowOff>45720</xdr:rowOff>
    </xdr:to>
    <xdr:graphicFrame macro="">
      <xdr:nvGraphicFramePr>
        <xdr:cNvPr id="2" name="Chart 1">
          <a:extLst>
            <a:ext uri="{FF2B5EF4-FFF2-40B4-BE49-F238E27FC236}">
              <a16:creationId xmlns:a16="http://schemas.microsoft.com/office/drawing/2014/main" id="{19404504-4A52-7679-3EB2-F0DA741B5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472440</xdr:colOff>
      <xdr:row>7</xdr:row>
      <xdr:rowOff>148590</xdr:rowOff>
    </xdr:from>
    <xdr:to>
      <xdr:col>11</xdr:col>
      <xdr:colOff>167640</xdr:colOff>
      <xdr:row>22</xdr:row>
      <xdr:rowOff>148590</xdr:rowOff>
    </xdr:to>
    <xdr:graphicFrame macro="">
      <xdr:nvGraphicFramePr>
        <xdr:cNvPr id="2" name="Chart 1">
          <a:extLst>
            <a:ext uri="{FF2B5EF4-FFF2-40B4-BE49-F238E27FC236}">
              <a16:creationId xmlns:a16="http://schemas.microsoft.com/office/drawing/2014/main" id="{B8C8C682-E672-FFEE-1D5E-285E5F50A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350520</xdr:colOff>
      <xdr:row>19</xdr:row>
      <xdr:rowOff>91440</xdr:rowOff>
    </xdr:from>
    <xdr:to>
      <xdr:col>1</xdr:col>
      <xdr:colOff>701040</xdr:colOff>
      <xdr:row>22</xdr:row>
      <xdr:rowOff>49530</xdr:rowOff>
    </xdr:to>
    <xdr:graphicFrame macro="">
      <xdr:nvGraphicFramePr>
        <xdr:cNvPr id="2" name="Chart 1">
          <a:extLst>
            <a:ext uri="{FF2B5EF4-FFF2-40B4-BE49-F238E27FC236}">
              <a16:creationId xmlns:a16="http://schemas.microsoft.com/office/drawing/2014/main" id="{35BD2E50-3FCD-7869-5CC7-AF1C8E435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243840</xdr:colOff>
      <xdr:row>19</xdr:row>
      <xdr:rowOff>60960</xdr:rowOff>
    </xdr:from>
    <xdr:to>
      <xdr:col>4</xdr:col>
      <xdr:colOff>624840</xdr:colOff>
      <xdr:row>22</xdr:row>
      <xdr:rowOff>26670</xdr:rowOff>
    </xdr:to>
    <xdr:graphicFrame macro="">
      <xdr:nvGraphicFramePr>
        <xdr:cNvPr id="3" name="Chart 2">
          <a:extLst>
            <a:ext uri="{FF2B5EF4-FFF2-40B4-BE49-F238E27FC236}">
              <a16:creationId xmlns:a16="http://schemas.microsoft.com/office/drawing/2014/main" id="{5E233B1D-57F6-CA7D-7374-598B4C7E3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160020</xdr:colOff>
      <xdr:row>19</xdr:row>
      <xdr:rowOff>53340</xdr:rowOff>
    </xdr:from>
    <xdr:to>
      <xdr:col>7</xdr:col>
      <xdr:colOff>906780</xdr:colOff>
      <xdr:row>22</xdr:row>
      <xdr:rowOff>95250</xdr:rowOff>
    </xdr:to>
    <xdr:graphicFrame macro="">
      <xdr:nvGraphicFramePr>
        <xdr:cNvPr id="4" name="Chart 3">
          <a:extLst>
            <a:ext uri="{FF2B5EF4-FFF2-40B4-BE49-F238E27FC236}">
              <a16:creationId xmlns:a16="http://schemas.microsoft.com/office/drawing/2014/main" id="{04B16867-415A-19B7-8DDA-969156A4F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236220</xdr:colOff>
      <xdr:row>19</xdr:row>
      <xdr:rowOff>99060</xdr:rowOff>
    </xdr:from>
    <xdr:to>
      <xdr:col>10</xdr:col>
      <xdr:colOff>861060</xdr:colOff>
      <xdr:row>22</xdr:row>
      <xdr:rowOff>156210</xdr:rowOff>
    </xdr:to>
    <xdr:graphicFrame macro="">
      <xdr:nvGraphicFramePr>
        <xdr:cNvPr id="5" name="Chart 4">
          <a:extLst>
            <a:ext uri="{FF2B5EF4-FFF2-40B4-BE49-F238E27FC236}">
              <a16:creationId xmlns:a16="http://schemas.microsoft.com/office/drawing/2014/main" id="{EFF6B660-8BAC-C0AF-8828-057F27A02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388620</xdr:colOff>
      <xdr:row>18</xdr:row>
      <xdr:rowOff>175260</xdr:rowOff>
    </xdr:from>
    <xdr:to>
      <xdr:col>13</xdr:col>
      <xdr:colOff>906780</xdr:colOff>
      <xdr:row>22</xdr:row>
      <xdr:rowOff>34290</xdr:rowOff>
    </xdr:to>
    <xdr:graphicFrame macro="">
      <xdr:nvGraphicFramePr>
        <xdr:cNvPr id="6" name="Chart 5">
          <a:extLst>
            <a:ext uri="{FF2B5EF4-FFF2-40B4-BE49-F238E27FC236}">
              <a16:creationId xmlns:a16="http://schemas.microsoft.com/office/drawing/2014/main" id="{4195490D-CB9A-1B1E-4906-251589E68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76200</xdr:rowOff>
    </xdr:from>
    <xdr:to>
      <xdr:col>23</xdr:col>
      <xdr:colOff>297180</xdr:colOff>
      <xdr:row>2</xdr:row>
      <xdr:rowOff>99060</xdr:rowOff>
    </xdr:to>
    <xdr:sp macro="" textlink="">
      <xdr:nvSpPr>
        <xdr:cNvPr id="2" name="Rectangle: Rounded Corners 1">
          <a:extLst>
            <a:ext uri="{FF2B5EF4-FFF2-40B4-BE49-F238E27FC236}">
              <a16:creationId xmlns:a16="http://schemas.microsoft.com/office/drawing/2014/main" id="{8B53F120-67D9-6B90-A69B-86A2E8DB02F0}"/>
            </a:ext>
          </a:extLst>
        </xdr:cNvPr>
        <xdr:cNvSpPr/>
      </xdr:nvSpPr>
      <xdr:spPr>
        <a:xfrm>
          <a:off x="83820" y="76200"/>
          <a:ext cx="14234160" cy="388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LOTA BLACK"/>
            </a:rPr>
            <a:t>ECOMMERCE</a:t>
          </a:r>
          <a:r>
            <a:rPr lang="en-IN" sz="1800" b="1" baseline="0">
              <a:latin typeface="LOTA BLACK"/>
            </a:rPr>
            <a:t> SALES ANALYSIS DASHBOARD</a:t>
          </a:r>
          <a:endParaRPr lang="en-IN" sz="1800" b="1">
            <a:latin typeface="LOTA BLACK"/>
          </a:endParaRPr>
        </a:p>
      </xdr:txBody>
    </xdr:sp>
    <xdr:clientData/>
  </xdr:twoCellAnchor>
  <xdr:twoCellAnchor>
    <xdr:from>
      <xdr:col>0</xdr:col>
      <xdr:colOff>83820</xdr:colOff>
      <xdr:row>2</xdr:row>
      <xdr:rowOff>137160</xdr:rowOff>
    </xdr:from>
    <xdr:to>
      <xdr:col>23</xdr:col>
      <xdr:colOff>297180</xdr:colOff>
      <xdr:row>10</xdr:row>
      <xdr:rowOff>83820</xdr:rowOff>
    </xdr:to>
    <xdr:grpSp>
      <xdr:nvGrpSpPr>
        <xdr:cNvPr id="68" name="Group 67">
          <a:extLst>
            <a:ext uri="{FF2B5EF4-FFF2-40B4-BE49-F238E27FC236}">
              <a16:creationId xmlns:a16="http://schemas.microsoft.com/office/drawing/2014/main" id="{AF81C2B8-1E8A-B965-4416-3D9350B384E4}"/>
            </a:ext>
          </a:extLst>
        </xdr:cNvPr>
        <xdr:cNvGrpSpPr/>
      </xdr:nvGrpSpPr>
      <xdr:grpSpPr>
        <a:xfrm>
          <a:off x="83820" y="502920"/>
          <a:ext cx="14234160" cy="1409700"/>
          <a:chOff x="83820" y="502920"/>
          <a:chExt cx="14097000" cy="1409700"/>
        </a:xfrm>
      </xdr:grpSpPr>
      <xdr:grpSp>
        <xdr:nvGrpSpPr>
          <xdr:cNvPr id="37" name="Group 36">
            <a:extLst>
              <a:ext uri="{FF2B5EF4-FFF2-40B4-BE49-F238E27FC236}">
                <a16:creationId xmlns:a16="http://schemas.microsoft.com/office/drawing/2014/main" id="{F6259E77-8EE3-56B9-3804-56AC2AD5DAB6}"/>
              </a:ext>
            </a:extLst>
          </xdr:cNvPr>
          <xdr:cNvGrpSpPr/>
        </xdr:nvGrpSpPr>
        <xdr:grpSpPr>
          <a:xfrm>
            <a:off x="83820" y="510540"/>
            <a:ext cx="2726660" cy="1402080"/>
            <a:chOff x="152400" y="556260"/>
            <a:chExt cx="2170400" cy="1402080"/>
          </a:xfrm>
        </xdr:grpSpPr>
        <xdr:sp macro="" textlink="">
          <xdr:nvSpPr>
            <xdr:cNvPr id="70" name="Rectangle: Rounded Corners 69">
              <a:extLst>
                <a:ext uri="{FF2B5EF4-FFF2-40B4-BE49-F238E27FC236}">
                  <a16:creationId xmlns:a16="http://schemas.microsoft.com/office/drawing/2014/main" id="{B0E16B16-B00F-7E57-5E40-E32ACDD3EA82}"/>
                </a:ext>
              </a:extLst>
            </xdr:cNvPr>
            <xdr:cNvSpPr/>
          </xdr:nvSpPr>
          <xdr:spPr>
            <a:xfrm>
              <a:off x="152400" y="556260"/>
              <a:ext cx="2170400" cy="297180"/>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OTA BLACK"/>
                </a:rPr>
                <a:t>SALES</a:t>
              </a:r>
            </a:p>
          </xdr:txBody>
        </xdr:sp>
        <xdr:sp macro="" textlink="">
          <xdr:nvSpPr>
            <xdr:cNvPr id="71" name="Rectangle: Rounded Corners 70">
              <a:extLst>
                <a:ext uri="{FF2B5EF4-FFF2-40B4-BE49-F238E27FC236}">
                  <a16:creationId xmlns:a16="http://schemas.microsoft.com/office/drawing/2014/main" id="{6110F9A4-3DDD-3485-EA96-E8AE2D5E4DD9}"/>
                </a:ext>
              </a:extLst>
            </xdr:cNvPr>
            <xdr:cNvSpPr/>
          </xdr:nvSpPr>
          <xdr:spPr>
            <a:xfrm>
              <a:off x="152400" y="883920"/>
              <a:ext cx="2154488" cy="1074420"/>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8">
          <xdr:nvSpPr>
            <xdr:cNvPr id="72" name="Rectangle: Rounded Corners 71">
              <a:extLst>
                <a:ext uri="{FF2B5EF4-FFF2-40B4-BE49-F238E27FC236}">
                  <a16:creationId xmlns:a16="http://schemas.microsoft.com/office/drawing/2014/main" id="{A38E8E64-E38C-F740-58CF-AE12782C15BE}"/>
                </a:ext>
              </a:extLst>
            </xdr:cNvPr>
            <xdr:cNvSpPr/>
          </xdr:nvSpPr>
          <xdr:spPr>
            <a:xfrm>
              <a:off x="247607" y="933027"/>
              <a:ext cx="1998575" cy="270595"/>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A8A11A-30C8-4662-A5F1-F67E7D512387}" type="TxLink">
                <a:rPr lang="en-US" sz="1200" b="0" i="0" u="none" strike="noStrike">
                  <a:solidFill>
                    <a:schemeClr val="bg1"/>
                  </a:solidFill>
                  <a:latin typeface="Arial" panose="020B0604020202020204" pitchFamily="34" charset="0"/>
                  <a:cs typeface="Arial" panose="020B0604020202020204" pitchFamily="34" charset="0"/>
                </a:rPr>
                <a:pPr algn="ctr"/>
                <a:t> ₹ 17,54,92,688 </a:t>
              </a:fld>
              <a:endParaRPr lang="en-IN" sz="1600" b="0">
                <a:solidFill>
                  <a:schemeClr val="bg1"/>
                </a:solidFill>
                <a:latin typeface="Arial" panose="020B0604020202020204" pitchFamily="34" charset="0"/>
                <a:cs typeface="Arial" panose="020B0604020202020204" pitchFamily="34" charset="0"/>
              </a:endParaRPr>
            </a:p>
          </xdr:txBody>
        </xdr:sp>
        <xdr:sp macro="" textlink="#REF!">
          <xdr:nvSpPr>
            <xdr:cNvPr id="74" name="Rectangle: Rounded Corners 73">
              <a:extLst>
                <a:ext uri="{FF2B5EF4-FFF2-40B4-BE49-F238E27FC236}">
                  <a16:creationId xmlns:a16="http://schemas.microsoft.com/office/drawing/2014/main" id="{4A51D486-48F2-7578-566F-8A53C1FF496D}"/>
                </a:ext>
              </a:extLst>
            </xdr:cNvPr>
            <xdr:cNvSpPr/>
          </xdr:nvSpPr>
          <xdr:spPr>
            <a:xfrm>
              <a:off x="224747" y="1623737"/>
              <a:ext cx="1989533" cy="270595"/>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2"/>
                  </a:solidFill>
                  <a:latin typeface="LOTA BLACK"/>
                </a:rPr>
                <a:t>YOY</a:t>
              </a:r>
              <a:r>
                <a:rPr lang="en-IN" sz="1200" baseline="0">
                  <a:solidFill>
                    <a:schemeClr val="bg2"/>
                  </a:solidFill>
                  <a:latin typeface="LOTA BLACK"/>
                </a:rPr>
                <a:t> GROWTH</a:t>
              </a:r>
              <a:endParaRPr lang="en-IN" sz="1200">
                <a:solidFill>
                  <a:schemeClr val="bg2"/>
                </a:solidFill>
                <a:latin typeface="LOTA BLACK"/>
              </a:endParaRPr>
            </a:p>
          </xdr:txBody>
        </xdr:sp>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B4966265-4A7A-F1D4-4CAA-7EDA98DF19EC}"/>
                    </a:ext>
                  </a:extLst>
                </xdr:cNvPr>
                <xdr:cNvPicPr>
                  <a:picLocks noChangeAspect="1" noChangeArrowheads="1"/>
                  <a:extLst>
                    <a:ext uri="{84589F7E-364E-4C9E-8A38-B11213B215E9}">
                      <a14:cameraTool cellRange="'YOY KPI'!$G$8" spid="_x0000_s3053"/>
                    </a:ext>
                  </a:extLst>
                </xdr:cNvPicPr>
              </xdr:nvPicPr>
              <xdr:blipFill>
                <a:blip xmlns:r="http://schemas.openxmlformats.org/officeDocument/2006/relationships" r:embed="rId1"/>
                <a:srcRect/>
                <a:stretch>
                  <a:fillRect/>
                </a:stretch>
              </xdr:blipFill>
              <xdr:spPr bwMode="auto">
                <a:xfrm>
                  <a:off x="1394460" y="1658150"/>
                  <a:ext cx="701040" cy="216370"/>
                </a:xfrm>
                <a:prstGeom prst="rect">
                  <a:avLst/>
                </a:prstGeom>
                <a:noFill/>
                <a:ln>
                  <a:solidFill>
                    <a:schemeClr val="tx1">
                      <a:lumMod val="95000"/>
                      <a:lumOff val="5000"/>
                    </a:schemeClr>
                  </a:solidFill>
                </a:ln>
                <a:extLst>
                  <a:ext uri="{909E8E84-426E-40DD-AFC4-6F175D3DCCD1}">
                    <a14:hiddenFill>
                      <a:solidFill>
                        <a:srgbClr val="FFFFFF"/>
                      </a:solidFill>
                    </a14:hiddenFill>
                  </a:ext>
                </a:extLst>
              </xdr:spPr>
            </xdr:pic>
          </mc:Choice>
          <mc:Fallback xmlns=""/>
        </mc:AlternateContent>
      </xdr:grpSp>
      <xdr:grpSp>
        <xdr:nvGrpSpPr>
          <xdr:cNvPr id="38" name="Group 37">
            <a:extLst>
              <a:ext uri="{FF2B5EF4-FFF2-40B4-BE49-F238E27FC236}">
                <a16:creationId xmlns:a16="http://schemas.microsoft.com/office/drawing/2014/main" id="{76AC92E7-65A2-DCFC-820E-FB14ACF2E0E9}"/>
              </a:ext>
            </a:extLst>
          </xdr:cNvPr>
          <xdr:cNvGrpSpPr/>
        </xdr:nvGrpSpPr>
        <xdr:grpSpPr>
          <a:xfrm>
            <a:off x="2964180" y="510540"/>
            <a:ext cx="2704106" cy="1394460"/>
            <a:chOff x="2484426" y="586740"/>
            <a:chExt cx="2170400" cy="1394460"/>
          </a:xfrm>
        </xdr:grpSpPr>
        <xdr:sp macro="" textlink="">
          <xdr:nvSpPr>
            <xdr:cNvPr id="63" name="Rectangle: Rounded Corners 62">
              <a:extLst>
                <a:ext uri="{FF2B5EF4-FFF2-40B4-BE49-F238E27FC236}">
                  <a16:creationId xmlns:a16="http://schemas.microsoft.com/office/drawing/2014/main" id="{607122A2-A3D5-56A1-2260-D739636CD2B8}"/>
                </a:ext>
              </a:extLst>
            </xdr:cNvPr>
            <xdr:cNvSpPr/>
          </xdr:nvSpPr>
          <xdr:spPr>
            <a:xfrm>
              <a:off x="2484426" y="586740"/>
              <a:ext cx="2170400" cy="297180"/>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OTA BLACK"/>
                </a:rPr>
                <a:t>PROFIT</a:t>
              </a:r>
            </a:p>
          </xdr:txBody>
        </xdr:sp>
        <xdr:sp macro="" textlink="">
          <xdr:nvSpPr>
            <xdr:cNvPr id="64" name="Rectangle: Rounded Corners 63">
              <a:extLst>
                <a:ext uri="{FF2B5EF4-FFF2-40B4-BE49-F238E27FC236}">
                  <a16:creationId xmlns:a16="http://schemas.microsoft.com/office/drawing/2014/main" id="{E64CB6F4-E62C-7D13-AF66-962C7E358EB1}"/>
                </a:ext>
              </a:extLst>
            </xdr:cNvPr>
            <xdr:cNvSpPr/>
          </xdr:nvSpPr>
          <xdr:spPr>
            <a:xfrm>
              <a:off x="2492122" y="906780"/>
              <a:ext cx="2154488" cy="1074420"/>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8">
          <xdr:nvSpPr>
            <xdr:cNvPr id="65" name="Rectangle: Rounded Corners 64">
              <a:extLst>
                <a:ext uri="{FF2B5EF4-FFF2-40B4-BE49-F238E27FC236}">
                  <a16:creationId xmlns:a16="http://schemas.microsoft.com/office/drawing/2014/main" id="{E5525A80-C252-F638-24B4-F5295340603D}"/>
                </a:ext>
              </a:extLst>
            </xdr:cNvPr>
            <xdr:cNvSpPr/>
          </xdr:nvSpPr>
          <xdr:spPr>
            <a:xfrm>
              <a:off x="2564393" y="948267"/>
              <a:ext cx="1998575" cy="270595"/>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C12198-5623-44D8-81B9-4948FA57400F}" type="TxLink">
                <a:rPr lang="en-US" sz="1200" b="0" i="0" u="none" strike="noStrike">
                  <a:solidFill>
                    <a:schemeClr val="bg1"/>
                  </a:solidFill>
                  <a:latin typeface="Arial" panose="020B0604020202020204" pitchFamily="34" charset="0"/>
                  <a:cs typeface="Arial" panose="020B0604020202020204" pitchFamily="34" charset="0"/>
                </a:rPr>
                <a:pPr algn="ctr"/>
                <a:t> ₹ 3,07,80,254 </a:t>
              </a:fld>
              <a:endParaRPr lang="en-IN" sz="1600">
                <a:solidFill>
                  <a:schemeClr val="bg1"/>
                </a:solidFill>
                <a:latin typeface="Arial" panose="020B0604020202020204" pitchFamily="34" charset="0"/>
                <a:cs typeface="Arial" panose="020B0604020202020204" pitchFamily="34" charset="0"/>
              </a:endParaRPr>
            </a:p>
          </xdr:txBody>
        </xdr:sp>
        <xdr:sp macro="" textlink="#REF!">
          <xdr:nvSpPr>
            <xdr:cNvPr id="67" name="Rectangle: Rounded Corners 66">
              <a:extLst>
                <a:ext uri="{FF2B5EF4-FFF2-40B4-BE49-F238E27FC236}">
                  <a16:creationId xmlns:a16="http://schemas.microsoft.com/office/drawing/2014/main" id="{0D25879B-C217-E7BB-A21B-64D869810C42}"/>
                </a:ext>
              </a:extLst>
            </xdr:cNvPr>
            <xdr:cNvSpPr/>
          </xdr:nvSpPr>
          <xdr:spPr>
            <a:xfrm>
              <a:off x="2556773" y="1654217"/>
              <a:ext cx="1989533" cy="270595"/>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2"/>
                  </a:solidFill>
                  <a:latin typeface="LOTA BLACK"/>
                </a:rPr>
                <a:t>YOY</a:t>
              </a:r>
              <a:r>
                <a:rPr lang="en-IN" sz="1200" baseline="0">
                  <a:solidFill>
                    <a:schemeClr val="bg2"/>
                  </a:solidFill>
                  <a:latin typeface="LOTA BLACK"/>
                </a:rPr>
                <a:t> GROWTH</a:t>
              </a:r>
              <a:endParaRPr lang="en-IN" sz="1200">
                <a:solidFill>
                  <a:schemeClr val="bg2"/>
                </a:solidFill>
                <a:latin typeface="LOTA BLACK"/>
              </a:endParaRPr>
            </a:p>
          </xdr:txBody>
        </xdr:sp>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80BA63C0-B22C-ED88-E9B7-9FFA4E94AB4D}"/>
                    </a:ext>
                  </a:extLst>
                </xdr:cNvPr>
                <xdr:cNvPicPr>
                  <a:picLocks noChangeAspect="1" noChangeArrowheads="1"/>
                  <a:extLst>
                    <a:ext uri="{84589F7E-364E-4C9E-8A38-B11213B215E9}">
                      <a14:cameraTool cellRange="'YOY KPI'!$H$8" spid="_x0000_s3054"/>
                    </a:ext>
                  </a:extLst>
                </xdr:cNvPicPr>
              </xdr:nvPicPr>
              <xdr:blipFill>
                <a:blip xmlns:r="http://schemas.openxmlformats.org/officeDocument/2006/relationships" r:embed="rId2"/>
                <a:srcRect/>
                <a:stretch>
                  <a:fillRect/>
                </a:stretch>
              </xdr:blipFill>
              <xdr:spPr bwMode="auto">
                <a:xfrm>
                  <a:off x="3749039" y="1706880"/>
                  <a:ext cx="666597" cy="205740"/>
                </a:xfrm>
                <a:prstGeom prst="rect">
                  <a:avLst/>
                </a:prstGeom>
                <a:noFill/>
                <a:ln>
                  <a:solidFill>
                    <a:schemeClr val="tx1">
                      <a:lumMod val="95000"/>
                      <a:lumOff val="5000"/>
                    </a:schemeClr>
                  </a:solidFill>
                </a:ln>
                <a:extLst>
                  <a:ext uri="{909E8E84-426E-40DD-AFC4-6F175D3DCCD1}">
                    <a14:hiddenFill>
                      <a:solidFill>
                        <a:srgbClr val="FFFFFF"/>
                      </a:solidFill>
                    </a14:hiddenFill>
                  </a:ext>
                </a:extLst>
              </xdr:spPr>
            </xdr:pic>
          </mc:Choice>
          <mc:Fallback xmlns=""/>
        </mc:AlternateContent>
      </xdr:grpSp>
      <xdr:grpSp>
        <xdr:nvGrpSpPr>
          <xdr:cNvPr id="66" name="Group 65">
            <a:extLst>
              <a:ext uri="{FF2B5EF4-FFF2-40B4-BE49-F238E27FC236}">
                <a16:creationId xmlns:a16="http://schemas.microsoft.com/office/drawing/2014/main" id="{B91A1B2A-C54F-3FFB-8D44-BE3BC99A0106}"/>
              </a:ext>
            </a:extLst>
          </xdr:cNvPr>
          <xdr:cNvGrpSpPr/>
        </xdr:nvGrpSpPr>
        <xdr:grpSpPr>
          <a:xfrm>
            <a:off x="5814060" y="502920"/>
            <a:ext cx="2742588" cy="1393728"/>
            <a:chOff x="4824148" y="571500"/>
            <a:chExt cx="2170400" cy="1393728"/>
          </a:xfrm>
        </xdr:grpSpPr>
        <xdr:sp macro="" textlink="">
          <xdr:nvSpPr>
            <xdr:cNvPr id="57" name="Rectangle: Rounded Corners 56">
              <a:extLst>
                <a:ext uri="{FF2B5EF4-FFF2-40B4-BE49-F238E27FC236}">
                  <a16:creationId xmlns:a16="http://schemas.microsoft.com/office/drawing/2014/main" id="{1454F8CD-449F-8153-1454-BBAF1C46F3C3}"/>
                </a:ext>
              </a:extLst>
            </xdr:cNvPr>
            <xdr:cNvSpPr/>
          </xdr:nvSpPr>
          <xdr:spPr>
            <a:xfrm>
              <a:off x="4831844" y="908692"/>
              <a:ext cx="2154488" cy="1056536"/>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9" name="Group 38">
              <a:extLst>
                <a:ext uri="{FF2B5EF4-FFF2-40B4-BE49-F238E27FC236}">
                  <a16:creationId xmlns:a16="http://schemas.microsoft.com/office/drawing/2014/main" id="{606F46A9-521D-C9F3-BA0B-A67B53599E72}"/>
                </a:ext>
              </a:extLst>
            </xdr:cNvPr>
            <xdr:cNvGrpSpPr/>
          </xdr:nvGrpSpPr>
          <xdr:grpSpPr>
            <a:xfrm>
              <a:off x="4824148" y="571500"/>
              <a:ext cx="2170400" cy="1315799"/>
              <a:chOff x="4824148" y="571500"/>
              <a:chExt cx="2170400" cy="1315799"/>
            </a:xfrm>
          </xdr:grpSpPr>
          <xdr:sp macro="" textlink="">
            <xdr:nvSpPr>
              <xdr:cNvPr id="56" name="Rectangle: Rounded Corners 55">
                <a:extLst>
                  <a:ext uri="{FF2B5EF4-FFF2-40B4-BE49-F238E27FC236}">
                    <a16:creationId xmlns:a16="http://schemas.microsoft.com/office/drawing/2014/main" id="{B625B163-4B46-BF7E-F6C8-B3EDA3BC6FF4}"/>
                  </a:ext>
                </a:extLst>
              </xdr:cNvPr>
              <xdr:cNvSpPr/>
            </xdr:nvSpPr>
            <xdr:spPr>
              <a:xfrm>
                <a:off x="4824148" y="571500"/>
                <a:ext cx="2170400" cy="292233"/>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OTA BLACK"/>
                  </a:rPr>
                  <a:t>QUANTITY</a:t>
                </a:r>
              </a:p>
            </xdr:txBody>
          </xdr:sp>
          <xdr:sp macro="" textlink="kpi!H18">
            <xdr:nvSpPr>
              <xdr:cNvPr id="58" name="Rectangle: Rounded Corners 57">
                <a:extLst>
                  <a:ext uri="{FF2B5EF4-FFF2-40B4-BE49-F238E27FC236}">
                    <a16:creationId xmlns:a16="http://schemas.microsoft.com/office/drawing/2014/main" id="{30F1C426-BB47-99D7-1E23-B7B24E633CCF}"/>
                  </a:ext>
                </a:extLst>
              </xdr:cNvPr>
              <xdr:cNvSpPr/>
            </xdr:nvSpPr>
            <xdr:spPr>
              <a:xfrm>
                <a:off x="4896495" y="956601"/>
                <a:ext cx="1998575" cy="266091"/>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780BA6-916D-4706-AD79-2037E0155202}" type="TxLink">
                  <a:rPr lang="en-US" sz="1200" b="0" i="0" u="none" strike="noStrike">
                    <a:solidFill>
                      <a:schemeClr val="bg1"/>
                    </a:solidFill>
                    <a:latin typeface="Arial" panose="020B0604020202020204" pitchFamily="34" charset="0"/>
                    <a:cs typeface="Arial" panose="020B0604020202020204" pitchFamily="34" charset="0"/>
                  </a:rPr>
                  <a:pPr algn="ctr"/>
                  <a:t>#23986</a:t>
                </a:fld>
                <a:endParaRPr lang="en-IN" sz="1600">
                  <a:solidFill>
                    <a:schemeClr val="bg1"/>
                  </a:solidFill>
                  <a:latin typeface="Arial" panose="020B0604020202020204" pitchFamily="34" charset="0"/>
                  <a:cs typeface="Arial" panose="020B0604020202020204" pitchFamily="34" charset="0"/>
                </a:endParaRPr>
              </a:p>
            </xdr:txBody>
          </xdr:sp>
          <xdr:sp macro="" textlink="#REF!">
            <xdr:nvSpPr>
              <xdr:cNvPr id="60" name="Rectangle: Rounded Corners 59">
                <a:extLst>
                  <a:ext uri="{FF2B5EF4-FFF2-40B4-BE49-F238E27FC236}">
                    <a16:creationId xmlns:a16="http://schemas.microsoft.com/office/drawing/2014/main" id="{A01C5DEF-E18E-B29D-ED92-1FD754C43428}"/>
                  </a:ext>
                </a:extLst>
              </xdr:cNvPr>
              <xdr:cNvSpPr/>
            </xdr:nvSpPr>
            <xdr:spPr>
              <a:xfrm>
                <a:off x="4896495" y="1621208"/>
                <a:ext cx="1989533" cy="266091"/>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2"/>
                    </a:solidFill>
                    <a:latin typeface="LOTA BLACK"/>
                  </a:rPr>
                  <a:t>YOY</a:t>
                </a:r>
                <a:r>
                  <a:rPr lang="en-IN" sz="1200" baseline="0">
                    <a:solidFill>
                      <a:schemeClr val="bg2"/>
                    </a:solidFill>
                    <a:latin typeface="LOTA BLACK"/>
                  </a:rPr>
                  <a:t> GROWTH</a:t>
                </a:r>
                <a:endParaRPr lang="en-IN" sz="1200">
                  <a:solidFill>
                    <a:schemeClr val="bg2"/>
                  </a:solidFill>
                  <a:latin typeface="LOTA BLACK"/>
                </a:endParaRPr>
              </a:p>
            </xdr:txBody>
          </xdr:sp>
          <mc:AlternateContent xmlns:mc="http://schemas.openxmlformats.org/markup-compatibility/2006" xmlns:a14="http://schemas.microsoft.com/office/drawing/2010/main">
            <mc:Choice Requires="a14">
              <xdr:pic>
                <xdr:nvPicPr>
                  <xdr:cNvPr id="30" name="Picture 29">
                    <a:extLst>
                      <a:ext uri="{FF2B5EF4-FFF2-40B4-BE49-F238E27FC236}">
                        <a16:creationId xmlns:a16="http://schemas.microsoft.com/office/drawing/2014/main" id="{1B13447B-D9D9-9E2B-F4C2-88199BBE3FCA}"/>
                      </a:ext>
                    </a:extLst>
                  </xdr:cNvPr>
                  <xdr:cNvPicPr>
                    <a:picLocks noChangeAspect="1" noChangeArrowheads="1"/>
                    <a:extLst>
                      <a:ext uri="{84589F7E-364E-4C9E-8A38-B11213B215E9}">
                        <a14:cameraTool cellRange="'YOY KPI'!$I$8" spid="_x0000_s3055"/>
                      </a:ext>
                    </a:extLst>
                  </xdr:cNvPicPr>
                </xdr:nvPicPr>
                <xdr:blipFill>
                  <a:blip xmlns:r="http://schemas.openxmlformats.org/officeDocument/2006/relationships" r:embed="rId3"/>
                  <a:srcRect/>
                  <a:stretch>
                    <a:fillRect/>
                  </a:stretch>
                </xdr:blipFill>
                <xdr:spPr bwMode="auto">
                  <a:xfrm>
                    <a:off x="6149339" y="1676400"/>
                    <a:ext cx="641909" cy="198120"/>
                  </a:xfrm>
                  <a:prstGeom prst="rect">
                    <a:avLst/>
                  </a:prstGeom>
                  <a:noFill/>
                  <a:ln>
                    <a:solidFill>
                      <a:schemeClr val="tx1">
                        <a:lumMod val="95000"/>
                        <a:lumOff val="5000"/>
                      </a:schemeClr>
                    </a:solidFill>
                  </a:ln>
                  <a:extLst>
                    <a:ext uri="{909E8E84-426E-40DD-AFC4-6F175D3DCCD1}">
                      <a14:hiddenFill>
                        <a:solidFill>
                          <a:srgbClr val="FFFFFF"/>
                        </a:solidFill>
                      </a14:hiddenFill>
                    </a:ext>
                  </a:extLst>
                </xdr:spPr>
              </xdr:pic>
            </mc:Choice>
            <mc:Fallback xmlns=""/>
          </mc:AlternateContent>
        </xdr:grpSp>
      </xdr:grpSp>
      <xdr:grpSp>
        <xdr:nvGrpSpPr>
          <xdr:cNvPr id="62" name="Group 61">
            <a:extLst>
              <a:ext uri="{FF2B5EF4-FFF2-40B4-BE49-F238E27FC236}">
                <a16:creationId xmlns:a16="http://schemas.microsoft.com/office/drawing/2014/main" id="{07FF351F-A48D-2888-406D-3956A1BE3A14}"/>
              </a:ext>
            </a:extLst>
          </xdr:cNvPr>
          <xdr:cNvGrpSpPr/>
        </xdr:nvGrpSpPr>
        <xdr:grpSpPr>
          <a:xfrm>
            <a:off x="8663940" y="518160"/>
            <a:ext cx="2735427" cy="1394460"/>
            <a:chOff x="7171567" y="571500"/>
            <a:chExt cx="2170400" cy="1394460"/>
          </a:xfrm>
        </xdr:grpSpPr>
        <xdr:sp macro="" textlink="">
          <xdr:nvSpPr>
            <xdr:cNvPr id="50" name="Rectangle: Rounded Corners 49">
              <a:extLst>
                <a:ext uri="{FF2B5EF4-FFF2-40B4-BE49-F238E27FC236}">
                  <a16:creationId xmlns:a16="http://schemas.microsoft.com/office/drawing/2014/main" id="{497C4F24-A8FB-0E08-8FAD-FC3F65EFD564}"/>
                </a:ext>
              </a:extLst>
            </xdr:cNvPr>
            <xdr:cNvSpPr/>
          </xdr:nvSpPr>
          <xdr:spPr>
            <a:xfrm>
              <a:off x="7171567" y="897379"/>
              <a:ext cx="2154488" cy="1068581"/>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18101432-D350-94AF-7D95-A91D5A1ABDEB}"/>
                </a:ext>
              </a:extLst>
            </xdr:cNvPr>
            <xdr:cNvGrpSpPr/>
          </xdr:nvGrpSpPr>
          <xdr:grpSpPr>
            <a:xfrm>
              <a:off x="7171567" y="571500"/>
              <a:ext cx="2170400" cy="1330799"/>
              <a:chOff x="7171567" y="571500"/>
              <a:chExt cx="2170400" cy="1330799"/>
            </a:xfrm>
          </xdr:grpSpPr>
          <xdr:sp macro="" textlink="">
            <xdr:nvSpPr>
              <xdr:cNvPr id="49" name="Rectangle: Rounded Corners 48">
                <a:extLst>
                  <a:ext uri="{FF2B5EF4-FFF2-40B4-BE49-F238E27FC236}">
                    <a16:creationId xmlns:a16="http://schemas.microsoft.com/office/drawing/2014/main" id="{6A146B48-F322-C3B7-6877-A5D68F944CA8}"/>
                  </a:ext>
                </a:extLst>
              </xdr:cNvPr>
              <xdr:cNvSpPr/>
            </xdr:nvSpPr>
            <xdr:spPr>
              <a:xfrm>
                <a:off x="7171567" y="571500"/>
                <a:ext cx="2170400" cy="295565"/>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OTA BLACK"/>
                  </a:rPr>
                  <a:t>NO</a:t>
                </a:r>
                <a:r>
                  <a:rPr lang="en-IN" sz="1400" b="1" baseline="0">
                    <a:latin typeface="LOTA BLACK"/>
                  </a:rPr>
                  <a:t> OF ORDERS</a:t>
                </a:r>
                <a:endParaRPr lang="en-IN" sz="1400" b="1">
                  <a:latin typeface="LOTA BLACK"/>
                </a:endParaRPr>
              </a:p>
            </xdr:txBody>
          </xdr:sp>
          <xdr:sp macro="" textlink="kpi!K18">
            <xdr:nvSpPr>
              <xdr:cNvPr id="51" name="Rectangle: Rounded Corners 50">
                <a:extLst>
                  <a:ext uri="{FF2B5EF4-FFF2-40B4-BE49-F238E27FC236}">
                    <a16:creationId xmlns:a16="http://schemas.microsoft.com/office/drawing/2014/main" id="{B74F171D-0E4C-E82A-8663-3E242FAF43DA}"/>
                  </a:ext>
                </a:extLst>
              </xdr:cNvPr>
              <xdr:cNvSpPr/>
            </xdr:nvSpPr>
            <xdr:spPr>
              <a:xfrm>
                <a:off x="7243914" y="946012"/>
                <a:ext cx="1998575" cy="269124"/>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411685-548B-4FC2-A897-5AD65A202AD4}" type="TxLink">
                  <a:rPr lang="en-US" sz="1200" b="0" i="0" u="none" strike="noStrike">
                    <a:solidFill>
                      <a:schemeClr val="bg1"/>
                    </a:solidFill>
                    <a:latin typeface="Arial" panose="020B0604020202020204" pitchFamily="34" charset="0"/>
                    <a:cs typeface="Arial" panose="020B0604020202020204" pitchFamily="34" charset="0"/>
                  </a:rPr>
                  <a:pPr algn="ctr"/>
                  <a:t>#4363</a:t>
                </a:fld>
                <a:endParaRPr lang="en-IN" sz="1600">
                  <a:solidFill>
                    <a:schemeClr val="bg1"/>
                  </a:solidFill>
                  <a:latin typeface="Arial" panose="020B0604020202020204" pitchFamily="34" charset="0"/>
                  <a:cs typeface="Arial" panose="020B0604020202020204" pitchFamily="34" charset="0"/>
                </a:endParaRPr>
              </a:p>
            </xdr:txBody>
          </xdr:sp>
          <xdr:sp macro="" textlink="#REF!">
            <xdr:nvSpPr>
              <xdr:cNvPr id="53" name="Rectangle: Rounded Corners 52">
                <a:extLst>
                  <a:ext uri="{FF2B5EF4-FFF2-40B4-BE49-F238E27FC236}">
                    <a16:creationId xmlns:a16="http://schemas.microsoft.com/office/drawing/2014/main" id="{FCBB93BB-67FA-66B9-93C5-BFE91D4FC32A}"/>
                  </a:ext>
                </a:extLst>
              </xdr:cNvPr>
              <xdr:cNvSpPr/>
            </xdr:nvSpPr>
            <xdr:spPr>
              <a:xfrm>
                <a:off x="7243914" y="1633175"/>
                <a:ext cx="1989533" cy="269124"/>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2"/>
                    </a:solidFill>
                    <a:latin typeface="LOTA BLACK"/>
                  </a:rPr>
                  <a:t>YOY</a:t>
                </a:r>
                <a:r>
                  <a:rPr lang="en-IN" sz="1200" baseline="0">
                    <a:solidFill>
                      <a:schemeClr val="bg2"/>
                    </a:solidFill>
                    <a:latin typeface="LOTA BLACK"/>
                  </a:rPr>
                  <a:t> GROWTH</a:t>
                </a:r>
                <a:endParaRPr lang="en-IN" sz="1200">
                  <a:solidFill>
                    <a:schemeClr val="bg2"/>
                  </a:solidFill>
                  <a:latin typeface="LOTA BLACK"/>
                </a:endParaRPr>
              </a:p>
            </xdr:txBody>
          </xdr:sp>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B94C6709-AEAE-0979-C573-072CB11DB7A8}"/>
                      </a:ext>
                    </a:extLst>
                  </xdr:cNvPr>
                  <xdr:cNvPicPr>
                    <a:picLocks noChangeAspect="1" noChangeArrowheads="1"/>
                    <a:extLst>
                      <a:ext uri="{84589F7E-364E-4C9E-8A38-B11213B215E9}">
                        <a14:cameraTool cellRange="'YOY KPI'!$J$8" spid="_x0000_s3056"/>
                      </a:ext>
                    </a:extLst>
                  </xdr:cNvPicPr>
                </xdr:nvPicPr>
                <xdr:blipFill>
                  <a:blip xmlns:r="http://schemas.openxmlformats.org/officeDocument/2006/relationships" r:embed="rId4"/>
                  <a:srcRect/>
                  <a:stretch>
                    <a:fillRect/>
                  </a:stretch>
                </xdr:blipFill>
                <xdr:spPr bwMode="auto">
                  <a:xfrm>
                    <a:off x="8473440" y="1674048"/>
                    <a:ext cx="624840" cy="192852"/>
                  </a:xfrm>
                  <a:prstGeom prst="rect">
                    <a:avLst/>
                  </a:prstGeom>
                  <a:noFill/>
                  <a:ln>
                    <a:solidFill>
                      <a:schemeClr val="tx1">
                        <a:lumMod val="95000"/>
                        <a:lumOff val="5000"/>
                      </a:schemeClr>
                    </a:solidFill>
                  </a:ln>
                  <a:extLst>
                    <a:ext uri="{909E8E84-426E-40DD-AFC4-6F175D3DCCD1}">
                      <a14:hiddenFill>
                        <a:solidFill>
                          <a:srgbClr val="FFFFFF"/>
                        </a:solidFill>
                      </a14:hiddenFill>
                    </a:ext>
                  </a:extLst>
                </xdr:spPr>
              </xdr:pic>
            </mc:Choice>
            <mc:Fallback xmlns=""/>
          </mc:AlternateContent>
        </xdr:grpSp>
      </xdr:grpSp>
      <xdr:grpSp>
        <xdr:nvGrpSpPr>
          <xdr:cNvPr id="61" name="Group 60">
            <a:extLst>
              <a:ext uri="{FF2B5EF4-FFF2-40B4-BE49-F238E27FC236}">
                <a16:creationId xmlns:a16="http://schemas.microsoft.com/office/drawing/2014/main" id="{1860714E-7772-F4EE-F53C-0A6C99F5080F}"/>
              </a:ext>
            </a:extLst>
          </xdr:cNvPr>
          <xdr:cNvGrpSpPr/>
        </xdr:nvGrpSpPr>
        <xdr:grpSpPr>
          <a:xfrm>
            <a:off x="11513820" y="510540"/>
            <a:ext cx="2667000" cy="1402080"/>
            <a:chOff x="9488200" y="586740"/>
            <a:chExt cx="2170400" cy="1402080"/>
          </a:xfrm>
        </xdr:grpSpPr>
        <xdr:sp macro="" textlink="">
          <xdr:nvSpPr>
            <xdr:cNvPr id="43" name="Rectangle: Rounded Corners 42">
              <a:extLst>
                <a:ext uri="{FF2B5EF4-FFF2-40B4-BE49-F238E27FC236}">
                  <a16:creationId xmlns:a16="http://schemas.microsoft.com/office/drawing/2014/main" id="{620F185C-6E3E-5C7F-90FF-4641D0825345}"/>
                </a:ext>
              </a:extLst>
            </xdr:cNvPr>
            <xdr:cNvSpPr/>
          </xdr:nvSpPr>
          <xdr:spPr>
            <a:xfrm>
              <a:off x="9488200" y="914400"/>
              <a:ext cx="2154488" cy="1074420"/>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4" name="Group 53">
              <a:extLst>
                <a:ext uri="{FF2B5EF4-FFF2-40B4-BE49-F238E27FC236}">
                  <a16:creationId xmlns:a16="http://schemas.microsoft.com/office/drawing/2014/main" id="{E1E58459-9242-D871-900A-6D3905C952D4}"/>
                </a:ext>
              </a:extLst>
            </xdr:cNvPr>
            <xdr:cNvGrpSpPr/>
          </xdr:nvGrpSpPr>
          <xdr:grpSpPr>
            <a:xfrm>
              <a:off x="9488200" y="586740"/>
              <a:ext cx="2170400" cy="1338072"/>
              <a:chOff x="9488200" y="586740"/>
              <a:chExt cx="2170400" cy="1338072"/>
            </a:xfrm>
          </xdr:grpSpPr>
          <xdr:sp macro="" textlink="">
            <xdr:nvSpPr>
              <xdr:cNvPr id="42" name="Rectangle: Rounded Corners 41">
                <a:extLst>
                  <a:ext uri="{FF2B5EF4-FFF2-40B4-BE49-F238E27FC236}">
                    <a16:creationId xmlns:a16="http://schemas.microsoft.com/office/drawing/2014/main" id="{F099F590-E408-430D-3C17-46C1CE18EEDF}"/>
                  </a:ext>
                </a:extLst>
              </xdr:cNvPr>
              <xdr:cNvSpPr/>
            </xdr:nvSpPr>
            <xdr:spPr>
              <a:xfrm>
                <a:off x="9488200" y="586740"/>
                <a:ext cx="2170400" cy="297180"/>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OTA BLACK"/>
                  </a:rPr>
                  <a:t>PROFIT</a:t>
                </a:r>
                <a:r>
                  <a:rPr lang="en-IN" sz="1400" b="1" baseline="0">
                    <a:latin typeface="LOTA BLACK"/>
                  </a:rPr>
                  <a:t> MARGIN</a:t>
                </a:r>
                <a:endParaRPr lang="en-IN" sz="1400" b="1">
                  <a:latin typeface="LOTA BLACK"/>
                </a:endParaRPr>
              </a:p>
            </xdr:txBody>
          </xdr:sp>
          <xdr:sp macro="" textlink="kpi!N18">
            <xdr:nvSpPr>
              <xdr:cNvPr id="44" name="Rectangle: Rounded Corners 43">
                <a:extLst>
                  <a:ext uri="{FF2B5EF4-FFF2-40B4-BE49-F238E27FC236}">
                    <a16:creationId xmlns:a16="http://schemas.microsoft.com/office/drawing/2014/main" id="{816E1405-6162-BDD1-8023-2A966CFB7706}"/>
                  </a:ext>
                </a:extLst>
              </xdr:cNvPr>
              <xdr:cNvSpPr/>
            </xdr:nvSpPr>
            <xdr:spPr>
              <a:xfrm>
                <a:off x="9537687" y="955887"/>
                <a:ext cx="1998575" cy="270595"/>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AC00A-F724-4BB7-B4F9-7085C7657A61}" type="TxLink">
                  <a:rPr lang="en-US" sz="1200" b="0" i="0" u="none" strike="noStrike">
                    <a:solidFill>
                      <a:schemeClr val="bg1"/>
                    </a:solidFill>
                    <a:latin typeface="Arial" panose="020B0604020202020204" pitchFamily="34" charset="0"/>
                    <a:cs typeface="Arial" panose="020B0604020202020204" pitchFamily="34" charset="0"/>
                  </a:rPr>
                  <a:pPr algn="ctr"/>
                  <a:t>17.54%</a:t>
                </a:fld>
                <a:endParaRPr lang="en-IN" sz="1600">
                  <a:solidFill>
                    <a:schemeClr val="bg1"/>
                  </a:solidFill>
                  <a:latin typeface="Arial" panose="020B0604020202020204" pitchFamily="34" charset="0"/>
                  <a:cs typeface="Arial" panose="020B0604020202020204" pitchFamily="34" charset="0"/>
                </a:endParaRPr>
              </a:p>
            </xdr:txBody>
          </xdr:sp>
          <xdr:sp macro="" textlink="#REF!">
            <xdr:nvSpPr>
              <xdr:cNvPr id="46" name="Rectangle: Rounded Corners 45">
                <a:extLst>
                  <a:ext uri="{FF2B5EF4-FFF2-40B4-BE49-F238E27FC236}">
                    <a16:creationId xmlns:a16="http://schemas.microsoft.com/office/drawing/2014/main" id="{6FDEF12C-B9FD-E543-BC06-3FD77F0C6940}"/>
                  </a:ext>
                </a:extLst>
              </xdr:cNvPr>
              <xdr:cNvSpPr/>
            </xdr:nvSpPr>
            <xdr:spPr>
              <a:xfrm>
                <a:off x="9560547" y="1654217"/>
                <a:ext cx="1989533" cy="270595"/>
              </a:xfrm>
              <a:prstGeom prst="roundRect">
                <a:avLst/>
              </a:prstGeom>
              <a:gradFill>
                <a:gsLst>
                  <a:gs pos="0">
                    <a:schemeClr val="tx1">
                      <a:lumMod val="95000"/>
                      <a:lumOff val="5000"/>
                    </a:schemeClr>
                  </a:gs>
                  <a:gs pos="100000">
                    <a:schemeClr val="tx1">
                      <a:lumMod val="75000"/>
                      <a:lumOff val="2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2"/>
                    </a:solidFill>
                    <a:latin typeface="LOTA BLACK"/>
                  </a:rPr>
                  <a:t>YOY</a:t>
                </a:r>
                <a:r>
                  <a:rPr lang="en-IN" sz="1200" baseline="0">
                    <a:solidFill>
                      <a:schemeClr val="bg2"/>
                    </a:solidFill>
                    <a:latin typeface="LOTA BLACK"/>
                  </a:rPr>
                  <a:t> GROWTH</a:t>
                </a:r>
                <a:endParaRPr lang="en-IN" sz="1200">
                  <a:solidFill>
                    <a:schemeClr val="bg2"/>
                  </a:solidFill>
                  <a:latin typeface="LOTA BLACK"/>
                </a:endParaRPr>
              </a:p>
            </xdr:txBody>
          </xdr:sp>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C5E1EB5C-48E4-BD4D-F7FA-8D7CD3828A35}"/>
                      </a:ext>
                    </a:extLst>
                  </xdr:cNvPr>
                  <xdr:cNvPicPr>
                    <a:picLocks noChangeAspect="1" noChangeArrowheads="1"/>
                    <a:extLst>
                      <a:ext uri="{84589F7E-364E-4C9E-8A38-B11213B215E9}">
                        <a14:cameraTool cellRange="'YOY KPI'!$K$8" spid="_x0000_s3057"/>
                      </a:ext>
                    </a:extLst>
                  </xdr:cNvPicPr>
                </xdr:nvPicPr>
                <xdr:blipFill>
                  <a:blip xmlns:r="http://schemas.openxmlformats.org/officeDocument/2006/relationships" r:embed="rId5"/>
                  <a:srcRect/>
                  <a:stretch>
                    <a:fillRect/>
                  </a:stretch>
                </xdr:blipFill>
                <xdr:spPr bwMode="auto">
                  <a:xfrm>
                    <a:off x="10812780" y="1714500"/>
                    <a:ext cx="617220" cy="190500"/>
                  </a:xfrm>
                  <a:prstGeom prst="rect">
                    <a:avLst/>
                  </a:prstGeom>
                  <a:noFill/>
                  <a:ln>
                    <a:solidFill>
                      <a:schemeClr val="tx1">
                        <a:lumMod val="95000"/>
                        <a:lumOff val="5000"/>
                      </a:schemeClr>
                    </a:solidFill>
                  </a:ln>
                  <a:extLst>
                    <a:ext uri="{909E8E84-426E-40DD-AFC4-6F175D3DCCD1}">
                      <a14:hiddenFill>
                        <a:solidFill>
                          <a:srgbClr val="FFFFFF"/>
                        </a:solidFill>
                      </a14:hiddenFill>
                    </a:ext>
                  </a:extLst>
                </xdr:spPr>
              </xdr:pic>
            </mc:Choice>
            <mc:Fallback xmlns=""/>
          </mc:AlternateContent>
        </xdr:grpSp>
      </xdr:grpSp>
    </xdr:grpSp>
    <xdr:clientData/>
  </xdr:twoCellAnchor>
  <xdr:twoCellAnchor>
    <xdr:from>
      <xdr:col>8</xdr:col>
      <xdr:colOff>579120</xdr:colOff>
      <xdr:row>11</xdr:row>
      <xdr:rowOff>15240</xdr:rowOff>
    </xdr:from>
    <xdr:to>
      <xdr:col>16</xdr:col>
      <xdr:colOff>563880</xdr:colOff>
      <xdr:row>23</xdr:row>
      <xdr:rowOff>106680</xdr:rowOff>
    </xdr:to>
    <xdr:grpSp>
      <xdr:nvGrpSpPr>
        <xdr:cNvPr id="85" name="Group 84">
          <a:extLst>
            <a:ext uri="{FF2B5EF4-FFF2-40B4-BE49-F238E27FC236}">
              <a16:creationId xmlns:a16="http://schemas.microsoft.com/office/drawing/2014/main" id="{178D3CFC-96A5-BA92-5C0F-F258D9F65688}"/>
            </a:ext>
          </a:extLst>
        </xdr:cNvPr>
        <xdr:cNvGrpSpPr/>
      </xdr:nvGrpSpPr>
      <xdr:grpSpPr>
        <a:xfrm>
          <a:off x="5455920" y="2026920"/>
          <a:ext cx="4861560" cy="2286000"/>
          <a:chOff x="5455920" y="2026920"/>
          <a:chExt cx="4861560" cy="2330388"/>
        </a:xfrm>
      </xdr:grpSpPr>
      <xdr:sp macro="" textlink="">
        <xdr:nvSpPr>
          <xdr:cNvPr id="15" name="Rectangle: Rounded Corners 14">
            <a:extLst>
              <a:ext uri="{FF2B5EF4-FFF2-40B4-BE49-F238E27FC236}">
                <a16:creationId xmlns:a16="http://schemas.microsoft.com/office/drawing/2014/main" id="{C98327EC-6E1C-875C-3444-7B7B6BBF7281}"/>
              </a:ext>
            </a:extLst>
          </xdr:cNvPr>
          <xdr:cNvSpPr/>
        </xdr:nvSpPr>
        <xdr:spPr>
          <a:xfrm>
            <a:off x="5455920" y="2026920"/>
            <a:ext cx="4861560" cy="2330388"/>
          </a:xfrm>
          <a:prstGeom prst="roundRect">
            <a:avLst/>
          </a:prstGeom>
          <a:gradFill>
            <a:gsLst>
              <a:gs pos="0">
                <a:schemeClr val="tx1">
                  <a:lumMod val="95000"/>
                  <a:lumOff val="5000"/>
                </a:schemeClr>
              </a:gs>
              <a:gs pos="100000">
                <a:schemeClr val="tx1">
                  <a:lumMod val="85000"/>
                  <a:lumOff val="1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4B6FF263-3C82-4126-E990-70F1AAD7E2D2}"/>
              </a:ext>
            </a:extLst>
          </xdr:cNvPr>
          <xdr:cNvSpPr/>
        </xdr:nvSpPr>
        <xdr:spPr>
          <a:xfrm>
            <a:off x="5654040" y="2057548"/>
            <a:ext cx="3139440" cy="259080"/>
          </a:xfrm>
          <a:prstGeom prst="roundRect">
            <a:avLst/>
          </a:prstGeom>
          <a:gradFill>
            <a:gsLst>
              <a:gs pos="0">
                <a:schemeClr val="tx1">
                  <a:lumMod val="75000"/>
                  <a:lumOff val="25000"/>
                </a:schemeClr>
              </a:gs>
              <a:gs pos="100000">
                <a:schemeClr val="tx1">
                  <a:lumMod val="85000"/>
                  <a:lumOff val="1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OTA BLACK"/>
              </a:rPr>
              <a:t>CATEGORY WISE PROFIT</a:t>
            </a:r>
          </a:p>
        </xdr:txBody>
      </xdr:sp>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A69BD09E-C058-4680-B50B-A4F87ADAA0A5}"/>
                  </a:ext>
                </a:extLst>
              </xdr:cNvPr>
              <xdr:cNvGraphicFramePr/>
            </xdr:nvGraphicFramePr>
            <xdr:xfrm>
              <a:off x="5615940" y="2346960"/>
              <a:ext cx="4572000" cy="195834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15940" y="2346960"/>
                <a:ext cx="4572000" cy="1958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17</xdr:col>
      <xdr:colOff>45720</xdr:colOff>
      <xdr:row>10</xdr:row>
      <xdr:rowOff>152400</xdr:rowOff>
    </xdr:from>
    <xdr:to>
      <xdr:col>23</xdr:col>
      <xdr:colOff>297180</xdr:colOff>
      <xdr:row>23</xdr:row>
      <xdr:rowOff>112973</xdr:rowOff>
    </xdr:to>
    <xdr:grpSp>
      <xdr:nvGrpSpPr>
        <xdr:cNvPr id="88" name="Group 87">
          <a:extLst>
            <a:ext uri="{FF2B5EF4-FFF2-40B4-BE49-F238E27FC236}">
              <a16:creationId xmlns:a16="http://schemas.microsoft.com/office/drawing/2014/main" id="{955D8AEF-B2E3-2A02-CDFD-411EB853E33D}"/>
            </a:ext>
          </a:extLst>
        </xdr:cNvPr>
        <xdr:cNvGrpSpPr/>
      </xdr:nvGrpSpPr>
      <xdr:grpSpPr>
        <a:xfrm>
          <a:off x="10408920" y="1981200"/>
          <a:ext cx="3909060" cy="2338013"/>
          <a:chOff x="10408920" y="1981200"/>
          <a:chExt cx="3909060" cy="2293620"/>
        </a:xfrm>
      </xdr:grpSpPr>
      <xdr:sp macro="" textlink="">
        <xdr:nvSpPr>
          <xdr:cNvPr id="16" name="Rectangle: Rounded Corners 15">
            <a:extLst>
              <a:ext uri="{FF2B5EF4-FFF2-40B4-BE49-F238E27FC236}">
                <a16:creationId xmlns:a16="http://schemas.microsoft.com/office/drawing/2014/main" id="{AB4905E1-3DD8-751F-98CF-CAD82693687D}"/>
              </a:ext>
            </a:extLst>
          </xdr:cNvPr>
          <xdr:cNvSpPr/>
        </xdr:nvSpPr>
        <xdr:spPr>
          <a:xfrm>
            <a:off x="10408920" y="1981200"/>
            <a:ext cx="3909060" cy="2265021"/>
          </a:xfrm>
          <a:prstGeom prst="roundRect">
            <a:avLst/>
          </a:prstGeom>
          <a:gradFill>
            <a:gsLst>
              <a:gs pos="0">
                <a:schemeClr val="tx1">
                  <a:lumMod val="95000"/>
                  <a:lumOff val="5000"/>
                </a:schemeClr>
              </a:gs>
              <a:gs pos="100000">
                <a:schemeClr val="tx1">
                  <a:lumMod val="85000"/>
                  <a:lumOff val="1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7EEAF31A-236A-DEB2-6905-F57609C494F9}"/>
              </a:ext>
            </a:extLst>
          </xdr:cNvPr>
          <xdr:cNvSpPr/>
        </xdr:nvSpPr>
        <xdr:spPr>
          <a:xfrm>
            <a:off x="10614660" y="2080260"/>
            <a:ext cx="2567940" cy="259080"/>
          </a:xfrm>
          <a:prstGeom prst="roundRect">
            <a:avLst/>
          </a:prstGeom>
          <a:gradFill>
            <a:gsLst>
              <a:gs pos="0">
                <a:schemeClr val="tx1">
                  <a:lumMod val="75000"/>
                  <a:lumOff val="25000"/>
                </a:schemeClr>
              </a:gs>
              <a:gs pos="100000">
                <a:schemeClr val="tx1">
                  <a:lumMod val="85000"/>
                  <a:lumOff val="1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OTA BLACK"/>
              </a:rPr>
              <a:t>CATEGORY WISE SALES SHARE </a:t>
            </a:r>
            <a:r>
              <a:rPr lang="en-IN" sz="1200" b="1" baseline="0">
                <a:latin typeface="LOTA BLACK"/>
              </a:rPr>
              <a:t> %</a:t>
            </a:r>
            <a:endParaRPr lang="en-IN" sz="1200" b="1">
              <a:latin typeface="LOTA BLACK"/>
            </a:endParaRPr>
          </a:p>
        </xdr:txBody>
      </xdr:sp>
      <xdr:graphicFrame macro="">
        <xdr:nvGraphicFramePr>
          <xdr:cNvPr id="87" name="Chart 86">
            <a:extLst>
              <a:ext uri="{FF2B5EF4-FFF2-40B4-BE49-F238E27FC236}">
                <a16:creationId xmlns:a16="http://schemas.microsoft.com/office/drawing/2014/main" id="{856A0342-5194-4733-B874-0A6339A3B5C8}"/>
              </a:ext>
            </a:extLst>
          </xdr:cNvPr>
          <xdr:cNvGraphicFramePr>
            <a:graphicFrameLocks/>
          </xdr:cNvGraphicFramePr>
        </xdr:nvGraphicFramePr>
        <xdr:xfrm>
          <a:off x="10751820" y="2270760"/>
          <a:ext cx="3291840" cy="200406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0</xdr:col>
      <xdr:colOff>45720</xdr:colOff>
      <xdr:row>23</xdr:row>
      <xdr:rowOff>167640</xdr:rowOff>
    </xdr:from>
    <xdr:to>
      <xdr:col>8</xdr:col>
      <xdr:colOff>38100</xdr:colOff>
      <xdr:row>35</xdr:row>
      <xdr:rowOff>83820</xdr:rowOff>
    </xdr:to>
    <xdr:grpSp>
      <xdr:nvGrpSpPr>
        <xdr:cNvPr id="93" name="Group 92">
          <a:extLst>
            <a:ext uri="{FF2B5EF4-FFF2-40B4-BE49-F238E27FC236}">
              <a16:creationId xmlns:a16="http://schemas.microsoft.com/office/drawing/2014/main" id="{50D0697F-E62C-F731-49B7-80DB58482CA3}"/>
            </a:ext>
          </a:extLst>
        </xdr:cNvPr>
        <xdr:cNvGrpSpPr/>
      </xdr:nvGrpSpPr>
      <xdr:grpSpPr>
        <a:xfrm>
          <a:off x="45720" y="4373880"/>
          <a:ext cx="4869180" cy="2110740"/>
          <a:chOff x="45720" y="4373880"/>
          <a:chExt cx="4579620" cy="2110740"/>
        </a:xfrm>
      </xdr:grpSpPr>
      <xdr:sp macro="" textlink="">
        <xdr:nvSpPr>
          <xdr:cNvPr id="17" name="Rectangle: Rounded Corners 16">
            <a:extLst>
              <a:ext uri="{FF2B5EF4-FFF2-40B4-BE49-F238E27FC236}">
                <a16:creationId xmlns:a16="http://schemas.microsoft.com/office/drawing/2014/main" id="{78A32B75-32B2-A388-7B85-D062DDB5D7ED}"/>
              </a:ext>
            </a:extLst>
          </xdr:cNvPr>
          <xdr:cNvSpPr/>
        </xdr:nvSpPr>
        <xdr:spPr>
          <a:xfrm>
            <a:off x="45720" y="4373880"/>
            <a:ext cx="4579620" cy="2110740"/>
          </a:xfrm>
          <a:prstGeom prst="roundRect">
            <a:avLst/>
          </a:prstGeom>
          <a:gradFill>
            <a:gsLst>
              <a:gs pos="0">
                <a:srgbClr val="041005"/>
              </a:gs>
              <a:gs pos="100000">
                <a:schemeClr val="tx1">
                  <a:lumMod val="85000"/>
                  <a:lumOff val="1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4" name="Rectangle: Rounded Corners 23">
            <a:extLst>
              <a:ext uri="{FF2B5EF4-FFF2-40B4-BE49-F238E27FC236}">
                <a16:creationId xmlns:a16="http://schemas.microsoft.com/office/drawing/2014/main" id="{25958E74-37C3-F0B0-791F-736614F77D09}"/>
              </a:ext>
            </a:extLst>
          </xdr:cNvPr>
          <xdr:cNvSpPr/>
        </xdr:nvSpPr>
        <xdr:spPr>
          <a:xfrm>
            <a:off x="220980" y="4396740"/>
            <a:ext cx="2636520" cy="259080"/>
          </a:xfrm>
          <a:prstGeom prst="roundRect">
            <a:avLst/>
          </a:prstGeom>
          <a:gradFill>
            <a:gsLst>
              <a:gs pos="0">
                <a:schemeClr val="tx1">
                  <a:lumMod val="75000"/>
                  <a:lumOff val="25000"/>
                </a:schemeClr>
              </a:gs>
              <a:gs pos="100000">
                <a:schemeClr val="tx1">
                  <a:lumMod val="85000"/>
                  <a:lumOff val="1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1"/>
                </a:solidFill>
                <a:latin typeface="LOTA BLACK"/>
              </a:rPr>
              <a:t>SALES BY STATE</a:t>
            </a:r>
          </a:p>
        </xdr:txBody>
      </xdr:sp>
      <mc:AlternateContent xmlns:mc="http://schemas.openxmlformats.org/markup-compatibility/2006">
        <mc:Choice xmlns:cx4="http://schemas.microsoft.com/office/drawing/2016/5/10/chartex" Requires="cx4">
          <xdr:graphicFrame macro="">
            <xdr:nvGraphicFramePr>
              <xdr:cNvPr id="92" name="Chart 91">
                <a:extLst>
                  <a:ext uri="{FF2B5EF4-FFF2-40B4-BE49-F238E27FC236}">
                    <a16:creationId xmlns:a16="http://schemas.microsoft.com/office/drawing/2014/main" id="{A6C91FAE-6DF4-4185-97AF-6E47FB147196}"/>
                  </a:ext>
                </a:extLst>
              </xdr:cNvPr>
              <xdr:cNvGraphicFramePr/>
            </xdr:nvGraphicFramePr>
            <xdr:xfrm>
              <a:off x="525780" y="4716780"/>
              <a:ext cx="3436620" cy="169164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25780" y="4716780"/>
                <a:ext cx="3436620" cy="1691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8</xdr:col>
      <xdr:colOff>106680</xdr:colOff>
      <xdr:row>23</xdr:row>
      <xdr:rowOff>129540</xdr:rowOff>
    </xdr:from>
    <xdr:to>
      <xdr:col>15</xdr:col>
      <xdr:colOff>419100</xdr:colOff>
      <xdr:row>35</xdr:row>
      <xdr:rowOff>106680</xdr:rowOff>
    </xdr:to>
    <xdr:grpSp>
      <xdr:nvGrpSpPr>
        <xdr:cNvPr id="95" name="Group 94">
          <a:extLst>
            <a:ext uri="{FF2B5EF4-FFF2-40B4-BE49-F238E27FC236}">
              <a16:creationId xmlns:a16="http://schemas.microsoft.com/office/drawing/2014/main" id="{49712D69-24BD-EDFD-ACBC-BAE335A39786}"/>
            </a:ext>
          </a:extLst>
        </xdr:cNvPr>
        <xdr:cNvGrpSpPr/>
      </xdr:nvGrpSpPr>
      <xdr:grpSpPr>
        <a:xfrm>
          <a:off x="4983480" y="4335780"/>
          <a:ext cx="4579620" cy="2171700"/>
          <a:chOff x="4983480" y="4335780"/>
          <a:chExt cx="4579620" cy="2171700"/>
        </a:xfrm>
      </xdr:grpSpPr>
      <xdr:sp macro="" textlink="">
        <xdr:nvSpPr>
          <xdr:cNvPr id="18" name="Rectangle: Rounded Corners 17">
            <a:extLst>
              <a:ext uri="{FF2B5EF4-FFF2-40B4-BE49-F238E27FC236}">
                <a16:creationId xmlns:a16="http://schemas.microsoft.com/office/drawing/2014/main" id="{07AF4D4C-CAAD-735A-08B6-2FFA7DB90281}"/>
              </a:ext>
            </a:extLst>
          </xdr:cNvPr>
          <xdr:cNvSpPr/>
        </xdr:nvSpPr>
        <xdr:spPr>
          <a:xfrm>
            <a:off x="4983480" y="4335780"/>
            <a:ext cx="4579620" cy="2171700"/>
          </a:xfrm>
          <a:prstGeom prst="roundRect">
            <a:avLst/>
          </a:prstGeom>
          <a:gradFill>
            <a:gsLst>
              <a:gs pos="0">
                <a:schemeClr val="tx1">
                  <a:lumMod val="95000"/>
                  <a:lumOff val="5000"/>
                </a:schemeClr>
              </a:gs>
              <a:gs pos="100000">
                <a:schemeClr val="tx1">
                  <a:lumMod val="85000"/>
                  <a:lumOff val="1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3" name="Rectangle: Rounded Corners 22">
            <a:extLst>
              <a:ext uri="{FF2B5EF4-FFF2-40B4-BE49-F238E27FC236}">
                <a16:creationId xmlns:a16="http://schemas.microsoft.com/office/drawing/2014/main" id="{097B26A4-2EE8-A1E2-55CB-04711BBFB9B1}"/>
              </a:ext>
            </a:extLst>
          </xdr:cNvPr>
          <xdr:cNvSpPr/>
        </xdr:nvSpPr>
        <xdr:spPr>
          <a:xfrm>
            <a:off x="5204460" y="4366260"/>
            <a:ext cx="2636520" cy="259080"/>
          </a:xfrm>
          <a:prstGeom prst="roundRect">
            <a:avLst/>
          </a:prstGeom>
          <a:gradFill>
            <a:gsLst>
              <a:gs pos="0">
                <a:schemeClr val="tx1">
                  <a:lumMod val="75000"/>
                  <a:lumOff val="25000"/>
                </a:schemeClr>
              </a:gs>
              <a:gs pos="100000">
                <a:schemeClr val="tx1">
                  <a:lumMod val="85000"/>
                  <a:lumOff val="1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OTA BLACK"/>
              </a:rPr>
              <a:t>TOP 5 SUB CATEGORIES</a:t>
            </a:r>
          </a:p>
        </xdr:txBody>
      </xdr:sp>
      <xdr:graphicFrame macro="">
        <xdr:nvGraphicFramePr>
          <xdr:cNvPr id="94" name="Chart 93">
            <a:extLst>
              <a:ext uri="{FF2B5EF4-FFF2-40B4-BE49-F238E27FC236}">
                <a16:creationId xmlns:a16="http://schemas.microsoft.com/office/drawing/2014/main" id="{C07F430F-72B2-4D03-AFB2-4ABFEBB49C1D}"/>
              </a:ext>
            </a:extLst>
          </xdr:cNvPr>
          <xdr:cNvGraphicFramePr>
            <a:graphicFrameLocks/>
          </xdr:cNvGraphicFramePr>
        </xdr:nvGraphicFramePr>
        <xdr:xfrm>
          <a:off x="5227320" y="4671060"/>
          <a:ext cx="3672840" cy="182118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15</xdr:col>
      <xdr:colOff>563880</xdr:colOff>
      <xdr:row>23</xdr:row>
      <xdr:rowOff>137160</xdr:rowOff>
    </xdr:from>
    <xdr:to>
      <xdr:col>23</xdr:col>
      <xdr:colOff>365760</xdr:colOff>
      <xdr:row>35</xdr:row>
      <xdr:rowOff>129540</xdr:rowOff>
    </xdr:to>
    <xdr:grpSp>
      <xdr:nvGrpSpPr>
        <xdr:cNvPr id="3" name="Group 2">
          <a:extLst>
            <a:ext uri="{FF2B5EF4-FFF2-40B4-BE49-F238E27FC236}">
              <a16:creationId xmlns:a16="http://schemas.microsoft.com/office/drawing/2014/main" id="{DEE1FAC6-CE06-8ABB-A4FB-22DCFD6476A5}"/>
            </a:ext>
          </a:extLst>
        </xdr:cNvPr>
        <xdr:cNvGrpSpPr/>
      </xdr:nvGrpSpPr>
      <xdr:grpSpPr>
        <a:xfrm>
          <a:off x="9707880" y="4343400"/>
          <a:ext cx="4678680" cy="2186940"/>
          <a:chOff x="9707880" y="4343400"/>
          <a:chExt cx="4678680" cy="2186940"/>
        </a:xfrm>
      </xdr:grpSpPr>
      <xdr:sp macro="" textlink="">
        <xdr:nvSpPr>
          <xdr:cNvPr id="19" name="Rectangle: Rounded Corners 18">
            <a:extLst>
              <a:ext uri="{FF2B5EF4-FFF2-40B4-BE49-F238E27FC236}">
                <a16:creationId xmlns:a16="http://schemas.microsoft.com/office/drawing/2014/main" id="{ECE70FE0-0382-5E02-7166-43F63F918636}"/>
              </a:ext>
            </a:extLst>
          </xdr:cNvPr>
          <xdr:cNvSpPr/>
        </xdr:nvSpPr>
        <xdr:spPr>
          <a:xfrm>
            <a:off x="9707880" y="4343400"/>
            <a:ext cx="4678680" cy="2186940"/>
          </a:xfrm>
          <a:prstGeom prst="roundRect">
            <a:avLst/>
          </a:prstGeom>
          <a:gradFill>
            <a:gsLst>
              <a:gs pos="0">
                <a:schemeClr val="tx1">
                  <a:lumMod val="95000"/>
                  <a:lumOff val="5000"/>
                </a:schemeClr>
              </a:gs>
              <a:gs pos="100000">
                <a:schemeClr val="tx1">
                  <a:lumMod val="85000"/>
                  <a:lumOff val="1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5" name="Rectangle: Rounded Corners 24">
            <a:extLst>
              <a:ext uri="{FF2B5EF4-FFF2-40B4-BE49-F238E27FC236}">
                <a16:creationId xmlns:a16="http://schemas.microsoft.com/office/drawing/2014/main" id="{40682CAD-1570-820B-4303-0B0A6B409144}"/>
              </a:ext>
            </a:extLst>
          </xdr:cNvPr>
          <xdr:cNvSpPr/>
        </xdr:nvSpPr>
        <xdr:spPr>
          <a:xfrm>
            <a:off x="9890760" y="4389120"/>
            <a:ext cx="2636520" cy="243840"/>
          </a:xfrm>
          <a:prstGeom prst="roundRect">
            <a:avLst/>
          </a:prstGeom>
          <a:gradFill>
            <a:gsLst>
              <a:gs pos="0">
                <a:schemeClr val="tx1">
                  <a:lumMod val="75000"/>
                  <a:lumOff val="25000"/>
                </a:schemeClr>
              </a:gs>
              <a:gs pos="100000">
                <a:schemeClr val="tx1">
                  <a:lumMod val="85000"/>
                  <a:lumOff val="1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1"/>
                </a:solidFill>
                <a:latin typeface="LOTA BLACK"/>
              </a:rPr>
              <a:t>FILTERS</a:t>
            </a:r>
          </a:p>
        </xdr:txBody>
      </xdr:sp>
      <mc:AlternateContent xmlns:mc="http://schemas.openxmlformats.org/markup-compatibility/2006" xmlns:a14="http://schemas.microsoft.com/office/drawing/2010/main">
        <mc:Choice Requires="a14">
          <xdr:graphicFrame macro="">
            <xdr:nvGraphicFramePr>
              <xdr:cNvPr id="96" name="Year 1">
                <a:extLst>
                  <a:ext uri="{FF2B5EF4-FFF2-40B4-BE49-F238E27FC236}">
                    <a16:creationId xmlns:a16="http://schemas.microsoft.com/office/drawing/2014/main" id="{584AA53A-8572-445F-803E-B80E1F750129}"/>
                  </a:ext>
                </a:extLst>
              </xdr:cNvPr>
              <xdr:cNvGraphicFramePr/>
            </xdr:nvGraphicFramePr>
            <xdr:xfrm>
              <a:off x="9906000" y="5166360"/>
              <a:ext cx="1424940" cy="1242059"/>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06000" y="5166360"/>
                <a:ext cx="142494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7" name="Segment 1">
                <a:extLst>
                  <a:ext uri="{FF2B5EF4-FFF2-40B4-BE49-F238E27FC236}">
                    <a16:creationId xmlns:a16="http://schemas.microsoft.com/office/drawing/2014/main" id="{7D17E543-0FD9-4B99-8E3A-F14198D42839}"/>
                  </a:ext>
                </a:extLst>
              </xdr:cNvPr>
              <xdr:cNvGraphicFramePr/>
            </xdr:nvGraphicFramePr>
            <xdr:xfrm>
              <a:off x="11369040" y="4907281"/>
              <a:ext cx="1402080" cy="150114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369040" y="4907281"/>
                <a:ext cx="140208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8" name="Region 1">
                <a:extLst>
                  <a:ext uri="{FF2B5EF4-FFF2-40B4-BE49-F238E27FC236}">
                    <a16:creationId xmlns:a16="http://schemas.microsoft.com/office/drawing/2014/main" id="{4BF6FCF3-480C-4E84-AD56-382945C7FDFF}"/>
                  </a:ext>
                </a:extLst>
              </xdr:cNvPr>
              <xdr:cNvGraphicFramePr/>
            </xdr:nvGraphicFramePr>
            <xdr:xfrm>
              <a:off x="12809220" y="4655820"/>
              <a:ext cx="1501140" cy="177546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09220" y="4655820"/>
                <a:ext cx="150114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83820</xdr:colOff>
      <xdr:row>11</xdr:row>
      <xdr:rowOff>22860</xdr:rowOff>
    </xdr:from>
    <xdr:to>
      <xdr:col>8</xdr:col>
      <xdr:colOff>502920</xdr:colOff>
      <xdr:row>23</xdr:row>
      <xdr:rowOff>137160</xdr:rowOff>
    </xdr:to>
    <xdr:grpSp>
      <xdr:nvGrpSpPr>
        <xdr:cNvPr id="7" name="Group 6">
          <a:extLst>
            <a:ext uri="{FF2B5EF4-FFF2-40B4-BE49-F238E27FC236}">
              <a16:creationId xmlns:a16="http://schemas.microsoft.com/office/drawing/2014/main" id="{94CD933A-D668-74E3-0934-FAABCF434451}"/>
            </a:ext>
          </a:extLst>
        </xdr:cNvPr>
        <xdr:cNvGrpSpPr/>
      </xdr:nvGrpSpPr>
      <xdr:grpSpPr>
        <a:xfrm>
          <a:off x="83820" y="2034540"/>
          <a:ext cx="5295900" cy="2308860"/>
          <a:chOff x="83820" y="2034540"/>
          <a:chExt cx="5295900" cy="2308860"/>
        </a:xfrm>
      </xdr:grpSpPr>
      <xdr:sp macro="" textlink="">
        <xdr:nvSpPr>
          <xdr:cNvPr id="14" name="Rectangle: Rounded Corners 13">
            <a:extLst>
              <a:ext uri="{FF2B5EF4-FFF2-40B4-BE49-F238E27FC236}">
                <a16:creationId xmlns:a16="http://schemas.microsoft.com/office/drawing/2014/main" id="{697F3637-E4F5-725E-B768-438E009E29A7}"/>
              </a:ext>
            </a:extLst>
          </xdr:cNvPr>
          <xdr:cNvSpPr/>
        </xdr:nvSpPr>
        <xdr:spPr>
          <a:xfrm>
            <a:off x="83820" y="2034540"/>
            <a:ext cx="5295900" cy="2308860"/>
          </a:xfrm>
          <a:prstGeom prst="roundRect">
            <a:avLst/>
          </a:prstGeom>
          <a:gradFill>
            <a:gsLst>
              <a:gs pos="0">
                <a:schemeClr val="tx1">
                  <a:lumMod val="95000"/>
                  <a:lumOff val="5000"/>
                </a:schemeClr>
              </a:gs>
              <a:gs pos="100000">
                <a:schemeClr val="tx1">
                  <a:lumMod val="85000"/>
                  <a:lumOff val="1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94800571-7E0B-2966-4CD6-A206E7594EC0}"/>
              </a:ext>
            </a:extLst>
          </xdr:cNvPr>
          <xdr:cNvSpPr/>
        </xdr:nvSpPr>
        <xdr:spPr>
          <a:xfrm>
            <a:off x="320040" y="2065020"/>
            <a:ext cx="3131820" cy="259080"/>
          </a:xfrm>
          <a:prstGeom prst="roundRect">
            <a:avLst/>
          </a:prstGeom>
          <a:gradFill>
            <a:gsLst>
              <a:gs pos="0">
                <a:schemeClr val="tx1">
                  <a:lumMod val="75000"/>
                  <a:lumOff val="25000"/>
                </a:schemeClr>
              </a:gs>
              <a:gs pos="100000">
                <a:schemeClr val="tx1">
                  <a:lumMod val="85000"/>
                  <a:lumOff val="1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2"/>
                </a:solidFill>
                <a:latin typeface="LOTA BLACK"/>
              </a:rPr>
              <a:t>SALES AND PROFIT ANALYSIS</a:t>
            </a:r>
          </a:p>
        </xdr:txBody>
      </xdr:sp>
      <xdr:graphicFrame macro="">
        <xdr:nvGraphicFramePr>
          <xdr:cNvPr id="5" name="Chart 4">
            <a:extLst>
              <a:ext uri="{FF2B5EF4-FFF2-40B4-BE49-F238E27FC236}">
                <a16:creationId xmlns:a16="http://schemas.microsoft.com/office/drawing/2014/main" id="{33B7B9E9-9911-4D3F-861B-81181F2DDB4E}"/>
              </a:ext>
            </a:extLst>
          </xdr:cNvPr>
          <xdr:cNvGraphicFramePr>
            <a:graphicFrameLocks/>
          </xdr:cNvGraphicFramePr>
        </xdr:nvGraphicFramePr>
        <xdr:xfrm>
          <a:off x="251460" y="2400300"/>
          <a:ext cx="5006340" cy="17907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xdr:col>
      <xdr:colOff>187991</xdr:colOff>
      <xdr:row>6</xdr:row>
      <xdr:rowOff>111213</xdr:rowOff>
    </xdr:from>
    <xdr:to>
      <xdr:col>3</xdr:col>
      <xdr:colOff>318303</xdr:colOff>
      <xdr:row>8</xdr:row>
      <xdr:rowOff>135037</xdr:rowOff>
    </xdr:to>
    <xdr:graphicFrame macro="">
      <xdr:nvGraphicFramePr>
        <xdr:cNvPr id="4" name="Chart 3">
          <a:extLst>
            <a:ext uri="{FF2B5EF4-FFF2-40B4-BE49-F238E27FC236}">
              <a16:creationId xmlns:a16="http://schemas.microsoft.com/office/drawing/2014/main" id="{97476C1D-AE99-44B0-B9B1-F8C7EEA44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33565</xdr:colOff>
      <xdr:row>6</xdr:row>
      <xdr:rowOff>77163</xdr:rowOff>
    </xdr:from>
    <xdr:to>
      <xdr:col>8</xdr:col>
      <xdr:colOff>154328</xdr:colOff>
      <xdr:row>8</xdr:row>
      <xdr:rowOff>115746</xdr:rowOff>
    </xdr:to>
    <xdr:graphicFrame macro="">
      <xdr:nvGraphicFramePr>
        <xdr:cNvPr id="6" name="Chart 5">
          <a:extLst>
            <a:ext uri="{FF2B5EF4-FFF2-40B4-BE49-F238E27FC236}">
              <a16:creationId xmlns:a16="http://schemas.microsoft.com/office/drawing/2014/main" id="{7CBD18A4-1707-40E8-A1A9-D122BEFD8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480638</xdr:colOff>
      <xdr:row>6</xdr:row>
      <xdr:rowOff>28937</xdr:rowOff>
    </xdr:from>
    <xdr:to>
      <xdr:col>13</xdr:col>
      <xdr:colOff>38581</xdr:colOff>
      <xdr:row>8</xdr:row>
      <xdr:rowOff>77165</xdr:rowOff>
    </xdr:to>
    <xdr:graphicFrame macro="">
      <xdr:nvGraphicFramePr>
        <xdr:cNvPr id="8" name="Chart 7">
          <a:extLst>
            <a:ext uri="{FF2B5EF4-FFF2-40B4-BE49-F238E27FC236}">
              <a16:creationId xmlns:a16="http://schemas.microsoft.com/office/drawing/2014/main" id="{F31F45DF-C7FE-4238-AD0C-7467F2DDD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373380</xdr:colOff>
      <xdr:row>6</xdr:row>
      <xdr:rowOff>95491</xdr:rowOff>
    </xdr:from>
    <xdr:to>
      <xdr:col>17</xdr:col>
      <xdr:colOff>491924</xdr:colOff>
      <xdr:row>8</xdr:row>
      <xdr:rowOff>173620</xdr:rowOff>
    </xdr:to>
    <xdr:graphicFrame macro="">
      <xdr:nvGraphicFramePr>
        <xdr:cNvPr id="9" name="Chart 8">
          <a:extLst>
            <a:ext uri="{FF2B5EF4-FFF2-40B4-BE49-F238E27FC236}">
              <a16:creationId xmlns:a16="http://schemas.microsoft.com/office/drawing/2014/main" id="{A4EBAAA8-DB2D-4342-9770-BB5AADC2C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106102</xdr:colOff>
      <xdr:row>6</xdr:row>
      <xdr:rowOff>20834</xdr:rowOff>
    </xdr:from>
    <xdr:to>
      <xdr:col>22</xdr:col>
      <xdr:colOff>146807</xdr:colOff>
      <xdr:row>8</xdr:row>
      <xdr:rowOff>127514</xdr:rowOff>
    </xdr:to>
    <xdr:graphicFrame macro="">
      <xdr:nvGraphicFramePr>
        <xdr:cNvPr id="10" name="Chart 9">
          <a:extLst>
            <a:ext uri="{FF2B5EF4-FFF2-40B4-BE49-F238E27FC236}">
              <a16:creationId xmlns:a16="http://schemas.microsoft.com/office/drawing/2014/main" id="{582289FF-66C9-450E-9751-E3F3AE26F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0.442334490741" createdVersion="8" refreshedVersion="8" minRefreshableVersion="3" recordCount="4363" xr:uid="{E22BF3F3-543A-4EEE-AA98-26DD2FC1FA9F}">
  <cacheSource type="worksheet">
    <worksheetSource name="Ecommerce_Superstore"/>
  </cacheSource>
  <cacheFields count="23">
    <cacheField name="Order ID" numFmtId="0">
      <sharedItems count="4363">
        <s v="ORD10001"/>
        <s v="ORD10002"/>
        <s v="ORD10004"/>
        <s v="ORD10005"/>
        <s v="ORD10006"/>
        <s v="ORD10008"/>
        <s v="ORD10009"/>
        <s v="ORD10011"/>
        <s v="ORD10012"/>
        <s v="ORD10013"/>
        <s v="ORD10014"/>
        <s v="ORD10015"/>
        <s v="ORD10016"/>
        <s v="ORD10017"/>
        <s v="ORD10018"/>
        <s v="ORD10020"/>
        <s v="ORD10021"/>
        <s v="ORD10022"/>
        <s v="ORD10023"/>
        <s v="ORD10024"/>
        <s v="ORD10025"/>
        <s v="ORD10026"/>
        <s v="ORD10027"/>
        <s v="ORD10028"/>
        <s v="ORD10029"/>
        <s v="ORD10031"/>
        <s v="ORD10032"/>
        <s v="ORD10033"/>
        <s v="ORD10034"/>
        <s v="ORD10035"/>
        <s v="ORD10036"/>
        <s v="ORD10037"/>
        <s v="ORD10038"/>
        <s v="ORD10039"/>
        <s v="ORD10040"/>
        <s v="ORD10041"/>
        <s v="ORD10043"/>
        <s v="ORD10044"/>
        <s v="ORD10045"/>
        <s v="ORD10046"/>
        <s v="ORD10047"/>
        <s v="ORD10048"/>
        <s v="ORD10049"/>
        <s v="ORD10050"/>
        <s v="ORD10052"/>
        <s v="ORD10053"/>
        <s v="ORD10054"/>
        <s v="ORD10055"/>
        <s v="ORD10056"/>
        <s v="ORD10057"/>
        <s v="ORD10059"/>
        <s v="ORD10060"/>
        <s v="ORD10061"/>
        <s v="ORD10062"/>
        <s v="ORD10063"/>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3"/>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9"/>
        <s v="ORD10120"/>
        <s v="ORD10121"/>
        <s v="ORD10122"/>
        <s v="ORD10123"/>
        <s v="ORD10124"/>
        <s v="ORD10127"/>
        <s v="ORD10128"/>
        <s v="ORD10130"/>
        <s v="ORD10132"/>
        <s v="ORD10133"/>
        <s v="ORD10134"/>
        <s v="ORD10135"/>
        <s v="ORD10136"/>
        <s v="ORD10137"/>
        <s v="ORD10138"/>
        <s v="ORD10139"/>
        <s v="ORD10140"/>
        <s v="ORD10141"/>
        <s v="ORD10142"/>
        <s v="ORD10143"/>
        <s v="ORD10144"/>
        <s v="ORD10146"/>
        <s v="ORD10147"/>
        <s v="ORD10148"/>
        <s v="ORD10150"/>
        <s v="ORD10151"/>
        <s v="ORD10152"/>
        <s v="ORD10153"/>
        <s v="ORD10154"/>
        <s v="ORD10156"/>
        <s v="ORD10158"/>
        <s v="ORD10159"/>
        <s v="ORD10160"/>
        <s v="ORD10161"/>
        <s v="ORD10162"/>
        <s v="ORD10164"/>
        <s v="ORD10165"/>
        <s v="ORD10166"/>
        <s v="ORD10167"/>
        <s v="ORD10168"/>
        <s v="ORD10169"/>
        <s v="ORD10170"/>
        <s v="ORD10172"/>
        <s v="ORD10173"/>
        <s v="ORD10174"/>
        <s v="ORD10175"/>
        <s v="ORD10177"/>
        <s v="ORD10178"/>
        <s v="ORD10179"/>
        <s v="ORD10180"/>
        <s v="ORD10181"/>
        <s v="ORD10182"/>
        <s v="ORD10183"/>
        <s v="ORD10185"/>
        <s v="ORD10186"/>
        <s v="ORD10189"/>
        <s v="ORD10190"/>
        <s v="ORD10191"/>
        <s v="ORD10192"/>
        <s v="ORD10194"/>
        <s v="ORD10195"/>
        <s v="ORD10196"/>
        <s v="ORD10198"/>
        <s v="ORD10200"/>
        <s v="ORD10201"/>
        <s v="ORD10202"/>
        <s v="ORD10203"/>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7"/>
        <s v="ORD10248"/>
        <s v="ORD10251"/>
        <s v="ORD10252"/>
        <s v="ORD10254"/>
        <s v="ORD10255"/>
        <s v="ORD10257"/>
        <s v="ORD10258"/>
        <s v="ORD10259"/>
        <s v="ORD10260"/>
        <s v="ORD10261"/>
        <s v="ORD10263"/>
        <s v="ORD10264"/>
        <s v="ORD10265"/>
        <s v="ORD10267"/>
        <s v="ORD10268"/>
        <s v="ORD10269"/>
        <s v="ORD10270"/>
        <s v="ORD10271"/>
        <s v="ORD10272"/>
        <s v="ORD10273"/>
        <s v="ORD10274"/>
        <s v="ORD10276"/>
        <s v="ORD10277"/>
        <s v="ORD10278"/>
        <s v="ORD10279"/>
        <s v="ORD10280"/>
        <s v="ORD10281"/>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6"/>
        <s v="ORD10337"/>
        <s v="ORD10338"/>
        <s v="ORD10339"/>
        <s v="ORD10340"/>
        <s v="ORD10342"/>
        <s v="ORD10343"/>
        <s v="ORD10344"/>
        <s v="ORD10346"/>
        <s v="ORD10347"/>
        <s v="ORD10348"/>
        <s v="ORD10349"/>
        <s v="ORD10350"/>
        <s v="ORD10351"/>
        <s v="ORD10352"/>
        <s v="ORD10353"/>
        <s v="ORD10354"/>
        <s v="ORD10355"/>
        <s v="ORD10356"/>
        <s v="ORD10357"/>
        <s v="ORD10359"/>
        <s v="ORD10360"/>
        <s v="ORD10361"/>
        <s v="ORD10362"/>
        <s v="ORD10364"/>
        <s v="ORD10365"/>
        <s v="ORD10366"/>
        <s v="ORD10367"/>
        <s v="ORD10368"/>
        <s v="ORD10369"/>
        <s v="ORD10370"/>
        <s v="ORD10371"/>
        <s v="ORD10372"/>
        <s v="ORD10373"/>
        <s v="ORD10374"/>
        <s v="ORD10375"/>
        <s v="ORD10376"/>
        <s v="ORD10377"/>
        <s v="ORD10379"/>
        <s v="ORD10380"/>
        <s v="ORD10381"/>
        <s v="ORD10382"/>
        <s v="ORD10383"/>
        <s v="ORD10384"/>
        <s v="ORD10385"/>
        <s v="ORD10386"/>
        <s v="ORD10387"/>
        <s v="ORD10388"/>
        <s v="ORD10389"/>
        <s v="ORD10390"/>
        <s v="ORD10391"/>
        <s v="ORD10392"/>
        <s v="ORD10393"/>
        <s v="ORD10394"/>
        <s v="ORD10396"/>
        <s v="ORD10397"/>
        <s v="ORD10398"/>
        <s v="ORD10399"/>
        <s v="ORD10400"/>
        <s v="ORD10401"/>
        <s v="ORD10402"/>
        <s v="ORD10403"/>
        <s v="ORD10404"/>
        <s v="ORD10405"/>
        <s v="ORD10406"/>
        <s v="ORD10407"/>
        <s v="ORD10409"/>
        <s v="ORD10410"/>
        <s v="ORD10411"/>
        <s v="ORD10412"/>
        <s v="ORD10413"/>
        <s v="ORD10415"/>
        <s v="ORD10416"/>
        <s v="ORD10417"/>
        <s v="ORD10418"/>
        <s v="ORD10419"/>
        <s v="ORD10420"/>
        <s v="ORD10421"/>
        <s v="ORD10422"/>
        <s v="ORD10423"/>
        <s v="ORD10424"/>
        <s v="ORD10426"/>
        <s v="ORD10427"/>
        <s v="ORD10429"/>
        <s v="ORD10430"/>
        <s v="ORD10431"/>
        <s v="ORD10432"/>
        <s v="ORD10433"/>
        <s v="ORD10434"/>
        <s v="ORD10435"/>
        <s v="ORD10436"/>
        <s v="ORD10437"/>
        <s v="ORD10438"/>
        <s v="ORD10440"/>
        <s v="ORD10441"/>
        <s v="ORD10442"/>
        <s v="ORD10443"/>
        <s v="ORD10444"/>
        <s v="ORD10445"/>
        <s v="ORD10446"/>
        <s v="ORD10448"/>
        <s v="ORD10450"/>
        <s v="ORD10451"/>
        <s v="ORD10452"/>
        <s v="ORD10453"/>
        <s v="ORD10456"/>
        <s v="ORD10457"/>
        <s v="ORD10458"/>
        <s v="ORD10460"/>
        <s v="ORD10461"/>
        <s v="ORD10462"/>
        <s v="ORD10463"/>
        <s v="ORD10464"/>
        <s v="ORD10465"/>
        <s v="ORD10466"/>
        <s v="ORD10467"/>
        <s v="ORD10468"/>
        <s v="ORD10469"/>
        <s v="ORD10470"/>
        <s v="ORD10471"/>
        <s v="ORD10472"/>
        <s v="ORD10473"/>
        <s v="ORD10474"/>
        <s v="ORD10475"/>
        <s v="ORD10476"/>
        <s v="ORD10477"/>
        <s v="ORD10479"/>
        <s v="ORD10480"/>
        <s v="ORD10481"/>
        <s v="ORD10483"/>
        <s v="ORD10484"/>
        <s v="ORD10485"/>
        <s v="ORD10486"/>
        <s v="ORD10487"/>
        <s v="ORD10488"/>
        <s v="ORD10489"/>
        <s v="ORD10490"/>
        <s v="ORD10491"/>
        <s v="ORD10492"/>
        <s v="ORD10493"/>
        <s v="ORD10494"/>
        <s v="ORD10495"/>
        <s v="ORD10496"/>
        <s v="ORD10497"/>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4"/>
        <s v="ORD10525"/>
        <s v="ORD10526"/>
        <s v="ORD10527"/>
        <s v="ORD10528"/>
        <s v="ORD10529"/>
        <s v="ORD10530"/>
        <s v="ORD10531"/>
        <s v="ORD10532"/>
        <s v="ORD10533"/>
        <s v="ORD10535"/>
        <s v="ORD10536"/>
        <s v="ORD10537"/>
        <s v="ORD10538"/>
        <s v="ORD10539"/>
        <s v="ORD10540"/>
        <s v="ORD10541"/>
        <s v="ORD10542"/>
        <s v="ORD10545"/>
        <s v="ORD10546"/>
        <s v="ORD10547"/>
        <s v="ORD10548"/>
        <s v="ORD10549"/>
        <s v="ORD10550"/>
        <s v="ORD10552"/>
        <s v="ORD10553"/>
        <s v="ORD10554"/>
        <s v="ORD10555"/>
        <s v="ORD10556"/>
        <s v="ORD10557"/>
        <s v="ORD10558"/>
        <s v="ORD10560"/>
        <s v="ORD10561"/>
        <s v="ORD10562"/>
        <s v="ORD10563"/>
        <s v="ORD10565"/>
        <s v="ORD10566"/>
        <s v="ORD10567"/>
        <s v="ORD10568"/>
        <s v="ORD10569"/>
        <s v="ORD10570"/>
        <s v="ORD10571"/>
        <s v="ORD10572"/>
        <s v="ORD10573"/>
        <s v="ORD10574"/>
        <s v="ORD10576"/>
        <s v="ORD10577"/>
        <s v="ORD10579"/>
        <s v="ORD10580"/>
        <s v="ORD10581"/>
        <s v="ORD10582"/>
        <s v="ORD10583"/>
        <s v="ORD10584"/>
        <s v="ORD10585"/>
        <s v="ORD10586"/>
        <s v="ORD10587"/>
        <s v="ORD10588"/>
        <s v="ORD10589"/>
        <s v="ORD10591"/>
        <s v="ORD10592"/>
        <s v="ORD10593"/>
        <s v="ORD10594"/>
        <s v="ORD10595"/>
        <s v="ORD10596"/>
        <s v="ORD10597"/>
        <s v="ORD10598"/>
        <s v="ORD10599"/>
        <s v="ORD10601"/>
        <s v="ORD10603"/>
        <s v="ORD10604"/>
        <s v="ORD10605"/>
        <s v="ORD10606"/>
        <s v="ORD10607"/>
        <s v="ORD10608"/>
        <s v="ORD10609"/>
        <s v="ORD10610"/>
        <s v="ORD10612"/>
        <s v="ORD10613"/>
        <s v="ORD10614"/>
        <s v="ORD10615"/>
        <s v="ORD10616"/>
        <s v="ORD10617"/>
        <s v="ORD10618"/>
        <s v="ORD10619"/>
        <s v="ORD10620"/>
        <s v="ORD10621"/>
        <s v="ORD10622"/>
        <s v="ORD10623"/>
        <s v="ORD10624"/>
        <s v="ORD10625"/>
        <s v="ORD10626"/>
        <s v="ORD10627"/>
        <s v="ORD10630"/>
        <s v="ORD10631"/>
        <s v="ORD10632"/>
        <s v="ORD10635"/>
        <s v="ORD10637"/>
        <s v="ORD10638"/>
        <s v="ORD10639"/>
        <s v="ORD10640"/>
        <s v="ORD10641"/>
        <s v="ORD10642"/>
        <s v="ORD10643"/>
        <s v="ORD10644"/>
        <s v="ORD10645"/>
        <s v="ORD10646"/>
        <s v="ORD10647"/>
        <s v="ORD10648"/>
        <s v="ORD10649"/>
        <s v="ORD10650"/>
        <s v="ORD10651"/>
        <s v="ORD10652"/>
        <s v="ORD10653"/>
        <s v="ORD10654"/>
        <s v="ORD10655"/>
        <s v="ORD10656"/>
        <s v="ORD10657"/>
        <s v="ORD10659"/>
        <s v="ORD10661"/>
        <s v="ORD10662"/>
        <s v="ORD10663"/>
        <s v="ORD10664"/>
        <s v="ORD10666"/>
        <s v="ORD10667"/>
        <s v="ORD10668"/>
        <s v="ORD10669"/>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700"/>
        <s v="ORD10701"/>
        <s v="ORD10702"/>
        <s v="ORD10703"/>
        <s v="ORD10704"/>
        <s v="ORD10705"/>
        <s v="ORD10706"/>
        <s v="ORD10707"/>
        <s v="ORD10709"/>
        <s v="ORD10711"/>
        <s v="ORD10712"/>
        <s v="ORD10713"/>
        <s v="ORD10714"/>
        <s v="ORD10715"/>
        <s v="ORD10716"/>
        <s v="ORD10717"/>
        <s v="ORD10718"/>
        <s v="ORD10719"/>
        <s v="ORD10720"/>
        <s v="ORD10721"/>
        <s v="ORD10722"/>
        <s v="ORD10723"/>
        <s v="ORD10726"/>
        <s v="ORD10728"/>
        <s v="ORD10729"/>
        <s v="ORD10730"/>
        <s v="ORD10731"/>
        <s v="ORD10732"/>
        <s v="ORD10733"/>
        <s v="ORD10736"/>
        <s v="ORD10737"/>
        <s v="ORD10738"/>
        <s v="ORD10739"/>
        <s v="ORD10740"/>
        <s v="ORD10741"/>
        <s v="ORD10742"/>
        <s v="ORD10743"/>
        <s v="ORD10744"/>
        <s v="ORD10745"/>
        <s v="ORD10746"/>
        <s v="ORD10747"/>
        <s v="ORD10748"/>
        <s v="ORD10749"/>
        <s v="ORD10750"/>
        <s v="ORD10751"/>
        <s v="ORD10753"/>
        <s v="ORD10754"/>
        <s v="ORD10755"/>
        <s v="ORD10756"/>
        <s v="ORD10758"/>
        <s v="ORD10759"/>
        <s v="ORD10760"/>
        <s v="ORD10761"/>
        <s v="ORD10762"/>
        <s v="ORD10763"/>
        <s v="ORD10764"/>
        <s v="ORD10765"/>
        <s v="ORD10766"/>
        <s v="ORD10767"/>
        <s v="ORD10768"/>
        <s v="ORD10769"/>
        <s v="ORD10770"/>
        <s v="ORD10771"/>
        <s v="ORD10772"/>
        <s v="ORD10773"/>
        <s v="ORD10775"/>
        <s v="ORD10776"/>
        <s v="ORD10777"/>
        <s v="ORD10778"/>
        <s v="ORD10779"/>
        <s v="ORD10780"/>
        <s v="ORD10781"/>
        <s v="ORD10783"/>
        <s v="ORD10784"/>
        <s v="ORD10785"/>
        <s v="ORD10787"/>
        <s v="ORD10788"/>
        <s v="ORD10789"/>
        <s v="ORD10790"/>
        <s v="ORD10791"/>
        <s v="ORD10792"/>
        <s v="ORD10793"/>
        <s v="ORD10794"/>
        <s v="ORD10795"/>
        <s v="ORD10796"/>
        <s v="ORD10797"/>
        <s v="ORD10799"/>
        <s v="ORD10800"/>
        <s v="ORD10801"/>
        <s v="ORD10802"/>
        <s v="ORD10803"/>
        <s v="ORD10804"/>
        <s v="ORD10805"/>
        <s v="ORD10806"/>
        <s v="ORD10807"/>
        <s v="ORD10808"/>
        <s v="ORD10809"/>
        <s v="ORD10810"/>
        <s v="ORD10812"/>
        <s v="ORD10813"/>
        <s v="ORD10814"/>
        <s v="ORD10815"/>
        <s v="ORD10816"/>
        <s v="ORD10817"/>
        <s v="ORD10818"/>
        <s v="ORD10820"/>
        <s v="ORD10821"/>
        <s v="ORD10822"/>
        <s v="ORD10825"/>
        <s v="ORD10826"/>
        <s v="ORD10827"/>
        <s v="ORD10828"/>
        <s v="ORD10829"/>
        <s v="ORD10830"/>
        <s v="ORD10831"/>
        <s v="ORD10832"/>
        <s v="ORD10833"/>
        <s v="ORD10837"/>
        <s v="ORD10838"/>
        <s v="ORD10839"/>
        <s v="ORD10840"/>
        <s v="ORD10841"/>
        <s v="ORD10842"/>
        <s v="ORD10843"/>
        <s v="ORD10844"/>
        <s v="ORD10845"/>
        <s v="ORD10848"/>
        <s v="ORD10849"/>
        <s v="ORD10850"/>
        <s v="ORD10851"/>
        <s v="ORD10852"/>
        <s v="ORD10853"/>
        <s v="ORD10854"/>
        <s v="ORD10855"/>
        <s v="ORD10856"/>
        <s v="ORD10857"/>
        <s v="ORD10858"/>
        <s v="ORD10860"/>
        <s v="ORD10861"/>
        <s v="ORD10862"/>
        <s v="ORD10863"/>
        <s v="ORD10864"/>
        <s v="ORD10865"/>
        <s v="ORD10866"/>
        <s v="ORD10867"/>
        <s v="ORD10868"/>
        <s v="ORD10869"/>
        <s v="ORD10870"/>
        <s v="ORD10871"/>
        <s v="ORD10872"/>
        <s v="ORD10873"/>
        <s v="ORD10874"/>
        <s v="ORD10876"/>
        <s v="ORD10877"/>
        <s v="ORD10878"/>
        <s v="ORD10880"/>
        <s v="ORD10881"/>
        <s v="ORD10882"/>
        <s v="ORD10883"/>
        <s v="ORD10884"/>
        <s v="ORD10885"/>
        <s v="ORD10886"/>
        <s v="ORD10887"/>
        <s v="ORD10888"/>
        <s v="ORD10889"/>
        <s v="ORD10890"/>
        <s v="ORD10891"/>
        <s v="ORD10893"/>
        <s v="ORD10894"/>
        <s v="ORD10895"/>
        <s v="ORD10896"/>
        <s v="ORD10897"/>
        <s v="ORD10898"/>
        <s v="ORD10900"/>
        <s v="ORD10901"/>
        <s v="ORD10902"/>
        <s v="ORD10903"/>
        <s v="ORD10904"/>
        <s v="ORD10905"/>
        <s v="ORD10906"/>
        <s v="ORD10907"/>
        <s v="ORD10908"/>
        <s v="ORD10909"/>
        <s v="ORD10910"/>
        <s v="ORD10912"/>
        <s v="ORD10913"/>
        <s v="ORD10914"/>
        <s v="ORD10919"/>
        <s v="ORD10920"/>
        <s v="ORD10921"/>
        <s v="ORD10922"/>
        <s v="ORD10924"/>
        <s v="ORD10925"/>
        <s v="ORD10926"/>
        <s v="ORD10927"/>
        <s v="ORD10928"/>
        <s v="ORD10930"/>
        <s v="ORD10931"/>
        <s v="ORD10932"/>
        <s v="ORD10933"/>
        <s v="ORD10934"/>
        <s v="ORD10936"/>
        <s v="ORD10937"/>
        <s v="ORD10938"/>
        <s v="ORD10939"/>
        <s v="ORD10940"/>
        <s v="ORD10941"/>
        <s v="ORD10943"/>
        <s v="ORD10944"/>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1"/>
        <s v="ORD10972"/>
        <s v="ORD10973"/>
        <s v="ORD10974"/>
        <s v="ORD10975"/>
        <s v="ORD10976"/>
        <s v="ORD10977"/>
        <s v="ORD10978"/>
        <s v="ORD10979"/>
        <s v="ORD10981"/>
        <s v="ORD10982"/>
        <s v="ORD10983"/>
        <s v="ORD10984"/>
        <s v="ORD10985"/>
        <s v="ORD10986"/>
        <s v="ORD10987"/>
        <s v="ORD10988"/>
        <s v="ORD10989"/>
        <s v="ORD10990"/>
        <s v="ORD10991"/>
        <s v="ORD10992"/>
        <s v="ORD10993"/>
        <s v="ORD10994"/>
        <s v="ORD10995"/>
        <s v="ORD10996"/>
        <s v="ORD10997"/>
        <s v="ORD10998"/>
        <s v="ORD10999"/>
        <s v="ORD11000"/>
        <s v="ORD11001"/>
        <s v="ORD11004"/>
        <s v="ORD11006"/>
        <s v="ORD11007"/>
        <s v="ORD11008"/>
        <s v="ORD11013"/>
        <s v="ORD11016"/>
        <s v="ORD11017"/>
        <s v="ORD11019"/>
        <s v="ORD11020"/>
        <s v="ORD11022"/>
        <s v="ORD11023"/>
        <s v="ORD11024"/>
        <s v="ORD11025"/>
        <s v="ORD11026"/>
        <s v="ORD11027"/>
        <s v="ORD11028"/>
        <s v="ORD11029"/>
        <s v="ORD11030"/>
        <s v="ORD11031"/>
        <s v="ORD11032"/>
        <s v="ORD11033"/>
        <s v="ORD11034"/>
        <s v="ORD11035"/>
        <s v="ORD11036"/>
        <s v="ORD11037"/>
        <s v="ORD11038"/>
        <s v="ORD11039"/>
        <s v="ORD11040"/>
        <s v="ORD11041"/>
        <s v="ORD11042"/>
        <s v="ORD11043"/>
        <s v="ORD11044"/>
        <s v="ORD11045"/>
        <s v="ORD11046"/>
        <s v="ORD11047"/>
        <s v="ORD11049"/>
        <s v="ORD11050"/>
        <s v="ORD11051"/>
        <s v="ORD11053"/>
        <s v="ORD11054"/>
        <s v="ORD11055"/>
        <s v="ORD11056"/>
        <s v="ORD11057"/>
        <s v="ORD11058"/>
        <s v="ORD11059"/>
        <s v="ORD11060"/>
        <s v="ORD11062"/>
        <s v="ORD11063"/>
        <s v="ORD11064"/>
        <s v="ORD11065"/>
        <s v="ORD11066"/>
        <s v="ORD11067"/>
        <s v="ORD11068"/>
        <s v="ORD11069"/>
        <s v="ORD11070"/>
        <s v="ORD11071"/>
        <s v="ORD11072"/>
        <s v="ORD11073"/>
        <s v="ORD11074"/>
        <s v="ORD11075"/>
        <s v="ORD11076"/>
        <s v="ORD11077"/>
        <s v="ORD11079"/>
        <s v="ORD11080"/>
        <s v="ORD11081"/>
        <s v="ORD11082"/>
        <s v="ORD11083"/>
        <s v="ORD11084"/>
        <s v="ORD11085"/>
        <s v="ORD11086"/>
        <s v="ORD11087"/>
        <s v="ORD11088"/>
        <s v="ORD11089"/>
        <s v="ORD11090"/>
        <s v="ORD11091"/>
        <s v="ORD11092"/>
        <s v="ORD11093"/>
        <s v="ORD11094"/>
        <s v="ORD11095"/>
        <s v="ORD11096"/>
        <s v="ORD11097"/>
        <s v="ORD11099"/>
        <s v="ORD11100"/>
        <s v="ORD11101"/>
        <s v="ORD11102"/>
        <s v="ORD11103"/>
        <s v="ORD11104"/>
        <s v="ORD11106"/>
        <s v="ORD11107"/>
        <s v="ORD11108"/>
        <s v="ORD11109"/>
        <s v="ORD11110"/>
        <s v="ORD11112"/>
        <s v="ORD11113"/>
        <s v="ORD11114"/>
        <s v="ORD11116"/>
        <s v="ORD11118"/>
        <s v="ORD11119"/>
        <s v="ORD11120"/>
        <s v="ORD11121"/>
        <s v="ORD11122"/>
        <s v="ORD11123"/>
        <s v="ORD11124"/>
        <s v="ORD11125"/>
        <s v="ORD11126"/>
        <s v="ORD11128"/>
        <s v="ORD11129"/>
        <s v="ORD11130"/>
        <s v="ORD11131"/>
        <s v="ORD11132"/>
        <s v="ORD11133"/>
        <s v="ORD11134"/>
        <s v="ORD11135"/>
        <s v="ORD11136"/>
        <s v="ORD11137"/>
        <s v="ORD11138"/>
        <s v="ORD11139"/>
        <s v="ORD11140"/>
        <s v="ORD11141"/>
        <s v="ORD11143"/>
        <s v="ORD11144"/>
        <s v="ORD11145"/>
        <s v="ORD11146"/>
        <s v="ORD11147"/>
        <s v="ORD11148"/>
        <s v="ORD11149"/>
        <s v="ORD11150"/>
        <s v="ORD11151"/>
        <s v="ORD11152"/>
        <s v="ORD11153"/>
        <s v="ORD11154"/>
        <s v="ORD11155"/>
        <s v="ORD11156"/>
        <s v="ORD11157"/>
        <s v="ORD11159"/>
        <s v="ORD11160"/>
        <s v="ORD11161"/>
        <s v="ORD11162"/>
        <s v="ORD11163"/>
        <s v="ORD11164"/>
        <s v="ORD11165"/>
        <s v="ORD11166"/>
        <s v="ORD11167"/>
        <s v="ORD11168"/>
        <s v="ORD11169"/>
        <s v="ORD11170"/>
        <s v="ORD11171"/>
        <s v="ORD11172"/>
        <s v="ORD11173"/>
        <s v="ORD11174"/>
        <s v="ORD11175"/>
        <s v="ORD11176"/>
        <s v="ORD11177"/>
        <s v="ORD11178"/>
        <s v="ORD11179"/>
        <s v="ORD11180"/>
        <s v="ORD11181"/>
        <s v="ORD11183"/>
        <s v="ORD11184"/>
        <s v="ORD11185"/>
        <s v="ORD11186"/>
        <s v="ORD11188"/>
        <s v="ORD11189"/>
        <s v="ORD11191"/>
        <s v="ORD11194"/>
        <s v="ORD11195"/>
        <s v="ORD11197"/>
        <s v="ORD11198"/>
        <s v="ORD11199"/>
        <s v="ORD11200"/>
        <s v="ORD11201"/>
        <s v="ORD11202"/>
        <s v="ORD11203"/>
        <s v="ORD11204"/>
        <s v="ORD11205"/>
        <s v="ORD11206"/>
        <s v="ORD11207"/>
        <s v="ORD11208"/>
        <s v="ORD11210"/>
        <s v="ORD11212"/>
        <s v="ORD11213"/>
        <s v="ORD11214"/>
        <s v="ORD11215"/>
        <s v="ORD11216"/>
        <s v="ORD11217"/>
        <s v="ORD11218"/>
        <s v="ORD11219"/>
        <s v="ORD11220"/>
        <s v="ORD11221"/>
        <s v="ORD11222"/>
        <s v="ORD11223"/>
        <s v="ORD11224"/>
        <s v="ORD11225"/>
        <s v="ORD11226"/>
        <s v="ORD11227"/>
        <s v="ORD11228"/>
        <s v="ORD11229"/>
        <s v="ORD11230"/>
        <s v="ORD11231"/>
        <s v="ORD11232"/>
        <s v="ORD11233"/>
        <s v="ORD11234"/>
        <s v="ORD11235"/>
        <s v="ORD11236"/>
        <s v="ORD11237"/>
        <s v="ORD11238"/>
        <s v="ORD11241"/>
        <s v="ORD11243"/>
        <s v="ORD11244"/>
        <s v="ORD11246"/>
        <s v="ORD11247"/>
        <s v="ORD11248"/>
        <s v="ORD11249"/>
        <s v="ORD11250"/>
        <s v="ORD11251"/>
        <s v="ORD11252"/>
        <s v="ORD11253"/>
        <s v="ORD11254"/>
        <s v="ORD11255"/>
        <s v="ORD11256"/>
        <s v="ORD11258"/>
        <s v="ORD11259"/>
        <s v="ORD11260"/>
        <s v="ORD11261"/>
        <s v="ORD11262"/>
        <s v="ORD11263"/>
        <s v="ORD11264"/>
        <s v="ORD11265"/>
        <s v="ORD11266"/>
        <s v="ORD11267"/>
        <s v="ORD11268"/>
        <s v="ORD11270"/>
        <s v="ORD11271"/>
        <s v="ORD11272"/>
        <s v="ORD11273"/>
        <s v="ORD11274"/>
        <s v="ORD11276"/>
        <s v="ORD11277"/>
        <s v="ORD11278"/>
        <s v="ORD11279"/>
        <s v="ORD11280"/>
        <s v="ORD11281"/>
        <s v="ORD11282"/>
        <s v="ORD11283"/>
        <s v="ORD11284"/>
        <s v="ORD11285"/>
        <s v="ORD11286"/>
        <s v="ORD11287"/>
        <s v="ORD11288"/>
        <s v="ORD11289"/>
        <s v="ORD11291"/>
        <s v="ORD11292"/>
        <s v="ORD11293"/>
        <s v="ORD11294"/>
        <s v="ORD11297"/>
        <s v="ORD11298"/>
        <s v="ORD11300"/>
        <s v="ORD11301"/>
        <s v="ORD11302"/>
        <s v="ORD11303"/>
        <s v="ORD11305"/>
        <s v="ORD11306"/>
        <s v="ORD11307"/>
        <s v="ORD11308"/>
        <s v="ORD11309"/>
        <s v="ORD11310"/>
        <s v="ORD11311"/>
        <s v="ORD11312"/>
        <s v="ORD11313"/>
        <s v="ORD11314"/>
        <s v="ORD11315"/>
        <s v="ORD11316"/>
        <s v="ORD11317"/>
        <s v="ORD11318"/>
        <s v="ORD11319"/>
        <s v="ORD11320"/>
        <s v="ORD11321"/>
        <s v="ORD11322"/>
        <s v="ORD11323"/>
        <s v="ORD11324"/>
        <s v="ORD11325"/>
        <s v="ORD11326"/>
        <s v="ORD11327"/>
        <s v="ORD11328"/>
        <s v="ORD11329"/>
        <s v="ORD11331"/>
        <s v="ORD11333"/>
        <s v="ORD11334"/>
        <s v="ORD11335"/>
        <s v="ORD11336"/>
        <s v="ORD11337"/>
        <s v="ORD11338"/>
        <s v="ORD11339"/>
        <s v="ORD11340"/>
        <s v="ORD11342"/>
        <s v="ORD11343"/>
        <s v="ORD11344"/>
        <s v="ORD11345"/>
        <s v="ORD11346"/>
        <s v="ORD11347"/>
        <s v="ORD11348"/>
        <s v="ORD11349"/>
        <s v="ORD11350"/>
        <s v="ORD11352"/>
        <s v="ORD11353"/>
        <s v="ORD11354"/>
        <s v="ORD11355"/>
        <s v="ORD11356"/>
        <s v="ORD11357"/>
        <s v="ORD11359"/>
        <s v="ORD11360"/>
        <s v="ORD11361"/>
        <s v="ORD11362"/>
        <s v="ORD11363"/>
        <s v="ORD11364"/>
        <s v="ORD11366"/>
        <s v="ORD11367"/>
        <s v="ORD11368"/>
        <s v="ORD11369"/>
        <s v="ORD11370"/>
        <s v="ORD11371"/>
        <s v="ORD11372"/>
        <s v="ORD11373"/>
        <s v="ORD11374"/>
        <s v="ORD11375"/>
        <s v="ORD11376"/>
        <s v="ORD11378"/>
        <s v="ORD11379"/>
        <s v="ORD11380"/>
        <s v="ORD11381"/>
        <s v="ORD11382"/>
        <s v="ORD11383"/>
        <s v="ORD11384"/>
        <s v="ORD11385"/>
        <s v="ORD11386"/>
        <s v="ORD11387"/>
        <s v="ORD11388"/>
        <s v="ORD11389"/>
        <s v="ORD11390"/>
        <s v="ORD11391"/>
        <s v="ORD11392"/>
        <s v="ORD11393"/>
        <s v="ORD11395"/>
        <s v="ORD11396"/>
        <s v="ORD11397"/>
        <s v="ORD11398"/>
        <s v="ORD11399"/>
        <s v="ORD11400"/>
        <s v="ORD11401"/>
        <s v="ORD11402"/>
        <s v="ORD11403"/>
        <s v="ORD11404"/>
        <s v="ORD11405"/>
        <s v="ORD11407"/>
        <s v="ORD11408"/>
        <s v="ORD11409"/>
        <s v="ORD11410"/>
        <s v="ORD11411"/>
        <s v="ORD11413"/>
        <s v="ORD11414"/>
        <s v="ORD11415"/>
        <s v="ORD11418"/>
        <s v="ORD11419"/>
        <s v="ORD11420"/>
        <s v="ORD11422"/>
        <s v="ORD11423"/>
        <s v="ORD11424"/>
        <s v="ORD11426"/>
        <s v="ORD11427"/>
        <s v="ORD11428"/>
        <s v="ORD11430"/>
        <s v="ORD11431"/>
        <s v="ORD11432"/>
        <s v="ORD11433"/>
        <s v="ORD11436"/>
        <s v="ORD11438"/>
        <s v="ORD11439"/>
        <s v="ORD11440"/>
        <s v="ORD11441"/>
        <s v="ORD11442"/>
        <s v="ORD11443"/>
        <s v="ORD11444"/>
        <s v="ORD11445"/>
        <s v="ORD11446"/>
        <s v="ORD11447"/>
        <s v="ORD11448"/>
        <s v="ORD11449"/>
        <s v="ORD11450"/>
        <s v="ORD11451"/>
        <s v="ORD11454"/>
        <s v="ORD11455"/>
        <s v="ORD11456"/>
        <s v="ORD11457"/>
        <s v="ORD11458"/>
        <s v="ORD11459"/>
        <s v="ORD11460"/>
        <s v="ORD11461"/>
        <s v="ORD11463"/>
        <s v="ORD11464"/>
        <s v="ORD11465"/>
        <s v="ORD11466"/>
        <s v="ORD11467"/>
        <s v="ORD11469"/>
        <s v="ORD11470"/>
        <s v="ORD11472"/>
        <s v="ORD11473"/>
        <s v="ORD11474"/>
        <s v="ORD11475"/>
        <s v="ORD11476"/>
        <s v="ORD11477"/>
        <s v="ORD11478"/>
        <s v="ORD11479"/>
        <s v="ORD11480"/>
        <s v="ORD11481"/>
        <s v="ORD11482"/>
        <s v="ORD11483"/>
        <s v="ORD11484"/>
        <s v="ORD11485"/>
        <s v="ORD11486"/>
        <s v="ORD11487"/>
        <s v="ORD11488"/>
        <s v="ORD11489"/>
        <s v="ORD11490"/>
        <s v="ORD11491"/>
        <s v="ORD11492"/>
        <s v="ORD11493"/>
        <s v="ORD11494"/>
        <s v="ORD11496"/>
        <s v="ORD11499"/>
        <s v="ORD11500"/>
        <s v="ORD11502"/>
        <s v="ORD11503"/>
        <s v="ORD11504"/>
        <s v="ORD11505"/>
        <s v="ORD11506"/>
        <s v="ORD11507"/>
        <s v="ORD11508"/>
        <s v="ORD11509"/>
        <s v="ORD11510"/>
        <s v="ORD11511"/>
        <s v="ORD11513"/>
        <s v="ORD11514"/>
        <s v="ORD11516"/>
        <s v="ORD11517"/>
        <s v="ORD11518"/>
        <s v="ORD11519"/>
        <s v="ORD11520"/>
        <s v="ORD11521"/>
        <s v="ORD11522"/>
        <s v="ORD11523"/>
        <s v="ORD11524"/>
        <s v="ORD11525"/>
        <s v="ORD11526"/>
        <s v="ORD11527"/>
        <s v="ORD11528"/>
        <s v="ORD11529"/>
        <s v="ORD11530"/>
        <s v="ORD11531"/>
        <s v="ORD11533"/>
        <s v="ORD11534"/>
        <s v="ORD11535"/>
        <s v="ORD11537"/>
        <s v="ORD11538"/>
        <s v="ORD11540"/>
        <s v="ORD11541"/>
        <s v="ORD11542"/>
        <s v="ORD11543"/>
        <s v="ORD11544"/>
        <s v="ORD11545"/>
        <s v="ORD11546"/>
        <s v="ORD11547"/>
        <s v="ORD11548"/>
        <s v="ORD11549"/>
        <s v="ORD11550"/>
        <s v="ORD11551"/>
        <s v="ORD11552"/>
        <s v="ORD11553"/>
        <s v="ORD11554"/>
        <s v="ORD11555"/>
        <s v="ORD11556"/>
        <s v="ORD11557"/>
        <s v="ORD11558"/>
        <s v="ORD11559"/>
        <s v="ORD11560"/>
        <s v="ORD11561"/>
        <s v="ORD11563"/>
        <s v="ORD11564"/>
        <s v="ORD11565"/>
        <s v="ORD11566"/>
        <s v="ORD11567"/>
        <s v="ORD11568"/>
        <s v="ORD11570"/>
        <s v="ORD11571"/>
        <s v="ORD11572"/>
        <s v="ORD11573"/>
        <s v="ORD11574"/>
        <s v="ORD11575"/>
        <s v="ORD11577"/>
        <s v="ORD11578"/>
        <s v="ORD11579"/>
        <s v="ORD11580"/>
        <s v="ORD11581"/>
        <s v="ORD11582"/>
        <s v="ORD11583"/>
        <s v="ORD11584"/>
        <s v="ORD11585"/>
        <s v="ORD11586"/>
        <s v="ORD11587"/>
        <s v="ORD11590"/>
        <s v="ORD11591"/>
        <s v="ORD11592"/>
        <s v="ORD11594"/>
        <s v="ORD11595"/>
        <s v="ORD11596"/>
        <s v="ORD11597"/>
        <s v="ORD11598"/>
        <s v="ORD11601"/>
        <s v="ORD11602"/>
        <s v="ORD11603"/>
        <s v="ORD11604"/>
        <s v="ORD11605"/>
        <s v="ORD11606"/>
        <s v="ORD11607"/>
        <s v="ORD11608"/>
        <s v="ORD11609"/>
        <s v="ORD11611"/>
        <s v="ORD11612"/>
        <s v="ORD11613"/>
        <s v="ORD11614"/>
        <s v="ORD11616"/>
        <s v="ORD11618"/>
        <s v="ORD11619"/>
        <s v="ORD11620"/>
        <s v="ORD11621"/>
        <s v="ORD11622"/>
        <s v="ORD11623"/>
        <s v="ORD11624"/>
        <s v="ORD11625"/>
        <s v="ORD11627"/>
        <s v="ORD11630"/>
        <s v="ORD11631"/>
        <s v="ORD11632"/>
        <s v="ORD11633"/>
        <s v="ORD11634"/>
        <s v="ORD11635"/>
        <s v="ORD11636"/>
        <s v="ORD11637"/>
        <s v="ORD11638"/>
        <s v="ORD11639"/>
        <s v="ORD11640"/>
        <s v="ORD11641"/>
        <s v="ORD11642"/>
        <s v="ORD11643"/>
        <s v="ORD11644"/>
        <s v="ORD11645"/>
        <s v="ORD11646"/>
        <s v="ORD11647"/>
        <s v="ORD11648"/>
        <s v="ORD11649"/>
        <s v="ORD11650"/>
        <s v="ORD11651"/>
        <s v="ORD11652"/>
        <s v="ORD11653"/>
        <s v="ORD11654"/>
        <s v="ORD11655"/>
        <s v="ORD11656"/>
        <s v="ORD11657"/>
        <s v="ORD11658"/>
        <s v="ORD11659"/>
        <s v="ORD11660"/>
        <s v="ORD11661"/>
        <s v="ORD11662"/>
        <s v="ORD11663"/>
        <s v="ORD11664"/>
        <s v="ORD11665"/>
        <s v="ORD11666"/>
        <s v="ORD11667"/>
        <s v="ORD11668"/>
        <s v="ORD11669"/>
        <s v="ORD11670"/>
        <s v="ORD11671"/>
        <s v="ORD11672"/>
        <s v="ORD11673"/>
        <s v="ORD11674"/>
        <s v="ORD11675"/>
        <s v="ORD11677"/>
        <s v="ORD11678"/>
        <s v="ORD11679"/>
        <s v="ORD11680"/>
        <s v="ORD11681"/>
        <s v="ORD11682"/>
        <s v="ORD11683"/>
        <s v="ORD11684"/>
        <s v="ORD11685"/>
        <s v="ORD11686"/>
        <s v="ORD11687"/>
        <s v="ORD11688"/>
        <s v="ORD11689"/>
        <s v="ORD11691"/>
        <s v="ORD11692"/>
        <s v="ORD11693"/>
        <s v="ORD11694"/>
        <s v="ORD11695"/>
        <s v="ORD11696"/>
        <s v="ORD11697"/>
        <s v="ORD11698"/>
        <s v="ORD11699"/>
        <s v="ORD11701"/>
        <s v="ORD11702"/>
        <s v="ORD11703"/>
        <s v="ORD11704"/>
        <s v="ORD11705"/>
        <s v="ORD11706"/>
        <s v="ORD11707"/>
        <s v="ORD11708"/>
        <s v="ORD11709"/>
        <s v="ORD11710"/>
        <s v="ORD11711"/>
        <s v="ORD11712"/>
        <s v="ORD11713"/>
        <s v="ORD11714"/>
        <s v="ORD11715"/>
        <s v="ORD11716"/>
        <s v="ORD11717"/>
        <s v="ORD11718"/>
        <s v="ORD11719"/>
        <s v="ORD11721"/>
        <s v="ORD11722"/>
        <s v="ORD11723"/>
        <s v="ORD11724"/>
        <s v="ORD11725"/>
        <s v="ORD11727"/>
        <s v="ORD11729"/>
        <s v="ORD11730"/>
        <s v="ORD11731"/>
        <s v="ORD11732"/>
        <s v="ORD11733"/>
        <s v="ORD11734"/>
        <s v="ORD11735"/>
        <s v="ORD11736"/>
        <s v="ORD11737"/>
        <s v="ORD11738"/>
        <s v="ORD11739"/>
        <s v="ORD11740"/>
        <s v="ORD11741"/>
        <s v="ORD11742"/>
        <s v="ORD11743"/>
        <s v="ORD11744"/>
        <s v="ORD11745"/>
        <s v="ORD11746"/>
        <s v="ORD11747"/>
        <s v="ORD11748"/>
        <s v="ORD11749"/>
        <s v="ORD11750"/>
        <s v="ORD11751"/>
        <s v="ORD11752"/>
        <s v="ORD11753"/>
        <s v="ORD11754"/>
        <s v="ORD11756"/>
        <s v="ORD11757"/>
        <s v="ORD11758"/>
        <s v="ORD11759"/>
        <s v="ORD11760"/>
        <s v="ORD11761"/>
        <s v="ORD11762"/>
        <s v="ORD11763"/>
        <s v="ORD11764"/>
        <s v="ORD11765"/>
        <s v="ORD11766"/>
        <s v="ORD11767"/>
        <s v="ORD11768"/>
        <s v="ORD11769"/>
        <s v="ORD11770"/>
        <s v="ORD11771"/>
        <s v="ORD11773"/>
        <s v="ORD11774"/>
        <s v="ORD11775"/>
        <s v="ORD11776"/>
        <s v="ORD11777"/>
        <s v="ORD11778"/>
        <s v="ORD11779"/>
        <s v="ORD11780"/>
        <s v="ORD11781"/>
        <s v="ORD11782"/>
        <s v="ORD11783"/>
        <s v="ORD11784"/>
        <s v="ORD11785"/>
        <s v="ORD11787"/>
        <s v="ORD11789"/>
        <s v="ORD11790"/>
        <s v="ORD11792"/>
        <s v="ORD11793"/>
        <s v="ORD11794"/>
        <s v="ORD11795"/>
        <s v="ORD11798"/>
        <s v="ORD11799"/>
        <s v="ORD11800"/>
        <s v="ORD11801"/>
        <s v="ORD11802"/>
        <s v="ORD11803"/>
        <s v="ORD11804"/>
        <s v="ORD11805"/>
        <s v="ORD11806"/>
        <s v="ORD11807"/>
        <s v="ORD11808"/>
        <s v="ORD11809"/>
        <s v="ORD11810"/>
        <s v="ORD11811"/>
        <s v="ORD11812"/>
        <s v="ORD11813"/>
        <s v="ORD11814"/>
        <s v="ORD11815"/>
        <s v="ORD11816"/>
        <s v="ORD11817"/>
        <s v="ORD11818"/>
        <s v="ORD11819"/>
        <s v="ORD11820"/>
        <s v="ORD11821"/>
        <s v="ORD11822"/>
        <s v="ORD11823"/>
        <s v="ORD11824"/>
        <s v="ORD11826"/>
        <s v="ORD11827"/>
        <s v="ORD11828"/>
        <s v="ORD11829"/>
        <s v="ORD11830"/>
        <s v="ORD11831"/>
        <s v="ORD11833"/>
        <s v="ORD11835"/>
        <s v="ORD11836"/>
        <s v="ORD11837"/>
        <s v="ORD11838"/>
        <s v="ORD11839"/>
        <s v="ORD11841"/>
        <s v="ORD11842"/>
        <s v="ORD11843"/>
        <s v="ORD11844"/>
        <s v="ORD11845"/>
        <s v="ORD11846"/>
        <s v="ORD11847"/>
        <s v="ORD11848"/>
        <s v="ORD11849"/>
        <s v="ORD11850"/>
        <s v="ORD11851"/>
        <s v="ORD11852"/>
        <s v="ORD11854"/>
        <s v="ORD11855"/>
        <s v="ORD11856"/>
        <s v="ORD11857"/>
        <s v="ORD11858"/>
        <s v="ORD11859"/>
        <s v="ORD11860"/>
        <s v="ORD11862"/>
        <s v="ORD11863"/>
        <s v="ORD11864"/>
        <s v="ORD11866"/>
        <s v="ORD11868"/>
        <s v="ORD11869"/>
        <s v="ORD11870"/>
        <s v="ORD11871"/>
        <s v="ORD11872"/>
        <s v="ORD11873"/>
        <s v="ORD11874"/>
        <s v="ORD11875"/>
        <s v="ORD11876"/>
        <s v="ORD11877"/>
        <s v="ORD11878"/>
        <s v="ORD11881"/>
        <s v="ORD11882"/>
        <s v="ORD11883"/>
        <s v="ORD11884"/>
        <s v="ORD11885"/>
        <s v="ORD11886"/>
        <s v="ORD11887"/>
        <s v="ORD11888"/>
        <s v="ORD11889"/>
        <s v="ORD11890"/>
        <s v="ORD11892"/>
        <s v="ORD11893"/>
        <s v="ORD11894"/>
        <s v="ORD11895"/>
        <s v="ORD11896"/>
        <s v="ORD11897"/>
        <s v="ORD11898"/>
        <s v="ORD11899"/>
        <s v="ORD11900"/>
        <s v="ORD11901"/>
        <s v="ORD11902"/>
        <s v="ORD11903"/>
        <s v="ORD11904"/>
        <s v="ORD11906"/>
        <s v="ORD11907"/>
        <s v="ORD11908"/>
        <s v="ORD11910"/>
        <s v="ORD11911"/>
        <s v="ORD11912"/>
        <s v="ORD11913"/>
        <s v="ORD11915"/>
        <s v="ORD11916"/>
        <s v="ORD11917"/>
        <s v="ORD11919"/>
        <s v="ORD11920"/>
        <s v="ORD11921"/>
        <s v="ORD11922"/>
        <s v="ORD11923"/>
        <s v="ORD11925"/>
        <s v="ORD11926"/>
        <s v="ORD11927"/>
        <s v="ORD11928"/>
        <s v="ORD11929"/>
        <s v="ORD11930"/>
        <s v="ORD11931"/>
        <s v="ORD11932"/>
        <s v="ORD11933"/>
        <s v="ORD11934"/>
        <s v="ORD11935"/>
        <s v="ORD11936"/>
        <s v="ORD11937"/>
        <s v="ORD11938"/>
        <s v="ORD11940"/>
        <s v="ORD11941"/>
        <s v="ORD11943"/>
        <s v="ORD11944"/>
        <s v="ORD11945"/>
        <s v="ORD11946"/>
        <s v="ORD11947"/>
        <s v="ORD11948"/>
        <s v="ORD11949"/>
        <s v="ORD11950"/>
        <s v="ORD11951"/>
        <s v="ORD11952"/>
        <s v="ORD11953"/>
        <s v="ORD11954"/>
        <s v="ORD11955"/>
        <s v="ORD11956"/>
        <s v="ORD11958"/>
        <s v="ORD11961"/>
        <s v="ORD11962"/>
        <s v="ORD11963"/>
        <s v="ORD11964"/>
        <s v="ORD11965"/>
        <s v="ORD11967"/>
        <s v="ORD11968"/>
        <s v="ORD11969"/>
        <s v="ORD11970"/>
        <s v="ORD11971"/>
        <s v="ORD11973"/>
        <s v="ORD11974"/>
        <s v="ORD11975"/>
        <s v="ORD11976"/>
        <s v="ORD11977"/>
        <s v="ORD11978"/>
        <s v="ORD11979"/>
        <s v="ORD11980"/>
        <s v="ORD11981"/>
        <s v="ORD11984"/>
        <s v="ORD11985"/>
        <s v="ORD11986"/>
        <s v="ORD11987"/>
        <s v="ORD11988"/>
        <s v="ORD11989"/>
        <s v="ORD11990"/>
        <s v="ORD11991"/>
        <s v="ORD11992"/>
        <s v="ORD11993"/>
        <s v="ORD11994"/>
        <s v="ORD11995"/>
        <s v="ORD11996"/>
        <s v="ORD11997"/>
        <s v="ORD11998"/>
        <s v="ORD11999"/>
        <s v="ORD12000"/>
        <s v="ORD12001"/>
        <s v="ORD12002"/>
        <s v="ORD12003"/>
        <s v="ORD12004"/>
        <s v="ORD12005"/>
        <s v="ORD12006"/>
        <s v="ORD12007"/>
        <s v="ORD12008"/>
        <s v="ORD12009"/>
        <s v="ORD12010"/>
        <s v="ORD12011"/>
        <s v="ORD12012"/>
        <s v="ORD12013"/>
        <s v="ORD12014"/>
        <s v="ORD12015"/>
        <s v="ORD12016"/>
        <s v="ORD12018"/>
        <s v="ORD12019"/>
        <s v="ORD12020"/>
        <s v="ORD12022"/>
        <s v="ORD12023"/>
        <s v="ORD12024"/>
        <s v="ORD12025"/>
        <s v="ORD12026"/>
        <s v="ORD12027"/>
        <s v="ORD12028"/>
        <s v="ORD12029"/>
        <s v="ORD12030"/>
        <s v="ORD12032"/>
        <s v="ORD12033"/>
        <s v="ORD12034"/>
        <s v="ORD12035"/>
        <s v="ORD12036"/>
        <s v="ORD12037"/>
        <s v="ORD12038"/>
        <s v="ORD12039"/>
        <s v="ORD12040"/>
        <s v="ORD12041"/>
        <s v="ORD12042"/>
        <s v="ORD12043"/>
        <s v="ORD12044"/>
        <s v="ORD12045"/>
        <s v="ORD12046"/>
        <s v="ORD12047"/>
        <s v="ORD12048"/>
        <s v="ORD12049"/>
        <s v="ORD12050"/>
        <s v="ORD12051"/>
        <s v="ORD12052"/>
        <s v="ORD12053"/>
        <s v="ORD12054"/>
        <s v="ORD12055"/>
        <s v="ORD12056"/>
        <s v="ORD12057"/>
        <s v="ORD12058"/>
        <s v="ORD12059"/>
        <s v="ORD12060"/>
        <s v="ORD12061"/>
        <s v="ORD12062"/>
        <s v="ORD12063"/>
        <s v="ORD12064"/>
        <s v="ORD12066"/>
        <s v="ORD12067"/>
        <s v="ORD12068"/>
        <s v="ORD12069"/>
        <s v="ORD12070"/>
        <s v="ORD12071"/>
        <s v="ORD12072"/>
        <s v="ORD12073"/>
        <s v="ORD12074"/>
        <s v="ORD12075"/>
        <s v="ORD12076"/>
        <s v="ORD12077"/>
        <s v="ORD12078"/>
        <s v="ORD12079"/>
        <s v="ORD12080"/>
        <s v="ORD12082"/>
        <s v="ORD12083"/>
        <s v="ORD12084"/>
        <s v="ORD12085"/>
        <s v="ORD12086"/>
        <s v="ORD12087"/>
        <s v="ORD12089"/>
        <s v="ORD12090"/>
        <s v="ORD12091"/>
        <s v="ORD12092"/>
        <s v="ORD12093"/>
        <s v="ORD12094"/>
        <s v="ORD12095"/>
        <s v="ORD12096"/>
        <s v="ORD12098"/>
        <s v="ORD12099"/>
        <s v="ORD12100"/>
        <s v="ORD12101"/>
        <s v="ORD12102"/>
        <s v="ORD12103"/>
        <s v="ORD12104"/>
        <s v="ORD12105"/>
        <s v="ORD12106"/>
        <s v="ORD12107"/>
        <s v="ORD12108"/>
        <s v="ORD12109"/>
        <s v="ORD12112"/>
        <s v="ORD12113"/>
        <s v="ORD12114"/>
        <s v="ORD12115"/>
        <s v="ORD12116"/>
        <s v="ORD12117"/>
        <s v="ORD12118"/>
        <s v="ORD12119"/>
        <s v="ORD12120"/>
        <s v="ORD12121"/>
        <s v="ORD12122"/>
        <s v="ORD12123"/>
        <s v="ORD12124"/>
        <s v="ORD12125"/>
        <s v="ORD12126"/>
        <s v="ORD12127"/>
        <s v="ORD12128"/>
        <s v="ORD12129"/>
        <s v="ORD12130"/>
        <s v="ORD12131"/>
        <s v="ORD12132"/>
        <s v="ORD12134"/>
        <s v="ORD12135"/>
        <s v="ORD12136"/>
        <s v="ORD12137"/>
        <s v="ORD12138"/>
        <s v="ORD12139"/>
        <s v="ORD12140"/>
        <s v="ORD12141"/>
        <s v="ORD12142"/>
        <s v="ORD12144"/>
        <s v="ORD12145"/>
        <s v="ORD12146"/>
        <s v="ORD12147"/>
        <s v="ORD12148"/>
        <s v="ORD12149"/>
        <s v="ORD12150"/>
        <s v="ORD12151"/>
        <s v="ORD12152"/>
        <s v="ORD12153"/>
        <s v="ORD12154"/>
        <s v="ORD12155"/>
        <s v="ORD12156"/>
        <s v="ORD12157"/>
        <s v="ORD12159"/>
        <s v="ORD12160"/>
        <s v="ORD12161"/>
        <s v="ORD12162"/>
        <s v="ORD12163"/>
        <s v="ORD12164"/>
        <s v="ORD12165"/>
        <s v="ORD12166"/>
        <s v="ORD12167"/>
        <s v="ORD12168"/>
        <s v="ORD12169"/>
        <s v="ORD12170"/>
        <s v="ORD12172"/>
        <s v="ORD12173"/>
        <s v="ORD12175"/>
        <s v="ORD12176"/>
        <s v="ORD12177"/>
        <s v="ORD12178"/>
        <s v="ORD12179"/>
        <s v="ORD12180"/>
        <s v="ORD12182"/>
        <s v="ORD12183"/>
        <s v="ORD12184"/>
        <s v="ORD12185"/>
        <s v="ORD12186"/>
        <s v="ORD12188"/>
        <s v="ORD12189"/>
        <s v="ORD12190"/>
        <s v="ORD12191"/>
        <s v="ORD12192"/>
        <s v="ORD12194"/>
        <s v="ORD12195"/>
        <s v="ORD12196"/>
        <s v="ORD12198"/>
        <s v="ORD12199"/>
        <s v="ORD12200"/>
        <s v="ORD12201"/>
        <s v="ORD12202"/>
        <s v="ORD12203"/>
        <s v="ORD12205"/>
        <s v="ORD12206"/>
        <s v="ORD12207"/>
        <s v="ORD12208"/>
        <s v="ORD12209"/>
        <s v="ORD12211"/>
        <s v="ORD12212"/>
        <s v="ORD12213"/>
        <s v="ORD12214"/>
        <s v="ORD12216"/>
        <s v="ORD12217"/>
        <s v="ORD12218"/>
        <s v="ORD12219"/>
        <s v="ORD12221"/>
        <s v="ORD12222"/>
        <s v="ORD12223"/>
        <s v="ORD12224"/>
        <s v="ORD12225"/>
        <s v="ORD12226"/>
        <s v="ORD12227"/>
        <s v="ORD12229"/>
        <s v="ORD12230"/>
        <s v="ORD12231"/>
        <s v="ORD12232"/>
        <s v="ORD12233"/>
        <s v="ORD12234"/>
        <s v="ORD12235"/>
        <s v="ORD12236"/>
        <s v="ORD12237"/>
        <s v="ORD12238"/>
        <s v="ORD12240"/>
        <s v="ORD12241"/>
        <s v="ORD12242"/>
        <s v="ORD12243"/>
        <s v="ORD12245"/>
        <s v="ORD12246"/>
        <s v="ORD12247"/>
        <s v="ORD12248"/>
        <s v="ORD12249"/>
        <s v="ORD12250"/>
        <s v="ORD12252"/>
        <s v="ORD12253"/>
        <s v="ORD12254"/>
        <s v="ORD12256"/>
        <s v="ORD12257"/>
        <s v="ORD12259"/>
        <s v="ORD12260"/>
        <s v="ORD12261"/>
        <s v="ORD12262"/>
        <s v="ORD12263"/>
        <s v="ORD12264"/>
        <s v="ORD12265"/>
        <s v="ORD12266"/>
        <s v="ORD12267"/>
        <s v="ORD12268"/>
        <s v="ORD12269"/>
        <s v="ORD12270"/>
        <s v="ORD12271"/>
        <s v="ORD12272"/>
        <s v="ORD12273"/>
        <s v="ORD12274"/>
        <s v="ORD12275"/>
        <s v="ORD12276"/>
        <s v="ORD12278"/>
        <s v="ORD12279"/>
        <s v="ORD12280"/>
        <s v="ORD12281"/>
        <s v="ORD12282"/>
        <s v="ORD12283"/>
        <s v="ORD12284"/>
        <s v="ORD12285"/>
        <s v="ORD12286"/>
        <s v="ORD12287"/>
        <s v="ORD12288"/>
        <s v="ORD12290"/>
        <s v="ORD12291"/>
        <s v="ORD12292"/>
        <s v="ORD12293"/>
        <s v="ORD12294"/>
        <s v="ORD12295"/>
        <s v="ORD12297"/>
        <s v="ORD12298"/>
        <s v="ORD12299"/>
        <s v="ORD12300"/>
        <s v="ORD12301"/>
        <s v="ORD12302"/>
        <s v="ORD12303"/>
        <s v="ORD12304"/>
        <s v="ORD12305"/>
        <s v="ORD12306"/>
        <s v="ORD12307"/>
        <s v="ORD12308"/>
        <s v="ORD12309"/>
        <s v="ORD12310"/>
        <s v="ORD12311"/>
        <s v="ORD12312"/>
        <s v="ORD12313"/>
        <s v="ORD12314"/>
        <s v="ORD12315"/>
        <s v="ORD12317"/>
        <s v="ORD12318"/>
        <s v="ORD12319"/>
        <s v="ORD12320"/>
        <s v="ORD12321"/>
        <s v="ORD12323"/>
        <s v="ORD12324"/>
        <s v="ORD12325"/>
        <s v="ORD12326"/>
        <s v="ORD12327"/>
        <s v="ORD12328"/>
        <s v="ORD12329"/>
        <s v="ORD12330"/>
        <s v="ORD12331"/>
        <s v="ORD12332"/>
        <s v="ORD12333"/>
        <s v="ORD12334"/>
        <s v="ORD12335"/>
        <s v="ORD12336"/>
        <s v="ORD12337"/>
        <s v="ORD12338"/>
        <s v="ORD12339"/>
        <s v="ORD12340"/>
        <s v="ORD12341"/>
        <s v="ORD12342"/>
        <s v="ORD12343"/>
        <s v="ORD12344"/>
        <s v="ORD12345"/>
        <s v="ORD12346"/>
        <s v="ORD12348"/>
        <s v="ORD12349"/>
        <s v="ORD12350"/>
        <s v="ORD12351"/>
        <s v="ORD12352"/>
        <s v="ORD12353"/>
        <s v="ORD12354"/>
        <s v="ORD12355"/>
        <s v="ORD12356"/>
        <s v="ORD12357"/>
        <s v="ORD12358"/>
        <s v="ORD12359"/>
        <s v="ORD12361"/>
        <s v="ORD12362"/>
        <s v="ORD12364"/>
        <s v="ORD12365"/>
        <s v="ORD12366"/>
        <s v="ORD12368"/>
        <s v="ORD12369"/>
        <s v="ORD12370"/>
        <s v="ORD12371"/>
        <s v="ORD12372"/>
        <s v="ORD12373"/>
        <s v="ORD12376"/>
        <s v="ORD12377"/>
        <s v="ORD12378"/>
        <s v="ORD12379"/>
        <s v="ORD12380"/>
        <s v="ORD12381"/>
        <s v="ORD12382"/>
        <s v="ORD12383"/>
        <s v="ORD12384"/>
        <s v="ORD12385"/>
        <s v="ORD12386"/>
        <s v="ORD12387"/>
        <s v="ORD12390"/>
        <s v="ORD12391"/>
        <s v="ORD12393"/>
        <s v="ORD12394"/>
        <s v="ORD12395"/>
        <s v="ORD12396"/>
        <s v="ORD12397"/>
        <s v="ORD12398"/>
        <s v="ORD12399"/>
        <s v="ORD12400"/>
        <s v="ORD12401"/>
        <s v="ORD12402"/>
        <s v="ORD12403"/>
        <s v="ORD12405"/>
        <s v="ORD12406"/>
        <s v="ORD12407"/>
        <s v="ORD12408"/>
        <s v="ORD12409"/>
        <s v="ORD12410"/>
        <s v="ORD12411"/>
        <s v="ORD12412"/>
        <s v="ORD12413"/>
        <s v="ORD12414"/>
        <s v="ORD12416"/>
        <s v="ORD12418"/>
        <s v="ORD12419"/>
        <s v="ORD12421"/>
        <s v="ORD12422"/>
        <s v="ORD12423"/>
        <s v="ORD12426"/>
        <s v="ORD12427"/>
        <s v="ORD12428"/>
        <s v="ORD12430"/>
        <s v="ORD12431"/>
        <s v="ORD12432"/>
        <s v="ORD12433"/>
        <s v="ORD12434"/>
        <s v="ORD12435"/>
        <s v="ORD12436"/>
        <s v="ORD12437"/>
        <s v="ORD12438"/>
        <s v="ORD12439"/>
        <s v="ORD12440"/>
        <s v="ORD12441"/>
        <s v="ORD12442"/>
        <s v="ORD12443"/>
        <s v="ORD12444"/>
        <s v="ORD12445"/>
        <s v="ORD12446"/>
        <s v="ORD12448"/>
        <s v="ORD12449"/>
        <s v="ORD12450"/>
        <s v="ORD12451"/>
        <s v="ORD12453"/>
        <s v="ORD12454"/>
        <s v="ORD12455"/>
        <s v="ORD12456"/>
        <s v="ORD12457"/>
        <s v="ORD12459"/>
        <s v="ORD12460"/>
        <s v="ORD12461"/>
        <s v="ORD12462"/>
        <s v="ORD12463"/>
        <s v="ORD12464"/>
        <s v="ORD12466"/>
        <s v="ORD12467"/>
        <s v="ORD12470"/>
        <s v="ORD12472"/>
        <s v="ORD12473"/>
        <s v="ORD12474"/>
        <s v="ORD12475"/>
        <s v="ORD12476"/>
        <s v="ORD12477"/>
        <s v="ORD12478"/>
        <s v="ORD12479"/>
        <s v="ORD12480"/>
        <s v="ORD12481"/>
        <s v="ORD12483"/>
        <s v="ORD12484"/>
        <s v="ORD12485"/>
        <s v="ORD12486"/>
        <s v="ORD12487"/>
        <s v="ORD12488"/>
        <s v="ORD12489"/>
        <s v="ORD12491"/>
        <s v="ORD12492"/>
        <s v="ORD12494"/>
        <s v="ORD12495"/>
        <s v="ORD12497"/>
        <s v="ORD12498"/>
        <s v="ORD12499"/>
        <s v="ORD12501"/>
        <s v="ORD12502"/>
        <s v="ORD12503"/>
        <s v="ORD12504"/>
        <s v="ORD12505"/>
        <s v="ORD12507"/>
        <s v="ORD12508"/>
        <s v="ORD12509"/>
        <s v="ORD12511"/>
        <s v="ORD12512"/>
        <s v="ORD12513"/>
        <s v="ORD12514"/>
        <s v="ORD12515"/>
        <s v="ORD12516"/>
        <s v="ORD12517"/>
        <s v="ORD12518"/>
        <s v="ORD12519"/>
        <s v="ORD12521"/>
        <s v="ORD12522"/>
        <s v="ORD12523"/>
        <s v="ORD12524"/>
        <s v="ORD12525"/>
        <s v="ORD12526"/>
        <s v="ORD12528"/>
        <s v="ORD12529"/>
        <s v="ORD12530"/>
        <s v="ORD12531"/>
        <s v="ORD12532"/>
        <s v="ORD12534"/>
        <s v="ORD12535"/>
        <s v="ORD12536"/>
        <s v="ORD12537"/>
        <s v="ORD12538"/>
        <s v="ORD12539"/>
        <s v="ORD12540"/>
        <s v="ORD12541"/>
        <s v="ORD12543"/>
        <s v="ORD12544"/>
        <s v="ORD12545"/>
        <s v="ORD12546"/>
        <s v="ORD12547"/>
        <s v="ORD12549"/>
        <s v="ORD12551"/>
        <s v="ORD12552"/>
        <s v="ORD12553"/>
        <s v="ORD12554"/>
        <s v="ORD12555"/>
        <s v="ORD12556"/>
        <s v="ORD12557"/>
        <s v="ORD12558"/>
        <s v="ORD12559"/>
        <s v="ORD12560"/>
        <s v="ORD12561"/>
        <s v="ORD12562"/>
        <s v="ORD12563"/>
        <s v="ORD12564"/>
        <s v="ORD12565"/>
        <s v="ORD12566"/>
        <s v="ORD12567"/>
        <s v="ORD12568"/>
        <s v="ORD12569"/>
        <s v="ORD12570"/>
        <s v="ORD12571"/>
        <s v="ORD12572"/>
        <s v="ORD12573"/>
        <s v="ORD12574"/>
        <s v="ORD12575"/>
        <s v="ORD12576"/>
        <s v="ORD12577"/>
        <s v="ORD12578"/>
        <s v="ORD12579"/>
        <s v="ORD12580"/>
        <s v="ORD12581"/>
        <s v="ORD12583"/>
        <s v="ORD12584"/>
        <s v="ORD12585"/>
        <s v="ORD12586"/>
        <s v="ORD12587"/>
        <s v="ORD12588"/>
        <s v="ORD12589"/>
        <s v="ORD12591"/>
        <s v="ORD12592"/>
        <s v="ORD12593"/>
        <s v="ORD12595"/>
        <s v="ORD12596"/>
        <s v="ORD12598"/>
        <s v="ORD12599"/>
        <s v="ORD12600"/>
        <s v="ORD12601"/>
        <s v="ORD12603"/>
        <s v="ORD12604"/>
        <s v="ORD12605"/>
        <s v="ORD12606"/>
        <s v="ORD12607"/>
        <s v="ORD12608"/>
        <s v="ORD12609"/>
        <s v="ORD12610"/>
        <s v="ORD12611"/>
        <s v="ORD12613"/>
        <s v="ORD12614"/>
        <s v="ORD12615"/>
        <s v="ORD12616"/>
        <s v="ORD12617"/>
        <s v="ORD12618"/>
        <s v="ORD12619"/>
        <s v="ORD12620"/>
        <s v="ORD12621"/>
        <s v="ORD12622"/>
        <s v="ORD12623"/>
        <s v="ORD12624"/>
        <s v="ORD12625"/>
        <s v="ORD12626"/>
        <s v="ORD12629"/>
        <s v="ORD12630"/>
        <s v="ORD12631"/>
        <s v="ORD12632"/>
        <s v="ORD12633"/>
        <s v="ORD12634"/>
        <s v="ORD12635"/>
        <s v="ORD12636"/>
        <s v="ORD12637"/>
        <s v="ORD12639"/>
        <s v="ORD12640"/>
        <s v="ORD12641"/>
        <s v="ORD12642"/>
        <s v="ORD12643"/>
        <s v="ORD12645"/>
        <s v="ORD12646"/>
        <s v="ORD12648"/>
        <s v="ORD12649"/>
        <s v="ORD12650"/>
        <s v="ORD12651"/>
        <s v="ORD12652"/>
        <s v="ORD12653"/>
        <s v="ORD12654"/>
        <s v="ORD12655"/>
        <s v="ORD12656"/>
        <s v="ORD12657"/>
        <s v="ORD12659"/>
        <s v="ORD12660"/>
        <s v="ORD12661"/>
        <s v="ORD12662"/>
        <s v="ORD12663"/>
        <s v="ORD12664"/>
        <s v="ORD12665"/>
        <s v="ORD12666"/>
        <s v="ORD12667"/>
        <s v="ORD12668"/>
        <s v="ORD12669"/>
        <s v="ORD12670"/>
        <s v="ORD12671"/>
        <s v="ORD12672"/>
        <s v="ORD12673"/>
        <s v="ORD12674"/>
        <s v="ORD12675"/>
        <s v="ORD12677"/>
        <s v="ORD12678"/>
        <s v="ORD12680"/>
        <s v="ORD12681"/>
        <s v="ORD12682"/>
        <s v="ORD12683"/>
        <s v="ORD12684"/>
        <s v="ORD12685"/>
        <s v="ORD12686"/>
        <s v="ORD12687"/>
        <s v="ORD12688"/>
        <s v="ORD12689"/>
        <s v="ORD12691"/>
        <s v="ORD12692"/>
        <s v="ORD12693"/>
        <s v="ORD12694"/>
        <s v="ORD12695"/>
        <s v="ORD12696"/>
        <s v="ORD12697"/>
        <s v="ORD12698"/>
        <s v="ORD12699"/>
        <s v="ORD12700"/>
        <s v="ORD12701"/>
        <s v="ORD12702"/>
        <s v="ORD12703"/>
        <s v="ORD12704"/>
        <s v="ORD12705"/>
        <s v="ORD12706"/>
        <s v="ORD12707"/>
        <s v="ORD12708"/>
        <s v="ORD12709"/>
        <s v="ORD12710"/>
        <s v="ORD12711"/>
        <s v="ORD12712"/>
        <s v="ORD12714"/>
        <s v="ORD12715"/>
        <s v="ORD12716"/>
        <s v="ORD12717"/>
        <s v="ORD12718"/>
        <s v="ORD12719"/>
        <s v="ORD12720"/>
        <s v="ORD12721"/>
        <s v="ORD12722"/>
        <s v="ORD12724"/>
        <s v="ORD12725"/>
        <s v="ORD12726"/>
        <s v="ORD12727"/>
        <s v="ORD12728"/>
        <s v="ORD12729"/>
        <s v="ORD12730"/>
        <s v="ORD12731"/>
        <s v="ORD12732"/>
        <s v="ORD12733"/>
        <s v="ORD12734"/>
        <s v="ORD12735"/>
        <s v="ORD12736"/>
        <s v="ORD12737"/>
        <s v="ORD12738"/>
        <s v="ORD12739"/>
        <s v="ORD12740"/>
        <s v="ORD12741"/>
        <s v="ORD12742"/>
        <s v="ORD12744"/>
        <s v="ORD12748"/>
        <s v="ORD12749"/>
        <s v="ORD12750"/>
        <s v="ORD12751"/>
        <s v="ORD12753"/>
        <s v="ORD12754"/>
        <s v="ORD12755"/>
        <s v="ORD12756"/>
        <s v="ORD12757"/>
        <s v="ORD12758"/>
        <s v="ORD12760"/>
        <s v="ORD12761"/>
        <s v="ORD12762"/>
        <s v="ORD12763"/>
        <s v="ORD12764"/>
        <s v="ORD12765"/>
        <s v="ORD12766"/>
        <s v="ORD12768"/>
        <s v="ORD12769"/>
        <s v="ORD12770"/>
        <s v="ORD12771"/>
        <s v="ORD12772"/>
        <s v="ORD12773"/>
        <s v="ORD12774"/>
        <s v="ORD12775"/>
        <s v="ORD12776"/>
        <s v="ORD12777"/>
        <s v="ORD12778"/>
        <s v="ORD12779"/>
        <s v="ORD12780"/>
        <s v="ORD12781"/>
        <s v="ORD12782"/>
        <s v="ORD12783"/>
        <s v="ORD12784"/>
        <s v="ORD12785"/>
        <s v="ORD12788"/>
        <s v="ORD12789"/>
        <s v="ORD12791"/>
        <s v="ORD12792"/>
        <s v="ORD12793"/>
        <s v="ORD12794"/>
        <s v="ORD12795"/>
        <s v="ORD12797"/>
        <s v="ORD12798"/>
        <s v="ORD12800"/>
        <s v="ORD12802"/>
        <s v="ORD12803"/>
        <s v="ORD12804"/>
        <s v="ORD12805"/>
        <s v="ORD12806"/>
        <s v="ORD12808"/>
        <s v="ORD12810"/>
        <s v="ORD12811"/>
        <s v="ORD12812"/>
        <s v="ORD12813"/>
        <s v="ORD12814"/>
        <s v="ORD12815"/>
        <s v="ORD12816"/>
        <s v="ORD12817"/>
        <s v="ORD12819"/>
        <s v="ORD12820"/>
        <s v="ORD12821"/>
        <s v="ORD12822"/>
        <s v="ORD12824"/>
        <s v="ORD12825"/>
        <s v="ORD12826"/>
        <s v="ORD12828"/>
        <s v="ORD12830"/>
        <s v="ORD12831"/>
        <s v="ORD12832"/>
        <s v="ORD12833"/>
        <s v="ORD12834"/>
        <s v="ORD12835"/>
        <s v="ORD12836"/>
        <s v="ORD12838"/>
        <s v="ORD12839"/>
        <s v="ORD12840"/>
        <s v="ORD12842"/>
        <s v="ORD12843"/>
        <s v="ORD12844"/>
        <s v="ORD12845"/>
        <s v="ORD12846"/>
        <s v="ORD12847"/>
        <s v="ORD12849"/>
        <s v="ORD12850"/>
        <s v="ORD12851"/>
        <s v="ORD12852"/>
        <s v="ORD12853"/>
        <s v="ORD12854"/>
        <s v="ORD12855"/>
        <s v="ORD12856"/>
        <s v="ORD12858"/>
        <s v="ORD12859"/>
        <s v="ORD12860"/>
        <s v="ORD12861"/>
        <s v="ORD12862"/>
        <s v="ORD12863"/>
        <s v="ORD12865"/>
        <s v="ORD12866"/>
        <s v="ORD12867"/>
        <s v="ORD12868"/>
        <s v="ORD12869"/>
        <s v="ORD12871"/>
        <s v="ORD12872"/>
        <s v="ORD12873"/>
        <s v="ORD12874"/>
        <s v="ORD12875"/>
        <s v="ORD12876"/>
        <s v="ORD12877"/>
        <s v="ORD12878"/>
        <s v="ORD12879"/>
        <s v="ORD12880"/>
        <s v="ORD12881"/>
        <s v="ORD12882"/>
        <s v="ORD12883"/>
        <s v="ORD12884"/>
        <s v="ORD12885"/>
        <s v="ORD12886"/>
        <s v="ORD12887"/>
        <s v="ORD12888"/>
        <s v="ORD12889"/>
        <s v="ORD12890"/>
        <s v="ORD12891"/>
        <s v="ORD12892"/>
        <s v="ORD12893"/>
        <s v="ORD12894"/>
        <s v="ORD12895"/>
        <s v="ORD12896"/>
        <s v="ORD12897"/>
        <s v="ORD12898"/>
        <s v="ORD12899"/>
        <s v="ORD12902"/>
        <s v="ORD12903"/>
        <s v="ORD12904"/>
        <s v="ORD12906"/>
        <s v="ORD12907"/>
        <s v="ORD12908"/>
        <s v="ORD12909"/>
        <s v="ORD12910"/>
        <s v="ORD12911"/>
        <s v="ORD12912"/>
        <s v="ORD12913"/>
        <s v="ORD12914"/>
        <s v="ORD12915"/>
        <s v="ORD12916"/>
        <s v="ORD12917"/>
        <s v="ORD12918"/>
        <s v="ORD12919"/>
        <s v="ORD12920"/>
        <s v="ORD12921"/>
        <s v="ORD12922"/>
        <s v="ORD12923"/>
        <s v="ORD12924"/>
        <s v="ORD12925"/>
        <s v="ORD12926"/>
        <s v="ORD12927"/>
        <s v="ORD12928"/>
        <s v="ORD12929"/>
        <s v="ORD12931"/>
        <s v="ORD12932"/>
        <s v="ORD12934"/>
        <s v="ORD12936"/>
        <s v="ORD12939"/>
        <s v="ORD12940"/>
        <s v="ORD12942"/>
        <s v="ORD12943"/>
        <s v="ORD12944"/>
        <s v="ORD12945"/>
        <s v="ORD12946"/>
        <s v="ORD12948"/>
        <s v="ORD12949"/>
        <s v="ORD12950"/>
        <s v="ORD12951"/>
        <s v="ORD12952"/>
        <s v="ORD12953"/>
        <s v="ORD12954"/>
        <s v="ORD12955"/>
        <s v="ORD12956"/>
        <s v="ORD12957"/>
        <s v="ORD12958"/>
        <s v="ORD12959"/>
        <s v="ORD12960"/>
        <s v="ORD12961"/>
        <s v="ORD12962"/>
        <s v="ORD12963"/>
        <s v="ORD12964"/>
        <s v="ORD12965"/>
        <s v="ORD12966"/>
        <s v="ORD12967"/>
        <s v="ORD12968"/>
        <s v="ORD12969"/>
        <s v="ORD12970"/>
        <s v="ORD12971"/>
        <s v="ORD12972"/>
        <s v="ORD12973"/>
        <s v="ORD12974"/>
        <s v="ORD12975"/>
        <s v="ORD12976"/>
        <s v="ORD12977"/>
        <s v="ORD12979"/>
        <s v="ORD12980"/>
        <s v="ORD12981"/>
        <s v="ORD12982"/>
        <s v="ORD12983"/>
        <s v="ORD12984"/>
        <s v="ORD12985"/>
        <s v="ORD12986"/>
        <s v="ORD12987"/>
        <s v="ORD12989"/>
        <s v="ORD12990"/>
        <s v="ORD12991"/>
        <s v="ORD12992"/>
        <s v="ORD12993"/>
        <s v="ORD12994"/>
        <s v="ORD12995"/>
        <s v="ORD12996"/>
        <s v="ORD12997"/>
        <s v="ORD12998"/>
        <s v="ORD12999"/>
        <s v="ORD13000"/>
        <s v="ORD13001"/>
        <s v="ORD13002"/>
        <s v="ORD13003"/>
        <s v="ORD13004"/>
        <s v="ORD13006"/>
        <s v="ORD13008"/>
        <s v="ORD13009"/>
        <s v="ORD13010"/>
        <s v="ORD13011"/>
        <s v="ORD13012"/>
        <s v="ORD13013"/>
        <s v="ORD13014"/>
        <s v="ORD13015"/>
        <s v="ORD13016"/>
        <s v="ORD13017"/>
        <s v="ORD13019"/>
        <s v="ORD13020"/>
        <s v="ORD13022"/>
        <s v="ORD13023"/>
        <s v="ORD13025"/>
        <s v="ORD13029"/>
        <s v="ORD13030"/>
        <s v="ORD13033"/>
        <s v="ORD13035"/>
        <s v="ORD13036"/>
        <s v="ORD13037"/>
        <s v="ORD13038"/>
        <s v="ORD13040"/>
        <s v="ORD13041"/>
        <s v="ORD13042"/>
        <s v="ORD13043"/>
        <s v="ORD13044"/>
        <s v="ORD13045"/>
        <s v="ORD13046"/>
        <s v="ORD13047"/>
        <s v="ORD13049"/>
        <s v="ORD13050"/>
        <s v="ORD13051"/>
        <s v="ORD13052"/>
        <s v="ORD13053"/>
        <s v="ORD13054"/>
        <s v="ORD13055"/>
        <s v="ORD13056"/>
        <s v="ORD13058"/>
        <s v="ORD13059"/>
        <s v="ORD13060"/>
        <s v="ORD13061"/>
        <s v="ORD13062"/>
        <s v="ORD13063"/>
        <s v="ORD13064"/>
        <s v="ORD13066"/>
        <s v="ORD13067"/>
        <s v="ORD13068"/>
        <s v="ORD13069"/>
        <s v="ORD13070"/>
        <s v="ORD13071"/>
        <s v="ORD13072"/>
        <s v="ORD13073"/>
        <s v="ORD13074"/>
        <s v="ORD13075"/>
        <s v="ORD13076"/>
        <s v="ORD13077"/>
        <s v="ORD13078"/>
        <s v="ORD13079"/>
        <s v="ORD13080"/>
        <s v="ORD13081"/>
        <s v="ORD13082"/>
        <s v="ORD13083"/>
        <s v="ORD13085"/>
        <s v="ORD13086"/>
        <s v="ORD13087"/>
        <s v="ORD13088"/>
        <s v="ORD13089"/>
        <s v="ORD13090"/>
        <s v="ORD13091"/>
        <s v="ORD13092"/>
        <s v="ORD13093"/>
        <s v="ORD13096"/>
        <s v="ORD13098"/>
        <s v="ORD13099"/>
        <s v="ORD13100"/>
        <s v="ORD13101"/>
        <s v="ORD13102"/>
        <s v="ORD13103"/>
        <s v="ORD13104"/>
        <s v="ORD13105"/>
        <s v="ORD13106"/>
        <s v="ORD13107"/>
        <s v="ORD13108"/>
        <s v="ORD13109"/>
        <s v="ORD13110"/>
        <s v="ORD13111"/>
        <s v="ORD13112"/>
        <s v="ORD13113"/>
        <s v="ORD13114"/>
        <s v="ORD13115"/>
        <s v="ORD13116"/>
        <s v="ORD13117"/>
        <s v="ORD13118"/>
        <s v="ORD13119"/>
        <s v="ORD13120"/>
        <s v="ORD13121"/>
        <s v="ORD13122"/>
        <s v="ORD13123"/>
        <s v="ORD13124"/>
        <s v="ORD13125"/>
        <s v="ORD13126"/>
        <s v="ORD13127"/>
        <s v="ORD13130"/>
        <s v="ORD13131"/>
        <s v="ORD13132"/>
        <s v="ORD13133"/>
        <s v="ORD13134"/>
        <s v="ORD13135"/>
        <s v="ORD13136"/>
        <s v="ORD13137"/>
        <s v="ORD13138"/>
        <s v="ORD13139"/>
        <s v="ORD13140"/>
        <s v="ORD13141"/>
        <s v="ORD13142"/>
        <s v="ORD13144"/>
        <s v="ORD13145"/>
        <s v="ORD13146"/>
        <s v="ORD13147"/>
        <s v="ORD13148"/>
        <s v="ORD13149"/>
        <s v="ORD13150"/>
        <s v="ORD13152"/>
        <s v="ORD13153"/>
        <s v="ORD13154"/>
        <s v="ORD13155"/>
        <s v="ORD13157"/>
        <s v="ORD13158"/>
        <s v="ORD13159"/>
        <s v="ORD13160"/>
        <s v="ORD13161"/>
        <s v="ORD13163"/>
        <s v="ORD13164"/>
        <s v="ORD13165"/>
        <s v="ORD13166"/>
        <s v="ORD13167"/>
        <s v="ORD13168"/>
        <s v="ORD13171"/>
        <s v="ORD13173"/>
        <s v="ORD13174"/>
        <s v="ORD13175"/>
        <s v="ORD13176"/>
        <s v="ORD13177"/>
        <s v="ORD13178"/>
        <s v="ORD13179"/>
        <s v="ORD13180"/>
        <s v="ORD13181"/>
        <s v="ORD13182"/>
        <s v="ORD13183"/>
        <s v="ORD13184"/>
        <s v="ORD13185"/>
        <s v="ORD13186"/>
        <s v="ORD13187"/>
        <s v="ORD13188"/>
        <s v="ORD13189"/>
        <s v="ORD13190"/>
        <s v="ORD13191"/>
        <s v="ORD13192"/>
        <s v="ORD13193"/>
        <s v="ORD13194"/>
        <s v="ORD13195"/>
        <s v="ORD13196"/>
        <s v="ORD13197"/>
        <s v="ORD13198"/>
        <s v="ORD13200"/>
        <s v="ORD13201"/>
        <s v="ORD13202"/>
        <s v="ORD13203"/>
        <s v="ORD13204"/>
        <s v="ORD13206"/>
        <s v="ORD13207"/>
        <s v="ORD13208"/>
        <s v="ORD13209"/>
        <s v="ORD13210"/>
        <s v="ORD13211"/>
        <s v="ORD13212"/>
        <s v="ORD13213"/>
        <s v="ORD13214"/>
        <s v="ORD13215"/>
        <s v="ORD13218"/>
        <s v="ORD13219"/>
        <s v="ORD13220"/>
        <s v="ORD13221"/>
        <s v="ORD13222"/>
        <s v="ORD13223"/>
        <s v="ORD13224"/>
        <s v="ORD13225"/>
        <s v="ORD13226"/>
        <s v="ORD13227"/>
        <s v="ORD13228"/>
        <s v="ORD13230"/>
        <s v="ORD13231"/>
        <s v="ORD13232"/>
        <s v="ORD13233"/>
        <s v="ORD13234"/>
        <s v="ORD13235"/>
        <s v="ORD13236"/>
        <s v="ORD13239"/>
        <s v="ORD13240"/>
        <s v="ORD13241"/>
        <s v="ORD13242"/>
        <s v="ORD13243"/>
        <s v="ORD13244"/>
        <s v="ORD13245"/>
        <s v="ORD13246"/>
        <s v="ORD13247"/>
        <s v="ORD13248"/>
        <s v="ORD13249"/>
        <s v="ORD13250"/>
        <s v="ORD13251"/>
        <s v="ORD13252"/>
        <s v="ORD13253"/>
        <s v="ORD13254"/>
        <s v="ORD13255"/>
        <s v="ORD13256"/>
        <s v="ORD13257"/>
        <s v="ORD13258"/>
        <s v="ORD13259"/>
        <s v="ORD13260"/>
        <s v="ORD13262"/>
        <s v="ORD13263"/>
        <s v="ORD13264"/>
        <s v="ORD13265"/>
        <s v="ORD13266"/>
        <s v="ORD13267"/>
        <s v="ORD13268"/>
        <s v="ORD13269"/>
        <s v="ORD13270"/>
        <s v="ORD13271"/>
        <s v="ORD13272"/>
        <s v="ORD13273"/>
        <s v="ORD13274"/>
        <s v="ORD13275"/>
        <s v="ORD13276"/>
        <s v="ORD13277"/>
        <s v="ORD13278"/>
        <s v="ORD13279"/>
        <s v="ORD13280"/>
        <s v="ORD13281"/>
        <s v="ORD13282"/>
        <s v="ORD13283"/>
        <s v="ORD13284"/>
        <s v="ORD13285"/>
        <s v="ORD13286"/>
        <s v="ORD13287"/>
        <s v="ORD13288"/>
        <s v="ORD13289"/>
        <s v="ORD13290"/>
        <s v="ORD13291"/>
        <s v="ORD13293"/>
        <s v="ORD13296"/>
        <s v="ORD13297"/>
        <s v="ORD13298"/>
        <s v="ORD13299"/>
        <s v="ORD13300"/>
        <s v="ORD13301"/>
        <s v="ORD13302"/>
        <s v="ORD13303"/>
        <s v="ORD13304"/>
        <s v="ORD13307"/>
        <s v="ORD13308"/>
        <s v="ORD13309"/>
        <s v="ORD13310"/>
        <s v="ORD13311"/>
        <s v="ORD13312"/>
        <s v="ORD13313"/>
        <s v="ORD13314"/>
        <s v="ORD13316"/>
        <s v="ORD13317"/>
        <s v="ORD13319"/>
        <s v="ORD13320"/>
        <s v="ORD13321"/>
        <s v="ORD13322"/>
        <s v="ORD13323"/>
        <s v="ORD13324"/>
        <s v="ORD13325"/>
        <s v="ORD13327"/>
        <s v="ORD13329"/>
        <s v="ORD13330"/>
        <s v="ORD13332"/>
        <s v="ORD13333"/>
        <s v="ORD13335"/>
        <s v="ORD13336"/>
        <s v="ORD13337"/>
        <s v="ORD13338"/>
        <s v="ORD13339"/>
        <s v="ORD13342"/>
        <s v="ORD13343"/>
        <s v="ORD13344"/>
        <s v="ORD13345"/>
        <s v="ORD13346"/>
        <s v="ORD13347"/>
        <s v="ORD13348"/>
        <s v="ORD13349"/>
        <s v="ORD13350"/>
        <s v="ORD13351"/>
        <s v="ORD13352"/>
        <s v="ORD13353"/>
        <s v="ORD13354"/>
        <s v="ORD13355"/>
        <s v="ORD13356"/>
        <s v="ORD13357"/>
        <s v="ORD13358"/>
        <s v="ORD13359"/>
        <s v="ORD13360"/>
        <s v="ORD13361"/>
        <s v="ORD13362"/>
        <s v="ORD13363"/>
        <s v="ORD13365"/>
        <s v="ORD13366"/>
        <s v="ORD13367"/>
        <s v="ORD13368"/>
        <s v="ORD13369"/>
        <s v="ORD13370"/>
        <s v="ORD13371"/>
        <s v="ORD13372"/>
        <s v="ORD13374"/>
        <s v="ORD13375"/>
        <s v="ORD13376"/>
        <s v="ORD13378"/>
        <s v="ORD13380"/>
        <s v="ORD13381"/>
        <s v="ORD13382"/>
        <s v="ORD13383"/>
        <s v="ORD13387"/>
        <s v="ORD13389"/>
        <s v="ORD13390"/>
        <s v="ORD13391"/>
        <s v="ORD13392"/>
        <s v="ORD13393"/>
        <s v="ORD13394"/>
        <s v="ORD13395"/>
        <s v="ORD13396"/>
        <s v="ORD13397"/>
        <s v="ORD13398"/>
        <s v="ORD13399"/>
        <s v="ORD13400"/>
        <s v="ORD13401"/>
        <s v="ORD13402"/>
        <s v="ORD13404"/>
        <s v="ORD13405"/>
        <s v="ORD13406"/>
        <s v="ORD13407"/>
        <s v="ORD13408"/>
        <s v="ORD13409"/>
        <s v="ORD13410"/>
        <s v="ORD13411"/>
        <s v="ORD13413"/>
        <s v="ORD13414"/>
        <s v="ORD13415"/>
        <s v="ORD13416"/>
        <s v="ORD13418"/>
        <s v="ORD13419"/>
        <s v="ORD13420"/>
        <s v="ORD13421"/>
        <s v="ORD13422"/>
        <s v="ORD13423"/>
        <s v="ORD13424"/>
        <s v="ORD13426"/>
        <s v="ORD13427"/>
        <s v="ORD13428"/>
        <s v="ORD13429"/>
        <s v="ORD13431"/>
        <s v="ORD13432"/>
        <s v="ORD13433"/>
        <s v="ORD13434"/>
        <s v="ORD13435"/>
        <s v="ORD13436"/>
        <s v="ORD13437"/>
        <s v="ORD13438"/>
        <s v="ORD13439"/>
        <s v="ORD13441"/>
        <s v="ORD13442"/>
        <s v="ORD13444"/>
        <s v="ORD13445"/>
        <s v="ORD13446"/>
        <s v="ORD13447"/>
        <s v="ORD13448"/>
        <s v="ORD13449"/>
        <s v="ORD13450"/>
        <s v="ORD13451"/>
        <s v="ORD13453"/>
        <s v="ORD13455"/>
        <s v="ORD13456"/>
        <s v="ORD13457"/>
        <s v="ORD13458"/>
        <s v="ORD13459"/>
        <s v="ORD13460"/>
        <s v="ORD13461"/>
        <s v="ORD13462"/>
        <s v="ORD13463"/>
        <s v="ORD13464"/>
        <s v="ORD13465"/>
        <s v="ORD13466"/>
        <s v="ORD13467"/>
        <s v="ORD13468"/>
        <s v="ORD13470"/>
        <s v="ORD13471"/>
        <s v="ORD13472"/>
        <s v="ORD13474"/>
        <s v="ORD13475"/>
        <s v="ORD13476"/>
        <s v="ORD13477"/>
        <s v="ORD13479"/>
        <s v="ORD13480"/>
        <s v="ORD13481"/>
        <s v="ORD13482"/>
        <s v="ORD13483"/>
        <s v="ORD13484"/>
        <s v="ORD13485"/>
        <s v="ORD13486"/>
        <s v="ORD13487"/>
        <s v="ORD13488"/>
        <s v="ORD13489"/>
        <s v="ORD13490"/>
        <s v="ORD13491"/>
        <s v="ORD13492"/>
        <s v="ORD13493"/>
        <s v="ORD13494"/>
        <s v="ORD13496"/>
        <s v="ORD13498"/>
        <s v="ORD13501"/>
        <s v="ORD13502"/>
        <s v="ORD13503"/>
        <s v="ORD13505"/>
        <s v="ORD13506"/>
        <s v="ORD13507"/>
        <s v="ORD13508"/>
        <s v="ORD13509"/>
        <s v="ORD13510"/>
        <s v="ORD13511"/>
        <s v="ORD13512"/>
        <s v="ORD13513"/>
        <s v="ORD13514"/>
        <s v="ORD13515"/>
        <s v="ORD13516"/>
        <s v="ORD13517"/>
        <s v="ORD13518"/>
        <s v="ORD13519"/>
        <s v="ORD13520"/>
        <s v="ORD13523"/>
        <s v="ORD13524"/>
        <s v="ORD13525"/>
        <s v="ORD13526"/>
        <s v="ORD13527"/>
        <s v="ORD13528"/>
        <s v="ORD13529"/>
        <s v="ORD13530"/>
        <s v="ORD13531"/>
        <s v="ORD13532"/>
        <s v="ORD13533"/>
        <s v="ORD13534"/>
        <s v="ORD13535"/>
        <s v="ORD13536"/>
        <s v="ORD13537"/>
        <s v="ORD13538"/>
        <s v="ORD13539"/>
        <s v="ORD13544"/>
        <s v="ORD13545"/>
        <s v="ORD13547"/>
        <s v="ORD13548"/>
        <s v="ORD13549"/>
        <s v="ORD13550"/>
        <s v="ORD13551"/>
        <s v="ORD13552"/>
        <s v="ORD13553"/>
        <s v="ORD13555"/>
        <s v="ORD13556"/>
        <s v="ORD13558"/>
        <s v="ORD13559"/>
        <s v="ORD13560"/>
        <s v="ORD13561"/>
        <s v="ORD13562"/>
        <s v="ORD13563"/>
        <s v="ORD13564"/>
        <s v="ORD13565"/>
        <s v="ORD13566"/>
        <s v="ORD13567"/>
        <s v="ORD13568"/>
        <s v="ORD13569"/>
        <s v="ORD13570"/>
        <s v="ORD13571"/>
        <s v="ORD13572"/>
        <s v="ORD13573"/>
        <s v="ORD13574"/>
        <s v="ORD13576"/>
        <s v="ORD13577"/>
        <s v="ORD13579"/>
        <s v="ORD13581"/>
        <s v="ORD13582"/>
        <s v="ORD13583"/>
        <s v="ORD13584"/>
        <s v="ORD13586"/>
        <s v="ORD13587"/>
        <s v="ORD13588"/>
        <s v="ORD13589"/>
        <s v="ORD13590"/>
        <s v="ORD13591"/>
        <s v="ORD13592"/>
        <s v="ORD13593"/>
        <s v="ORD13594"/>
        <s v="ORD13595"/>
        <s v="ORD13596"/>
        <s v="ORD13598"/>
        <s v="ORD13599"/>
        <s v="ORD13600"/>
        <s v="ORD13601"/>
        <s v="ORD13602"/>
        <s v="ORD13603"/>
        <s v="ORD13604"/>
        <s v="ORD13605"/>
        <s v="ORD13606"/>
        <s v="ORD13607"/>
        <s v="ORD13608"/>
        <s v="ORD13609"/>
        <s v="ORD13610"/>
        <s v="ORD13612"/>
        <s v="ORD13613"/>
        <s v="ORD13614"/>
        <s v="ORD13615"/>
        <s v="ORD13616"/>
        <s v="ORD13617"/>
        <s v="ORD13619"/>
        <s v="ORD13620"/>
        <s v="ORD13621"/>
        <s v="ORD13622"/>
        <s v="ORD13623"/>
        <s v="ORD13624"/>
        <s v="ORD13625"/>
        <s v="ORD13626"/>
        <s v="ORD13627"/>
        <s v="ORD13628"/>
        <s v="ORD13629"/>
        <s v="ORD13630"/>
        <s v="ORD13631"/>
        <s v="ORD13632"/>
        <s v="ORD13633"/>
        <s v="ORD13634"/>
        <s v="ORD13635"/>
        <s v="ORD13638"/>
        <s v="ORD13639"/>
        <s v="ORD13641"/>
        <s v="ORD13642"/>
        <s v="ORD13643"/>
        <s v="ORD13644"/>
        <s v="ORD13647"/>
        <s v="ORD13648"/>
        <s v="ORD13649"/>
        <s v="ORD13650"/>
        <s v="ORD13651"/>
        <s v="ORD13652"/>
        <s v="ORD13653"/>
        <s v="ORD13654"/>
        <s v="ORD13655"/>
        <s v="ORD13656"/>
        <s v="ORD13657"/>
        <s v="ORD13658"/>
        <s v="ORD13660"/>
        <s v="ORD13663"/>
        <s v="ORD13664"/>
        <s v="ORD13665"/>
        <s v="ORD13666"/>
        <s v="ORD13667"/>
        <s v="ORD13669"/>
        <s v="ORD13671"/>
        <s v="ORD13672"/>
        <s v="ORD13673"/>
        <s v="ORD13674"/>
        <s v="ORD13675"/>
        <s v="ORD13676"/>
        <s v="ORD13677"/>
        <s v="ORD13678"/>
        <s v="ORD13679"/>
        <s v="ORD13680"/>
        <s v="ORD13681"/>
        <s v="ORD13682"/>
        <s v="ORD13683"/>
        <s v="ORD13684"/>
        <s v="ORD13685"/>
        <s v="ORD13686"/>
        <s v="ORD13687"/>
        <s v="ORD13688"/>
        <s v="ORD13689"/>
        <s v="ORD13690"/>
        <s v="ORD13691"/>
        <s v="ORD13692"/>
        <s v="ORD13693"/>
        <s v="ORD13695"/>
        <s v="ORD13696"/>
        <s v="ORD13697"/>
        <s v="ORD13698"/>
        <s v="ORD13700"/>
        <s v="ORD13701"/>
        <s v="ORD13702"/>
        <s v="ORD13703"/>
        <s v="ORD13704"/>
        <s v="ORD13707"/>
        <s v="ORD13708"/>
        <s v="ORD13709"/>
        <s v="ORD13710"/>
        <s v="ORD13711"/>
        <s v="ORD13712"/>
        <s v="ORD13713"/>
        <s v="ORD13714"/>
        <s v="ORD13716"/>
        <s v="ORD13717"/>
        <s v="ORD13719"/>
        <s v="ORD13720"/>
        <s v="ORD13721"/>
        <s v="ORD13722"/>
        <s v="ORD13723"/>
        <s v="ORD13724"/>
        <s v="ORD13725"/>
        <s v="ORD13726"/>
        <s v="ORD13727"/>
        <s v="ORD13728"/>
        <s v="ORD13729"/>
        <s v="ORD13731"/>
        <s v="ORD13733"/>
        <s v="ORD13734"/>
        <s v="ORD13735"/>
        <s v="ORD13736"/>
        <s v="ORD13737"/>
        <s v="ORD13738"/>
        <s v="ORD13740"/>
        <s v="ORD13742"/>
        <s v="ORD13743"/>
        <s v="ORD13744"/>
        <s v="ORD13745"/>
        <s v="ORD13746"/>
        <s v="ORD13747"/>
        <s v="ORD13748"/>
        <s v="ORD13749"/>
        <s v="ORD13750"/>
        <s v="ORD13751"/>
        <s v="ORD13752"/>
        <s v="ORD13753"/>
        <s v="ORD13754"/>
        <s v="ORD13756"/>
        <s v="ORD13757"/>
        <s v="ORD13758"/>
        <s v="ORD13759"/>
        <s v="ORD13760"/>
        <s v="ORD13761"/>
        <s v="ORD13762"/>
        <s v="ORD13763"/>
        <s v="ORD13764"/>
        <s v="ORD13765"/>
        <s v="ORD13766"/>
        <s v="ORD13767"/>
        <s v="ORD13769"/>
        <s v="ORD13770"/>
        <s v="ORD13771"/>
        <s v="ORD13772"/>
        <s v="ORD13774"/>
        <s v="ORD13776"/>
        <s v="ORD13777"/>
        <s v="ORD13778"/>
        <s v="ORD13779"/>
        <s v="ORD13780"/>
        <s v="ORD13781"/>
        <s v="ORD13782"/>
        <s v="ORD13783"/>
        <s v="ORD13785"/>
        <s v="ORD13786"/>
        <s v="ORD13788"/>
        <s v="ORD13789"/>
        <s v="ORD13790"/>
        <s v="ORD13792"/>
        <s v="ORD13793"/>
        <s v="ORD13795"/>
        <s v="ORD13796"/>
        <s v="ORD13797"/>
        <s v="ORD13800"/>
        <s v="ORD13801"/>
        <s v="ORD13802"/>
        <s v="ORD13803"/>
        <s v="ORD13804"/>
        <s v="ORD13805"/>
        <s v="ORD13807"/>
        <s v="ORD13808"/>
        <s v="ORD13809"/>
        <s v="ORD13810"/>
        <s v="ORD13811"/>
        <s v="ORD13812"/>
        <s v="ORD13813"/>
        <s v="ORD13814"/>
        <s v="ORD13815"/>
        <s v="ORD13816"/>
        <s v="ORD13818"/>
        <s v="ORD13819"/>
        <s v="ORD13820"/>
        <s v="ORD13821"/>
        <s v="ORD13823"/>
        <s v="ORD13824"/>
        <s v="ORD13825"/>
        <s v="ORD13826"/>
        <s v="ORD13827"/>
        <s v="ORD13828"/>
        <s v="ORD13829"/>
        <s v="ORD13830"/>
        <s v="ORD13831"/>
        <s v="ORD13832"/>
        <s v="ORD13833"/>
        <s v="ORD13834"/>
        <s v="ORD13836"/>
        <s v="ORD13837"/>
        <s v="ORD13838"/>
        <s v="ORD13839"/>
        <s v="ORD13840"/>
        <s v="ORD13841"/>
        <s v="ORD13842"/>
        <s v="ORD13843"/>
        <s v="ORD13844"/>
        <s v="ORD13845"/>
        <s v="ORD13846"/>
        <s v="ORD13847"/>
        <s v="ORD13848"/>
        <s v="ORD13849"/>
        <s v="ORD13850"/>
        <s v="ORD13851"/>
        <s v="ORD13852"/>
        <s v="ORD13853"/>
        <s v="ORD13854"/>
        <s v="ORD13855"/>
        <s v="ORD13856"/>
        <s v="ORD13858"/>
        <s v="ORD13859"/>
        <s v="ORD13860"/>
        <s v="ORD13861"/>
        <s v="ORD13863"/>
        <s v="ORD13864"/>
        <s v="ORD13865"/>
        <s v="ORD13866"/>
        <s v="ORD13867"/>
        <s v="ORD13868"/>
        <s v="ORD13869"/>
        <s v="ORD13871"/>
        <s v="ORD13872"/>
        <s v="ORD13873"/>
        <s v="ORD13875"/>
        <s v="ORD13876"/>
        <s v="ORD13877"/>
        <s v="ORD13878"/>
        <s v="ORD13879"/>
        <s v="ORD13880"/>
        <s v="ORD13881"/>
        <s v="ORD13882"/>
        <s v="ORD13883"/>
        <s v="ORD13884"/>
        <s v="ORD13885"/>
        <s v="ORD13886"/>
        <s v="ORD13887"/>
        <s v="ORD13889"/>
        <s v="ORD13890"/>
        <s v="ORD13891"/>
        <s v="ORD13892"/>
        <s v="ORD13894"/>
        <s v="ORD13895"/>
        <s v="ORD13896"/>
        <s v="ORD13897"/>
        <s v="ORD13899"/>
        <s v="ORD13900"/>
        <s v="ORD13901"/>
        <s v="ORD13902"/>
        <s v="ORD13904"/>
        <s v="ORD13905"/>
        <s v="ORD13906"/>
        <s v="ORD13907"/>
        <s v="ORD13908"/>
        <s v="ORD13909"/>
        <s v="ORD13910"/>
        <s v="ORD13911"/>
        <s v="ORD13912"/>
        <s v="ORD13913"/>
        <s v="ORD13914"/>
        <s v="ORD13915"/>
        <s v="ORD13916"/>
        <s v="ORD13917"/>
        <s v="ORD13918"/>
        <s v="ORD13919"/>
        <s v="ORD13920"/>
        <s v="ORD13921"/>
        <s v="ORD13922"/>
        <s v="ORD13923"/>
        <s v="ORD13924"/>
        <s v="ORD13925"/>
        <s v="ORD13926"/>
        <s v="ORD13927"/>
        <s v="ORD13928"/>
        <s v="ORD13930"/>
        <s v="ORD13931"/>
        <s v="ORD13932"/>
        <s v="ORD13933"/>
        <s v="ORD13934"/>
        <s v="ORD13935"/>
        <s v="ORD13936"/>
        <s v="ORD13937"/>
        <s v="ORD13938"/>
        <s v="ORD13939"/>
        <s v="ORD13940"/>
        <s v="ORD13941"/>
        <s v="ORD13942"/>
        <s v="ORD13944"/>
        <s v="ORD13945"/>
        <s v="ORD13946"/>
        <s v="ORD13947"/>
        <s v="ORD13948"/>
        <s v="ORD13949"/>
        <s v="ORD13950"/>
        <s v="ORD13951"/>
        <s v="ORD13952"/>
        <s v="ORD13953"/>
        <s v="ORD13954"/>
        <s v="ORD13955"/>
        <s v="ORD13956"/>
        <s v="ORD13957"/>
        <s v="ORD13958"/>
        <s v="ORD13959"/>
        <s v="ORD13960"/>
        <s v="ORD13962"/>
        <s v="ORD13963"/>
        <s v="ORD13964"/>
        <s v="ORD13965"/>
        <s v="ORD13967"/>
        <s v="ORD13968"/>
        <s v="ORD13969"/>
        <s v="ORD13971"/>
        <s v="ORD13972"/>
        <s v="ORD13973"/>
        <s v="ORD13974"/>
        <s v="ORD13975"/>
        <s v="ORD13976"/>
        <s v="ORD13978"/>
        <s v="ORD13979"/>
        <s v="ORD13980"/>
        <s v="ORD13981"/>
        <s v="ORD13982"/>
        <s v="ORD13983"/>
        <s v="ORD13984"/>
        <s v="ORD13985"/>
        <s v="ORD13986"/>
        <s v="ORD13988"/>
        <s v="ORD13989"/>
        <s v="ORD13990"/>
        <s v="ORD13991"/>
        <s v="ORD13992"/>
        <s v="ORD13993"/>
        <s v="ORD13994"/>
        <s v="ORD13995"/>
        <s v="ORD13996"/>
        <s v="ORD13997"/>
        <s v="ORD13998"/>
        <s v="ORD13999"/>
        <s v="ORD14000"/>
        <s v="ORD14001"/>
        <s v="ORD14002"/>
        <s v="ORD14003"/>
        <s v="ORD14004"/>
        <s v="ORD14005"/>
        <s v="ORD14006"/>
        <s v="ORD14007"/>
        <s v="ORD14008"/>
        <s v="ORD14010"/>
        <s v="ORD14011"/>
        <s v="ORD14012"/>
        <s v="ORD14013"/>
        <s v="ORD14014"/>
        <s v="ORD14015"/>
        <s v="ORD14016"/>
        <s v="ORD14017"/>
        <s v="ORD14018"/>
        <s v="ORD14019"/>
        <s v="ORD14020"/>
        <s v="ORD14021"/>
        <s v="ORD14022"/>
        <s v="ORD14024"/>
        <s v="ORD14025"/>
        <s v="ORD14026"/>
        <s v="ORD14027"/>
        <s v="ORD14028"/>
        <s v="ORD14029"/>
        <s v="ORD14030"/>
        <s v="ORD14031"/>
        <s v="ORD14033"/>
        <s v="ORD14034"/>
        <s v="ORD14035"/>
        <s v="ORD14036"/>
        <s v="ORD14037"/>
        <s v="ORD14038"/>
        <s v="ORD14039"/>
        <s v="ORD14040"/>
        <s v="ORD14041"/>
        <s v="ORD14042"/>
        <s v="ORD14043"/>
        <s v="ORD14044"/>
        <s v="ORD14045"/>
        <s v="ORD14046"/>
        <s v="ORD14047"/>
        <s v="ORD14048"/>
        <s v="ORD14049"/>
        <s v="ORD14050"/>
        <s v="ORD14051"/>
        <s v="ORD14052"/>
        <s v="ORD14053"/>
        <s v="ORD14054"/>
        <s v="ORD14055"/>
        <s v="ORD14056"/>
        <s v="ORD14057"/>
        <s v="ORD14058"/>
        <s v="ORD14060"/>
        <s v="ORD14061"/>
        <s v="ORD14062"/>
        <s v="ORD14063"/>
        <s v="ORD14064"/>
        <s v="ORD14065"/>
        <s v="ORD14066"/>
        <s v="ORD14067"/>
        <s v="ORD14068"/>
        <s v="ORD14069"/>
        <s v="ORD14070"/>
        <s v="ORD14071"/>
        <s v="ORD14072"/>
        <s v="ORD14074"/>
        <s v="ORD14075"/>
        <s v="ORD14076"/>
        <s v="ORD14078"/>
        <s v="ORD14079"/>
        <s v="ORD14080"/>
        <s v="ORD14081"/>
        <s v="ORD14082"/>
        <s v="ORD14083"/>
        <s v="ORD14084"/>
        <s v="ORD14085"/>
        <s v="ORD14086"/>
        <s v="ORD14087"/>
        <s v="ORD14088"/>
        <s v="ORD14089"/>
        <s v="ORD14090"/>
        <s v="ORD14091"/>
        <s v="ORD14092"/>
        <s v="ORD14093"/>
        <s v="ORD14094"/>
        <s v="ORD14095"/>
        <s v="ORD14096"/>
        <s v="ORD14097"/>
        <s v="ORD14098"/>
        <s v="ORD14099"/>
        <s v="ORD14100"/>
        <s v="ORD14101"/>
        <s v="ORD14102"/>
        <s v="ORD14103"/>
        <s v="ORD14104"/>
        <s v="ORD14108"/>
        <s v="ORD14109"/>
        <s v="ORD14110"/>
        <s v="ORD14111"/>
        <s v="ORD14112"/>
        <s v="ORD14113"/>
        <s v="ORD14114"/>
        <s v="ORD14115"/>
        <s v="ORD14116"/>
        <s v="ORD14117"/>
        <s v="ORD14118"/>
        <s v="ORD14119"/>
        <s v="ORD14120"/>
        <s v="ORD14121"/>
        <s v="ORD14122"/>
        <s v="ORD14123"/>
        <s v="ORD14124"/>
        <s v="ORD14126"/>
        <s v="ORD14127"/>
        <s v="ORD14128"/>
        <s v="ORD14129"/>
        <s v="ORD14130"/>
        <s v="ORD14131"/>
        <s v="ORD14132"/>
        <s v="ORD14133"/>
        <s v="ORD14135"/>
        <s v="ORD14136"/>
        <s v="ORD14137"/>
        <s v="ORD14138"/>
        <s v="ORD14139"/>
        <s v="ORD14140"/>
        <s v="ORD14142"/>
        <s v="ORD14143"/>
        <s v="ORD14144"/>
        <s v="ORD14145"/>
        <s v="ORD14146"/>
        <s v="ORD14147"/>
        <s v="ORD14148"/>
        <s v="ORD14149"/>
        <s v="ORD14150"/>
        <s v="ORD14151"/>
        <s v="ORD14152"/>
        <s v="ORD14153"/>
        <s v="ORD14154"/>
        <s v="ORD14155"/>
        <s v="ORD14156"/>
        <s v="ORD14158"/>
        <s v="ORD14160"/>
        <s v="ORD14161"/>
        <s v="ORD14162"/>
        <s v="ORD14163"/>
        <s v="ORD14164"/>
        <s v="ORD14165"/>
        <s v="ORD14166"/>
        <s v="ORD14167"/>
        <s v="ORD14168"/>
        <s v="ORD14171"/>
        <s v="ORD14172"/>
        <s v="ORD14173"/>
        <s v="ORD14174"/>
        <s v="ORD14176"/>
        <s v="ORD14177"/>
        <s v="ORD14178"/>
        <s v="ORD14180"/>
        <s v="ORD14181"/>
        <s v="ORD14182"/>
        <s v="ORD14183"/>
        <s v="ORD14184"/>
        <s v="ORD14186"/>
        <s v="ORD14187"/>
        <s v="ORD14188"/>
        <s v="ORD14189"/>
        <s v="ORD14190"/>
        <s v="ORD14191"/>
        <s v="ORD14192"/>
        <s v="ORD14193"/>
        <s v="ORD14194"/>
        <s v="ORD14195"/>
        <s v="ORD14196"/>
        <s v="ORD14198"/>
        <s v="ORD14199"/>
        <s v="ORD14200"/>
        <s v="ORD14201"/>
        <s v="ORD14202"/>
        <s v="ORD14203"/>
        <s v="ORD14204"/>
        <s v="ORD14205"/>
        <s v="ORD14206"/>
        <s v="ORD14207"/>
        <s v="ORD14208"/>
        <s v="ORD14209"/>
        <s v="ORD14210"/>
        <s v="ORD14211"/>
        <s v="ORD14212"/>
        <s v="ORD14213"/>
        <s v="ORD14214"/>
        <s v="ORD14215"/>
        <s v="ORD14216"/>
        <s v="ORD14217"/>
        <s v="ORD14218"/>
        <s v="ORD14219"/>
        <s v="ORD14220"/>
        <s v="ORD14222"/>
        <s v="ORD14223"/>
        <s v="ORD14224"/>
        <s v="ORD14225"/>
        <s v="ORD14226"/>
        <s v="ORD14227"/>
        <s v="ORD14228"/>
        <s v="ORD14229"/>
        <s v="ORD14230"/>
        <s v="ORD14231"/>
        <s v="ORD14232"/>
        <s v="ORD14233"/>
        <s v="ORD14234"/>
        <s v="ORD14235"/>
        <s v="ORD14236"/>
        <s v="ORD14237"/>
        <s v="ORD14239"/>
        <s v="ORD14240"/>
        <s v="ORD14241"/>
        <s v="ORD14242"/>
        <s v="ORD14244"/>
        <s v="ORD14245"/>
        <s v="ORD14246"/>
        <s v="ORD14247"/>
        <s v="ORD14248"/>
        <s v="ORD14249"/>
        <s v="ORD14250"/>
        <s v="ORD14251"/>
        <s v="ORD14252"/>
        <s v="ORD14254"/>
        <s v="ORD14255"/>
        <s v="ORD14257"/>
        <s v="ORD14258"/>
        <s v="ORD14259"/>
        <s v="ORD14260"/>
        <s v="ORD14261"/>
        <s v="ORD14262"/>
        <s v="ORD14263"/>
        <s v="ORD14266"/>
        <s v="ORD14267"/>
        <s v="ORD14268"/>
        <s v="ORD14269"/>
        <s v="ORD14270"/>
        <s v="ORD14271"/>
        <s v="ORD14272"/>
        <s v="ORD14273"/>
        <s v="ORD14274"/>
        <s v="ORD14275"/>
        <s v="ORD14277"/>
        <s v="ORD14278"/>
        <s v="ORD14279"/>
        <s v="ORD14280"/>
        <s v="ORD14281"/>
        <s v="ORD14282"/>
        <s v="ORD14283"/>
        <s v="ORD14284"/>
        <s v="ORD14285"/>
        <s v="ORD14286"/>
        <s v="ORD14287"/>
        <s v="ORD14288"/>
        <s v="ORD14289"/>
        <s v="ORD14290"/>
        <s v="ORD14291"/>
        <s v="ORD14292"/>
        <s v="ORD14293"/>
        <s v="ORD14294"/>
        <s v="ORD14295"/>
        <s v="ORD14296"/>
        <s v="ORD14297"/>
        <s v="ORD14298"/>
        <s v="ORD14299"/>
        <s v="ORD14300"/>
        <s v="ORD14301"/>
        <s v="ORD14302"/>
        <s v="ORD14303"/>
        <s v="ORD14304"/>
        <s v="ORD14305"/>
        <s v="ORD14306"/>
        <s v="ORD14308"/>
        <s v="ORD14309"/>
        <s v="ORD14311"/>
        <s v="ORD14312"/>
        <s v="ORD14314"/>
        <s v="ORD14315"/>
        <s v="ORD14316"/>
        <s v="ORD14317"/>
        <s v="ORD14318"/>
        <s v="ORD14319"/>
        <s v="ORD14320"/>
        <s v="ORD14321"/>
        <s v="ORD14322"/>
        <s v="ORD14323"/>
        <s v="ORD14324"/>
        <s v="ORD14325"/>
        <s v="ORD14326"/>
        <s v="ORD14327"/>
        <s v="ORD14328"/>
        <s v="ORD14329"/>
        <s v="ORD14330"/>
        <s v="ORD14331"/>
        <s v="ORD14332"/>
        <s v="ORD14333"/>
        <s v="ORD14334"/>
        <s v="ORD14335"/>
        <s v="ORD14336"/>
        <s v="ORD14337"/>
        <s v="ORD14338"/>
        <s v="ORD14339"/>
        <s v="ORD14340"/>
        <s v="ORD14341"/>
        <s v="ORD14342"/>
        <s v="ORD14343"/>
        <s v="ORD14344"/>
        <s v="ORD14345"/>
        <s v="ORD14346"/>
        <s v="ORD14348"/>
        <s v="ORD14349"/>
        <s v="ORD14350"/>
        <s v="ORD14351"/>
        <s v="ORD14352"/>
        <s v="ORD14354"/>
        <s v="ORD14355"/>
        <s v="ORD14356"/>
        <s v="ORD14358"/>
        <s v="ORD14359"/>
        <s v="ORD14360"/>
        <s v="ORD14361"/>
        <s v="ORD14362"/>
        <s v="ORD14363"/>
        <s v="ORD14364"/>
        <s v="ORD14365"/>
        <s v="ORD14366"/>
        <s v="ORD14367"/>
        <s v="ORD14370"/>
        <s v="ORD14371"/>
        <s v="ORD14372"/>
        <s v="ORD14373"/>
        <s v="ORD14374"/>
        <s v="ORD14375"/>
        <s v="ORD14377"/>
        <s v="ORD14378"/>
        <s v="ORD14381"/>
        <s v="ORD14382"/>
        <s v="ORD14383"/>
        <s v="ORD14385"/>
        <s v="ORD14386"/>
        <s v="ORD14388"/>
        <s v="ORD14389"/>
        <s v="ORD14390"/>
        <s v="ORD14391"/>
        <s v="ORD14392"/>
        <s v="ORD14393"/>
        <s v="ORD14394"/>
        <s v="ORD14395"/>
        <s v="ORD14396"/>
        <s v="ORD14397"/>
        <s v="ORD14398"/>
        <s v="ORD14399"/>
        <s v="ORD14401"/>
        <s v="ORD14403"/>
        <s v="ORD14404"/>
        <s v="ORD14406"/>
        <s v="ORD14407"/>
        <s v="ORD14408"/>
        <s v="ORD14409"/>
        <s v="ORD14410"/>
        <s v="ORD14411"/>
        <s v="ORD14412"/>
        <s v="ORD14414"/>
        <s v="ORD14416"/>
        <s v="ORD14417"/>
        <s v="ORD14418"/>
        <s v="ORD14419"/>
        <s v="ORD14420"/>
        <s v="ORD14421"/>
        <s v="ORD14422"/>
        <s v="ORD14423"/>
        <s v="ORD14424"/>
        <s v="ORD14425"/>
        <s v="ORD14426"/>
        <s v="ORD14427"/>
        <s v="ORD14428"/>
        <s v="ORD14429"/>
        <s v="ORD14430"/>
        <s v="ORD14431"/>
        <s v="ORD14432"/>
        <s v="ORD14433"/>
        <s v="ORD14434"/>
        <s v="ORD14435"/>
        <s v="ORD14436"/>
        <s v="ORD14437"/>
        <s v="ORD14438"/>
        <s v="ORD14441"/>
        <s v="ORD14442"/>
        <s v="ORD14443"/>
        <s v="ORD14444"/>
        <s v="ORD14445"/>
        <s v="ORD14447"/>
        <s v="ORD14448"/>
        <s v="ORD14449"/>
        <s v="ORD14450"/>
        <s v="ORD14451"/>
        <s v="ORD14452"/>
        <s v="ORD14453"/>
        <s v="ORD14454"/>
        <s v="ORD14455"/>
        <s v="ORD14456"/>
        <s v="ORD14457"/>
        <s v="ORD14458"/>
        <s v="ORD14460"/>
        <s v="ORD14461"/>
        <s v="ORD14462"/>
        <s v="ORD14463"/>
        <s v="ORD14464"/>
        <s v="ORD14465"/>
        <s v="ORD14466"/>
        <s v="ORD14467"/>
        <s v="ORD14468"/>
        <s v="ORD14469"/>
        <s v="ORD14470"/>
        <s v="ORD14471"/>
        <s v="ORD14472"/>
        <s v="ORD14473"/>
        <s v="ORD14474"/>
        <s v="ORD14475"/>
        <s v="ORD14476"/>
        <s v="ORD14478"/>
        <s v="ORD14479"/>
        <s v="ORD14480"/>
        <s v="ORD14481"/>
        <s v="ORD14482"/>
        <s v="ORD14483"/>
        <s v="ORD14484"/>
        <s v="ORD14485"/>
        <s v="ORD14486"/>
        <s v="ORD14487"/>
        <s v="ORD14488"/>
        <s v="ORD14491"/>
        <s v="ORD14493"/>
        <s v="ORD14494"/>
        <s v="ORD14495"/>
        <s v="ORD14496"/>
        <s v="ORD14497"/>
        <s v="ORD14499"/>
        <s v="ORD14500"/>
        <s v="ORD14502"/>
        <s v="ORD14504"/>
        <s v="ORD14505"/>
        <s v="ORD14506"/>
        <s v="ORD14507"/>
        <s v="ORD14508"/>
        <s v="ORD14511"/>
        <s v="ORD14512"/>
        <s v="ORD14513"/>
        <s v="ORD14514"/>
        <s v="ORD14515"/>
        <s v="ORD14516"/>
        <s v="ORD14517"/>
        <s v="ORD14518"/>
        <s v="ORD14519"/>
        <s v="ORD14520"/>
        <s v="ORD14521"/>
        <s v="ORD14523"/>
        <s v="ORD14524"/>
        <s v="ORD14525"/>
        <s v="ORD14527"/>
        <s v="ORD14528"/>
        <s v="ORD14529"/>
        <s v="ORD14530"/>
        <s v="ORD14532"/>
        <s v="ORD14533"/>
        <s v="ORD14534"/>
        <s v="ORD14538"/>
        <s v="ORD14539"/>
        <s v="ORD14540"/>
        <s v="ORD14541"/>
        <s v="ORD14543"/>
        <s v="ORD14544"/>
        <s v="ORD14545"/>
        <s v="ORD14546"/>
        <s v="ORD14548"/>
        <s v="ORD14549"/>
        <s v="ORD14550"/>
        <s v="ORD14551"/>
        <s v="ORD14554"/>
        <s v="ORD14556"/>
        <s v="ORD14557"/>
        <s v="ORD14558"/>
        <s v="ORD14559"/>
        <s v="ORD14560"/>
        <s v="ORD14561"/>
        <s v="ORD14562"/>
        <s v="ORD14563"/>
        <s v="ORD14564"/>
        <s v="ORD14565"/>
        <s v="ORD14566"/>
        <s v="ORD14567"/>
        <s v="ORD14568"/>
        <s v="ORD14570"/>
        <s v="ORD14571"/>
        <s v="ORD14572"/>
        <s v="ORD14573"/>
        <s v="ORD14574"/>
        <s v="ORD14575"/>
        <s v="ORD14576"/>
        <s v="ORD14577"/>
        <s v="ORD14578"/>
        <s v="ORD14579"/>
        <s v="ORD14580"/>
        <s v="ORD14582"/>
        <s v="ORD14583"/>
        <s v="ORD14584"/>
        <s v="ORD14585"/>
        <s v="ORD14586"/>
        <s v="ORD14587"/>
        <s v="ORD14588"/>
        <s v="ORD14589"/>
        <s v="ORD14590"/>
        <s v="ORD14591"/>
        <s v="ORD14592"/>
        <s v="ORD14593"/>
        <s v="ORD14594"/>
        <s v="ORD14596"/>
        <s v="ORD14597"/>
        <s v="ORD14598"/>
        <s v="ORD14599"/>
        <s v="ORD14600"/>
        <s v="ORD14601"/>
        <s v="ORD14603"/>
        <s v="ORD14604"/>
        <s v="ORD14605"/>
        <s v="ORD14606"/>
        <s v="ORD14607"/>
        <s v="ORD14608"/>
        <s v="ORD14609"/>
        <s v="ORD14610"/>
        <s v="ORD14611"/>
        <s v="ORD14612"/>
        <s v="ORD14613"/>
        <s v="ORD14614"/>
        <s v="ORD14615"/>
        <s v="ORD14616"/>
        <s v="ORD14617"/>
        <s v="ORD14618"/>
        <s v="ORD14619"/>
        <s v="ORD14621"/>
        <s v="ORD14622"/>
        <s v="ORD14623"/>
        <s v="ORD14624"/>
        <s v="ORD14625"/>
        <s v="ORD14626"/>
        <s v="ORD14627"/>
        <s v="ORD14628"/>
        <s v="ORD14629"/>
        <s v="ORD14630"/>
        <s v="ORD14631"/>
        <s v="ORD14632"/>
        <s v="ORD14633"/>
        <s v="ORD14634"/>
        <s v="ORD14635"/>
        <s v="ORD14636"/>
        <s v="ORD14637"/>
        <s v="ORD14638"/>
        <s v="ORD14640"/>
        <s v="ORD14641"/>
        <s v="ORD14642"/>
        <s v="ORD14643"/>
        <s v="ORD14644"/>
        <s v="ORD14645"/>
        <s v="ORD14646"/>
        <s v="ORD14647"/>
        <s v="ORD14648"/>
        <s v="ORD14649"/>
        <s v="ORD14650"/>
        <s v="ORD14651"/>
        <s v="ORD14652"/>
        <s v="ORD14653"/>
        <s v="ORD14654"/>
        <s v="ORD14655"/>
        <s v="ORD14657"/>
        <s v="ORD14658"/>
        <s v="ORD14660"/>
        <s v="ORD14661"/>
        <s v="ORD14662"/>
        <s v="ORD14663"/>
        <s v="ORD14665"/>
        <s v="ORD14666"/>
        <s v="ORD14667"/>
        <s v="ORD14668"/>
        <s v="ORD14669"/>
        <s v="ORD14670"/>
        <s v="ORD14671"/>
        <s v="ORD14672"/>
        <s v="ORD14675"/>
        <s v="ORD14676"/>
        <s v="ORD14677"/>
        <s v="ORD14679"/>
        <s v="ORD14680"/>
        <s v="ORD14681"/>
        <s v="ORD14682"/>
        <s v="ORD14683"/>
        <s v="ORD14684"/>
        <s v="ORD14685"/>
        <s v="ORD14686"/>
        <s v="ORD14687"/>
        <s v="ORD14689"/>
        <s v="ORD14690"/>
        <s v="ORD14692"/>
        <s v="ORD14693"/>
        <s v="ORD14694"/>
        <s v="ORD14695"/>
        <s v="ORD14696"/>
        <s v="ORD14697"/>
        <s v="ORD14698"/>
        <s v="ORD14699"/>
        <s v="ORD14700"/>
        <s v="ORD14701"/>
        <s v="ORD14702"/>
        <s v="ORD14703"/>
        <s v="ORD14704"/>
        <s v="ORD14706"/>
        <s v="ORD14707"/>
        <s v="ORD14708"/>
        <s v="ORD14710"/>
        <s v="ORD14714"/>
        <s v="ORD14715"/>
        <s v="ORD14716"/>
        <s v="ORD14718"/>
        <s v="ORD14719"/>
        <s v="ORD14720"/>
        <s v="ORD14721"/>
        <s v="ORD14722"/>
        <s v="ORD14723"/>
        <s v="ORD14724"/>
        <s v="ORD14725"/>
        <s v="ORD14727"/>
        <s v="ORD14728"/>
        <s v="ORD14729"/>
        <s v="ORD14730"/>
        <s v="ORD14731"/>
        <s v="ORD14732"/>
        <s v="ORD14733"/>
        <s v="ORD14734"/>
        <s v="ORD14735"/>
        <s v="ORD14736"/>
        <s v="ORD14737"/>
        <s v="ORD14738"/>
        <s v="ORD14739"/>
        <s v="ORD14740"/>
        <s v="ORD14743"/>
        <s v="ORD14744"/>
        <s v="ORD14745"/>
        <s v="ORD14746"/>
        <s v="ORD14747"/>
        <s v="ORD14748"/>
        <s v="ORD14750"/>
        <s v="ORD14751"/>
        <s v="ORD14752"/>
        <s v="ORD14753"/>
        <s v="ORD14755"/>
        <s v="ORD14756"/>
        <s v="ORD14758"/>
        <s v="ORD14759"/>
        <s v="ORD14760"/>
        <s v="ORD14761"/>
        <s v="ORD14762"/>
        <s v="ORD14763"/>
        <s v="ORD14764"/>
        <s v="ORD14765"/>
        <s v="ORD14766"/>
        <s v="ORD14768"/>
        <s v="ORD14769"/>
        <s v="ORD14770"/>
        <s v="ORD14771"/>
        <s v="ORD14772"/>
        <s v="ORD14773"/>
        <s v="ORD14774"/>
        <s v="ORD14775"/>
        <s v="ORD14778"/>
        <s v="ORD14779"/>
        <s v="ORD14780"/>
        <s v="ORD14781"/>
        <s v="ORD14782"/>
        <s v="ORD14783"/>
        <s v="ORD14785"/>
        <s v="ORD14786"/>
        <s v="ORD14787"/>
        <s v="ORD14789"/>
        <s v="ORD14790"/>
        <s v="ORD14791"/>
        <s v="ORD14792"/>
        <s v="ORD14793"/>
        <s v="ORD14794"/>
        <s v="ORD14795"/>
        <s v="ORD14797"/>
        <s v="ORD14798"/>
        <s v="ORD14799"/>
        <s v="ORD14800"/>
        <s v="ORD14801"/>
        <s v="ORD14802"/>
        <s v="ORD14803"/>
        <s v="ORD14804"/>
        <s v="ORD14805"/>
        <s v="ORD14806"/>
        <s v="ORD14807"/>
        <s v="ORD14808"/>
        <s v="ORD14809"/>
        <s v="ORD14810"/>
        <s v="ORD14811"/>
        <s v="ORD14812"/>
        <s v="ORD14813"/>
        <s v="ORD14815"/>
        <s v="ORD14816"/>
        <s v="ORD14817"/>
        <s v="ORD14818"/>
        <s v="ORD14819"/>
        <s v="ORD14820"/>
        <s v="ORD14821"/>
        <s v="ORD14822"/>
        <s v="ORD14824"/>
        <s v="ORD14825"/>
        <s v="ORD14826"/>
        <s v="ORD14827"/>
        <s v="ORD14828"/>
        <s v="ORD14829"/>
        <s v="ORD14830"/>
        <s v="ORD14831"/>
        <s v="ORD14833"/>
        <s v="ORD14834"/>
        <s v="ORD14835"/>
        <s v="ORD14836"/>
        <s v="ORD14837"/>
        <s v="ORD14838"/>
        <s v="ORD14839"/>
        <s v="ORD14840"/>
        <s v="ORD14842"/>
        <s v="ORD14843"/>
        <s v="ORD14844"/>
        <s v="ORD14845"/>
        <s v="ORD14846"/>
        <s v="ORD14847"/>
        <s v="ORD14848"/>
        <s v="ORD14849"/>
        <s v="ORD14850"/>
        <s v="ORD14851"/>
        <s v="ORD14852"/>
        <s v="ORD14853"/>
        <s v="ORD14854"/>
        <s v="ORD14856"/>
        <s v="ORD14857"/>
        <s v="ORD14858"/>
        <s v="ORD14859"/>
        <s v="ORD14860"/>
        <s v="ORD14862"/>
        <s v="ORD14863"/>
        <s v="ORD14865"/>
        <s v="ORD14866"/>
        <s v="ORD14867"/>
        <s v="ORD14868"/>
        <s v="ORD14869"/>
        <s v="ORD14870"/>
        <s v="ORD14871"/>
        <s v="ORD14872"/>
        <s v="ORD14873"/>
        <s v="ORD14874"/>
        <s v="ORD14875"/>
        <s v="ORD14876"/>
        <s v="ORD14877"/>
        <s v="ORD14878"/>
        <s v="ORD14879"/>
        <s v="ORD14880"/>
        <s v="ORD14881"/>
        <s v="ORD14882"/>
        <s v="ORD14884"/>
        <s v="ORD14885"/>
        <s v="ORD14886"/>
        <s v="ORD14887"/>
        <s v="ORD14888"/>
        <s v="ORD14889"/>
        <s v="ORD14890"/>
        <s v="ORD14891"/>
        <s v="ORD14892"/>
        <s v="ORD14893"/>
        <s v="ORD14894"/>
        <s v="ORD14895"/>
        <s v="ORD14896"/>
        <s v="ORD14897"/>
        <s v="ORD14898"/>
        <s v="ORD14899"/>
        <s v="ORD14900"/>
        <s v="ORD14901"/>
        <s v="ORD14902"/>
        <s v="ORD14903"/>
        <s v="ORD14904"/>
        <s v="ORD14905"/>
        <s v="ORD14906"/>
        <s v="ORD14908"/>
        <s v="ORD14909"/>
        <s v="ORD14910"/>
        <s v="ORD14911"/>
        <s v="ORD14912"/>
        <s v="ORD14913"/>
        <s v="ORD14914"/>
        <s v="ORD14915"/>
        <s v="ORD14916"/>
        <s v="ORD14917"/>
        <s v="ORD14918"/>
        <s v="ORD14919"/>
        <s v="ORD14920"/>
        <s v="ORD14922"/>
        <s v="ORD14923"/>
        <s v="ORD14924"/>
        <s v="ORD14925"/>
        <s v="ORD14926"/>
        <s v="ORD14927"/>
        <s v="ORD14928"/>
        <s v="ORD14929"/>
        <s v="ORD14930"/>
        <s v="ORD14931"/>
        <s v="ORD14932"/>
        <s v="ORD14933"/>
        <s v="ORD14934"/>
        <s v="ORD14935"/>
        <s v="ORD14936"/>
        <s v="ORD14937"/>
        <s v="ORD14938"/>
        <s v="ORD14939"/>
        <s v="ORD14940"/>
        <s v="ORD14941"/>
        <s v="ORD14942"/>
        <s v="ORD14943"/>
        <s v="ORD14944"/>
        <s v="ORD14946"/>
        <s v="ORD14947"/>
        <s v="ORD14948"/>
        <s v="ORD14949"/>
        <s v="ORD14952"/>
        <s v="ORD14953"/>
        <s v="ORD14956"/>
        <s v="ORD14957"/>
        <s v="ORD14958"/>
        <s v="ORD14959"/>
        <s v="ORD14960"/>
        <s v="ORD14962"/>
        <s v="ORD14963"/>
        <s v="ORD14964"/>
        <s v="ORD14965"/>
        <s v="ORD14966"/>
        <s v="ORD14967"/>
        <s v="ORD14969"/>
        <s v="ORD14970"/>
        <s v="ORD14971"/>
        <s v="ORD14972"/>
        <s v="ORD14973"/>
        <s v="ORD14974"/>
        <s v="ORD14975"/>
        <s v="ORD14976"/>
        <s v="ORD14977"/>
        <s v="ORD14978"/>
        <s v="ORD14979"/>
        <s v="ORD14980"/>
        <s v="ORD14981"/>
        <s v="ORD14982"/>
        <s v="ORD14983"/>
        <s v="ORD14984"/>
        <s v="ORD14985"/>
        <s v="ORD14986"/>
        <s v="ORD14988"/>
        <s v="ORD14989"/>
        <s v="ORD14990"/>
        <s v="ORD14991"/>
        <s v="ORD14994"/>
        <s v="ORD14995"/>
        <s v="ORD14996"/>
        <s v="ORD14998"/>
      </sharedItems>
    </cacheField>
    <cacheField name="Year" numFmtId="0">
      <sharedItems containsSemiMixedTypes="0" containsString="0" containsNumber="1" containsInteger="1" minValue="2023" maxValue="2024" count="2">
        <n v="2023"/>
        <n v="2024"/>
      </sharedItems>
    </cacheField>
    <cacheField name="Order Date" numFmtId="14">
      <sharedItems containsSemiMixedTypes="0" containsNonDate="0" containsDate="1" containsString="0" minDate="2023-01-01T00:00:00" maxDate="2025-01-01T00:00:00" count="727">
        <d v="2023-01-07T00:00:00"/>
        <d v="2023-12-14T00:00:00"/>
        <d v="2024-07-20T00:00:00"/>
        <d v="2023-03-02T00:00:00"/>
        <d v="2024-11-21T00:00:00"/>
        <d v="2024-03-22T00:00:00"/>
        <d v="2024-01-04T00:00:00"/>
        <d v="2024-08-30T00:00:00"/>
        <d v="2023-06-25T00:00:00"/>
        <d v="2024-08-15T00:00:00"/>
        <d v="2024-01-23T00:00:00"/>
        <d v="2024-09-29T00:00:00"/>
        <d v="2024-03-14T00:00:00"/>
        <d v="2024-01-27T00:00:00"/>
        <d v="2024-04-22T00:00:00"/>
        <d v="2024-03-19T00:00:00"/>
        <d v="2023-02-15T00:00:00"/>
        <d v="2024-12-04T00:00:00"/>
        <d v="2024-09-30T00:00:00"/>
        <d v="2024-09-25T00:00:00"/>
        <d v="2024-05-25T00:00:00"/>
        <d v="2024-03-20T00:00:00"/>
        <d v="2023-01-04T00:00:00"/>
        <d v="2023-10-05T00:00:00"/>
        <d v="2023-02-20T00:00:00"/>
        <d v="2023-05-25T00:00:00"/>
        <d v="2023-11-15T00:00:00"/>
        <d v="2024-07-10T00:00:00"/>
        <d v="2023-06-05T00:00:00"/>
        <d v="2024-08-02T00:00:00"/>
        <d v="2023-12-04T00:00:00"/>
        <d v="2024-04-28T00:00:00"/>
        <d v="2024-04-19T00:00:00"/>
        <d v="2024-06-25T00:00:00"/>
        <d v="2024-02-15T00:00:00"/>
        <d v="2023-10-10T00:00:00"/>
        <d v="2023-10-14T00:00:00"/>
        <d v="2024-09-28T00:00:00"/>
        <d v="2023-03-07T00:00:00"/>
        <d v="2024-08-27T00:00:00"/>
        <d v="2023-07-05T00:00:00"/>
        <d v="2024-09-16T00:00:00"/>
        <d v="2023-09-10T00:00:00"/>
        <d v="2024-04-26T00:00:00"/>
        <d v="2024-09-18T00:00:00"/>
        <d v="2024-08-08T00:00:00"/>
        <d v="2024-07-27T00:00:00"/>
        <d v="2024-11-22T00:00:00"/>
        <d v="2024-10-25T00:00:00"/>
        <d v="2024-06-20T00:00:00"/>
        <d v="2024-07-25T00:00:00"/>
        <d v="2024-05-21T00:00:00"/>
        <d v="2023-05-21T00:00:00"/>
        <d v="2023-04-26T00:00:00"/>
        <d v="2023-09-02T00:00:00"/>
        <d v="2023-05-07T00:00:00"/>
        <d v="2023-04-30T00:00:00"/>
        <d v="2024-05-13T00:00:00"/>
        <d v="2023-11-22T00:00:00"/>
        <d v="2024-02-26T00:00:00"/>
        <d v="2024-04-30T00:00:00"/>
        <d v="2024-11-25T00:00:00"/>
        <d v="2023-02-27T00:00:00"/>
        <d v="2024-08-24T00:00:00"/>
        <d v="2024-08-12T00:00:00"/>
        <d v="2023-03-17T00:00:00"/>
        <d v="2023-03-12T00:00:00"/>
        <d v="2023-09-18T00:00:00"/>
        <d v="2023-06-06T00:00:00"/>
        <d v="2023-10-11T00:00:00"/>
        <d v="2023-11-04T00:00:00"/>
        <d v="2024-05-09T00:00:00"/>
        <d v="2023-07-13T00:00:00"/>
        <d v="2024-02-07T00:00:00"/>
        <d v="2024-10-21T00:00:00"/>
        <d v="2024-07-17T00:00:00"/>
        <d v="2024-09-01T00:00:00"/>
        <d v="2023-07-20T00:00:00"/>
        <d v="2024-02-19T00:00:00"/>
        <d v="2024-03-16T00:00:00"/>
        <d v="2023-12-20T00:00:00"/>
        <d v="2023-11-05T00:00:00"/>
        <d v="2023-08-10T00:00:00"/>
        <d v="2023-07-03T00:00:00"/>
        <d v="2023-06-12T00:00:00"/>
        <d v="2023-09-16T00:00:00"/>
        <d v="2023-01-08T00:00:00"/>
        <d v="2024-12-10T00:00:00"/>
        <d v="2024-08-18T00:00:00"/>
        <d v="2023-10-04T00:00:00"/>
        <d v="2024-11-26T00:00:00"/>
        <d v="2023-03-08T00:00:00"/>
        <d v="2023-09-22T00:00:00"/>
        <d v="2023-12-02T00:00:00"/>
        <d v="2023-05-04T00:00:00"/>
        <d v="2024-05-05T00:00:00"/>
        <d v="2023-10-28T00:00:00"/>
        <d v="2023-06-21T00:00:00"/>
        <d v="2023-05-13T00:00:00"/>
        <d v="2024-01-11T00:00:00"/>
        <d v="2023-02-28T00:00:00"/>
        <d v="2024-06-21T00:00:00"/>
        <d v="2024-07-02T00:00:00"/>
        <d v="2024-11-11T00:00:00"/>
        <d v="2024-01-29T00:00:00"/>
        <d v="2024-02-22T00:00:00"/>
        <d v="2024-06-26T00:00:00"/>
        <d v="2023-08-26T00:00:00"/>
        <d v="2023-10-09T00:00:00"/>
        <d v="2024-01-30T00:00:00"/>
        <d v="2024-04-18T00:00:00"/>
        <d v="2023-04-05T00:00:00"/>
        <d v="2023-07-07T00:00:00"/>
        <d v="2023-08-18T00:00:00"/>
        <d v="2023-08-01T00:00:00"/>
        <d v="2024-11-14T00:00:00"/>
        <d v="2023-09-28T00:00:00"/>
        <d v="2024-03-10T00:00:00"/>
        <d v="2024-05-02T00:00:00"/>
        <d v="2024-08-21T00:00:00"/>
        <d v="2024-02-11T00:00:00"/>
        <d v="2024-11-05T00:00:00"/>
        <d v="2023-08-08T00:00:00"/>
        <d v="2024-10-10T00:00:00"/>
        <d v="2024-05-19T00:00:00"/>
        <d v="2023-12-08T00:00:00"/>
        <d v="2023-03-01T00:00:00"/>
        <d v="2023-09-13T00:00:00"/>
        <d v="2023-08-20T00:00:00"/>
        <d v="2024-09-08T00:00:00"/>
        <d v="2023-09-20T00:00:00"/>
        <d v="2024-11-13T00:00:00"/>
        <d v="2023-04-22T00:00:00"/>
        <d v="2023-12-31T00:00:00"/>
        <d v="2024-01-20T00:00:00"/>
        <d v="2024-01-22T00:00:00"/>
        <d v="2023-12-28T00:00:00"/>
        <d v="2023-01-23T00:00:00"/>
        <d v="2023-12-10T00:00:00"/>
        <d v="2023-12-16T00:00:00"/>
        <d v="2024-08-26T00:00:00"/>
        <d v="2024-01-12T00:00:00"/>
        <d v="2023-12-21T00:00:00"/>
        <d v="2023-10-22T00:00:00"/>
        <d v="2024-04-11T00:00:00"/>
        <d v="2023-11-16T00:00:00"/>
        <d v="2024-05-07T00:00:00"/>
        <d v="2024-03-15T00:00:00"/>
        <d v="2023-10-07T00:00:00"/>
        <d v="2024-12-17T00:00:00"/>
        <d v="2023-01-26T00:00:00"/>
        <d v="2023-05-27T00:00:00"/>
        <d v="2023-05-31T00:00:00"/>
        <d v="2024-07-11T00:00:00"/>
        <d v="2024-08-14T00:00:00"/>
        <d v="2024-09-03T00:00:00"/>
        <d v="2024-05-30T00:00:00"/>
        <d v="2024-12-09T00:00:00"/>
        <d v="2024-07-18T00:00:00"/>
        <d v="2024-03-18T00:00:00"/>
        <d v="2023-07-14T00:00:00"/>
        <d v="2024-06-29T00:00:00"/>
        <d v="2024-05-14T00:00:00"/>
        <d v="2023-04-12T00:00:00"/>
        <d v="2023-11-30T00:00:00"/>
        <d v="2023-07-31T00:00:00"/>
        <d v="2023-11-08T00:00:00"/>
        <d v="2023-11-19T00:00:00"/>
        <d v="2023-06-16T00:00:00"/>
        <d v="2024-09-09T00:00:00"/>
        <d v="2023-03-26T00:00:00"/>
        <d v="2024-10-16T00:00:00"/>
        <d v="2024-09-06T00:00:00"/>
        <d v="2024-10-05T00:00:00"/>
        <d v="2023-08-03T00:00:00"/>
        <d v="2024-02-10T00:00:00"/>
        <d v="2024-06-22T00:00:00"/>
        <d v="2023-02-02T00:00:00"/>
        <d v="2024-05-29T00:00:00"/>
        <d v="2024-11-23T00:00:00"/>
        <d v="2024-04-16T00:00:00"/>
        <d v="2023-02-13T00:00:00"/>
        <d v="2023-01-12T00:00:00"/>
        <d v="2023-05-09T00:00:00"/>
        <d v="2023-06-04T00:00:00"/>
        <d v="2023-02-21T00:00:00"/>
        <d v="2023-11-01T00:00:00"/>
        <d v="2024-07-16T00:00:00"/>
        <d v="2023-12-05T00:00:00"/>
        <d v="2023-09-07T00:00:00"/>
        <d v="2023-12-22T00:00:00"/>
        <d v="2024-07-06T00:00:00"/>
        <d v="2023-12-11T00:00:00"/>
        <d v="2024-12-12T00:00:00"/>
        <d v="2023-04-03T00:00:00"/>
        <d v="2024-12-03T00:00:00"/>
        <d v="2023-06-10T00:00:00"/>
        <d v="2023-03-22T00:00:00"/>
        <d v="2024-12-25T00:00:00"/>
        <d v="2023-05-11T00:00:00"/>
        <d v="2024-10-24T00:00:00"/>
        <d v="2024-02-20T00:00:00"/>
        <d v="2023-07-11T00:00:00"/>
        <d v="2023-02-01T00:00:00"/>
        <d v="2024-07-19T00:00:00"/>
        <d v="2023-04-20T00:00:00"/>
        <d v="2024-04-08T00:00:00"/>
        <d v="2023-06-29T00:00:00"/>
        <d v="2024-02-25T00:00:00"/>
        <d v="2024-01-08T00:00:00"/>
        <d v="2023-08-25T00:00:00"/>
        <d v="2023-04-23T00:00:00"/>
        <d v="2023-02-16T00:00:00"/>
        <d v="2024-08-10T00:00:00"/>
        <d v="2023-01-20T00:00:00"/>
        <d v="2023-11-10T00:00:00"/>
        <d v="2024-10-09T00:00:00"/>
        <d v="2024-03-17T00:00:00"/>
        <d v="2023-10-23T00:00:00"/>
        <d v="2024-04-13T00:00:00"/>
        <d v="2023-06-19T00:00:00"/>
        <d v="2023-02-06T00:00:00"/>
        <d v="2023-04-06T00:00:00"/>
        <d v="2023-03-20T00:00:00"/>
        <d v="2023-05-19T00:00:00"/>
        <d v="2024-06-16T00:00:00"/>
        <d v="2024-02-27T00:00:00"/>
        <d v="2023-09-09T00:00:00"/>
        <d v="2023-06-22T00:00:00"/>
        <d v="2024-03-02T00:00:00"/>
        <d v="2023-11-09T00:00:00"/>
        <d v="2024-07-12T00:00:00"/>
        <d v="2023-10-03T00:00:00"/>
        <d v="2024-12-30T00:00:00"/>
        <d v="2023-04-08T00:00:00"/>
        <d v="2023-06-27T00:00:00"/>
        <d v="2024-10-20T00:00:00"/>
        <d v="2024-11-28T00:00:00"/>
        <d v="2023-05-18T00:00:00"/>
        <d v="2023-10-24T00:00:00"/>
        <d v="2023-09-04T00:00:00"/>
        <d v="2024-07-01T00:00:00"/>
        <d v="2023-09-03T00:00:00"/>
        <d v="2024-01-19T00:00:00"/>
        <d v="2024-03-25T00:00:00"/>
        <d v="2024-08-28T00:00:00"/>
        <d v="2023-12-26T00:00:00"/>
        <d v="2024-03-09T00:00:00"/>
        <d v="2024-07-26T00:00:00"/>
        <d v="2023-10-29T00:00:00"/>
        <d v="2024-09-19T00:00:00"/>
        <d v="2024-02-08T00:00:00"/>
        <d v="2023-07-02T00:00:00"/>
        <d v="2024-10-17T00:00:00"/>
        <d v="2024-07-04T00:00:00"/>
        <d v="2023-01-14T00:00:00"/>
        <d v="2023-06-08T00:00:00"/>
        <d v="2024-07-22T00:00:00"/>
        <d v="2023-07-24T00:00:00"/>
        <d v="2024-08-05T00:00:00"/>
        <d v="2023-10-19T00:00:00"/>
        <d v="2023-02-07T00:00:00"/>
        <d v="2023-04-01T00:00:00"/>
        <d v="2024-06-05T00:00:00"/>
        <d v="2023-02-10T00:00:00"/>
        <d v="2024-02-01T00:00:00"/>
        <d v="2024-05-12T00:00:00"/>
        <d v="2023-07-10T00:00:00"/>
        <d v="2024-08-06T00:00:00"/>
        <d v="2024-01-16T00:00:00"/>
        <d v="2023-11-14T00:00:00"/>
        <d v="2024-08-11T00:00:00"/>
        <d v="2023-11-17T00:00:00"/>
        <d v="2023-12-13T00:00:00"/>
        <d v="2023-08-05T00:00:00"/>
        <d v="2024-01-21T00:00:00"/>
        <d v="2023-02-11T00:00:00"/>
        <d v="2023-08-07T00:00:00"/>
        <d v="2023-01-29T00:00:00"/>
        <d v="2024-02-17T00:00:00"/>
        <d v="2023-12-19T00:00:00"/>
        <d v="2024-02-06T00:00:00"/>
        <d v="2023-03-11T00:00:00"/>
        <d v="2023-10-18T00:00:00"/>
        <d v="2024-04-20T00:00:00"/>
        <d v="2024-06-06T00:00:00"/>
        <d v="2023-12-25T00:00:00"/>
        <d v="2024-04-29T00:00:00"/>
        <d v="2024-09-23T00:00:00"/>
        <d v="2024-11-03T00:00:00"/>
        <d v="2024-07-09T00:00:00"/>
        <d v="2023-05-29T00:00:00"/>
        <d v="2023-07-19T00:00:00"/>
        <d v="2023-05-22T00:00:00"/>
        <d v="2024-11-08T00:00:00"/>
        <d v="2023-01-17T00:00:00"/>
        <d v="2023-11-26T00:00:00"/>
        <d v="2024-07-14T00:00:00"/>
        <d v="2023-10-15T00:00:00"/>
        <d v="2024-06-15T00:00:00"/>
        <d v="2023-10-08T00:00:00"/>
        <d v="2023-11-13T00:00:00"/>
        <d v="2024-11-24T00:00:00"/>
        <d v="2024-12-19T00:00:00"/>
        <d v="2023-03-19T00:00:00"/>
        <d v="2024-08-04T00:00:00"/>
        <d v="2023-01-13T00:00:00"/>
        <d v="2024-02-03T00:00:00"/>
        <d v="2024-02-12T00:00:00"/>
        <d v="2024-12-26T00:00:00"/>
        <d v="2023-05-26T00:00:00"/>
        <d v="2023-04-16T00:00:00"/>
        <d v="2023-06-13T00:00:00"/>
        <d v="2024-03-21T00:00:00"/>
        <d v="2023-09-14T00:00:00"/>
        <d v="2024-12-31T00:00:00"/>
        <d v="2024-09-12T00:00:00"/>
        <d v="2023-11-25T00:00:00"/>
        <d v="2024-12-28T00:00:00"/>
        <d v="2024-09-02T00:00:00"/>
        <d v="2024-04-05T00:00:00"/>
        <d v="2023-01-15T00:00:00"/>
        <d v="2023-05-12T00:00:00"/>
        <d v="2023-11-28T00:00:00"/>
        <d v="2024-06-09T00:00:00"/>
        <d v="2024-04-06T00:00:00"/>
        <d v="2023-01-25T00:00:00"/>
        <d v="2024-08-16T00:00:00"/>
        <d v="2024-12-27T00:00:00"/>
        <d v="2023-11-23T00:00:00"/>
        <d v="2023-07-06T00:00:00"/>
        <d v="2023-12-15T00:00:00"/>
        <d v="2024-12-29T00:00:00"/>
        <d v="2023-04-18T00:00:00"/>
        <d v="2023-11-29T00:00:00"/>
        <d v="2024-04-07T00:00:00"/>
        <d v="2024-07-15T00:00:00"/>
        <d v="2024-05-04T00:00:00"/>
        <d v="2024-12-21T00:00:00"/>
        <d v="2023-08-15T00:00:00"/>
        <d v="2024-12-22T00:00:00"/>
        <d v="2024-03-23T00:00:00"/>
        <d v="2023-03-04T00:00:00"/>
        <d v="2023-01-05T00:00:00"/>
        <d v="2023-10-30T00:00:00"/>
        <d v="2024-09-10T00:00:00"/>
        <d v="2024-02-09T00:00:00"/>
        <d v="2024-07-13T00:00:00"/>
        <d v="2023-02-18T00:00:00"/>
        <d v="2023-08-02T00:00:00"/>
        <d v="2024-11-12T00:00:00"/>
        <d v="2023-12-27T00:00:00"/>
        <d v="2023-06-07T00:00:00"/>
        <d v="2024-07-23T00:00:00"/>
        <d v="2023-04-13T00:00:00"/>
        <d v="2024-05-03T00:00:00"/>
        <d v="2023-11-06T00:00:00"/>
        <d v="2024-07-21T00:00:00"/>
        <d v="2024-01-13T00:00:00"/>
        <d v="2024-04-03T00:00:00"/>
        <d v="2024-12-24T00:00:00"/>
        <d v="2023-01-03T00:00:00"/>
        <d v="2024-11-20T00:00:00"/>
        <d v="2024-09-05T00:00:00"/>
        <d v="2023-01-09T00:00:00"/>
        <d v="2024-01-25T00:00:00"/>
        <d v="2023-08-23T00:00:00"/>
        <d v="2024-04-14T00:00:00"/>
        <d v="2023-05-05T00:00:00"/>
        <d v="2023-10-26T00:00:00"/>
        <d v="2023-09-15T00:00:00"/>
        <d v="2024-04-12T00:00:00"/>
        <d v="2024-10-01T00:00:00"/>
        <d v="2024-07-03T00:00:00"/>
        <d v="2023-07-22T00:00:00"/>
        <d v="2024-12-07T00:00:00"/>
        <d v="2023-01-30T00:00:00"/>
        <d v="2023-08-29T00:00:00"/>
        <d v="2023-03-18T00:00:00"/>
        <d v="2024-06-07T00:00:00"/>
        <d v="2024-09-07T00:00:00"/>
        <d v="2023-07-18T00:00:00"/>
        <d v="2023-06-17T00:00:00"/>
        <d v="2023-07-21T00:00:00"/>
        <d v="2023-05-08T00:00:00"/>
        <d v="2024-06-19T00:00:00"/>
        <d v="2023-01-22T00:00:00"/>
        <d v="2024-03-30T00:00:00"/>
        <d v="2023-08-30T00:00:00"/>
        <d v="2024-08-01T00:00:00"/>
        <d v="2024-11-17T00:00:00"/>
        <d v="2024-09-13T00:00:00"/>
        <d v="2023-09-17T00:00:00"/>
        <d v="2024-02-13T00:00:00"/>
        <d v="2024-02-28T00:00:00"/>
        <d v="2023-10-13T00:00:00"/>
        <d v="2023-04-28T00:00:00"/>
        <d v="2023-01-10T00:00:00"/>
        <d v="2024-03-05T00:00:00"/>
        <d v="2023-07-28T00:00:00"/>
        <d v="2023-01-21T00:00:00"/>
        <d v="2023-03-31T00:00:00"/>
        <d v="2024-01-06T00:00:00"/>
        <d v="2024-10-29T00:00:00"/>
        <d v="2024-04-09T00:00:00"/>
        <d v="2024-06-27T00:00:00"/>
        <d v="2023-08-17T00:00:00"/>
        <d v="2023-04-02T00:00:00"/>
        <d v="2024-03-08T00:00:00"/>
        <d v="2023-02-04T00:00:00"/>
        <d v="2023-08-24T00:00:00"/>
        <d v="2024-03-26T00:00:00"/>
        <d v="2023-04-29T00:00:00"/>
        <d v="2023-06-01T00:00:00"/>
        <d v="2023-11-03T00:00:00"/>
        <d v="2024-11-07T00:00:00"/>
        <d v="2023-04-14T00:00:00"/>
        <d v="2023-08-19T00:00:00"/>
        <d v="2023-03-28T00:00:00"/>
        <d v="2023-01-27T00:00:00"/>
        <d v="2023-05-15T00:00:00"/>
        <d v="2023-04-21T00:00:00"/>
        <d v="2024-10-14T00:00:00"/>
        <d v="2024-01-05T00:00:00"/>
        <d v="2023-12-06T00:00:00"/>
        <d v="2023-06-30T00:00:00"/>
        <d v="2023-05-30T00:00:00"/>
        <d v="2023-03-05T00:00:00"/>
        <d v="2024-02-14T00:00:00"/>
        <d v="2024-11-16T00:00:00"/>
        <d v="2023-05-28T00:00:00"/>
        <d v="2023-05-06T00:00:00"/>
        <d v="2024-09-20T00:00:00"/>
        <d v="2023-02-19T00:00:00"/>
        <d v="2023-03-29T00:00:00"/>
        <d v="2023-03-23T00:00:00"/>
        <d v="2024-06-10T00:00:00"/>
        <d v="2023-08-11T00:00:00"/>
        <d v="2024-03-13T00:00:00"/>
        <d v="2023-11-11T00:00:00"/>
        <d v="2024-11-19T00:00:00"/>
        <d v="2023-09-25T00:00:00"/>
        <d v="2024-05-28T00:00:00"/>
        <d v="2024-01-07T00:00:00"/>
        <d v="2024-11-29T00:00:00"/>
        <d v="2024-03-06T00:00:00"/>
        <d v="2023-06-11T00:00:00"/>
        <d v="2024-12-06T00:00:00"/>
        <d v="2024-01-26T00:00:00"/>
        <d v="2023-03-16T00:00:00"/>
        <d v="2023-04-17T00:00:00"/>
        <d v="2024-05-26T00:00:00"/>
        <d v="2023-02-12T00:00:00"/>
        <d v="2023-06-23T00:00:00"/>
        <d v="2023-05-10T00:00:00"/>
        <d v="2024-01-10T00:00:00"/>
        <d v="2023-06-03T00:00:00"/>
        <d v="2023-08-12T00:00:00"/>
        <d v="2024-09-21T00:00:00"/>
        <d v="2023-03-14T00:00:00"/>
        <d v="2023-12-29T00:00:00"/>
        <d v="2023-08-04T00:00:00"/>
        <d v="2024-07-30T00:00:00"/>
        <d v="2023-06-20T00:00:00"/>
        <d v="2023-07-29T00:00:00"/>
        <d v="2024-04-04T00:00:00"/>
        <d v="2024-06-13T00:00:00"/>
        <d v="2024-02-02T00:00:00"/>
        <d v="2023-05-17T00:00:00"/>
        <d v="2024-01-15T00:00:00"/>
        <d v="2024-01-24T00:00:00"/>
        <d v="2023-08-06T00:00:00"/>
        <d v="2023-11-02T00:00:00"/>
        <d v="2024-01-02T00:00:00"/>
        <d v="2023-04-11T00:00:00"/>
        <d v="2024-10-27T00:00:00"/>
        <d v="2024-10-28T00:00:00"/>
        <d v="2024-05-16T00:00:00"/>
        <d v="2023-05-23T00:00:00"/>
        <d v="2023-09-24T00:00:00"/>
        <d v="2023-12-01T00:00:00"/>
        <d v="2023-01-18T00:00:00"/>
        <d v="2024-03-11T00:00:00"/>
        <d v="2024-10-03T00:00:00"/>
        <d v="2024-06-23T00:00:00"/>
        <d v="2023-04-04T00:00:00"/>
        <d v="2023-12-23T00:00:00"/>
        <d v="2023-11-21T00:00:00"/>
        <d v="2023-06-24T00:00:00"/>
        <d v="2023-10-06T00:00:00"/>
        <d v="2023-03-03T00:00:00"/>
        <d v="2023-07-30T00:00:00"/>
        <d v="2023-11-07T00:00:00"/>
        <d v="2023-07-17T00:00:00"/>
        <d v="2024-08-31T00:00:00"/>
        <d v="2023-09-06T00:00:00"/>
        <d v="2024-08-19T00:00:00"/>
        <d v="2024-05-17T00:00:00"/>
        <d v="2024-03-07T00:00:00"/>
        <d v="2023-11-12T00:00:00"/>
        <d v="2024-10-26T00:00:00"/>
        <d v="2023-06-14T00:00:00"/>
        <d v="2023-03-10T00:00:00"/>
        <d v="2024-11-06T00:00:00"/>
        <d v="2024-05-22T00:00:00"/>
        <d v="2023-01-06T00:00:00"/>
        <d v="2023-07-16T00:00:00"/>
        <d v="2023-03-13T00:00:00"/>
        <d v="2023-05-24T00:00:00"/>
        <d v="2023-06-18T00:00:00"/>
        <d v="2024-05-31T00:00:00"/>
        <d v="2024-02-05T00:00:00"/>
        <d v="2024-07-29T00:00:00"/>
        <d v="2024-10-02T00:00:00"/>
        <d v="2023-09-26T00:00:00"/>
        <d v="2024-02-23T00:00:00"/>
        <d v="2024-09-15T00:00:00"/>
        <d v="2023-06-02T00:00:00"/>
        <d v="2024-04-01T00:00:00"/>
        <d v="2023-04-15T00:00:00"/>
        <d v="2023-12-17T00:00:00"/>
        <d v="2024-11-02T00:00:00"/>
        <d v="2023-03-25T00:00:00"/>
        <d v="2024-10-04T00:00:00"/>
        <d v="2024-03-12T00:00:00"/>
        <d v="2023-10-21T00:00:00"/>
        <d v="2023-02-05T00:00:00"/>
        <d v="2024-01-31T00:00:00"/>
        <d v="2023-05-01T00:00:00"/>
        <d v="2023-05-03T00:00:00"/>
        <d v="2023-02-03T00:00:00"/>
        <d v="2023-01-01T00:00:00"/>
        <d v="2024-06-08T00:00:00"/>
        <d v="2023-02-23T00:00:00"/>
        <d v="2024-04-17T00:00:00"/>
        <d v="2023-12-24T00:00:00"/>
        <d v="2023-10-02T00:00:00"/>
        <d v="2024-02-29T00:00:00"/>
        <d v="2024-05-01T00:00:00"/>
        <d v="2024-10-07T00:00:00"/>
        <d v="2024-02-24T00:00:00"/>
        <d v="2024-10-15T00:00:00"/>
        <d v="2023-04-19T00:00:00"/>
        <d v="2024-04-02T00:00:00"/>
        <d v="2024-10-12T00:00:00"/>
        <d v="2023-10-25T00:00:00"/>
        <d v="2023-04-07T00:00:00"/>
        <d v="2023-09-05T00:00:00"/>
        <d v="2024-03-28T00:00:00"/>
        <d v="2024-02-21T00:00:00"/>
        <d v="2023-09-29T00:00:00"/>
        <d v="2023-05-16T00:00:00"/>
        <d v="2024-12-08T00:00:00"/>
        <d v="2024-09-27T00:00:00"/>
        <d v="2024-05-20T00:00:00"/>
        <d v="2023-10-27T00:00:00"/>
        <d v="2023-03-21T00:00:00"/>
        <d v="2024-10-18T00:00:00"/>
        <d v="2024-12-01T00:00:00"/>
        <d v="2023-10-12T00:00:00"/>
        <d v="2024-05-11T00:00:00"/>
        <d v="2023-02-25T00:00:00"/>
        <d v="2024-06-14T00:00:00"/>
        <d v="2023-07-08T00:00:00"/>
        <d v="2024-10-22T00:00:00"/>
        <d v="2024-01-28T00:00:00"/>
        <d v="2024-04-27T00:00:00"/>
        <d v="2024-03-29T00:00:00"/>
        <d v="2023-10-16T00:00:00"/>
        <d v="2024-12-23T00:00:00"/>
        <d v="2024-06-30T00:00:00"/>
        <d v="2023-07-25T00:00:00"/>
        <d v="2024-06-28T00:00:00"/>
        <d v="2024-10-30T00:00:00"/>
        <d v="2024-08-29T00:00:00"/>
        <d v="2024-06-24T00:00:00"/>
        <d v="2024-02-16T00:00:00"/>
        <d v="2023-10-31T00:00:00"/>
        <d v="2024-06-03T00:00:00"/>
        <d v="2024-08-25T00:00:00"/>
        <d v="2023-09-30T00:00:00"/>
        <d v="2024-09-17T00:00:00"/>
        <d v="2023-06-09T00:00:00"/>
        <d v="2023-04-10T00:00:00"/>
        <d v="2023-07-27T00:00:00"/>
        <d v="2023-08-22T00:00:00"/>
        <d v="2024-04-24T00:00:00"/>
        <d v="2023-10-17T00:00:00"/>
        <d v="2024-05-15T00:00:00"/>
        <d v="2023-11-27T00:00:00"/>
        <d v="2023-08-21T00:00:00"/>
        <d v="2023-04-27T00:00:00"/>
        <d v="2024-01-18T00:00:00"/>
        <d v="2023-02-24T00:00:00"/>
        <d v="2023-12-30T00:00:00"/>
        <d v="2024-06-04T00:00:00"/>
        <d v="2024-03-24T00:00:00"/>
        <d v="2024-09-11T00:00:00"/>
        <d v="2024-11-04T00:00:00"/>
        <d v="2024-12-16T00:00:00"/>
        <d v="2024-08-22T00:00:00"/>
        <d v="2024-01-14T00:00:00"/>
        <d v="2023-03-09T00:00:00"/>
        <d v="2024-07-05T00:00:00"/>
        <d v="2024-11-15T00:00:00"/>
        <d v="2023-07-12T00:00:00"/>
        <d v="2024-02-04T00:00:00"/>
        <d v="2024-05-18T00:00:00"/>
        <d v="2024-04-15T00:00:00"/>
        <d v="2023-10-01T00:00:00"/>
        <d v="2023-07-01T00:00:00"/>
        <d v="2024-05-06T00:00:00"/>
        <d v="2023-03-27T00:00:00"/>
        <d v="2024-08-23T00:00:00"/>
        <d v="2024-07-07T00:00:00"/>
        <d v="2023-07-26T00:00:00"/>
        <d v="2023-12-07T00:00:00"/>
        <d v="2024-09-04T00:00:00"/>
        <d v="2024-11-30T00:00:00"/>
        <d v="2023-09-19T00:00:00"/>
        <d v="2023-07-15T00:00:00"/>
        <d v="2023-02-22T00:00:00"/>
        <d v="2024-10-11T00:00:00"/>
        <d v="2023-01-11T00:00:00"/>
        <d v="2024-10-23T00:00:00"/>
        <d v="2024-10-06T00:00:00"/>
        <d v="2023-07-09T00:00:00"/>
        <d v="2023-06-26T00:00:00"/>
        <d v="2024-07-28T00:00:00"/>
        <d v="2024-11-27T00:00:00"/>
        <d v="2024-08-20T00:00:00"/>
        <d v="2023-03-15T00:00:00"/>
        <d v="2024-06-02T00:00:00"/>
        <d v="2024-08-03T00:00:00"/>
        <d v="2024-01-01T00:00:00"/>
        <d v="2024-03-27T00:00:00"/>
        <d v="2024-12-15T00:00:00"/>
        <d v="2023-03-24T00:00:00"/>
        <d v="2024-12-05T00:00:00"/>
        <d v="2023-08-13T00:00:00"/>
        <d v="2024-05-27T00:00:00"/>
        <d v="2023-08-27T00:00:00"/>
        <d v="2024-12-02T00:00:00"/>
        <d v="2023-02-17T00:00:00"/>
        <d v="2023-05-02T00:00:00"/>
        <d v="2024-03-01T00:00:00"/>
        <d v="2024-04-25T00:00:00"/>
        <d v="2024-06-01T00:00:00"/>
        <d v="2024-09-14T00:00:00"/>
        <d v="2024-08-07T00:00:00"/>
        <d v="2023-07-23T00:00:00"/>
        <d v="2023-04-24T00:00:00"/>
        <d v="2024-10-19T00:00:00"/>
        <d v="2023-08-09T00:00:00"/>
        <d v="2023-01-24T00:00:00"/>
        <d v="2024-04-10T00:00:00"/>
        <d v="2024-03-04T00:00:00"/>
        <d v="2023-10-20T00:00:00"/>
        <d v="2023-06-28T00:00:00"/>
        <d v="2023-08-14T00:00:00"/>
        <d v="2024-04-23T00:00:00"/>
        <d v="2023-11-18T00:00:00"/>
        <d v="2023-09-27T00:00:00"/>
        <d v="2024-12-14T00:00:00"/>
        <d v="2024-12-20T00:00:00"/>
        <d v="2023-01-19T00:00:00"/>
        <d v="2023-09-12T00:00:00"/>
        <d v="2023-01-02T00:00:00"/>
        <d v="2023-05-20T00:00:00"/>
        <d v="2023-02-26T00:00:00"/>
        <d v="2023-01-31T00:00:00"/>
        <d v="2023-12-18T00:00:00"/>
        <d v="2023-04-09T00:00:00"/>
        <d v="2023-09-08T00:00:00"/>
        <d v="2024-06-18T00:00:00"/>
        <d v="2023-09-01T00:00:00"/>
        <d v="2024-10-13T00:00:00"/>
        <d v="2024-08-13T00:00:00"/>
        <d v="2024-05-08T00:00:00"/>
        <d v="2024-03-31T00:00:00"/>
        <d v="2023-02-08T00:00:00"/>
        <d v="2024-11-10T00:00:00"/>
        <d v="2024-05-23T00:00:00"/>
        <d v="2023-09-23T00:00:00"/>
        <d v="2024-05-10T00:00:00"/>
        <d v="2024-08-17T00:00:00"/>
        <d v="2024-12-18T00:00:00"/>
        <d v="2023-01-16T00:00:00"/>
        <d v="2024-05-24T00:00:00"/>
        <d v="2024-06-11T00:00:00"/>
        <d v="2024-09-22T00:00:00"/>
        <d v="2023-09-21T00:00:00"/>
        <d v="2023-06-15T00:00:00"/>
        <d v="2023-08-16T00:00:00"/>
        <d v="2023-11-20T00:00:00"/>
        <d v="2024-11-01T00:00:00"/>
        <d v="2023-12-12T00:00:00"/>
        <d v="2024-09-24T00:00:00"/>
        <d v="2023-08-28T00:00:00"/>
        <d v="2023-12-09T00:00:00"/>
        <d v="2024-12-13T00:00:00"/>
        <d v="2024-08-09T00:00:00"/>
        <d v="2024-07-24T00:00:00"/>
        <d v="2023-01-28T00:00:00"/>
        <d v="2024-01-09T00:00:00"/>
        <d v="2023-12-03T00:00:00"/>
        <d v="2023-04-25T00:00:00"/>
        <d v="2023-02-14T00:00:00"/>
        <d v="2024-02-18T00:00:00"/>
        <d v="2023-09-11T00:00:00"/>
        <d v="2023-07-04T00:00:00"/>
        <d v="2024-12-11T00:00:00"/>
        <d v="2023-03-30T00:00:00"/>
        <d v="2024-10-08T00:00:00"/>
        <d v="2023-02-09T00:00:00"/>
        <d v="2023-05-14T00:00:00"/>
        <d v="2024-11-09T00:00:00"/>
        <d v="2024-07-08T00:00:00"/>
        <d v="2023-03-06T00:00:00"/>
        <d v="2024-09-26T00:00:00"/>
        <d v="2024-04-21T00:00:00"/>
        <d v="2024-01-03T00:00:00"/>
        <d v="2024-06-12T00:00:00"/>
        <d v="2024-11-18T00:00:00"/>
        <d v="2024-03-03T00:00:00"/>
        <d v="2024-01-17T00:00:00"/>
        <d v="2023-08-31T00:00:00"/>
      </sharedItems>
      <fieldGroup par="22"/>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6">
        <s v="Karnataka"/>
        <s v="Delhi"/>
        <s v="Maharashtra"/>
        <s v="Telangana"/>
        <s v="Kerala"/>
        <s v="Tamil Nadu"/>
      </sharedItems>
    </cacheField>
    <cacheField name="Postal Code" numFmtId="0">
      <sharedItems containsSemiMixedTypes="0" containsString="0" containsNumber="1" containsInteger="1" minValue="600020" maxValue="699992"/>
    </cacheField>
    <cacheField name="Region" numFmtId="0">
      <sharedItems count="5">
        <s v="East"/>
        <s v="South"/>
        <s v="West"/>
        <s v="North"/>
        <s v="Central"/>
      </sharedItems>
    </cacheField>
    <cacheField name="Product ID" numFmtId="0">
      <sharedItems/>
    </cacheField>
    <cacheField name="Category" numFmtId="0">
      <sharedItems count="5">
        <s v="Home"/>
        <s v="Sports"/>
        <s v="Electronics"/>
        <s v="Beauty"/>
        <s v="Fashion"/>
      </sharedItems>
    </cacheField>
    <cacheField name="Sub-Category" numFmtId="0">
      <sharedItems count="7">
        <s v="Shirt"/>
        <s v="Shoes"/>
        <s v="Mobile"/>
        <s v="Perfume"/>
        <s v="Mixer"/>
        <s v="Laptop"/>
        <s v="TV"/>
      </sharedItems>
    </cacheField>
    <cacheField name="Product Name" numFmtId="0">
      <sharedItems/>
    </cacheField>
    <cacheField name="Sales" numFmtId="0">
      <sharedItems containsSemiMixedTypes="0" containsString="0" containsNumber="1" containsInteger="1" minValue="228" maxValue="79993"/>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Profit" numFmtId="0">
      <sharedItems containsSemiMixedTypes="0" containsString="0" containsNumber="1" minValue="12.223012066341855" maxValue="23915.385820761479"/>
    </cacheField>
    <cacheField name="Ship Date.1" numFmtId="0">
      <sharedItems containsSemiMixedTypes="0" containsString="0" containsNumber="1" containsInteger="1" minValue="44929" maxValue="45664"/>
    </cacheField>
    <cacheField name="Profit Margin" numFmtId="0" formula="Profit/Sales" databaseField="0"/>
    <cacheField name="Months (Order Date)" numFmtId="0" databaseField="0">
      <fieldGroup base="2">
        <rangePr groupBy="months" startDate="2023-01-01T00:00:00" endDate="2025-01-01T00:00:00"/>
        <groupItems count="14">
          <s v="&lt;01-01-2023"/>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694128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63">
  <r>
    <x v="0"/>
    <x v="0"/>
    <x v="0"/>
    <s v="Same Day"/>
    <s v="CUST3001"/>
    <s v="Rahul"/>
    <x v="0"/>
    <s v="India"/>
    <s v="Bengaluru"/>
    <x v="0"/>
    <n v="666761"/>
    <x v="0"/>
    <s v="PRD5001"/>
    <x v="0"/>
    <x v="0"/>
    <s v="iPhone 14"/>
    <n v="42474"/>
    <n v="1"/>
    <n v="0.2"/>
    <n v="9858.6494045223553"/>
    <n v="44933"/>
  </r>
  <r>
    <x v="1"/>
    <x v="0"/>
    <x v="1"/>
    <s v="First Class"/>
    <s v="CUST3002"/>
    <s v="Meena"/>
    <x v="1"/>
    <s v="India"/>
    <s v="New Delhi"/>
    <x v="1"/>
    <n v="605630"/>
    <x v="1"/>
    <s v="PRD5002"/>
    <x v="1"/>
    <x v="1"/>
    <s v="Cotton Shirt"/>
    <n v="79044"/>
    <n v="7"/>
    <n v="0.2"/>
    <n v="10497.513849856667"/>
    <n v="45280"/>
  </r>
  <r>
    <x v="2"/>
    <x v="1"/>
    <x v="2"/>
    <s v="Standard Class"/>
    <s v="CUST3004"/>
    <s v="Akalya"/>
    <x v="1"/>
    <s v="India"/>
    <s v="Mumbai"/>
    <x v="2"/>
    <n v="630669"/>
    <x v="1"/>
    <s v="PRD5004"/>
    <x v="1"/>
    <x v="2"/>
    <s v="Mixer Pro"/>
    <n v="68969"/>
    <n v="9"/>
    <n v="0.1"/>
    <n v="8793.4616854891738"/>
    <n v="45496"/>
  </r>
  <r>
    <x v="3"/>
    <x v="0"/>
    <x v="3"/>
    <s v="Standard Class"/>
    <s v="CUST3005"/>
    <s v="Meena"/>
    <x v="1"/>
    <s v="India"/>
    <s v="Hyderabad"/>
    <x v="3"/>
    <n v="638171"/>
    <x v="2"/>
    <s v="PRD5005"/>
    <x v="2"/>
    <x v="0"/>
    <s v="Cotton Shirt"/>
    <n v="32589"/>
    <n v="2"/>
    <n v="0.1"/>
    <n v="7764.3776470964931"/>
    <n v="44994"/>
  </r>
  <r>
    <x v="4"/>
    <x v="1"/>
    <x v="4"/>
    <s v="Standard Class"/>
    <s v="CUST3006"/>
    <s v="Kumar"/>
    <x v="1"/>
    <s v="India"/>
    <s v="Trivandrum"/>
    <x v="4"/>
    <n v="696406"/>
    <x v="1"/>
    <s v="PRD5006"/>
    <x v="0"/>
    <x v="3"/>
    <s v="LED Bulb"/>
    <n v="64246"/>
    <n v="10"/>
    <n v="0.1"/>
    <n v="3838.7508928948137"/>
    <n v="45623"/>
  </r>
  <r>
    <x v="5"/>
    <x v="1"/>
    <x v="5"/>
    <s v="Standard Class"/>
    <s v="CUST3008"/>
    <s v="Meena"/>
    <x v="1"/>
    <s v="India"/>
    <s v="Mangalore"/>
    <x v="0"/>
    <n v="693434"/>
    <x v="3"/>
    <s v="PRD5008"/>
    <x v="1"/>
    <x v="4"/>
    <s v="Sports Watch"/>
    <n v="32713"/>
    <n v="9"/>
    <n v="0"/>
    <n v="8888.7330556246525"/>
    <n v="45378"/>
  </r>
  <r>
    <x v="6"/>
    <x v="1"/>
    <x v="6"/>
    <s v="Second Class"/>
    <s v="CUST3009"/>
    <s v="Sara"/>
    <x v="2"/>
    <s v="India"/>
    <s v="Kochi"/>
    <x v="4"/>
    <n v="698096"/>
    <x v="4"/>
    <s v="PRD5009"/>
    <x v="1"/>
    <x v="5"/>
    <s v="Sports Watch"/>
    <n v="25452"/>
    <n v="4"/>
    <n v="0"/>
    <n v="2728.9190018029713"/>
    <n v="45299"/>
  </r>
  <r>
    <x v="7"/>
    <x v="1"/>
    <x v="7"/>
    <s v="Standard Class"/>
    <s v="CUST3011"/>
    <s v="Akalya"/>
    <x v="0"/>
    <s v="India"/>
    <s v="Trivandrum"/>
    <x v="4"/>
    <n v="663106"/>
    <x v="1"/>
    <s v="PRD5011"/>
    <x v="0"/>
    <x v="0"/>
    <s v="HP Laptop"/>
    <n v="55158"/>
    <n v="5"/>
    <n v="0.2"/>
    <n v="12611.513759833748"/>
    <n v="45534"/>
  </r>
  <r>
    <x v="8"/>
    <x v="0"/>
    <x v="8"/>
    <s v="Standard Class"/>
    <s v="CUST3012"/>
    <s v="Akalya"/>
    <x v="2"/>
    <s v="India"/>
    <s v="New Delhi"/>
    <x v="1"/>
    <n v="658318"/>
    <x v="3"/>
    <s v="PRD5012"/>
    <x v="3"/>
    <x v="6"/>
    <s v="HP Laptop"/>
    <n v="66298"/>
    <n v="6"/>
    <n v="0"/>
    <n v="4475.6425990567159"/>
    <n v="45105"/>
  </r>
  <r>
    <x v="9"/>
    <x v="1"/>
    <x v="9"/>
    <s v="First Class"/>
    <s v="CUST3013"/>
    <s v="Rahul"/>
    <x v="1"/>
    <s v="India"/>
    <s v="Hyderabad"/>
    <x v="3"/>
    <n v="640198"/>
    <x v="0"/>
    <s v="PRD5013"/>
    <x v="3"/>
    <x v="1"/>
    <s v="Smart TV"/>
    <n v="66372"/>
    <n v="9"/>
    <n v="0.2"/>
    <n v="6766.8048221718946"/>
    <n v="45526"/>
  </r>
  <r>
    <x v="10"/>
    <x v="1"/>
    <x v="10"/>
    <s v="Standard Class"/>
    <s v="CUST3014"/>
    <s v="Meena"/>
    <x v="2"/>
    <s v="India"/>
    <s v="Nagpur"/>
    <x v="2"/>
    <n v="612888"/>
    <x v="4"/>
    <s v="PRD5014"/>
    <x v="4"/>
    <x v="5"/>
    <s v="iPhone 14"/>
    <n v="60312"/>
    <n v="6"/>
    <n v="0"/>
    <n v="14662.787076756604"/>
    <n v="45315"/>
  </r>
  <r>
    <x v="11"/>
    <x v="1"/>
    <x v="11"/>
    <s v="Same Day"/>
    <s v="CUST3015"/>
    <s v="Deepa"/>
    <x v="1"/>
    <s v="India"/>
    <s v="Kozhikode"/>
    <x v="4"/>
    <n v="657480"/>
    <x v="4"/>
    <s v="PRD5015"/>
    <x v="3"/>
    <x v="5"/>
    <s v="LED Bulb"/>
    <n v="50858"/>
    <n v="7"/>
    <n v="0.05"/>
    <n v="3574.9101181503906"/>
    <n v="45567"/>
  </r>
  <r>
    <x v="12"/>
    <x v="1"/>
    <x v="12"/>
    <s v="Standard Class"/>
    <s v="CUST3016"/>
    <s v="Akalya"/>
    <x v="2"/>
    <s v="India"/>
    <s v="Kochi"/>
    <x v="4"/>
    <n v="669654"/>
    <x v="2"/>
    <s v="PRD5016"/>
    <x v="4"/>
    <x v="1"/>
    <s v="Sports Watch"/>
    <n v="62171"/>
    <n v="7"/>
    <n v="0"/>
    <n v="18342.851116866521"/>
    <n v="45365"/>
  </r>
  <r>
    <x v="13"/>
    <x v="1"/>
    <x v="13"/>
    <s v="Second Class"/>
    <s v="CUST3017"/>
    <s v="Rahul"/>
    <x v="2"/>
    <s v="India"/>
    <s v="Kochi"/>
    <x v="4"/>
    <n v="678961"/>
    <x v="3"/>
    <s v="PRD5017"/>
    <x v="4"/>
    <x v="0"/>
    <s v="Mixer Pro"/>
    <n v="74742"/>
    <n v="9"/>
    <n v="0.05"/>
    <n v="10691.010476527394"/>
    <n v="45321"/>
  </r>
  <r>
    <x v="14"/>
    <x v="1"/>
    <x v="14"/>
    <s v="Second Class"/>
    <s v="CUST3018"/>
    <s v="Rahul"/>
    <x v="0"/>
    <s v="India"/>
    <s v="Madurai"/>
    <x v="5"/>
    <n v="679094"/>
    <x v="0"/>
    <s v="PRD5018"/>
    <x v="2"/>
    <x v="6"/>
    <s v="HP Laptop"/>
    <n v="77699"/>
    <n v="8"/>
    <n v="0.2"/>
    <n v="12776.853977899722"/>
    <n v="45406"/>
  </r>
  <r>
    <x v="15"/>
    <x v="1"/>
    <x v="15"/>
    <s v="Standard Class"/>
    <s v="CUST3020"/>
    <s v="Kumar"/>
    <x v="0"/>
    <s v="India"/>
    <s v="Mysuru"/>
    <x v="0"/>
    <n v="667515"/>
    <x v="4"/>
    <s v="PRD5020"/>
    <x v="0"/>
    <x v="5"/>
    <s v="HP Laptop"/>
    <n v="59704"/>
    <n v="1"/>
    <n v="0.1"/>
    <n v="9624.0353047434037"/>
    <n v="45374"/>
  </r>
  <r>
    <x v="16"/>
    <x v="0"/>
    <x v="16"/>
    <s v="Same Day"/>
    <s v="CUST3021"/>
    <s v="Meena"/>
    <x v="2"/>
    <s v="India"/>
    <s v="Mysuru"/>
    <x v="0"/>
    <n v="647837"/>
    <x v="2"/>
    <s v="PRD5021"/>
    <x v="3"/>
    <x v="4"/>
    <s v="Samsung Mobile"/>
    <n v="58846"/>
    <n v="4"/>
    <n v="0"/>
    <n v="17247.447059632475"/>
    <n v="44974"/>
  </r>
  <r>
    <x v="17"/>
    <x v="1"/>
    <x v="17"/>
    <s v="Standard Class"/>
    <s v="CUST3022"/>
    <s v="Kumar"/>
    <x v="1"/>
    <s v="India"/>
    <s v="Hyderabad"/>
    <x v="3"/>
    <n v="689649"/>
    <x v="1"/>
    <s v="PRD5022"/>
    <x v="3"/>
    <x v="0"/>
    <s v="Samsung Mobile"/>
    <n v="16507"/>
    <n v="9"/>
    <n v="0.1"/>
    <n v="3437.9077264716707"/>
    <n v="45633"/>
  </r>
  <r>
    <x v="18"/>
    <x v="1"/>
    <x v="18"/>
    <s v="Standard Class"/>
    <s v="CUST3023"/>
    <s v="Deepa"/>
    <x v="1"/>
    <s v="India"/>
    <s v="Mysuru"/>
    <x v="0"/>
    <n v="602513"/>
    <x v="2"/>
    <s v="PRD5023"/>
    <x v="2"/>
    <x v="1"/>
    <s v="Cotton Shirt"/>
    <n v="31909"/>
    <n v="6"/>
    <n v="0"/>
    <n v="9077.0979778101428"/>
    <n v="45568"/>
  </r>
  <r>
    <x v="19"/>
    <x v="1"/>
    <x v="19"/>
    <s v="Same Day"/>
    <s v="CUST3024"/>
    <s v="Kumar"/>
    <x v="1"/>
    <s v="India"/>
    <s v="Salem"/>
    <x v="5"/>
    <n v="648773"/>
    <x v="1"/>
    <s v="PRD5024"/>
    <x v="1"/>
    <x v="0"/>
    <s v="Samsung Mobile"/>
    <n v="7987"/>
    <n v="5"/>
    <n v="0"/>
    <n v="1386.9964878086328"/>
    <n v="45566"/>
  </r>
  <r>
    <x v="20"/>
    <x v="1"/>
    <x v="20"/>
    <s v="Standard Class"/>
    <s v="CUST3025"/>
    <s v="Kumar"/>
    <x v="2"/>
    <s v="India"/>
    <s v="New Delhi"/>
    <x v="1"/>
    <n v="649549"/>
    <x v="1"/>
    <s v="PRD5025"/>
    <x v="2"/>
    <x v="2"/>
    <s v="Cotton Shirt"/>
    <n v="5847"/>
    <n v="1"/>
    <n v="0"/>
    <n v="692.07890255548682"/>
    <n v="45440"/>
  </r>
  <r>
    <x v="21"/>
    <x v="1"/>
    <x v="21"/>
    <s v="Second Class"/>
    <s v="CUST3026"/>
    <s v="Akalya"/>
    <x v="1"/>
    <s v="India"/>
    <s v="Nagpur"/>
    <x v="2"/>
    <n v="645869"/>
    <x v="4"/>
    <s v="PRD5026"/>
    <x v="4"/>
    <x v="1"/>
    <s v="Cotton Shirt"/>
    <n v="29084"/>
    <n v="1"/>
    <n v="0.05"/>
    <n v="8315.9724994358148"/>
    <n v="45371"/>
  </r>
  <r>
    <x v="22"/>
    <x v="0"/>
    <x v="22"/>
    <s v="First Class"/>
    <s v="CUST3027"/>
    <s v="Kumar"/>
    <x v="2"/>
    <s v="India"/>
    <s v="Kochi"/>
    <x v="4"/>
    <n v="667243"/>
    <x v="2"/>
    <s v="PRD5027"/>
    <x v="4"/>
    <x v="0"/>
    <s v="Samsung Mobile"/>
    <n v="13882"/>
    <n v="5"/>
    <n v="0"/>
    <n v="731.05755663560126"/>
    <n v="44935"/>
  </r>
  <r>
    <x v="23"/>
    <x v="0"/>
    <x v="23"/>
    <s v="Same Day"/>
    <s v="CUST3028"/>
    <s v="Vijay"/>
    <x v="2"/>
    <s v="India"/>
    <s v="Coimbatore"/>
    <x v="5"/>
    <n v="626900"/>
    <x v="3"/>
    <s v="PRD5028"/>
    <x v="4"/>
    <x v="0"/>
    <s v="iPhone 14"/>
    <n v="8802"/>
    <n v="1"/>
    <n v="0"/>
    <n v="2608.7780808990983"/>
    <n v="45207"/>
  </r>
  <r>
    <x v="24"/>
    <x v="0"/>
    <x v="24"/>
    <s v="Second Class"/>
    <s v="CUST3029"/>
    <s v="Vijay"/>
    <x v="1"/>
    <s v="India"/>
    <s v="Pune"/>
    <x v="2"/>
    <n v="647494"/>
    <x v="0"/>
    <s v="PRD5029"/>
    <x v="2"/>
    <x v="2"/>
    <s v="iPhone 14"/>
    <n v="60195"/>
    <n v="3"/>
    <n v="0.2"/>
    <n v="15323.647387113962"/>
    <n v="44979"/>
  </r>
  <r>
    <x v="25"/>
    <x v="0"/>
    <x v="25"/>
    <s v="Standard Class"/>
    <s v="CUST3031"/>
    <s v="Sara"/>
    <x v="1"/>
    <s v="India"/>
    <s v="Coimbatore"/>
    <x v="5"/>
    <n v="658908"/>
    <x v="3"/>
    <s v="PRD5031"/>
    <x v="4"/>
    <x v="6"/>
    <s v="LED Bulb"/>
    <n v="78709"/>
    <n v="2"/>
    <n v="0"/>
    <n v="16400.791691203627"/>
    <n v="45078"/>
  </r>
  <r>
    <x v="26"/>
    <x v="0"/>
    <x v="26"/>
    <s v="Same Day"/>
    <s v="CUST3032"/>
    <s v="Akalya"/>
    <x v="2"/>
    <s v="India"/>
    <s v="Chennai"/>
    <x v="5"/>
    <n v="631187"/>
    <x v="4"/>
    <s v="PRD5032"/>
    <x v="0"/>
    <x v="2"/>
    <s v="LED Bulb"/>
    <n v="10010"/>
    <n v="9"/>
    <n v="0"/>
    <n v="908.20347017658946"/>
    <n v="45245"/>
  </r>
  <r>
    <x v="27"/>
    <x v="1"/>
    <x v="27"/>
    <s v="Second Class"/>
    <s v="CUST3033"/>
    <s v="Akalya"/>
    <x v="1"/>
    <s v="India"/>
    <s v="Salem"/>
    <x v="5"/>
    <n v="696040"/>
    <x v="1"/>
    <s v="PRD5033"/>
    <x v="1"/>
    <x v="2"/>
    <s v="iPhone 14"/>
    <n v="35916"/>
    <n v="4"/>
    <n v="0.2"/>
    <n v="2955.5025790098775"/>
    <n v="45485"/>
  </r>
  <r>
    <x v="28"/>
    <x v="1"/>
    <x v="15"/>
    <s v="First Class"/>
    <s v="CUST3034"/>
    <s v="Vijay"/>
    <x v="1"/>
    <s v="India"/>
    <s v="Mangalore"/>
    <x v="0"/>
    <n v="644050"/>
    <x v="3"/>
    <s v="PRD5034"/>
    <x v="2"/>
    <x v="1"/>
    <s v="Sports Watch"/>
    <n v="39105"/>
    <n v="1"/>
    <n v="0"/>
    <n v="8880.9131343835397"/>
    <n v="45377"/>
  </r>
  <r>
    <x v="29"/>
    <x v="0"/>
    <x v="28"/>
    <s v="Standard Class"/>
    <s v="CUST3035"/>
    <s v="Sara"/>
    <x v="0"/>
    <s v="India"/>
    <s v="Pune"/>
    <x v="2"/>
    <n v="678285"/>
    <x v="2"/>
    <s v="PRD5035"/>
    <x v="4"/>
    <x v="5"/>
    <s v="Mixer Pro"/>
    <n v="11119"/>
    <n v="9"/>
    <n v="0.2"/>
    <n v="3262.9992179615124"/>
    <n v="45086"/>
  </r>
  <r>
    <x v="30"/>
    <x v="0"/>
    <x v="16"/>
    <s v="Standard Class"/>
    <s v="CUST3036"/>
    <s v="Vijay"/>
    <x v="2"/>
    <s v="India"/>
    <s v="New Delhi"/>
    <x v="1"/>
    <n v="603928"/>
    <x v="0"/>
    <s v="PRD5036"/>
    <x v="4"/>
    <x v="6"/>
    <s v="Sports Watch"/>
    <n v="53846"/>
    <n v="3"/>
    <n v="0.1"/>
    <n v="3782.919651164108"/>
    <n v="44974"/>
  </r>
  <r>
    <x v="31"/>
    <x v="1"/>
    <x v="29"/>
    <s v="Second Class"/>
    <s v="CUST3037"/>
    <s v="Rahul"/>
    <x v="1"/>
    <s v="India"/>
    <s v="Mumbai"/>
    <x v="2"/>
    <n v="661849"/>
    <x v="1"/>
    <s v="PRD5037"/>
    <x v="3"/>
    <x v="3"/>
    <s v="HP Laptop"/>
    <n v="63235"/>
    <n v="4"/>
    <n v="0"/>
    <n v="13009.095731480436"/>
    <n v="45509"/>
  </r>
  <r>
    <x v="32"/>
    <x v="0"/>
    <x v="30"/>
    <s v="Standard Class"/>
    <s v="CUST3038"/>
    <s v="Vijay"/>
    <x v="0"/>
    <s v="India"/>
    <s v="Bengaluru"/>
    <x v="0"/>
    <n v="648888"/>
    <x v="4"/>
    <s v="PRD5038"/>
    <x v="0"/>
    <x v="1"/>
    <s v="Nike Shoes"/>
    <n v="46110"/>
    <n v="3"/>
    <n v="0.1"/>
    <n v="11681.818322407213"/>
    <n v="45267"/>
  </r>
  <r>
    <x v="33"/>
    <x v="1"/>
    <x v="31"/>
    <s v="First Class"/>
    <s v="CUST3039"/>
    <s v="Akalya"/>
    <x v="2"/>
    <s v="India"/>
    <s v="Bengaluru"/>
    <x v="0"/>
    <n v="667267"/>
    <x v="0"/>
    <s v="PRD5039"/>
    <x v="2"/>
    <x v="6"/>
    <s v="Mixer Pro"/>
    <n v="43352"/>
    <n v="6"/>
    <n v="0.05"/>
    <n v="5179.2266765870936"/>
    <n v="45413"/>
  </r>
  <r>
    <x v="34"/>
    <x v="1"/>
    <x v="32"/>
    <s v="First Class"/>
    <s v="CUST3040"/>
    <s v="Sara"/>
    <x v="2"/>
    <s v="India"/>
    <s v="Nagpur"/>
    <x v="2"/>
    <n v="676626"/>
    <x v="3"/>
    <s v="PRD5040"/>
    <x v="1"/>
    <x v="4"/>
    <s v="Smart TV"/>
    <n v="16874"/>
    <n v="5"/>
    <n v="0.05"/>
    <n v="1417.9509561167426"/>
    <n v="45403"/>
  </r>
  <r>
    <x v="35"/>
    <x v="1"/>
    <x v="33"/>
    <s v="Second Class"/>
    <s v="CUST3041"/>
    <s v="Deepa"/>
    <x v="1"/>
    <s v="India"/>
    <s v="Pune"/>
    <x v="2"/>
    <n v="626955"/>
    <x v="0"/>
    <s v="PRD5041"/>
    <x v="4"/>
    <x v="3"/>
    <s v="Cotton Shirt"/>
    <n v="16466"/>
    <n v="1"/>
    <n v="0"/>
    <n v="4209.574328783252"/>
    <n v="45470"/>
  </r>
  <r>
    <x v="36"/>
    <x v="1"/>
    <x v="34"/>
    <s v="Same Day"/>
    <s v="CUST3043"/>
    <s v="Meena"/>
    <x v="1"/>
    <s v="India"/>
    <s v="Mumbai"/>
    <x v="2"/>
    <n v="622688"/>
    <x v="0"/>
    <s v="PRD5043"/>
    <x v="0"/>
    <x v="3"/>
    <s v="Smart TV"/>
    <n v="36917"/>
    <n v="5"/>
    <n v="0.2"/>
    <n v="6468.3593892926046"/>
    <n v="45344"/>
  </r>
  <r>
    <x v="37"/>
    <x v="0"/>
    <x v="35"/>
    <s v="First Class"/>
    <s v="CUST3044"/>
    <s v="Meena"/>
    <x v="0"/>
    <s v="India"/>
    <s v="Kozhikode"/>
    <x v="4"/>
    <n v="614294"/>
    <x v="1"/>
    <s v="PRD5044"/>
    <x v="4"/>
    <x v="0"/>
    <s v="Samsung Mobile"/>
    <n v="71972"/>
    <n v="1"/>
    <n v="0.1"/>
    <n v="4874.5039472686194"/>
    <n v="45212"/>
  </r>
  <r>
    <x v="38"/>
    <x v="1"/>
    <x v="20"/>
    <s v="Same Day"/>
    <s v="CUST3045"/>
    <s v="Vijay"/>
    <x v="2"/>
    <s v="India"/>
    <s v="New Delhi"/>
    <x v="1"/>
    <n v="670314"/>
    <x v="0"/>
    <s v="PRD5045"/>
    <x v="0"/>
    <x v="5"/>
    <s v="Cotton Shirt"/>
    <n v="63332"/>
    <n v="6"/>
    <n v="0.2"/>
    <n v="14762.121990563208"/>
    <n v="45440"/>
  </r>
  <r>
    <x v="39"/>
    <x v="0"/>
    <x v="36"/>
    <s v="First Class"/>
    <s v="CUST3046"/>
    <s v="Rahul"/>
    <x v="0"/>
    <s v="India"/>
    <s v="Kozhikode"/>
    <x v="4"/>
    <n v="698180"/>
    <x v="3"/>
    <s v="PRD5046"/>
    <x v="3"/>
    <x v="4"/>
    <s v="Sports Watch"/>
    <n v="38907"/>
    <n v="9"/>
    <n v="0"/>
    <n v="8793.6059488072206"/>
    <n v="45216"/>
  </r>
  <r>
    <x v="40"/>
    <x v="1"/>
    <x v="37"/>
    <s v="First Class"/>
    <s v="CUST3047"/>
    <s v="Akalya"/>
    <x v="1"/>
    <s v="India"/>
    <s v="Kozhikode"/>
    <x v="4"/>
    <n v="689548"/>
    <x v="2"/>
    <s v="PRD5047"/>
    <x v="3"/>
    <x v="5"/>
    <s v="Sports Watch"/>
    <n v="53067"/>
    <n v="2"/>
    <n v="0.05"/>
    <n v="10869.588607881786"/>
    <n v="45566"/>
  </r>
  <r>
    <x v="41"/>
    <x v="0"/>
    <x v="38"/>
    <s v="Second Class"/>
    <s v="CUST3048"/>
    <s v="Vijay"/>
    <x v="2"/>
    <s v="India"/>
    <s v="Salem"/>
    <x v="5"/>
    <n v="673454"/>
    <x v="0"/>
    <s v="PRD5048"/>
    <x v="1"/>
    <x v="2"/>
    <s v="Sports Watch"/>
    <n v="52398"/>
    <n v="2"/>
    <n v="0.05"/>
    <n v="8732.1833403131022"/>
    <n v="44992"/>
  </r>
  <r>
    <x v="42"/>
    <x v="1"/>
    <x v="39"/>
    <s v="Standard Class"/>
    <s v="CUST3049"/>
    <s v="Akalya"/>
    <x v="1"/>
    <s v="India"/>
    <s v="New Delhi"/>
    <x v="1"/>
    <n v="660349"/>
    <x v="1"/>
    <s v="PRD5049"/>
    <x v="1"/>
    <x v="1"/>
    <s v="Smart TV"/>
    <n v="77153"/>
    <n v="7"/>
    <n v="0"/>
    <n v="14774.837823963253"/>
    <n v="45532"/>
  </r>
  <r>
    <x v="43"/>
    <x v="0"/>
    <x v="40"/>
    <s v="Standard Class"/>
    <s v="CUST3050"/>
    <s v="Akalya"/>
    <x v="0"/>
    <s v="India"/>
    <s v="Nagpur"/>
    <x v="2"/>
    <n v="610616"/>
    <x v="2"/>
    <s v="PRD5050"/>
    <x v="1"/>
    <x v="6"/>
    <s v="Mixer Pro"/>
    <n v="66105"/>
    <n v="6"/>
    <n v="0"/>
    <n v="13762.134428979134"/>
    <n v="45119"/>
  </r>
  <r>
    <x v="44"/>
    <x v="1"/>
    <x v="41"/>
    <s v="Same Day"/>
    <s v="CUST3052"/>
    <s v="Meena"/>
    <x v="0"/>
    <s v="India"/>
    <s v="New Delhi"/>
    <x v="1"/>
    <n v="697804"/>
    <x v="4"/>
    <s v="PRD5052"/>
    <x v="0"/>
    <x v="5"/>
    <s v="Nike Shoes"/>
    <n v="36707"/>
    <n v="1"/>
    <n v="0.1"/>
    <n v="4487.7557132066404"/>
    <n v="45555"/>
  </r>
  <r>
    <x v="45"/>
    <x v="0"/>
    <x v="42"/>
    <s v="Same Day"/>
    <s v="CUST3053"/>
    <s v="Kumar"/>
    <x v="1"/>
    <s v="India"/>
    <s v="Salem"/>
    <x v="5"/>
    <n v="624186"/>
    <x v="0"/>
    <s v="PRD5053"/>
    <x v="4"/>
    <x v="2"/>
    <s v="Mixer Pro"/>
    <n v="8747"/>
    <n v="10"/>
    <n v="0.2"/>
    <n v="1103.8898592563155"/>
    <n v="45184"/>
  </r>
  <r>
    <x v="46"/>
    <x v="1"/>
    <x v="43"/>
    <s v="Second Class"/>
    <s v="CUST3054"/>
    <s v="Sara"/>
    <x v="2"/>
    <s v="India"/>
    <s v="Coimbatore"/>
    <x v="5"/>
    <n v="639336"/>
    <x v="4"/>
    <s v="PRD5054"/>
    <x v="2"/>
    <x v="3"/>
    <s v="iPhone 14"/>
    <n v="71552"/>
    <n v="1"/>
    <n v="0.05"/>
    <n v="20785.953944911525"/>
    <n v="45411"/>
  </r>
  <r>
    <x v="47"/>
    <x v="1"/>
    <x v="44"/>
    <s v="Standard Class"/>
    <s v="CUST3055"/>
    <s v="Akalya"/>
    <x v="0"/>
    <s v="India"/>
    <s v="Kozhikode"/>
    <x v="4"/>
    <n v="668437"/>
    <x v="4"/>
    <s v="PRD5055"/>
    <x v="2"/>
    <x v="4"/>
    <s v="Sports Watch"/>
    <n v="29273"/>
    <n v="3"/>
    <n v="0.1"/>
    <n v="5985.4696768157928"/>
    <n v="45553"/>
  </r>
  <r>
    <x v="48"/>
    <x v="1"/>
    <x v="45"/>
    <s v="Standard Class"/>
    <s v="CUST3056"/>
    <s v="Sara"/>
    <x v="2"/>
    <s v="India"/>
    <s v="Bengaluru"/>
    <x v="0"/>
    <n v="606803"/>
    <x v="0"/>
    <s v="PRD5056"/>
    <x v="2"/>
    <x v="0"/>
    <s v="Nike Shoes"/>
    <n v="68689"/>
    <n v="8"/>
    <n v="0"/>
    <n v="17508.903085234189"/>
    <n v="45517"/>
  </r>
  <r>
    <x v="49"/>
    <x v="1"/>
    <x v="46"/>
    <s v="Same Day"/>
    <s v="CUST3057"/>
    <s v="Meena"/>
    <x v="2"/>
    <s v="India"/>
    <s v="New Delhi"/>
    <x v="1"/>
    <n v="628947"/>
    <x v="0"/>
    <s v="PRD5057"/>
    <x v="1"/>
    <x v="6"/>
    <s v="Cotton Shirt"/>
    <n v="69082"/>
    <n v="5"/>
    <n v="0.05"/>
    <n v="3741.8237456586548"/>
    <n v="45503"/>
  </r>
  <r>
    <x v="50"/>
    <x v="1"/>
    <x v="47"/>
    <s v="Same Day"/>
    <s v="CUST3059"/>
    <s v="Deepa"/>
    <x v="0"/>
    <s v="India"/>
    <s v="Coimbatore"/>
    <x v="5"/>
    <n v="666915"/>
    <x v="3"/>
    <s v="PRD5059"/>
    <x v="0"/>
    <x v="4"/>
    <s v="Samsung Mobile"/>
    <n v="24472"/>
    <n v="7"/>
    <n v="0"/>
    <n v="3121.887703276569"/>
    <n v="45621"/>
  </r>
  <r>
    <x v="51"/>
    <x v="1"/>
    <x v="48"/>
    <s v="Second Class"/>
    <s v="CUST3060"/>
    <s v="Meena"/>
    <x v="1"/>
    <s v="India"/>
    <s v="Kochi"/>
    <x v="4"/>
    <n v="627488"/>
    <x v="2"/>
    <s v="PRD5060"/>
    <x v="4"/>
    <x v="5"/>
    <s v="LED Bulb"/>
    <n v="36371"/>
    <n v="5"/>
    <n v="0"/>
    <n v="10743.400967194953"/>
    <n v="45594"/>
  </r>
  <r>
    <x v="52"/>
    <x v="1"/>
    <x v="49"/>
    <s v="First Class"/>
    <s v="CUST3061"/>
    <s v="Kumar"/>
    <x v="2"/>
    <s v="India"/>
    <s v="Coimbatore"/>
    <x v="5"/>
    <n v="639176"/>
    <x v="3"/>
    <s v="PRD5061"/>
    <x v="3"/>
    <x v="4"/>
    <s v="HP Laptop"/>
    <n v="49878"/>
    <n v="1"/>
    <n v="0"/>
    <n v="13145.990791718054"/>
    <n v="45465"/>
  </r>
  <r>
    <x v="53"/>
    <x v="1"/>
    <x v="50"/>
    <s v="Second Class"/>
    <s v="CUST3062"/>
    <s v="Sara"/>
    <x v="0"/>
    <s v="India"/>
    <s v="Trivandrum"/>
    <x v="4"/>
    <n v="629062"/>
    <x v="0"/>
    <s v="PRD5062"/>
    <x v="1"/>
    <x v="5"/>
    <s v="Smart TV"/>
    <n v="16979"/>
    <n v="10"/>
    <n v="0"/>
    <n v="2079.7703678276071"/>
    <n v="45501"/>
  </r>
  <r>
    <x v="54"/>
    <x v="1"/>
    <x v="51"/>
    <s v="Second Class"/>
    <s v="CUST3063"/>
    <s v="Sara"/>
    <x v="2"/>
    <s v="India"/>
    <s v="Trivandrum"/>
    <x v="4"/>
    <n v="656646"/>
    <x v="3"/>
    <s v="PRD5063"/>
    <x v="2"/>
    <x v="3"/>
    <s v="LED Bulb"/>
    <n v="31449"/>
    <n v="9"/>
    <n v="0"/>
    <n v="8489.8606756085683"/>
    <n v="45440"/>
  </r>
  <r>
    <x v="55"/>
    <x v="0"/>
    <x v="52"/>
    <s v="Standard Class"/>
    <s v="CUST3066"/>
    <s v="Akalya"/>
    <x v="1"/>
    <s v="India"/>
    <s v="New Delhi"/>
    <x v="1"/>
    <n v="632531"/>
    <x v="0"/>
    <s v="PRD5066"/>
    <x v="3"/>
    <x v="0"/>
    <s v="Samsung Mobile"/>
    <n v="50016"/>
    <n v="5"/>
    <n v="0"/>
    <n v="10463.203829522427"/>
    <n v="45070"/>
  </r>
  <r>
    <x v="56"/>
    <x v="0"/>
    <x v="53"/>
    <s v="First Class"/>
    <s v="CUST3067"/>
    <s v="Vijay"/>
    <x v="2"/>
    <s v="India"/>
    <s v="Pune"/>
    <x v="2"/>
    <n v="632431"/>
    <x v="2"/>
    <s v="PRD5067"/>
    <x v="4"/>
    <x v="3"/>
    <s v="Nike Shoes"/>
    <n v="33413"/>
    <n v="10"/>
    <n v="0"/>
    <n v="6733.5404211442092"/>
    <n v="45045"/>
  </r>
  <r>
    <x v="57"/>
    <x v="0"/>
    <x v="54"/>
    <s v="Standard Class"/>
    <s v="CUST3068"/>
    <s v="Akalya"/>
    <x v="0"/>
    <s v="India"/>
    <s v="Salem"/>
    <x v="5"/>
    <n v="664979"/>
    <x v="1"/>
    <s v="PRD5068"/>
    <x v="2"/>
    <x v="2"/>
    <s v="Nike Shoes"/>
    <n v="1232"/>
    <n v="5"/>
    <n v="0"/>
    <n v="315.76363251523628"/>
    <n v="45174"/>
  </r>
  <r>
    <x v="58"/>
    <x v="0"/>
    <x v="55"/>
    <s v="Same Day"/>
    <s v="CUST3069"/>
    <s v="Meena"/>
    <x v="2"/>
    <s v="India"/>
    <s v="Mangalore"/>
    <x v="0"/>
    <n v="608214"/>
    <x v="4"/>
    <s v="PRD5069"/>
    <x v="2"/>
    <x v="5"/>
    <s v="LED Bulb"/>
    <n v="73563"/>
    <n v="10"/>
    <n v="0.2"/>
    <n v="5945.9338001617907"/>
    <n v="45056"/>
  </r>
  <r>
    <x v="59"/>
    <x v="0"/>
    <x v="56"/>
    <s v="Same Day"/>
    <s v="CUST3070"/>
    <s v="Kumar"/>
    <x v="1"/>
    <s v="India"/>
    <s v="New Delhi"/>
    <x v="1"/>
    <n v="668035"/>
    <x v="1"/>
    <s v="PRD5070"/>
    <x v="4"/>
    <x v="3"/>
    <s v="Smart TV"/>
    <n v="11933"/>
    <n v="4"/>
    <n v="0"/>
    <n v="3315.9328244680578"/>
    <n v="45050"/>
  </r>
  <r>
    <x v="60"/>
    <x v="1"/>
    <x v="57"/>
    <s v="Standard Class"/>
    <s v="CUST3071"/>
    <s v="Deepa"/>
    <x v="2"/>
    <s v="India"/>
    <s v="Pune"/>
    <x v="2"/>
    <n v="688359"/>
    <x v="2"/>
    <s v="PRD5071"/>
    <x v="2"/>
    <x v="4"/>
    <s v="iPhone 14"/>
    <n v="49558"/>
    <n v="10"/>
    <n v="0.2"/>
    <n v="8282.9028727348596"/>
    <n v="45427"/>
  </r>
  <r>
    <x v="61"/>
    <x v="0"/>
    <x v="58"/>
    <s v="Standard Class"/>
    <s v="CUST3072"/>
    <s v="Deepa"/>
    <x v="0"/>
    <s v="India"/>
    <s v="Nagpur"/>
    <x v="2"/>
    <n v="644601"/>
    <x v="3"/>
    <s v="PRD5072"/>
    <x v="4"/>
    <x v="3"/>
    <s v="Mixer Pro"/>
    <n v="67554"/>
    <n v="8"/>
    <n v="0.2"/>
    <n v="15739.295597109001"/>
    <n v="45255"/>
  </r>
  <r>
    <x v="62"/>
    <x v="1"/>
    <x v="59"/>
    <s v="Same Day"/>
    <s v="CUST3073"/>
    <s v="Vijay"/>
    <x v="2"/>
    <s v="India"/>
    <s v="Mangalore"/>
    <x v="0"/>
    <n v="624604"/>
    <x v="3"/>
    <s v="PRD5073"/>
    <x v="3"/>
    <x v="3"/>
    <s v="Cotton Shirt"/>
    <n v="3970"/>
    <n v="2"/>
    <n v="0"/>
    <n v="464.95690873988281"/>
    <n v="45351"/>
  </r>
  <r>
    <x v="63"/>
    <x v="1"/>
    <x v="60"/>
    <s v="First Class"/>
    <s v="CUST3074"/>
    <s v="Deepa"/>
    <x v="2"/>
    <s v="India"/>
    <s v="Salem"/>
    <x v="5"/>
    <n v="626351"/>
    <x v="0"/>
    <s v="PRD5074"/>
    <x v="2"/>
    <x v="0"/>
    <s v="Samsung Mobile"/>
    <n v="77239"/>
    <n v="7"/>
    <n v="0"/>
    <n v="18096.727613204661"/>
    <n v="45415"/>
  </r>
  <r>
    <x v="64"/>
    <x v="1"/>
    <x v="61"/>
    <s v="Standard Class"/>
    <s v="CUST3075"/>
    <s v="Meena"/>
    <x v="0"/>
    <s v="India"/>
    <s v="Mumbai"/>
    <x v="2"/>
    <n v="650257"/>
    <x v="1"/>
    <s v="PRD5075"/>
    <x v="4"/>
    <x v="6"/>
    <s v="Sports Watch"/>
    <n v="47670"/>
    <n v="10"/>
    <n v="0.05"/>
    <n v="2767.6614337556339"/>
    <n v="45624"/>
  </r>
  <r>
    <x v="65"/>
    <x v="0"/>
    <x v="62"/>
    <s v="Same Day"/>
    <s v="CUST3076"/>
    <s v="Rahul"/>
    <x v="2"/>
    <s v="India"/>
    <s v="Mangalore"/>
    <x v="0"/>
    <n v="661482"/>
    <x v="4"/>
    <s v="PRD5076"/>
    <x v="4"/>
    <x v="6"/>
    <s v="iPhone 14"/>
    <n v="20154"/>
    <n v="5"/>
    <n v="0"/>
    <n v="1457.7838278248657"/>
    <n v="44987"/>
  </r>
  <r>
    <x v="66"/>
    <x v="1"/>
    <x v="63"/>
    <s v="First Class"/>
    <s v="CUST3077"/>
    <s v="Vijay"/>
    <x v="2"/>
    <s v="India"/>
    <s v="Chennai"/>
    <x v="5"/>
    <n v="667235"/>
    <x v="4"/>
    <s v="PRD5077"/>
    <x v="2"/>
    <x v="0"/>
    <s v="Samsung Mobile"/>
    <n v="21810"/>
    <n v="1"/>
    <n v="0"/>
    <n v="3234.327098813365"/>
    <n v="45531"/>
  </r>
  <r>
    <x v="67"/>
    <x v="1"/>
    <x v="64"/>
    <s v="Same Day"/>
    <s v="CUST3078"/>
    <s v="Kumar"/>
    <x v="1"/>
    <s v="India"/>
    <s v="Salem"/>
    <x v="5"/>
    <n v="606840"/>
    <x v="3"/>
    <s v="PRD5078"/>
    <x v="4"/>
    <x v="4"/>
    <s v="Sports Watch"/>
    <n v="39992"/>
    <n v="4"/>
    <n v="0"/>
    <n v="5441.0791465923794"/>
    <n v="45517"/>
  </r>
  <r>
    <x v="68"/>
    <x v="0"/>
    <x v="65"/>
    <s v="Second Class"/>
    <s v="CUST3079"/>
    <s v="Deepa"/>
    <x v="2"/>
    <s v="India"/>
    <s v="Pune"/>
    <x v="2"/>
    <n v="633028"/>
    <x v="3"/>
    <s v="PRD5079"/>
    <x v="4"/>
    <x v="0"/>
    <s v="Smart TV"/>
    <n v="22919"/>
    <n v="4"/>
    <n v="0"/>
    <n v="1906.915307253696"/>
    <n v="45007"/>
  </r>
  <r>
    <x v="69"/>
    <x v="0"/>
    <x v="52"/>
    <s v="Same Day"/>
    <s v="CUST3080"/>
    <s v="Akalya"/>
    <x v="1"/>
    <s v="India"/>
    <s v="Mysuru"/>
    <x v="0"/>
    <n v="690625"/>
    <x v="3"/>
    <s v="PRD5080"/>
    <x v="0"/>
    <x v="2"/>
    <s v="Smart TV"/>
    <n v="27008"/>
    <n v="1"/>
    <n v="0.2"/>
    <n v="6300.1458301846878"/>
    <n v="45070"/>
  </r>
  <r>
    <x v="70"/>
    <x v="0"/>
    <x v="66"/>
    <s v="Same Day"/>
    <s v="CUST3081"/>
    <s v="Kumar"/>
    <x v="1"/>
    <s v="India"/>
    <s v="Kozhikode"/>
    <x v="4"/>
    <n v="689722"/>
    <x v="0"/>
    <s v="PRD5081"/>
    <x v="0"/>
    <x v="5"/>
    <s v="Nike Shoes"/>
    <n v="64044"/>
    <n v="3"/>
    <n v="0"/>
    <n v="13219.507021210758"/>
    <n v="45000"/>
  </r>
  <r>
    <x v="71"/>
    <x v="0"/>
    <x v="67"/>
    <s v="Second Class"/>
    <s v="CUST3082"/>
    <s v="Meena"/>
    <x v="2"/>
    <s v="India"/>
    <s v="Kozhikode"/>
    <x v="4"/>
    <n v="672870"/>
    <x v="1"/>
    <s v="PRD5082"/>
    <x v="0"/>
    <x v="5"/>
    <s v="Nike Shoes"/>
    <n v="64852"/>
    <n v="10"/>
    <n v="0.1"/>
    <n v="13161.058326794146"/>
    <n v="45190"/>
  </r>
  <r>
    <x v="72"/>
    <x v="0"/>
    <x v="68"/>
    <s v="First Class"/>
    <s v="CUST3083"/>
    <s v="Vijay"/>
    <x v="2"/>
    <s v="India"/>
    <s v="Coimbatore"/>
    <x v="5"/>
    <n v="624560"/>
    <x v="3"/>
    <s v="PRD5083"/>
    <x v="3"/>
    <x v="1"/>
    <s v="Mixer Pro"/>
    <n v="26148"/>
    <n v="10"/>
    <n v="0"/>
    <n v="2230.6767488346627"/>
    <n v="45089"/>
  </r>
  <r>
    <x v="73"/>
    <x v="0"/>
    <x v="69"/>
    <s v="Standard Class"/>
    <s v="CUST3084"/>
    <s v="Sara"/>
    <x v="2"/>
    <s v="India"/>
    <s v="Mumbai"/>
    <x v="2"/>
    <n v="655142"/>
    <x v="3"/>
    <s v="PRD5084"/>
    <x v="0"/>
    <x v="3"/>
    <s v="Smart TV"/>
    <n v="30620"/>
    <n v="6"/>
    <n v="0"/>
    <n v="2817.7272094105238"/>
    <n v="45216"/>
  </r>
  <r>
    <x v="74"/>
    <x v="0"/>
    <x v="70"/>
    <s v="Second Class"/>
    <s v="CUST3085"/>
    <s v="Meena"/>
    <x v="2"/>
    <s v="India"/>
    <s v="Mumbai"/>
    <x v="2"/>
    <n v="615381"/>
    <x v="4"/>
    <s v="PRD5085"/>
    <x v="3"/>
    <x v="2"/>
    <s v="Smart TV"/>
    <n v="38446"/>
    <n v="8"/>
    <n v="0.2"/>
    <n v="7736.1442623161038"/>
    <n v="45241"/>
  </r>
  <r>
    <x v="75"/>
    <x v="1"/>
    <x v="71"/>
    <s v="First Class"/>
    <s v="CUST3086"/>
    <s v="Rahul"/>
    <x v="2"/>
    <s v="India"/>
    <s v="Hyderabad"/>
    <x v="3"/>
    <n v="663545"/>
    <x v="2"/>
    <s v="PRD5086"/>
    <x v="4"/>
    <x v="0"/>
    <s v="LED Bulb"/>
    <n v="74229"/>
    <n v="6"/>
    <n v="0.1"/>
    <n v="15613.262040743959"/>
    <n v="45424"/>
  </r>
  <r>
    <x v="76"/>
    <x v="0"/>
    <x v="72"/>
    <s v="First Class"/>
    <s v="CUST3087"/>
    <s v="Rahul"/>
    <x v="2"/>
    <s v="India"/>
    <s v="Pune"/>
    <x v="2"/>
    <n v="623242"/>
    <x v="1"/>
    <s v="PRD5087"/>
    <x v="2"/>
    <x v="4"/>
    <s v="Mixer Pro"/>
    <n v="24268"/>
    <n v="4"/>
    <n v="0.2"/>
    <n v="2164.9916493340397"/>
    <n v="45123"/>
  </r>
  <r>
    <x v="77"/>
    <x v="1"/>
    <x v="73"/>
    <s v="Standard Class"/>
    <s v="CUST3088"/>
    <s v="Vijay"/>
    <x v="1"/>
    <s v="India"/>
    <s v="Hyderabad"/>
    <x v="3"/>
    <n v="624024"/>
    <x v="3"/>
    <s v="PRD5088"/>
    <x v="1"/>
    <x v="2"/>
    <s v="Nike Shoes"/>
    <n v="23246"/>
    <n v="2"/>
    <n v="0"/>
    <n v="2502.0696449106017"/>
    <n v="45336"/>
  </r>
  <r>
    <x v="78"/>
    <x v="1"/>
    <x v="74"/>
    <s v="Second Class"/>
    <s v="CUST3089"/>
    <s v="Deepa"/>
    <x v="2"/>
    <s v="India"/>
    <s v="Nagpur"/>
    <x v="2"/>
    <n v="648575"/>
    <x v="3"/>
    <s v="PRD5089"/>
    <x v="3"/>
    <x v="4"/>
    <s v="Samsung Mobile"/>
    <n v="42634"/>
    <n v="8"/>
    <n v="0.2"/>
    <n v="10744.2989558563"/>
    <n v="45588"/>
  </r>
  <r>
    <x v="79"/>
    <x v="1"/>
    <x v="75"/>
    <s v="Same Day"/>
    <s v="CUST3090"/>
    <s v="Kumar"/>
    <x v="2"/>
    <s v="India"/>
    <s v="Hyderabad"/>
    <x v="3"/>
    <n v="673747"/>
    <x v="0"/>
    <s v="PRD5090"/>
    <x v="0"/>
    <x v="4"/>
    <s v="Mixer Pro"/>
    <n v="38038"/>
    <n v="2"/>
    <n v="0.1"/>
    <n v="11329.721708876677"/>
    <n v="45493"/>
  </r>
  <r>
    <x v="80"/>
    <x v="1"/>
    <x v="76"/>
    <s v="Second Class"/>
    <s v="CUST3091"/>
    <s v="Rahul"/>
    <x v="1"/>
    <s v="India"/>
    <s v="Nagpur"/>
    <x v="2"/>
    <n v="677917"/>
    <x v="3"/>
    <s v="PRD5091"/>
    <x v="0"/>
    <x v="0"/>
    <s v="Mixer Pro"/>
    <n v="54942"/>
    <n v="10"/>
    <n v="0.1"/>
    <n v="9549.0644066259083"/>
    <n v="45537"/>
  </r>
  <r>
    <x v="81"/>
    <x v="0"/>
    <x v="77"/>
    <s v="Same Day"/>
    <s v="CUST3093"/>
    <s v="Meena"/>
    <x v="0"/>
    <s v="India"/>
    <s v="Mysuru"/>
    <x v="0"/>
    <n v="692265"/>
    <x v="2"/>
    <s v="PRD5093"/>
    <x v="4"/>
    <x v="0"/>
    <s v="iPhone 14"/>
    <n v="45656"/>
    <n v="4"/>
    <n v="0"/>
    <n v="11363.207705436598"/>
    <n v="45130"/>
  </r>
  <r>
    <x v="82"/>
    <x v="1"/>
    <x v="78"/>
    <s v="Standard Class"/>
    <s v="CUST3095"/>
    <s v="Vijay"/>
    <x v="1"/>
    <s v="India"/>
    <s v="Madurai"/>
    <x v="5"/>
    <n v="671217"/>
    <x v="1"/>
    <s v="PRD5095"/>
    <x v="0"/>
    <x v="0"/>
    <s v="Mixer Pro"/>
    <n v="16755"/>
    <n v="10"/>
    <n v="0.05"/>
    <n v="1419.6402105862715"/>
    <n v="45345"/>
  </r>
  <r>
    <x v="83"/>
    <x v="1"/>
    <x v="79"/>
    <s v="First Class"/>
    <s v="CUST3096"/>
    <s v="Sara"/>
    <x v="2"/>
    <s v="India"/>
    <s v="Pune"/>
    <x v="2"/>
    <n v="690366"/>
    <x v="3"/>
    <s v="PRD5096"/>
    <x v="0"/>
    <x v="4"/>
    <s v="Cotton Shirt"/>
    <n v="75120"/>
    <n v="9"/>
    <n v="0"/>
    <n v="6390.7361104595375"/>
    <n v="45367"/>
  </r>
  <r>
    <x v="84"/>
    <x v="0"/>
    <x v="80"/>
    <s v="First Class"/>
    <s v="CUST3097"/>
    <s v="Kumar"/>
    <x v="0"/>
    <s v="India"/>
    <s v="Mangalore"/>
    <x v="0"/>
    <n v="676628"/>
    <x v="2"/>
    <s v="PRD5097"/>
    <x v="4"/>
    <x v="2"/>
    <s v="HP Laptop"/>
    <n v="19202"/>
    <n v="8"/>
    <n v="0.1"/>
    <n v="3245.3721635515158"/>
    <n v="45281"/>
  </r>
  <r>
    <x v="85"/>
    <x v="0"/>
    <x v="81"/>
    <s v="First Class"/>
    <s v="CUST3098"/>
    <s v="Deepa"/>
    <x v="2"/>
    <s v="India"/>
    <s v="Salem"/>
    <x v="5"/>
    <n v="652839"/>
    <x v="4"/>
    <s v="PRD5098"/>
    <x v="3"/>
    <x v="4"/>
    <s v="LED Bulb"/>
    <n v="13827"/>
    <n v="6"/>
    <n v="0.1"/>
    <n v="2163.9995517785605"/>
    <n v="45236"/>
  </r>
  <r>
    <x v="86"/>
    <x v="0"/>
    <x v="82"/>
    <s v="Second Class"/>
    <s v="CUST3099"/>
    <s v="Sara"/>
    <x v="1"/>
    <s v="India"/>
    <s v="Mysuru"/>
    <x v="0"/>
    <n v="646015"/>
    <x v="4"/>
    <s v="PRD5099"/>
    <x v="3"/>
    <x v="0"/>
    <s v="LED Bulb"/>
    <n v="69871"/>
    <n v="6"/>
    <n v="0.2"/>
    <n v="11155.935611610266"/>
    <n v="45149"/>
  </r>
  <r>
    <x v="87"/>
    <x v="0"/>
    <x v="83"/>
    <s v="Standard Class"/>
    <s v="CUST3100"/>
    <s v="Deepa"/>
    <x v="0"/>
    <s v="India"/>
    <s v="Mysuru"/>
    <x v="0"/>
    <n v="624415"/>
    <x v="3"/>
    <s v="PRD5100"/>
    <x v="4"/>
    <x v="5"/>
    <s v="Smart TV"/>
    <n v="67075"/>
    <n v="7"/>
    <n v="0"/>
    <n v="16734.457417945763"/>
    <n v="45113"/>
  </r>
  <r>
    <x v="88"/>
    <x v="0"/>
    <x v="84"/>
    <s v="First Class"/>
    <s v="CUST3101"/>
    <s v="Kumar"/>
    <x v="1"/>
    <s v="India"/>
    <s v="Chennai"/>
    <x v="5"/>
    <n v="652312"/>
    <x v="0"/>
    <s v="PRD5101"/>
    <x v="1"/>
    <x v="2"/>
    <s v="LED Bulb"/>
    <n v="7774"/>
    <n v="3"/>
    <n v="0.1"/>
    <n v="1226.3378656073905"/>
    <n v="45095"/>
  </r>
  <r>
    <x v="89"/>
    <x v="0"/>
    <x v="85"/>
    <s v="Same Day"/>
    <s v="CUST3102"/>
    <s v="Sara"/>
    <x v="0"/>
    <s v="India"/>
    <s v="Kochi"/>
    <x v="4"/>
    <n v="678090"/>
    <x v="2"/>
    <s v="PRD5102"/>
    <x v="3"/>
    <x v="4"/>
    <s v="iPhone 14"/>
    <n v="73036"/>
    <n v="8"/>
    <n v="0"/>
    <n v="17225.577274370455"/>
    <n v="45186"/>
  </r>
  <r>
    <x v="90"/>
    <x v="0"/>
    <x v="86"/>
    <s v="First Class"/>
    <s v="CUST3103"/>
    <s v="Sara"/>
    <x v="1"/>
    <s v="India"/>
    <s v="Pune"/>
    <x v="2"/>
    <n v="686069"/>
    <x v="1"/>
    <s v="PRD5103"/>
    <x v="3"/>
    <x v="2"/>
    <s v="Mixer Pro"/>
    <n v="12682"/>
    <n v="3"/>
    <n v="0.05"/>
    <n v="2610.4653237031557"/>
    <n v="44935"/>
  </r>
  <r>
    <x v="91"/>
    <x v="1"/>
    <x v="87"/>
    <s v="Second Class"/>
    <s v="CUST3104"/>
    <s v="Akalya"/>
    <x v="1"/>
    <s v="India"/>
    <s v="Hyderabad"/>
    <x v="3"/>
    <n v="693081"/>
    <x v="0"/>
    <s v="PRD5104"/>
    <x v="4"/>
    <x v="0"/>
    <s v="Nike Shoes"/>
    <n v="40009"/>
    <n v="3"/>
    <n v="0.2"/>
    <n v="5194.4660985873616"/>
    <n v="45640"/>
  </r>
  <r>
    <x v="92"/>
    <x v="0"/>
    <x v="86"/>
    <s v="Standard Class"/>
    <s v="CUST3105"/>
    <s v="Vijay"/>
    <x v="2"/>
    <s v="India"/>
    <s v="Mumbai"/>
    <x v="2"/>
    <n v="604988"/>
    <x v="4"/>
    <s v="PRD5105"/>
    <x v="3"/>
    <x v="4"/>
    <s v="Smart TV"/>
    <n v="59263"/>
    <n v="1"/>
    <n v="0"/>
    <n v="8276.0789273675564"/>
    <n v="44937"/>
  </r>
  <r>
    <x v="93"/>
    <x v="1"/>
    <x v="88"/>
    <s v="Same Day"/>
    <s v="CUST3106"/>
    <s v="Sara"/>
    <x v="2"/>
    <s v="India"/>
    <s v="Madurai"/>
    <x v="5"/>
    <n v="691541"/>
    <x v="1"/>
    <s v="PRD5106"/>
    <x v="2"/>
    <x v="2"/>
    <s v="Smart TV"/>
    <n v="21360"/>
    <n v="1"/>
    <n v="0.2"/>
    <n v="6116.1991180700998"/>
    <n v="45527"/>
  </r>
  <r>
    <x v="94"/>
    <x v="1"/>
    <x v="76"/>
    <s v="Same Day"/>
    <s v="CUST3107"/>
    <s v="Rahul"/>
    <x v="1"/>
    <s v="India"/>
    <s v="Hyderabad"/>
    <x v="3"/>
    <n v="699595"/>
    <x v="1"/>
    <s v="PRD5107"/>
    <x v="0"/>
    <x v="0"/>
    <s v="Cotton Shirt"/>
    <n v="17874"/>
    <n v="6"/>
    <n v="0"/>
    <n v="2322.2302059412245"/>
    <n v="45539"/>
  </r>
  <r>
    <x v="95"/>
    <x v="0"/>
    <x v="89"/>
    <s v="Standard Class"/>
    <s v="CUST3108"/>
    <s v="Sara"/>
    <x v="0"/>
    <s v="India"/>
    <s v="Nagpur"/>
    <x v="2"/>
    <n v="666065"/>
    <x v="1"/>
    <s v="PRD5108"/>
    <x v="2"/>
    <x v="2"/>
    <s v="LED Bulb"/>
    <n v="33735"/>
    <n v="1"/>
    <n v="0.2"/>
    <n v="8333.4915651063075"/>
    <n v="45210"/>
  </r>
  <r>
    <x v="96"/>
    <x v="1"/>
    <x v="90"/>
    <s v="Standard Class"/>
    <s v="CUST3109"/>
    <s v="Vijay"/>
    <x v="2"/>
    <s v="India"/>
    <s v="Mumbai"/>
    <x v="2"/>
    <n v="626163"/>
    <x v="3"/>
    <s v="PRD5109"/>
    <x v="3"/>
    <x v="5"/>
    <s v="Samsung Mobile"/>
    <n v="20177"/>
    <n v="8"/>
    <n v="0.05"/>
    <n v="2793.4912623597138"/>
    <n v="45625"/>
  </r>
  <r>
    <x v="97"/>
    <x v="1"/>
    <x v="11"/>
    <s v="Second Class"/>
    <s v="CUST3110"/>
    <s v="Deepa"/>
    <x v="0"/>
    <s v="India"/>
    <s v="Hyderabad"/>
    <x v="3"/>
    <n v="693537"/>
    <x v="2"/>
    <s v="PRD5110"/>
    <x v="3"/>
    <x v="1"/>
    <s v="LED Bulb"/>
    <n v="62824"/>
    <n v="8"/>
    <n v="0.2"/>
    <n v="4048.414984460811"/>
    <n v="45567"/>
  </r>
  <r>
    <x v="98"/>
    <x v="0"/>
    <x v="91"/>
    <s v="Same Day"/>
    <s v="CUST3111"/>
    <s v="Sara"/>
    <x v="2"/>
    <s v="India"/>
    <s v="Trivandrum"/>
    <x v="4"/>
    <n v="695809"/>
    <x v="4"/>
    <s v="PRD5111"/>
    <x v="3"/>
    <x v="1"/>
    <s v="HP Laptop"/>
    <n v="63425"/>
    <n v="1"/>
    <n v="0"/>
    <n v="9242.4578909273368"/>
    <n v="44996"/>
  </r>
  <r>
    <x v="99"/>
    <x v="0"/>
    <x v="28"/>
    <s v="First Class"/>
    <s v="CUST3112"/>
    <s v="Akalya"/>
    <x v="0"/>
    <s v="India"/>
    <s v="Hyderabad"/>
    <x v="3"/>
    <n v="694930"/>
    <x v="1"/>
    <s v="PRD5112"/>
    <x v="2"/>
    <x v="0"/>
    <s v="Smart TV"/>
    <n v="53451"/>
    <n v="3"/>
    <n v="0"/>
    <n v="10239.554562716146"/>
    <n v="45085"/>
  </r>
  <r>
    <x v="100"/>
    <x v="0"/>
    <x v="92"/>
    <s v="Second Class"/>
    <s v="CUST3113"/>
    <s v="Kumar"/>
    <x v="2"/>
    <s v="India"/>
    <s v="Mysuru"/>
    <x v="0"/>
    <n v="651714"/>
    <x v="2"/>
    <s v="PRD5113"/>
    <x v="4"/>
    <x v="1"/>
    <s v="HP Laptop"/>
    <n v="33932"/>
    <n v="7"/>
    <n v="0"/>
    <n v="7082.3957534061501"/>
    <n v="45196"/>
  </r>
  <r>
    <x v="101"/>
    <x v="0"/>
    <x v="93"/>
    <s v="First Class"/>
    <s v="CUST3114"/>
    <s v="Sara"/>
    <x v="1"/>
    <s v="India"/>
    <s v="New Delhi"/>
    <x v="1"/>
    <n v="635334"/>
    <x v="1"/>
    <s v="PRD5114"/>
    <x v="4"/>
    <x v="4"/>
    <s v="Nike Shoes"/>
    <n v="10043"/>
    <n v="8"/>
    <n v="0.2"/>
    <n v="1698.6678132437501"/>
    <n v="45268"/>
  </r>
  <r>
    <x v="102"/>
    <x v="0"/>
    <x v="94"/>
    <s v="First Class"/>
    <s v="CUST3115"/>
    <s v="Kumar"/>
    <x v="2"/>
    <s v="India"/>
    <s v="Mumbai"/>
    <x v="2"/>
    <n v="609185"/>
    <x v="3"/>
    <s v="PRD5115"/>
    <x v="2"/>
    <x v="3"/>
    <s v="Smart TV"/>
    <n v="79945"/>
    <n v="8"/>
    <n v="0.2"/>
    <n v="23915.385820761479"/>
    <n v="45057"/>
  </r>
  <r>
    <x v="103"/>
    <x v="1"/>
    <x v="95"/>
    <s v="Same Day"/>
    <s v="CUST3116"/>
    <s v="Kumar"/>
    <x v="1"/>
    <s v="India"/>
    <s v="Mumbai"/>
    <x v="2"/>
    <n v="610930"/>
    <x v="4"/>
    <s v="PRD5116"/>
    <x v="1"/>
    <x v="4"/>
    <s v="Mixer Pro"/>
    <n v="29353"/>
    <n v="10"/>
    <n v="0.05"/>
    <n v="5597.2557916184332"/>
    <n v="45417"/>
  </r>
  <r>
    <x v="104"/>
    <x v="0"/>
    <x v="96"/>
    <s v="Standard Class"/>
    <s v="CUST3117"/>
    <s v="Akalya"/>
    <x v="2"/>
    <s v="India"/>
    <s v="Mysuru"/>
    <x v="0"/>
    <n v="690084"/>
    <x v="4"/>
    <s v="PRD5117"/>
    <x v="4"/>
    <x v="0"/>
    <s v="Cotton Shirt"/>
    <n v="35251"/>
    <n v="1"/>
    <n v="0"/>
    <n v="3584.5709427495117"/>
    <n v="45234"/>
  </r>
  <r>
    <x v="105"/>
    <x v="0"/>
    <x v="97"/>
    <s v="Same Day"/>
    <s v="CUST3119"/>
    <s v="Meena"/>
    <x v="1"/>
    <s v="India"/>
    <s v="Bengaluru"/>
    <x v="0"/>
    <n v="606532"/>
    <x v="4"/>
    <s v="PRD5119"/>
    <x v="4"/>
    <x v="5"/>
    <s v="Smart TV"/>
    <n v="74695"/>
    <n v="3"/>
    <n v="0"/>
    <n v="5594.4402627084773"/>
    <n v="45101"/>
  </r>
  <r>
    <x v="106"/>
    <x v="0"/>
    <x v="98"/>
    <s v="Same Day"/>
    <s v="CUST3120"/>
    <s v="Akalya"/>
    <x v="1"/>
    <s v="India"/>
    <s v="New Delhi"/>
    <x v="1"/>
    <n v="609873"/>
    <x v="0"/>
    <s v="PRD5120"/>
    <x v="1"/>
    <x v="4"/>
    <s v="Samsung Mobile"/>
    <n v="51897"/>
    <n v="4"/>
    <n v="0"/>
    <n v="10156.12180565852"/>
    <n v="45065"/>
  </r>
  <r>
    <x v="107"/>
    <x v="1"/>
    <x v="99"/>
    <s v="Standard Class"/>
    <s v="CUST3121"/>
    <s v="Rahul"/>
    <x v="1"/>
    <s v="India"/>
    <s v="Trivandrum"/>
    <x v="4"/>
    <n v="609143"/>
    <x v="2"/>
    <s v="PRD5121"/>
    <x v="0"/>
    <x v="5"/>
    <s v="Nike Shoes"/>
    <n v="15892"/>
    <n v="4"/>
    <n v="0.1"/>
    <n v="1837.4504594792761"/>
    <n v="45305"/>
  </r>
  <r>
    <x v="108"/>
    <x v="0"/>
    <x v="100"/>
    <s v="Standard Class"/>
    <s v="CUST3122"/>
    <s v="Kumar"/>
    <x v="2"/>
    <s v="India"/>
    <s v="Trivandrum"/>
    <x v="4"/>
    <n v="693631"/>
    <x v="3"/>
    <s v="PRD5122"/>
    <x v="0"/>
    <x v="2"/>
    <s v="Nike Shoes"/>
    <n v="62311"/>
    <n v="2"/>
    <n v="0"/>
    <n v="15502.835487712553"/>
    <n v="44988"/>
  </r>
  <r>
    <x v="109"/>
    <x v="1"/>
    <x v="101"/>
    <s v="Second Class"/>
    <s v="CUST3123"/>
    <s v="Rahul"/>
    <x v="0"/>
    <s v="India"/>
    <s v="Nagpur"/>
    <x v="2"/>
    <n v="677072"/>
    <x v="2"/>
    <s v="PRD5123"/>
    <x v="4"/>
    <x v="2"/>
    <s v="Samsung Mobile"/>
    <n v="36264"/>
    <n v="5"/>
    <n v="0.1"/>
    <n v="5169.7969236641875"/>
    <n v="45468"/>
  </r>
  <r>
    <x v="110"/>
    <x v="1"/>
    <x v="102"/>
    <s v="Same Day"/>
    <s v="CUST3124"/>
    <s v="Vijay"/>
    <x v="0"/>
    <s v="India"/>
    <s v="Mumbai"/>
    <x v="2"/>
    <n v="685785"/>
    <x v="1"/>
    <s v="PRD5124"/>
    <x v="1"/>
    <x v="3"/>
    <s v="Nike Shoes"/>
    <n v="70646"/>
    <n v="2"/>
    <n v="0.05"/>
    <n v="9256.373911071054"/>
    <n v="45480"/>
  </r>
  <r>
    <x v="111"/>
    <x v="0"/>
    <x v="100"/>
    <s v="Standard Class"/>
    <s v="CUST3127"/>
    <s v="Meena"/>
    <x v="1"/>
    <s v="India"/>
    <s v="Mangalore"/>
    <x v="0"/>
    <n v="673689"/>
    <x v="0"/>
    <s v="PRD5127"/>
    <x v="1"/>
    <x v="3"/>
    <s v="Nike Shoes"/>
    <n v="55900"/>
    <n v="7"/>
    <n v="0"/>
    <n v="4878.6946545093524"/>
    <n v="44987"/>
  </r>
  <r>
    <x v="112"/>
    <x v="1"/>
    <x v="103"/>
    <s v="Standard Class"/>
    <s v="CUST3128"/>
    <s v="Sara"/>
    <x v="2"/>
    <s v="India"/>
    <s v="Bengaluru"/>
    <x v="0"/>
    <n v="603137"/>
    <x v="3"/>
    <s v="PRD5128"/>
    <x v="2"/>
    <x v="1"/>
    <s v="Mixer Pro"/>
    <n v="35763"/>
    <n v="10"/>
    <n v="0.1"/>
    <n v="9625.9037615629386"/>
    <n v="45608"/>
  </r>
  <r>
    <x v="113"/>
    <x v="1"/>
    <x v="104"/>
    <s v="Standard Class"/>
    <s v="CUST3130"/>
    <s v="Deepa"/>
    <x v="1"/>
    <s v="India"/>
    <s v="Chennai"/>
    <x v="5"/>
    <n v="610799"/>
    <x v="0"/>
    <s v="PRD5130"/>
    <x v="2"/>
    <x v="2"/>
    <s v="Samsung Mobile"/>
    <n v="44337"/>
    <n v="5"/>
    <n v="0"/>
    <n v="3094.8000566732103"/>
    <n v="45326"/>
  </r>
  <r>
    <x v="114"/>
    <x v="1"/>
    <x v="105"/>
    <s v="Same Day"/>
    <s v="CUST3132"/>
    <s v="Vijay"/>
    <x v="2"/>
    <s v="India"/>
    <s v="Hyderabad"/>
    <x v="3"/>
    <n v="656956"/>
    <x v="3"/>
    <s v="PRD5132"/>
    <x v="2"/>
    <x v="0"/>
    <s v="iPhone 14"/>
    <n v="19119"/>
    <n v="10"/>
    <n v="0.05"/>
    <n v="4490.7307984452191"/>
    <n v="45345"/>
  </r>
  <r>
    <x v="115"/>
    <x v="0"/>
    <x v="22"/>
    <s v="Same Day"/>
    <s v="CUST3133"/>
    <s v="Meena"/>
    <x v="2"/>
    <s v="India"/>
    <s v="Hyderabad"/>
    <x v="3"/>
    <n v="647377"/>
    <x v="3"/>
    <s v="PRD5133"/>
    <x v="4"/>
    <x v="5"/>
    <s v="iPhone 14"/>
    <n v="65766"/>
    <n v="1"/>
    <n v="0.05"/>
    <n v="6330.2584077678193"/>
    <n v="44936"/>
  </r>
  <r>
    <x v="116"/>
    <x v="1"/>
    <x v="106"/>
    <s v="First Class"/>
    <s v="CUST3134"/>
    <s v="Vijay"/>
    <x v="1"/>
    <s v="India"/>
    <s v="New Delhi"/>
    <x v="1"/>
    <n v="676001"/>
    <x v="3"/>
    <s v="PRD5134"/>
    <x v="1"/>
    <x v="3"/>
    <s v="Nike Shoes"/>
    <n v="15074"/>
    <n v="2"/>
    <n v="0.05"/>
    <n v="2891.9682549561812"/>
    <n v="45472"/>
  </r>
  <r>
    <x v="117"/>
    <x v="0"/>
    <x v="107"/>
    <s v="Same Day"/>
    <s v="CUST3135"/>
    <s v="Akalya"/>
    <x v="2"/>
    <s v="India"/>
    <s v="Kochi"/>
    <x v="4"/>
    <n v="693458"/>
    <x v="2"/>
    <s v="PRD5135"/>
    <x v="3"/>
    <x v="2"/>
    <s v="HP Laptop"/>
    <n v="51509"/>
    <n v="7"/>
    <n v="0.05"/>
    <n v="12853.040520957011"/>
    <n v="45165"/>
  </r>
  <r>
    <x v="118"/>
    <x v="0"/>
    <x v="108"/>
    <s v="Same Day"/>
    <s v="CUST3136"/>
    <s v="Akalya"/>
    <x v="0"/>
    <s v="India"/>
    <s v="Salem"/>
    <x v="5"/>
    <n v="602458"/>
    <x v="1"/>
    <s v="PRD5136"/>
    <x v="0"/>
    <x v="5"/>
    <s v="Sports Watch"/>
    <n v="54965"/>
    <n v="7"/>
    <n v="0"/>
    <n v="13168.492496520112"/>
    <n v="45209"/>
  </r>
  <r>
    <x v="119"/>
    <x v="1"/>
    <x v="109"/>
    <s v="Second Class"/>
    <s v="CUST3137"/>
    <s v="Kumar"/>
    <x v="1"/>
    <s v="India"/>
    <s v="Hyderabad"/>
    <x v="3"/>
    <n v="612701"/>
    <x v="0"/>
    <s v="PRD5137"/>
    <x v="4"/>
    <x v="0"/>
    <s v="HP Laptop"/>
    <n v="39392"/>
    <n v="3"/>
    <n v="0.2"/>
    <n v="6990.6644804976031"/>
    <n v="45328"/>
  </r>
  <r>
    <x v="120"/>
    <x v="1"/>
    <x v="110"/>
    <s v="Standard Class"/>
    <s v="CUST3138"/>
    <s v="Deepa"/>
    <x v="0"/>
    <s v="India"/>
    <s v="Bengaluru"/>
    <x v="0"/>
    <n v="668078"/>
    <x v="1"/>
    <s v="PRD5138"/>
    <x v="0"/>
    <x v="6"/>
    <s v="HP Laptop"/>
    <n v="75095"/>
    <n v="7"/>
    <n v="0.1"/>
    <n v="19372.757747860949"/>
    <n v="45405"/>
  </r>
  <r>
    <x v="121"/>
    <x v="1"/>
    <x v="90"/>
    <s v="Standard Class"/>
    <s v="CUST3139"/>
    <s v="Sara"/>
    <x v="2"/>
    <s v="India"/>
    <s v="Bengaluru"/>
    <x v="0"/>
    <n v="665663"/>
    <x v="3"/>
    <s v="PRD5139"/>
    <x v="3"/>
    <x v="6"/>
    <s v="Mixer Pro"/>
    <n v="63033"/>
    <n v="6"/>
    <n v="0.2"/>
    <n v="14023.284848740434"/>
    <n v="45625"/>
  </r>
  <r>
    <x v="122"/>
    <x v="0"/>
    <x v="111"/>
    <s v="Standard Class"/>
    <s v="CUST3140"/>
    <s v="Sara"/>
    <x v="1"/>
    <s v="India"/>
    <s v="New Delhi"/>
    <x v="1"/>
    <n v="679761"/>
    <x v="2"/>
    <s v="PRD5140"/>
    <x v="4"/>
    <x v="5"/>
    <s v="Mixer Pro"/>
    <n v="69476"/>
    <n v="9"/>
    <n v="0.1"/>
    <n v="9523.305429098722"/>
    <n v="45024"/>
  </r>
  <r>
    <x v="123"/>
    <x v="0"/>
    <x v="108"/>
    <s v="Standard Class"/>
    <s v="CUST3141"/>
    <s v="Kumar"/>
    <x v="0"/>
    <s v="India"/>
    <s v="Salem"/>
    <x v="5"/>
    <n v="623827"/>
    <x v="2"/>
    <s v="PRD5141"/>
    <x v="3"/>
    <x v="0"/>
    <s v="iPhone 14"/>
    <n v="58517"/>
    <n v="4"/>
    <n v="0.1"/>
    <n v="14367.166541848877"/>
    <n v="45211"/>
  </r>
  <r>
    <x v="124"/>
    <x v="0"/>
    <x v="112"/>
    <s v="First Class"/>
    <s v="CUST3142"/>
    <s v="Akalya"/>
    <x v="2"/>
    <s v="India"/>
    <s v="Salem"/>
    <x v="5"/>
    <n v="666667"/>
    <x v="3"/>
    <s v="PRD5142"/>
    <x v="4"/>
    <x v="5"/>
    <s v="Smart TV"/>
    <n v="15100"/>
    <n v="4"/>
    <n v="0.05"/>
    <n v="3094.3374951097826"/>
    <n v="45114"/>
  </r>
  <r>
    <x v="125"/>
    <x v="0"/>
    <x v="113"/>
    <s v="Second Class"/>
    <s v="CUST3143"/>
    <s v="Kumar"/>
    <x v="0"/>
    <s v="India"/>
    <s v="Trivandrum"/>
    <x v="4"/>
    <n v="654417"/>
    <x v="2"/>
    <s v="PRD5143"/>
    <x v="0"/>
    <x v="5"/>
    <s v="Nike Shoes"/>
    <n v="40080"/>
    <n v="2"/>
    <n v="0"/>
    <n v="8783.7592108838235"/>
    <n v="45156"/>
  </r>
  <r>
    <x v="126"/>
    <x v="0"/>
    <x v="114"/>
    <s v="Standard Class"/>
    <s v="CUST3144"/>
    <s v="Kumar"/>
    <x v="2"/>
    <s v="India"/>
    <s v="Hyderabad"/>
    <x v="3"/>
    <n v="691161"/>
    <x v="1"/>
    <s v="PRD5144"/>
    <x v="3"/>
    <x v="2"/>
    <s v="Nike Shoes"/>
    <n v="61260"/>
    <n v="2"/>
    <n v="0"/>
    <n v="8302.3307590119457"/>
    <n v="45142"/>
  </r>
  <r>
    <x v="127"/>
    <x v="0"/>
    <x v="24"/>
    <s v="Standard Class"/>
    <s v="CUST3146"/>
    <s v="Akalya"/>
    <x v="2"/>
    <s v="India"/>
    <s v="Salem"/>
    <x v="5"/>
    <n v="610033"/>
    <x v="3"/>
    <s v="PRD5146"/>
    <x v="1"/>
    <x v="3"/>
    <s v="LED Bulb"/>
    <n v="79542"/>
    <n v="7"/>
    <n v="0"/>
    <n v="15491.597677851272"/>
    <n v="44980"/>
  </r>
  <r>
    <x v="128"/>
    <x v="1"/>
    <x v="115"/>
    <s v="First Class"/>
    <s v="CUST3147"/>
    <s v="Rahul"/>
    <x v="2"/>
    <s v="India"/>
    <s v="Mumbai"/>
    <x v="2"/>
    <n v="641415"/>
    <x v="3"/>
    <s v="PRD5147"/>
    <x v="1"/>
    <x v="1"/>
    <s v="Smart TV"/>
    <n v="61592"/>
    <n v="8"/>
    <n v="0.1"/>
    <n v="5567.4289626205327"/>
    <n v="45614"/>
  </r>
  <r>
    <x v="129"/>
    <x v="0"/>
    <x v="116"/>
    <s v="Standard Class"/>
    <s v="CUST3148"/>
    <s v="Meena"/>
    <x v="1"/>
    <s v="India"/>
    <s v="Hyderabad"/>
    <x v="3"/>
    <n v="695572"/>
    <x v="3"/>
    <s v="PRD5148"/>
    <x v="2"/>
    <x v="1"/>
    <s v="Nike Shoes"/>
    <n v="37465"/>
    <n v="8"/>
    <n v="0.05"/>
    <n v="5131.1592239089596"/>
    <n v="45200"/>
  </r>
  <r>
    <x v="130"/>
    <x v="1"/>
    <x v="117"/>
    <s v="Same Day"/>
    <s v="CUST3150"/>
    <s v="Kumar"/>
    <x v="2"/>
    <s v="India"/>
    <s v="Kochi"/>
    <x v="4"/>
    <n v="638547"/>
    <x v="2"/>
    <s v="PRD5150"/>
    <x v="4"/>
    <x v="4"/>
    <s v="HP Laptop"/>
    <n v="48324"/>
    <n v="6"/>
    <n v="0.1"/>
    <n v="6135.1298717939098"/>
    <n v="45364"/>
  </r>
  <r>
    <x v="131"/>
    <x v="1"/>
    <x v="118"/>
    <s v="Standard Class"/>
    <s v="CUST3151"/>
    <s v="Kumar"/>
    <x v="1"/>
    <s v="India"/>
    <s v="Hyderabad"/>
    <x v="3"/>
    <n v="670669"/>
    <x v="0"/>
    <s v="PRD5151"/>
    <x v="3"/>
    <x v="3"/>
    <s v="Smart TV"/>
    <n v="2622"/>
    <n v="10"/>
    <n v="0"/>
    <n v="615.32099182821014"/>
    <n v="45418"/>
  </r>
  <r>
    <x v="132"/>
    <x v="1"/>
    <x v="119"/>
    <s v="Standard Class"/>
    <s v="CUST3152"/>
    <s v="Akalya"/>
    <x v="2"/>
    <s v="India"/>
    <s v="New Delhi"/>
    <x v="1"/>
    <n v="682541"/>
    <x v="1"/>
    <s v="PRD5152"/>
    <x v="0"/>
    <x v="5"/>
    <s v="Cotton Shirt"/>
    <n v="37534"/>
    <n v="6"/>
    <n v="0.1"/>
    <n v="10596.763258104342"/>
    <n v="45532"/>
  </r>
  <r>
    <x v="133"/>
    <x v="0"/>
    <x v="56"/>
    <s v="Same Day"/>
    <s v="CUST3153"/>
    <s v="Sara"/>
    <x v="2"/>
    <s v="India"/>
    <s v="Mangalore"/>
    <x v="0"/>
    <n v="600939"/>
    <x v="2"/>
    <s v="PRD5153"/>
    <x v="4"/>
    <x v="1"/>
    <s v="Mixer Pro"/>
    <n v="41792"/>
    <n v="7"/>
    <n v="0.05"/>
    <n v="10478.472290149917"/>
    <n v="45049"/>
  </r>
  <r>
    <x v="134"/>
    <x v="1"/>
    <x v="120"/>
    <s v="Same Day"/>
    <s v="CUST3154"/>
    <s v="Akalya"/>
    <x v="0"/>
    <s v="India"/>
    <s v="Hyderabad"/>
    <x v="3"/>
    <n v="696141"/>
    <x v="1"/>
    <s v="PRD5154"/>
    <x v="3"/>
    <x v="1"/>
    <s v="iPhone 14"/>
    <n v="34931"/>
    <n v="1"/>
    <n v="0"/>
    <n v="9611.7441368283016"/>
    <n v="45340"/>
  </r>
  <r>
    <x v="135"/>
    <x v="0"/>
    <x v="42"/>
    <s v="Second Class"/>
    <s v="CUST3156"/>
    <s v="Sara"/>
    <x v="0"/>
    <s v="India"/>
    <s v="Kochi"/>
    <x v="4"/>
    <n v="636401"/>
    <x v="3"/>
    <s v="PRD5156"/>
    <x v="2"/>
    <x v="3"/>
    <s v="HP Laptop"/>
    <n v="78947"/>
    <n v="4"/>
    <n v="0"/>
    <n v="22355.085640142614"/>
    <n v="45186"/>
  </r>
  <r>
    <x v="136"/>
    <x v="1"/>
    <x v="121"/>
    <s v="Standard Class"/>
    <s v="CUST3158"/>
    <s v="Vijay"/>
    <x v="2"/>
    <s v="India"/>
    <s v="Coimbatore"/>
    <x v="5"/>
    <n v="690626"/>
    <x v="4"/>
    <s v="PRD5158"/>
    <x v="4"/>
    <x v="3"/>
    <s v="Sports Watch"/>
    <n v="74724"/>
    <n v="2"/>
    <n v="0.05"/>
    <n v="5746.0878297952158"/>
    <n v="45607"/>
  </r>
  <r>
    <x v="137"/>
    <x v="0"/>
    <x v="122"/>
    <s v="Same Day"/>
    <s v="CUST3159"/>
    <s v="Rahul"/>
    <x v="1"/>
    <s v="India"/>
    <s v="Mangalore"/>
    <x v="0"/>
    <n v="637660"/>
    <x v="1"/>
    <s v="PRD5159"/>
    <x v="1"/>
    <x v="2"/>
    <s v="Smart TV"/>
    <n v="50015"/>
    <n v="5"/>
    <n v="0"/>
    <n v="13734.556209098204"/>
    <n v="45149"/>
  </r>
  <r>
    <x v="138"/>
    <x v="1"/>
    <x v="123"/>
    <s v="First Class"/>
    <s v="CUST3160"/>
    <s v="Vijay"/>
    <x v="0"/>
    <s v="India"/>
    <s v="Hyderabad"/>
    <x v="3"/>
    <n v="687529"/>
    <x v="3"/>
    <s v="PRD5160"/>
    <x v="3"/>
    <x v="5"/>
    <s v="LED Bulb"/>
    <n v="16291"/>
    <n v="9"/>
    <n v="0"/>
    <n v="2565.5369817147357"/>
    <n v="45578"/>
  </r>
  <r>
    <x v="139"/>
    <x v="1"/>
    <x v="124"/>
    <s v="Same Day"/>
    <s v="CUST3161"/>
    <s v="Akalya"/>
    <x v="1"/>
    <s v="India"/>
    <s v="Hyderabad"/>
    <x v="3"/>
    <n v="628351"/>
    <x v="2"/>
    <s v="PRD5161"/>
    <x v="3"/>
    <x v="0"/>
    <s v="iPhone 14"/>
    <n v="10769"/>
    <n v="2"/>
    <n v="0.1"/>
    <n v="1795.3256670977153"/>
    <n v="45437"/>
  </r>
  <r>
    <x v="140"/>
    <x v="0"/>
    <x v="125"/>
    <s v="Second Class"/>
    <s v="CUST3162"/>
    <s v="Meena"/>
    <x v="0"/>
    <s v="India"/>
    <s v="Trivandrum"/>
    <x v="4"/>
    <n v="610604"/>
    <x v="0"/>
    <s v="PRD5162"/>
    <x v="4"/>
    <x v="4"/>
    <s v="Samsung Mobile"/>
    <n v="40513"/>
    <n v="7"/>
    <n v="0"/>
    <n v="4114.6139419164892"/>
    <n v="45270"/>
  </r>
  <r>
    <x v="141"/>
    <x v="0"/>
    <x v="126"/>
    <s v="First Class"/>
    <s v="CUST3164"/>
    <s v="Vijay"/>
    <x v="0"/>
    <s v="India"/>
    <s v="Kozhikode"/>
    <x v="4"/>
    <n v="699365"/>
    <x v="2"/>
    <s v="PRD5164"/>
    <x v="0"/>
    <x v="3"/>
    <s v="LED Bulb"/>
    <n v="17524"/>
    <n v="6"/>
    <n v="0.05"/>
    <n v="1342.427756648678"/>
    <n v="44989"/>
  </r>
  <r>
    <x v="142"/>
    <x v="0"/>
    <x v="127"/>
    <s v="Second Class"/>
    <s v="CUST3165"/>
    <s v="Deepa"/>
    <x v="1"/>
    <s v="India"/>
    <s v="New Delhi"/>
    <x v="1"/>
    <n v="606608"/>
    <x v="3"/>
    <s v="PRD5165"/>
    <x v="2"/>
    <x v="5"/>
    <s v="Sports Watch"/>
    <n v="27289"/>
    <n v="6"/>
    <n v="0.1"/>
    <n v="7347.7338662195434"/>
    <n v="45184"/>
  </r>
  <r>
    <x v="143"/>
    <x v="0"/>
    <x v="16"/>
    <s v="Second Class"/>
    <s v="CUST3166"/>
    <s v="Vijay"/>
    <x v="0"/>
    <s v="India"/>
    <s v="Mysuru"/>
    <x v="0"/>
    <n v="601521"/>
    <x v="4"/>
    <s v="PRD5166"/>
    <x v="1"/>
    <x v="3"/>
    <s v="Nike Shoes"/>
    <n v="77022"/>
    <n v="5"/>
    <n v="0.2"/>
    <n v="13341.083477221804"/>
    <n v="44974"/>
  </r>
  <r>
    <x v="144"/>
    <x v="0"/>
    <x v="128"/>
    <s v="First Class"/>
    <s v="CUST3167"/>
    <s v="Rahul"/>
    <x v="0"/>
    <s v="India"/>
    <s v="New Delhi"/>
    <x v="1"/>
    <n v="652734"/>
    <x v="0"/>
    <s v="PRD5167"/>
    <x v="1"/>
    <x v="0"/>
    <s v="Sports Watch"/>
    <n v="77485"/>
    <n v="4"/>
    <n v="0"/>
    <n v="7513.1728880650007"/>
    <n v="45161"/>
  </r>
  <r>
    <x v="145"/>
    <x v="1"/>
    <x v="129"/>
    <s v="Same Day"/>
    <s v="CUST3168"/>
    <s v="Vijay"/>
    <x v="0"/>
    <s v="India"/>
    <s v="Salem"/>
    <x v="5"/>
    <n v="602495"/>
    <x v="3"/>
    <s v="PRD5168"/>
    <x v="0"/>
    <x v="6"/>
    <s v="Cotton Shirt"/>
    <n v="53430"/>
    <n v="1"/>
    <n v="0.05"/>
    <n v="11487.969580332263"/>
    <n v="45546"/>
  </r>
  <r>
    <x v="146"/>
    <x v="0"/>
    <x v="130"/>
    <s v="First Class"/>
    <s v="CUST3169"/>
    <s v="Deepa"/>
    <x v="2"/>
    <s v="India"/>
    <s v="Chennai"/>
    <x v="5"/>
    <n v="654301"/>
    <x v="3"/>
    <s v="PRD5169"/>
    <x v="3"/>
    <x v="5"/>
    <s v="LED Bulb"/>
    <n v="13225"/>
    <n v="6"/>
    <n v="0.05"/>
    <n v="1253.3427173930106"/>
    <n v="45192"/>
  </r>
  <r>
    <x v="147"/>
    <x v="1"/>
    <x v="76"/>
    <s v="Standard Class"/>
    <s v="CUST3170"/>
    <s v="Deepa"/>
    <x v="1"/>
    <s v="India"/>
    <s v="Kochi"/>
    <x v="4"/>
    <n v="693397"/>
    <x v="2"/>
    <s v="PRD5170"/>
    <x v="3"/>
    <x v="3"/>
    <s v="Mixer Pro"/>
    <n v="67364"/>
    <n v="9"/>
    <n v="0.1"/>
    <n v="12303.673567412328"/>
    <n v="45541"/>
  </r>
  <r>
    <x v="148"/>
    <x v="1"/>
    <x v="131"/>
    <s v="Second Class"/>
    <s v="CUST3172"/>
    <s v="Rahul"/>
    <x v="0"/>
    <s v="India"/>
    <s v="Nagpur"/>
    <x v="2"/>
    <n v="623366"/>
    <x v="0"/>
    <s v="PRD5172"/>
    <x v="2"/>
    <x v="1"/>
    <s v="Mixer Pro"/>
    <n v="7644"/>
    <n v="8"/>
    <n v="0.2"/>
    <n v="994.08782117841747"/>
    <n v="45612"/>
  </r>
  <r>
    <x v="149"/>
    <x v="0"/>
    <x v="132"/>
    <s v="Second Class"/>
    <s v="CUST3173"/>
    <s v="Kumar"/>
    <x v="0"/>
    <s v="India"/>
    <s v="Coimbatore"/>
    <x v="5"/>
    <n v="623651"/>
    <x v="1"/>
    <s v="PRD5173"/>
    <x v="4"/>
    <x v="1"/>
    <s v="Nike Shoes"/>
    <n v="7489"/>
    <n v="2"/>
    <n v="0.05"/>
    <n v="2165.8602331202715"/>
    <n v="45043"/>
  </r>
  <r>
    <x v="150"/>
    <x v="0"/>
    <x v="133"/>
    <s v="First Class"/>
    <s v="CUST3174"/>
    <s v="Vijay"/>
    <x v="0"/>
    <s v="India"/>
    <s v="Kozhikode"/>
    <x v="4"/>
    <n v="652083"/>
    <x v="4"/>
    <s v="PRD5174"/>
    <x v="2"/>
    <x v="1"/>
    <s v="HP Laptop"/>
    <n v="61997"/>
    <n v="4"/>
    <n v="0"/>
    <n v="11458.655762171824"/>
    <n v="45294"/>
  </r>
  <r>
    <x v="151"/>
    <x v="1"/>
    <x v="119"/>
    <s v="Standard Class"/>
    <s v="CUST3175"/>
    <s v="Kumar"/>
    <x v="1"/>
    <s v="India"/>
    <s v="Kochi"/>
    <x v="4"/>
    <n v="642488"/>
    <x v="0"/>
    <s v="PRD5175"/>
    <x v="1"/>
    <x v="4"/>
    <s v="LED Bulb"/>
    <n v="60958"/>
    <n v="3"/>
    <n v="0.05"/>
    <n v="12187.20559480321"/>
    <n v="45527"/>
  </r>
  <r>
    <x v="152"/>
    <x v="1"/>
    <x v="134"/>
    <s v="Same Day"/>
    <s v="CUST3177"/>
    <s v="Sara"/>
    <x v="2"/>
    <s v="India"/>
    <s v="New Delhi"/>
    <x v="1"/>
    <n v="616017"/>
    <x v="1"/>
    <s v="PRD5177"/>
    <x v="2"/>
    <x v="5"/>
    <s v="Nike Shoes"/>
    <n v="18896"/>
    <n v="7"/>
    <n v="0.1"/>
    <n v="3725.0364123240474"/>
    <n v="45314"/>
  </r>
  <r>
    <x v="153"/>
    <x v="1"/>
    <x v="135"/>
    <s v="Same Day"/>
    <s v="CUST3178"/>
    <s v="Rahul"/>
    <x v="2"/>
    <s v="India"/>
    <s v="Kochi"/>
    <x v="4"/>
    <n v="621145"/>
    <x v="2"/>
    <s v="PRD5178"/>
    <x v="0"/>
    <x v="5"/>
    <s v="Mixer Pro"/>
    <n v="55596"/>
    <n v="7"/>
    <n v="0"/>
    <n v="15752.459930213412"/>
    <n v="45317"/>
  </r>
  <r>
    <x v="154"/>
    <x v="0"/>
    <x v="112"/>
    <s v="Second Class"/>
    <s v="CUST3179"/>
    <s v="Akalya"/>
    <x v="2"/>
    <s v="India"/>
    <s v="Mysuru"/>
    <x v="0"/>
    <n v="668254"/>
    <x v="3"/>
    <s v="PRD5179"/>
    <x v="1"/>
    <x v="2"/>
    <s v="LED Bulb"/>
    <n v="15694"/>
    <n v="6"/>
    <n v="0.05"/>
    <n v="2496.4258348421581"/>
    <n v="45114"/>
  </r>
  <r>
    <x v="155"/>
    <x v="0"/>
    <x v="136"/>
    <s v="Standard Class"/>
    <s v="CUST3180"/>
    <s v="Meena"/>
    <x v="2"/>
    <s v="India"/>
    <s v="Salem"/>
    <x v="5"/>
    <n v="675911"/>
    <x v="2"/>
    <s v="PRD5180"/>
    <x v="2"/>
    <x v="1"/>
    <s v="Samsung Mobile"/>
    <n v="5754"/>
    <n v="6"/>
    <n v="0.1"/>
    <n v="1705.7604440504992"/>
    <n v="45290"/>
  </r>
  <r>
    <x v="156"/>
    <x v="0"/>
    <x v="137"/>
    <s v="Second Class"/>
    <s v="CUST3181"/>
    <s v="Kumar"/>
    <x v="1"/>
    <s v="India"/>
    <s v="Salem"/>
    <x v="5"/>
    <n v="619638"/>
    <x v="2"/>
    <s v="PRD5181"/>
    <x v="1"/>
    <x v="0"/>
    <s v="LED Bulb"/>
    <n v="58761"/>
    <n v="8"/>
    <n v="0.1"/>
    <n v="12199.490693507367"/>
    <n v="44956"/>
  </r>
  <r>
    <x v="157"/>
    <x v="0"/>
    <x v="138"/>
    <s v="Standard Class"/>
    <s v="CUST3182"/>
    <s v="Meena"/>
    <x v="2"/>
    <s v="India"/>
    <s v="Nagpur"/>
    <x v="2"/>
    <n v="670668"/>
    <x v="4"/>
    <s v="PRD5182"/>
    <x v="2"/>
    <x v="0"/>
    <s v="Mixer Pro"/>
    <n v="74508"/>
    <n v="8"/>
    <n v="0.05"/>
    <n v="6254.4789904846066"/>
    <n v="45273"/>
  </r>
  <r>
    <x v="158"/>
    <x v="0"/>
    <x v="139"/>
    <s v="Second Class"/>
    <s v="CUST3183"/>
    <s v="Rahul"/>
    <x v="0"/>
    <s v="India"/>
    <s v="Kozhikode"/>
    <x v="4"/>
    <n v="607336"/>
    <x v="2"/>
    <s v="PRD5183"/>
    <x v="0"/>
    <x v="5"/>
    <s v="Mixer Pro"/>
    <n v="23201"/>
    <n v="2"/>
    <n v="0"/>
    <n v="5319.1002602650124"/>
    <n v="45282"/>
  </r>
  <r>
    <x v="159"/>
    <x v="1"/>
    <x v="140"/>
    <s v="First Class"/>
    <s v="CUST3185"/>
    <s v="Meena"/>
    <x v="0"/>
    <s v="India"/>
    <s v="Hyderabad"/>
    <x v="3"/>
    <n v="658912"/>
    <x v="3"/>
    <s v="PRD5185"/>
    <x v="1"/>
    <x v="5"/>
    <s v="Nike Shoes"/>
    <n v="18223"/>
    <n v="7"/>
    <n v="0.1"/>
    <n v="2930.5598702187258"/>
    <n v="45530"/>
  </r>
  <r>
    <x v="160"/>
    <x v="1"/>
    <x v="141"/>
    <s v="Same Day"/>
    <s v="CUST3186"/>
    <s v="Deepa"/>
    <x v="0"/>
    <s v="India"/>
    <s v="New Delhi"/>
    <x v="1"/>
    <n v="652734"/>
    <x v="1"/>
    <s v="PRD5186"/>
    <x v="0"/>
    <x v="1"/>
    <s v="Smart TV"/>
    <n v="18002"/>
    <n v="1"/>
    <n v="0.2"/>
    <n v="4724.7502691383797"/>
    <n v="45306"/>
  </r>
  <r>
    <x v="161"/>
    <x v="0"/>
    <x v="142"/>
    <s v="Standard Class"/>
    <s v="CUST3189"/>
    <s v="Akalya"/>
    <x v="1"/>
    <s v="India"/>
    <s v="Mysuru"/>
    <x v="0"/>
    <n v="630715"/>
    <x v="1"/>
    <s v="PRD5189"/>
    <x v="1"/>
    <x v="3"/>
    <s v="Cotton Shirt"/>
    <n v="21418"/>
    <n v="6"/>
    <n v="0"/>
    <n v="2422.828241571644"/>
    <n v="45284"/>
  </r>
  <r>
    <x v="162"/>
    <x v="1"/>
    <x v="51"/>
    <s v="Standard Class"/>
    <s v="CUST3190"/>
    <s v="Akalya"/>
    <x v="2"/>
    <s v="India"/>
    <s v="Hyderabad"/>
    <x v="3"/>
    <n v="699574"/>
    <x v="2"/>
    <s v="PRD5190"/>
    <x v="3"/>
    <x v="1"/>
    <s v="Sports Watch"/>
    <n v="68517"/>
    <n v="9"/>
    <n v="0.1"/>
    <n v="13776.001490943556"/>
    <n v="45434"/>
  </r>
  <r>
    <x v="163"/>
    <x v="0"/>
    <x v="143"/>
    <s v="Standard Class"/>
    <s v="CUST3191"/>
    <s v="Meena"/>
    <x v="1"/>
    <s v="India"/>
    <s v="Nagpur"/>
    <x v="2"/>
    <n v="610415"/>
    <x v="3"/>
    <s v="PRD5191"/>
    <x v="3"/>
    <x v="5"/>
    <s v="LED Bulb"/>
    <n v="64737"/>
    <n v="6"/>
    <n v="0.1"/>
    <n v="5826.3266520458283"/>
    <n v="45225"/>
  </r>
  <r>
    <x v="164"/>
    <x v="1"/>
    <x v="144"/>
    <s v="Standard Class"/>
    <s v="CUST3192"/>
    <s v="Deepa"/>
    <x v="2"/>
    <s v="India"/>
    <s v="Hyderabad"/>
    <x v="3"/>
    <n v="672879"/>
    <x v="2"/>
    <s v="PRD5192"/>
    <x v="2"/>
    <x v="1"/>
    <s v="Sports Watch"/>
    <n v="50963"/>
    <n v="5"/>
    <n v="0"/>
    <n v="13831.034528501354"/>
    <n v="45398"/>
  </r>
  <r>
    <x v="165"/>
    <x v="1"/>
    <x v="123"/>
    <s v="Standard Class"/>
    <s v="CUST3194"/>
    <s v="Rahul"/>
    <x v="2"/>
    <s v="India"/>
    <s v="Hyderabad"/>
    <x v="3"/>
    <n v="609724"/>
    <x v="4"/>
    <s v="PRD5194"/>
    <x v="2"/>
    <x v="4"/>
    <s v="Smart TV"/>
    <n v="31054"/>
    <n v="2"/>
    <n v="0"/>
    <n v="2441.1304166195364"/>
    <n v="45578"/>
  </r>
  <r>
    <x v="166"/>
    <x v="0"/>
    <x v="145"/>
    <s v="Standard Class"/>
    <s v="CUST3195"/>
    <s v="Rahul"/>
    <x v="1"/>
    <s v="India"/>
    <s v="Madurai"/>
    <x v="5"/>
    <n v="622917"/>
    <x v="1"/>
    <s v="PRD5195"/>
    <x v="3"/>
    <x v="5"/>
    <s v="iPhone 14"/>
    <n v="31384"/>
    <n v="3"/>
    <n v="0.1"/>
    <n v="3495.0375654824488"/>
    <n v="45249"/>
  </r>
  <r>
    <x v="167"/>
    <x v="1"/>
    <x v="21"/>
    <s v="First Class"/>
    <s v="CUST3196"/>
    <s v="Kumar"/>
    <x v="0"/>
    <s v="India"/>
    <s v="Bengaluru"/>
    <x v="0"/>
    <n v="632356"/>
    <x v="0"/>
    <s v="PRD5196"/>
    <x v="3"/>
    <x v="3"/>
    <s v="Mixer Pro"/>
    <n v="11666"/>
    <n v="2"/>
    <n v="0"/>
    <n v="3182.8234145145261"/>
    <n v="45374"/>
  </r>
  <r>
    <x v="168"/>
    <x v="1"/>
    <x v="146"/>
    <s v="Standard Class"/>
    <s v="CUST3198"/>
    <s v="Meena"/>
    <x v="0"/>
    <s v="India"/>
    <s v="New Delhi"/>
    <x v="1"/>
    <n v="604258"/>
    <x v="1"/>
    <s v="PRD5198"/>
    <x v="3"/>
    <x v="2"/>
    <s v="Smart TV"/>
    <n v="30221"/>
    <n v="4"/>
    <n v="0.2"/>
    <n v="5268.9920820046427"/>
    <n v="45422"/>
  </r>
  <r>
    <x v="169"/>
    <x v="1"/>
    <x v="147"/>
    <s v="Same Day"/>
    <s v="CUST3200"/>
    <s v="Rahul"/>
    <x v="2"/>
    <s v="India"/>
    <s v="Mysuru"/>
    <x v="0"/>
    <n v="645915"/>
    <x v="2"/>
    <s v="PRD5200"/>
    <x v="1"/>
    <x v="5"/>
    <s v="Cotton Shirt"/>
    <n v="15538"/>
    <n v="10"/>
    <n v="0.05"/>
    <n v="967.07457117332171"/>
    <n v="45372"/>
  </r>
  <r>
    <x v="170"/>
    <x v="0"/>
    <x v="148"/>
    <s v="First Class"/>
    <s v="CUST3201"/>
    <s v="Meena"/>
    <x v="1"/>
    <s v="India"/>
    <s v="Kochi"/>
    <x v="4"/>
    <n v="679563"/>
    <x v="0"/>
    <s v="PRD5201"/>
    <x v="4"/>
    <x v="1"/>
    <s v="Cotton Shirt"/>
    <n v="47850"/>
    <n v="2"/>
    <n v="0.1"/>
    <n v="9396.8767925053926"/>
    <n v="45211"/>
  </r>
  <r>
    <x v="171"/>
    <x v="1"/>
    <x v="149"/>
    <s v="Standard Class"/>
    <s v="CUST3202"/>
    <s v="Rahul"/>
    <x v="1"/>
    <s v="India"/>
    <s v="Hyderabad"/>
    <x v="3"/>
    <n v="638853"/>
    <x v="3"/>
    <s v="PRD5202"/>
    <x v="2"/>
    <x v="3"/>
    <s v="Cotton Shirt"/>
    <n v="40760"/>
    <n v="3"/>
    <n v="0"/>
    <n v="7593.0678574485692"/>
    <n v="45646"/>
  </r>
  <r>
    <x v="172"/>
    <x v="1"/>
    <x v="71"/>
    <s v="Standard Class"/>
    <s v="CUST3203"/>
    <s v="Sara"/>
    <x v="2"/>
    <s v="India"/>
    <s v="Kozhikode"/>
    <x v="4"/>
    <n v="612047"/>
    <x v="1"/>
    <s v="PRD5203"/>
    <x v="2"/>
    <x v="0"/>
    <s v="Sports Watch"/>
    <n v="41912"/>
    <n v="8"/>
    <n v="0.05"/>
    <n v="12479.675888264621"/>
    <n v="45424"/>
  </r>
  <r>
    <x v="173"/>
    <x v="0"/>
    <x v="150"/>
    <s v="Same Day"/>
    <s v="CUST3205"/>
    <s v="Meena"/>
    <x v="0"/>
    <s v="India"/>
    <s v="Madurai"/>
    <x v="5"/>
    <n v="624692"/>
    <x v="3"/>
    <s v="PRD5205"/>
    <x v="1"/>
    <x v="6"/>
    <s v="Sports Watch"/>
    <n v="4042"/>
    <n v="6"/>
    <n v="0.1"/>
    <n v="802.06605592624351"/>
    <n v="44958"/>
  </r>
  <r>
    <x v="174"/>
    <x v="0"/>
    <x v="151"/>
    <s v="First Class"/>
    <s v="CUST3206"/>
    <s v="Kumar"/>
    <x v="2"/>
    <s v="India"/>
    <s v="Pune"/>
    <x v="2"/>
    <n v="675249"/>
    <x v="2"/>
    <s v="PRD5206"/>
    <x v="0"/>
    <x v="3"/>
    <s v="Mixer Pro"/>
    <n v="62640"/>
    <n v="5"/>
    <n v="0"/>
    <n v="17102.61340376013"/>
    <n v="45076"/>
  </r>
  <r>
    <x v="175"/>
    <x v="0"/>
    <x v="152"/>
    <s v="Same Day"/>
    <s v="CUST3207"/>
    <s v="Rahul"/>
    <x v="1"/>
    <s v="India"/>
    <s v="Mumbai"/>
    <x v="2"/>
    <n v="687645"/>
    <x v="0"/>
    <s v="PRD5207"/>
    <x v="0"/>
    <x v="2"/>
    <s v="Nike Shoes"/>
    <n v="1113"/>
    <n v="5"/>
    <n v="0"/>
    <n v="294.33106165231061"/>
    <n v="45079"/>
  </r>
  <r>
    <x v="176"/>
    <x v="1"/>
    <x v="153"/>
    <s v="Second Class"/>
    <s v="CUST3208"/>
    <s v="Rahul"/>
    <x v="2"/>
    <s v="India"/>
    <s v="Mysuru"/>
    <x v="0"/>
    <n v="617007"/>
    <x v="1"/>
    <s v="PRD5208"/>
    <x v="0"/>
    <x v="5"/>
    <s v="Mixer Pro"/>
    <n v="72197"/>
    <n v="3"/>
    <n v="0"/>
    <n v="16194.164949064454"/>
    <n v="45491"/>
  </r>
  <r>
    <x v="177"/>
    <x v="0"/>
    <x v="127"/>
    <s v="Second Class"/>
    <s v="CUST3209"/>
    <s v="Akalya"/>
    <x v="2"/>
    <s v="India"/>
    <s v="Nagpur"/>
    <x v="2"/>
    <n v="602590"/>
    <x v="4"/>
    <s v="PRD5209"/>
    <x v="3"/>
    <x v="5"/>
    <s v="Nike Shoes"/>
    <n v="3181"/>
    <n v="3"/>
    <n v="0"/>
    <n v="757.11115243503878"/>
    <n v="45185"/>
  </r>
  <r>
    <x v="178"/>
    <x v="1"/>
    <x v="154"/>
    <s v="Standard Class"/>
    <s v="CUST3210"/>
    <s v="Rahul"/>
    <x v="2"/>
    <s v="India"/>
    <s v="Nagpur"/>
    <x v="2"/>
    <n v="653266"/>
    <x v="1"/>
    <s v="PRD5210"/>
    <x v="0"/>
    <x v="3"/>
    <s v="Sports Watch"/>
    <n v="55048"/>
    <n v="1"/>
    <n v="0.1"/>
    <n v="8099.1182199194463"/>
    <n v="45522"/>
  </r>
  <r>
    <x v="179"/>
    <x v="1"/>
    <x v="155"/>
    <s v="Same Day"/>
    <s v="CUST3211"/>
    <s v="Vijay"/>
    <x v="2"/>
    <s v="India"/>
    <s v="New Delhi"/>
    <x v="1"/>
    <n v="638975"/>
    <x v="1"/>
    <s v="PRD5211"/>
    <x v="3"/>
    <x v="3"/>
    <s v="LED Bulb"/>
    <n v="18400"/>
    <n v="1"/>
    <n v="0"/>
    <n v="2724.2547993209364"/>
    <n v="45541"/>
  </r>
  <r>
    <x v="180"/>
    <x v="1"/>
    <x v="156"/>
    <s v="Standard Class"/>
    <s v="CUST3212"/>
    <s v="Sara"/>
    <x v="0"/>
    <s v="India"/>
    <s v="Coimbatore"/>
    <x v="5"/>
    <n v="601345"/>
    <x v="2"/>
    <s v="PRD5212"/>
    <x v="3"/>
    <x v="1"/>
    <s v="Cotton Shirt"/>
    <n v="18067"/>
    <n v="9"/>
    <n v="0.05"/>
    <n v="1059.572716851515"/>
    <n v="45445"/>
  </r>
  <r>
    <x v="181"/>
    <x v="1"/>
    <x v="157"/>
    <s v="Standard Class"/>
    <s v="CUST3213"/>
    <s v="Meena"/>
    <x v="1"/>
    <s v="India"/>
    <s v="Bengaluru"/>
    <x v="0"/>
    <n v="653295"/>
    <x v="1"/>
    <s v="PRD5213"/>
    <x v="1"/>
    <x v="1"/>
    <s v="Sports Watch"/>
    <n v="25092"/>
    <n v="8"/>
    <n v="0"/>
    <n v="6960.3570231266813"/>
    <n v="45642"/>
  </r>
  <r>
    <x v="182"/>
    <x v="1"/>
    <x v="158"/>
    <s v="Standard Class"/>
    <s v="CUST3214"/>
    <s v="Meena"/>
    <x v="1"/>
    <s v="India"/>
    <s v="Chennai"/>
    <x v="5"/>
    <n v="653838"/>
    <x v="2"/>
    <s v="PRD5214"/>
    <x v="3"/>
    <x v="3"/>
    <s v="Sports Watch"/>
    <n v="71060"/>
    <n v="10"/>
    <n v="0"/>
    <n v="17386.173564115747"/>
    <n v="45493"/>
  </r>
  <r>
    <x v="183"/>
    <x v="1"/>
    <x v="159"/>
    <s v="First Class"/>
    <s v="CUST3215"/>
    <s v="Vijay"/>
    <x v="0"/>
    <s v="India"/>
    <s v="Pune"/>
    <x v="2"/>
    <n v="646221"/>
    <x v="0"/>
    <s v="PRD5215"/>
    <x v="3"/>
    <x v="3"/>
    <s v="iPhone 14"/>
    <n v="15370"/>
    <n v="4"/>
    <n v="0.05"/>
    <n v="4508.481057420634"/>
    <n v="45372"/>
  </r>
  <r>
    <x v="184"/>
    <x v="0"/>
    <x v="160"/>
    <s v="Standard Class"/>
    <s v="CUST3216"/>
    <s v="Meena"/>
    <x v="2"/>
    <s v="India"/>
    <s v="Pune"/>
    <x v="2"/>
    <n v="664025"/>
    <x v="1"/>
    <s v="PRD5216"/>
    <x v="0"/>
    <x v="6"/>
    <s v="Samsung Mobile"/>
    <n v="66206"/>
    <n v="1"/>
    <n v="0.05"/>
    <n v="5083.0692474799152"/>
    <n v="45121"/>
  </r>
  <r>
    <x v="185"/>
    <x v="0"/>
    <x v="93"/>
    <s v="Standard Class"/>
    <s v="CUST3217"/>
    <s v="Meena"/>
    <x v="2"/>
    <s v="India"/>
    <s v="Pune"/>
    <x v="2"/>
    <n v="695638"/>
    <x v="0"/>
    <s v="PRD5217"/>
    <x v="4"/>
    <x v="1"/>
    <s v="Nike Shoes"/>
    <n v="39379"/>
    <n v="6"/>
    <n v="0.2"/>
    <n v="7831.5597879666875"/>
    <n v="45264"/>
  </r>
  <r>
    <x v="186"/>
    <x v="1"/>
    <x v="161"/>
    <s v="Same Day"/>
    <s v="CUST3218"/>
    <s v="Kumar"/>
    <x v="1"/>
    <s v="India"/>
    <s v="Mumbai"/>
    <x v="2"/>
    <n v="628997"/>
    <x v="4"/>
    <s v="PRD5218"/>
    <x v="3"/>
    <x v="0"/>
    <s v="iPhone 14"/>
    <n v="42942"/>
    <n v="5"/>
    <n v="0.2"/>
    <n v="9022.2540577146319"/>
    <n v="45473"/>
  </r>
  <r>
    <x v="187"/>
    <x v="1"/>
    <x v="162"/>
    <s v="Standard Class"/>
    <s v="CUST3219"/>
    <s v="Akalya"/>
    <x v="1"/>
    <s v="India"/>
    <s v="Hyderabad"/>
    <x v="3"/>
    <n v="686414"/>
    <x v="3"/>
    <s v="PRD5219"/>
    <x v="0"/>
    <x v="0"/>
    <s v="Smart TV"/>
    <n v="53873"/>
    <n v="8"/>
    <n v="0"/>
    <n v="9979.081614682882"/>
    <n v="45428"/>
  </r>
  <r>
    <x v="188"/>
    <x v="0"/>
    <x v="163"/>
    <s v="Standard Class"/>
    <s v="CUST3220"/>
    <s v="Meena"/>
    <x v="0"/>
    <s v="India"/>
    <s v="Trivandrum"/>
    <x v="4"/>
    <n v="621959"/>
    <x v="4"/>
    <s v="PRD5220"/>
    <x v="4"/>
    <x v="4"/>
    <s v="Sports Watch"/>
    <n v="63213"/>
    <n v="9"/>
    <n v="0.2"/>
    <n v="11294.799859215778"/>
    <n v="45031"/>
  </r>
  <r>
    <x v="189"/>
    <x v="0"/>
    <x v="164"/>
    <s v="Standard Class"/>
    <s v="CUST3221"/>
    <s v="Kumar"/>
    <x v="1"/>
    <s v="India"/>
    <s v="Nagpur"/>
    <x v="2"/>
    <n v="682122"/>
    <x v="0"/>
    <s v="PRD5221"/>
    <x v="0"/>
    <x v="6"/>
    <s v="Smart TV"/>
    <n v="26160"/>
    <n v="8"/>
    <n v="0.1"/>
    <n v="7206.7935357203505"/>
    <n v="45263"/>
  </r>
  <r>
    <x v="190"/>
    <x v="0"/>
    <x v="111"/>
    <s v="Standard Class"/>
    <s v="CUST3222"/>
    <s v="Meena"/>
    <x v="1"/>
    <s v="India"/>
    <s v="Hyderabad"/>
    <x v="3"/>
    <n v="616000"/>
    <x v="3"/>
    <s v="PRD5222"/>
    <x v="1"/>
    <x v="3"/>
    <s v="Smart TV"/>
    <n v="22386"/>
    <n v="10"/>
    <n v="0"/>
    <n v="2624.3950038698777"/>
    <n v="45024"/>
  </r>
  <r>
    <x v="191"/>
    <x v="0"/>
    <x v="165"/>
    <s v="Standard Class"/>
    <s v="CUST3223"/>
    <s v="Akalya"/>
    <x v="1"/>
    <s v="India"/>
    <s v="New Delhi"/>
    <x v="1"/>
    <n v="625291"/>
    <x v="2"/>
    <s v="PRD5223"/>
    <x v="3"/>
    <x v="1"/>
    <s v="Sports Watch"/>
    <n v="77780"/>
    <n v="3"/>
    <n v="0.2"/>
    <n v="22511.234809152989"/>
    <n v="45144"/>
  </r>
  <r>
    <x v="192"/>
    <x v="0"/>
    <x v="166"/>
    <s v="Standard Class"/>
    <s v="CUST3224"/>
    <s v="Sara"/>
    <x v="1"/>
    <s v="India"/>
    <s v="Coimbatore"/>
    <x v="5"/>
    <n v="634610"/>
    <x v="0"/>
    <s v="PRD5224"/>
    <x v="2"/>
    <x v="0"/>
    <s v="LED Bulb"/>
    <n v="4571"/>
    <n v="8"/>
    <n v="0.2"/>
    <n v="245.68290228354465"/>
    <n v="45243"/>
  </r>
  <r>
    <x v="193"/>
    <x v="0"/>
    <x v="167"/>
    <s v="Second Class"/>
    <s v="CUST3225"/>
    <s v="Rahul"/>
    <x v="0"/>
    <s v="India"/>
    <s v="Bengaluru"/>
    <x v="0"/>
    <n v="638345"/>
    <x v="1"/>
    <s v="PRD5225"/>
    <x v="4"/>
    <x v="3"/>
    <s v="Mixer Pro"/>
    <n v="34649"/>
    <n v="4"/>
    <n v="0"/>
    <n v="7203.576243285971"/>
    <n v="45251"/>
  </r>
  <r>
    <x v="194"/>
    <x v="1"/>
    <x v="6"/>
    <s v="Standard Class"/>
    <s v="CUST3226"/>
    <s v="Rahul"/>
    <x v="2"/>
    <s v="India"/>
    <s v="Salem"/>
    <x v="5"/>
    <n v="662982"/>
    <x v="0"/>
    <s v="PRD5226"/>
    <x v="1"/>
    <x v="6"/>
    <s v="Mixer Pro"/>
    <n v="24099"/>
    <n v="3"/>
    <n v="0"/>
    <n v="4762.9974401361997"/>
    <n v="45299"/>
  </r>
  <r>
    <x v="195"/>
    <x v="0"/>
    <x v="168"/>
    <s v="First Class"/>
    <s v="CUST3227"/>
    <s v="Kumar"/>
    <x v="2"/>
    <s v="India"/>
    <s v="Nagpur"/>
    <x v="2"/>
    <n v="612168"/>
    <x v="4"/>
    <s v="PRD5227"/>
    <x v="1"/>
    <x v="6"/>
    <s v="Mixer Pro"/>
    <n v="61310"/>
    <n v="4"/>
    <n v="0.2"/>
    <n v="6070.3657424796529"/>
    <n v="45094"/>
  </r>
  <r>
    <x v="196"/>
    <x v="1"/>
    <x v="47"/>
    <s v="Second Class"/>
    <s v="CUST3228"/>
    <s v="Meena"/>
    <x v="2"/>
    <s v="India"/>
    <s v="New Delhi"/>
    <x v="1"/>
    <n v="628226"/>
    <x v="3"/>
    <s v="PRD5228"/>
    <x v="2"/>
    <x v="4"/>
    <s v="Samsung Mobile"/>
    <n v="17638"/>
    <n v="2"/>
    <n v="0.1"/>
    <n v="3717.8272091249205"/>
    <n v="45621"/>
  </r>
  <r>
    <x v="197"/>
    <x v="1"/>
    <x v="169"/>
    <s v="Standard Class"/>
    <s v="CUST3229"/>
    <s v="Vijay"/>
    <x v="1"/>
    <s v="India"/>
    <s v="Mumbai"/>
    <x v="2"/>
    <n v="612633"/>
    <x v="4"/>
    <s v="PRD5229"/>
    <x v="1"/>
    <x v="2"/>
    <s v="Samsung Mobile"/>
    <n v="60855"/>
    <n v="10"/>
    <n v="0.2"/>
    <n v="7686.0395987166885"/>
    <n v="45548"/>
  </r>
  <r>
    <x v="198"/>
    <x v="0"/>
    <x v="68"/>
    <s v="Same Day"/>
    <s v="CUST3230"/>
    <s v="Sara"/>
    <x v="2"/>
    <s v="India"/>
    <s v="Pune"/>
    <x v="2"/>
    <n v="608142"/>
    <x v="4"/>
    <s v="PRD5230"/>
    <x v="4"/>
    <x v="0"/>
    <s v="Samsung Mobile"/>
    <n v="31116"/>
    <n v="4"/>
    <n v="0"/>
    <n v="5515.3682240316793"/>
    <n v="45086"/>
  </r>
  <r>
    <x v="199"/>
    <x v="0"/>
    <x v="170"/>
    <s v="Second Class"/>
    <s v="CUST3231"/>
    <s v="Sara"/>
    <x v="2"/>
    <s v="India"/>
    <s v="Hyderabad"/>
    <x v="3"/>
    <n v="654441"/>
    <x v="4"/>
    <s v="PRD5231"/>
    <x v="0"/>
    <x v="6"/>
    <s v="Smart TV"/>
    <n v="21028"/>
    <n v="6"/>
    <n v="0.05"/>
    <n v="4393.2467052470183"/>
    <n v="45017"/>
  </r>
  <r>
    <x v="200"/>
    <x v="1"/>
    <x v="171"/>
    <s v="Standard Class"/>
    <s v="CUST3232"/>
    <s v="Akalya"/>
    <x v="2"/>
    <s v="India"/>
    <s v="Mangalore"/>
    <x v="0"/>
    <n v="627393"/>
    <x v="0"/>
    <s v="PRD5232"/>
    <x v="1"/>
    <x v="6"/>
    <s v="HP Laptop"/>
    <n v="33120"/>
    <n v="4"/>
    <n v="0.05"/>
    <n v="3896.409945418764"/>
    <n v="45585"/>
  </r>
  <r>
    <x v="201"/>
    <x v="0"/>
    <x v="142"/>
    <s v="First Class"/>
    <s v="CUST3233"/>
    <s v="Kumar"/>
    <x v="1"/>
    <s v="India"/>
    <s v="Kochi"/>
    <x v="4"/>
    <n v="649276"/>
    <x v="2"/>
    <s v="PRD5233"/>
    <x v="0"/>
    <x v="4"/>
    <s v="LED Bulb"/>
    <n v="9951"/>
    <n v="3"/>
    <n v="0.1"/>
    <n v="1448.079307264288"/>
    <n v="45288"/>
  </r>
  <r>
    <x v="202"/>
    <x v="1"/>
    <x v="172"/>
    <s v="Second Class"/>
    <s v="CUST3234"/>
    <s v="Vijay"/>
    <x v="2"/>
    <s v="India"/>
    <s v="Chennai"/>
    <x v="5"/>
    <n v="603609"/>
    <x v="1"/>
    <s v="PRD5234"/>
    <x v="2"/>
    <x v="0"/>
    <s v="LED Bulb"/>
    <n v="56412"/>
    <n v="4"/>
    <n v="0.05"/>
    <n v="13262.814116421052"/>
    <n v="45545"/>
  </r>
  <r>
    <x v="203"/>
    <x v="1"/>
    <x v="173"/>
    <s v="Second Class"/>
    <s v="CUST3235"/>
    <s v="Akalya"/>
    <x v="1"/>
    <s v="India"/>
    <s v="Kozhikode"/>
    <x v="4"/>
    <n v="626031"/>
    <x v="3"/>
    <s v="PRD5235"/>
    <x v="3"/>
    <x v="0"/>
    <s v="Mixer Pro"/>
    <n v="67637"/>
    <n v="8"/>
    <n v="0.05"/>
    <n v="6807.2085353107614"/>
    <n v="45575"/>
  </r>
  <r>
    <x v="204"/>
    <x v="0"/>
    <x v="174"/>
    <s v="First Class"/>
    <s v="CUST3236"/>
    <s v="Vijay"/>
    <x v="2"/>
    <s v="India"/>
    <s v="Hyderabad"/>
    <x v="3"/>
    <n v="697098"/>
    <x v="4"/>
    <s v="PRD5236"/>
    <x v="3"/>
    <x v="2"/>
    <s v="Samsung Mobile"/>
    <n v="50001"/>
    <n v="9"/>
    <n v="0.2"/>
    <n v="2646.1463037792741"/>
    <n v="45145"/>
  </r>
  <r>
    <x v="205"/>
    <x v="1"/>
    <x v="175"/>
    <s v="Standard Class"/>
    <s v="CUST3237"/>
    <s v="Vijay"/>
    <x v="1"/>
    <s v="India"/>
    <s v="Mangalore"/>
    <x v="0"/>
    <n v="602725"/>
    <x v="3"/>
    <s v="PRD5237"/>
    <x v="4"/>
    <x v="2"/>
    <s v="Cotton Shirt"/>
    <n v="60850"/>
    <n v="3"/>
    <n v="0"/>
    <n v="7115.7466129598297"/>
    <n v="45336"/>
  </r>
  <r>
    <x v="206"/>
    <x v="1"/>
    <x v="176"/>
    <s v="Standard Class"/>
    <s v="CUST3238"/>
    <s v="Rahul"/>
    <x v="1"/>
    <s v="India"/>
    <s v="Kozhikode"/>
    <x v="4"/>
    <n v="645219"/>
    <x v="2"/>
    <s v="PRD5238"/>
    <x v="2"/>
    <x v="5"/>
    <s v="Nike Shoes"/>
    <n v="62478"/>
    <n v="8"/>
    <n v="0.1"/>
    <n v="14251.416594111479"/>
    <n v="45468"/>
  </r>
  <r>
    <x v="207"/>
    <x v="0"/>
    <x v="177"/>
    <s v="Same Day"/>
    <s v="CUST3239"/>
    <s v="Vijay"/>
    <x v="2"/>
    <s v="India"/>
    <s v="Nagpur"/>
    <x v="2"/>
    <n v="656597"/>
    <x v="2"/>
    <s v="PRD5239"/>
    <x v="4"/>
    <x v="1"/>
    <s v="Nike Shoes"/>
    <n v="60810"/>
    <n v="5"/>
    <n v="0.2"/>
    <n v="16281.448892660153"/>
    <n v="44961"/>
  </r>
  <r>
    <x v="208"/>
    <x v="0"/>
    <x v="107"/>
    <s v="Same Day"/>
    <s v="CUST3240"/>
    <s v="Deepa"/>
    <x v="2"/>
    <s v="India"/>
    <s v="Kozhikode"/>
    <x v="4"/>
    <n v="684152"/>
    <x v="2"/>
    <s v="PRD5240"/>
    <x v="1"/>
    <x v="0"/>
    <s v="Sports Watch"/>
    <n v="39903"/>
    <n v="3"/>
    <n v="0"/>
    <n v="3331.3756451137715"/>
    <n v="45166"/>
  </r>
  <r>
    <x v="209"/>
    <x v="1"/>
    <x v="178"/>
    <s v="Standard Class"/>
    <s v="CUST3241"/>
    <s v="Akalya"/>
    <x v="1"/>
    <s v="India"/>
    <s v="Trivandrum"/>
    <x v="4"/>
    <n v="682656"/>
    <x v="4"/>
    <s v="PRD5241"/>
    <x v="1"/>
    <x v="1"/>
    <s v="iPhone 14"/>
    <n v="56474"/>
    <n v="8"/>
    <n v="0"/>
    <n v="12772.867555693665"/>
    <n v="45446"/>
  </r>
  <r>
    <x v="210"/>
    <x v="1"/>
    <x v="179"/>
    <s v="First Class"/>
    <s v="CUST3242"/>
    <s v="Meena"/>
    <x v="2"/>
    <s v="India"/>
    <s v="Mangalore"/>
    <x v="0"/>
    <n v="605905"/>
    <x v="1"/>
    <s v="PRD5242"/>
    <x v="0"/>
    <x v="2"/>
    <s v="Cotton Shirt"/>
    <n v="66182"/>
    <n v="10"/>
    <n v="0.1"/>
    <n v="10054.386860942705"/>
    <n v="45622"/>
  </r>
  <r>
    <x v="211"/>
    <x v="1"/>
    <x v="175"/>
    <s v="Second Class"/>
    <s v="CUST3243"/>
    <s v="Vijay"/>
    <x v="0"/>
    <s v="India"/>
    <s v="New Delhi"/>
    <x v="1"/>
    <n v="678189"/>
    <x v="4"/>
    <s v="PRD5243"/>
    <x v="3"/>
    <x v="6"/>
    <s v="Mixer Pro"/>
    <n v="45693"/>
    <n v="1"/>
    <n v="0"/>
    <n v="10574.468765159843"/>
    <n v="45335"/>
  </r>
  <r>
    <x v="212"/>
    <x v="1"/>
    <x v="180"/>
    <s v="First Class"/>
    <s v="CUST3244"/>
    <s v="Sara"/>
    <x v="0"/>
    <s v="India"/>
    <s v="Nagpur"/>
    <x v="2"/>
    <n v="646932"/>
    <x v="3"/>
    <s v="PRD5244"/>
    <x v="4"/>
    <x v="2"/>
    <s v="iPhone 14"/>
    <n v="29135"/>
    <n v="3"/>
    <n v="0.1"/>
    <n v="6226.0457584913383"/>
    <n v="45405"/>
  </r>
  <r>
    <x v="213"/>
    <x v="0"/>
    <x v="54"/>
    <s v="Standard Class"/>
    <s v="CUST3245"/>
    <s v="Akalya"/>
    <x v="2"/>
    <s v="India"/>
    <s v="Nagpur"/>
    <x v="2"/>
    <n v="662843"/>
    <x v="3"/>
    <s v="PRD5245"/>
    <x v="2"/>
    <x v="4"/>
    <s v="Sports Watch"/>
    <n v="56842"/>
    <n v="8"/>
    <n v="0.05"/>
    <n v="6746.5177036807818"/>
    <n v="45174"/>
  </r>
  <r>
    <x v="214"/>
    <x v="0"/>
    <x v="181"/>
    <s v="Second Class"/>
    <s v="CUST3247"/>
    <s v="Vijay"/>
    <x v="2"/>
    <s v="India"/>
    <s v="Hyderabad"/>
    <x v="3"/>
    <n v="633094"/>
    <x v="1"/>
    <s v="PRD5247"/>
    <x v="3"/>
    <x v="1"/>
    <s v="Smart TV"/>
    <n v="20260"/>
    <n v="3"/>
    <n v="0.1"/>
    <n v="4928.1079339547741"/>
    <n v="44973"/>
  </r>
  <r>
    <x v="215"/>
    <x v="0"/>
    <x v="182"/>
    <s v="First Class"/>
    <s v="CUST3248"/>
    <s v="Sara"/>
    <x v="0"/>
    <s v="India"/>
    <s v="Mumbai"/>
    <x v="2"/>
    <n v="646068"/>
    <x v="0"/>
    <s v="PRD5248"/>
    <x v="3"/>
    <x v="4"/>
    <s v="LED Bulb"/>
    <n v="49353"/>
    <n v="8"/>
    <n v="0"/>
    <n v="9368.2385406806152"/>
    <n v="44940"/>
  </r>
  <r>
    <x v="216"/>
    <x v="0"/>
    <x v="183"/>
    <s v="Second Class"/>
    <s v="CUST3251"/>
    <s v="Rahul"/>
    <x v="1"/>
    <s v="India"/>
    <s v="Trivandrum"/>
    <x v="4"/>
    <n v="636852"/>
    <x v="4"/>
    <s v="PRD5251"/>
    <x v="1"/>
    <x v="1"/>
    <s v="Sports Watch"/>
    <n v="57654"/>
    <n v="1"/>
    <n v="0"/>
    <n v="13388.762958554296"/>
    <n v="45058"/>
  </r>
  <r>
    <x v="217"/>
    <x v="0"/>
    <x v="184"/>
    <s v="Standard Class"/>
    <s v="CUST3252"/>
    <s v="Vijay"/>
    <x v="2"/>
    <s v="India"/>
    <s v="Hyderabad"/>
    <x v="3"/>
    <n v="697975"/>
    <x v="1"/>
    <s v="PRD5252"/>
    <x v="0"/>
    <x v="6"/>
    <s v="Mixer Pro"/>
    <n v="13299"/>
    <n v="5"/>
    <n v="0"/>
    <n v="2093.8669501534655"/>
    <n v="45083"/>
  </r>
  <r>
    <x v="218"/>
    <x v="1"/>
    <x v="172"/>
    <s v="Standard Class"/>
    <s v="CUST3254"/>
    <s v="Rahul"/>
    <x v="1"/>
    <s v="India"/>
    <s v="Hyderabad"/>
    <x v="3"/>
    <n v="671262"/>
    <x v="2"/>
    <s v="PRD5254"/>
    <x v="3"/>
    <x v="0"/>
    <s v="Nike Shoes"/>
    <n v="22421"/>
    <n v="8"/>
    <n v="0"/>
    <n v="6389.8586317761938"/>
    <n v="45547"/>
  </r>
  <r>
    <x v="219"/>
    <x v="0"/>
    <x v="96"/>
    <s v="First Class"/>
    <s v="CUST3255"/>
    <s v="Meena"/>
    <x v="0"/>
    <s v="India"/>
    <s v="Mysuru"/>
    <x v="0"/>
    <n v="602220"/>
    <x v="1"/>
    <s v="PRD5255"/>
    <x v="3"/>
    <x v="0"/>
    <s v="Cotton Shirt"/>
    <n v="15874"/>
    <n v="6"/>
    <n v="0.2"/>
    <n v="3033.4955576058796"/>
    <n v="45232"/>
  </r>
  <r>
    <x v="220"/>
    <x v="0"/>
    <x v="114"/>
    <s v="Second Class"/>
    <s v="CUST3257"/>
    <s v="Deepa"/>
    <x v="1"/>
    <s v="India"/>
    <s v="Salem"/>
    <x v="5"/>
    <n v="614947"/>
    <x v="2"/>
    <s v="PRD5257"/>
    <x v="4"/>
    <x v="0"/>
    <s v="Sports Watch"/>
    <n v="55234"/>
    <n v="10"/>
    <n v="0"/>
    <n v="3383.7674882578945"/>
    <n v="45143"/>
  </r>
  <r>
    <x v="221"/>
    <x v="0"/>
    <x v="185"/>
    <s v="Same Day"/>
    <s v="CUST3258"/>
    <s v="Kumar"/>
    <x v="2"/>
    <s v="India"/>
    <s v="Coimbatore"/>
    <x v="5"/>
    <n v="646416"/>
    <x v="4"/>
    <s v="PRD5258"/>
    <x v="4"/>
    <x v="5"/>
    <s v="iPhone 14"/>
    <n v="68943"/>
    <n v="4"/>
    <n v="0"/>
    <n v="8489.8013956852519"/>
    <n v="44978"/>
  </r>
  <r>
    <x v="222"/>
    <x v="0"/>
    <x v="186"/>
    <s v="Same Day"/>
    <s v="CUST3259"/>
    <s v="Sara"/>
    <x v="1"/>
    <s v="India"/>
    <s v="Hyderabad"/>
    <x v="3"/>
    <n v="642402"/>
    <x v="0"/>
    <s v="PRD5259"/>
    <x v="4"/>
    <x v="6"/>
    <s v="Sports Watch"/>
    <n v="11259"/>
    <n v="1"/>
    <n v="0.2"/>
    <n v="1353.0025970888103"/>
    <n v="45231"/>
  </r>
  <r>
    <x v="223"/>
    <x v="1"/>
    <x v="187"/>
    <s v="First Class"/>
    <s v="CUST3260"/>
    <s v="Deepa"/>
    <x v="1"/>
    <s v="India"/>
    <s v="Pune"/>
    <x v="2"/>
    <n v="675520"/>
    <x v="3"/>
    <s v="PRD5260"/>
    <x v="3"/>
    <x v="3"/>
    <s v="Cotton Shirt"/>
    <n v="46834"/>
    <n v="5"/>
    <n v="0.1"/>
    <n v="9029.5293755145631"/>
    <n v="45494"/>
  </r>
  <r>
    <x v="224"/>
    <x v="0"/>
    <x v="188"/>
    <s v="Standard Class"/>
    <s v="CUST3261"/>
    <s v="Meena"/>
    <x v="1"/>
    <s v="India"/>
    <s v="Chennai"/>
    <x v="5"/>
    <n v="695022"/>
    <x v="4"/>
    <s v="PRD5261"/>
    <x v="0"/>
    <x v="0"/>
    <s v="Nike Shoes"/>
    <n v="68529"/>
    <n v="10"/>
    <n v="0.2"/>
    <n v="10324.02133381505"/>
    <n v="45268"/>
  </r>
  <r>
    <x v="225"/>
    <x v="0"/>
    <x v="189"/>
    <s v="Standard Class"/>
    <s v="CUST3263"/>
    <s v="Kumar"/>
    <x v="0"/>
    <s v="India"/>
    <s v="New Delhi"/>
    <x v="1"/>
    <n v="635332"/>
    <x v="3"/>
    <s v="PRD5263"/>
    <x v="2"/>
    <x v="2"/>
    <s v="Samsung Mobile"/>
    <n v="22567"/>
    <n v="1"/>
    <n v="0"/>
    <n v="4550.8612777790313"/>
    <n v="45176"/>
  </r>
  <r>
    <x v="226"/>
    <x v="0"/>
    <x v="190"/>
    <s v="First Class"/>
    <s v="CUST3264"/>
    <s v="Akalya"/>
    <x v="1"/>
    <s v="India"/>
    <s v="Kochi"/>
    <x v="4"/>
    <n v="651461"/>
    <x v="1"/>
    <s v="PRD5264"/>
    <x v="3"/>
    <x v="3"/>
    <s v="Smart TV"/>
    <n v="46517"/>
    <n v="3"/>
    <n v="0.05"/>
    <n v="3827.5547099779401"/>
    <n v="45283"/>
  </r>
  <r>
    <x v="227"/>
    <x v="0"/>
    <x v="81"/>
    <s v="Standard Class"/>
    <s v="CUST3265"/>
    <s v="Deepa"/>
    <x v="2"/>
    <s v="India"/>
    <s v="Mumbai"/>
    <x v="2"/>
    <n v="607482"/>
    <x v="1"/>
    <s v="PRD5265"/>
    <x v="4"/>
    <x v="5"/>
    <s v="HP Laptop"/>
    <n v="26096"/>
    <n v="9"/>
    <n v="0"/>
    <n v="1326.4862898315523"/>
    <n v="45238"/>
  </r>
  <r>
    <x v="228"/>
    <x v="1"/>
    <x v="191"/>
    <s v="First Class"/>
    <s v="CUST3267"/>
    <s v="Rahul"/>
    <x v="2"/>
    <s v="India"/>
    <s v="New Delhi"/>
    <x v="1"/>
    <n v="650111"/>
    <x v="0"/>
    <s v="PRD5267"/>
    <x v="0"/>
    <x v="2"/>
    <s v="LED Bulb"/>
    <n v="65855"/>
    <n v="1"/>
    <n v="0"/>
    <n v="13629.390843547784"/>
    <n v="45482"/>
  </r>
  <r>
    <x v="229"/>
    <x v="0"/>
    <x v="192"/>
    <s v="First Class"/>
    <s v="CUST3268"/>
    <s v="Rahul"/>
    <x v="0"/>
    <s v="India"/>
    <s v="New Delhi"/>
    <x v="1"/>
    <n v="676911"/>
    <x v="2"/>
    <s v="PRD5268"/>
    <x v="0"/>
    <x v="3"/>
    <s v="iPhone 14"/>
    <n v="8729"/>
    <n v="6"/>
    <n v="0.1"/>
    <n v="708.8231969464"/>
    <n v="45274"/>
  </r>
  <r>
    <x v="230"/>
    <x v="1"/>
    <x v="193"/>
    <s v="Standard Class"/>
    <s v="CUST3269"/>
    <s v="Sara"/>
    <x v="0"/>
    <s v="India"/>
    <s v="Mangalore"/>
    <x v="0"/>
    <n v="685919"/>
    <x v="3"/>
    <s v="PRD5269"/>
    <x v="1"/>
    <x v="3"/>
    <s v="Mixer Pro"/>
    <n v="71738"/>
    <n v="9"/>
    <n v="0"/>
    <n v="15112.055355081702"/>
    <n v="45645"/>
  </r>
  <r>
    <x v="231"/>
    <x v="0"/>
    <x v="194"/>
    <s v="Same Day"/>
    <s v="CUST3270"/>
    <s v="Akalya"/>
    <x v="0"/>
    <s v="India"/>
    <s v="Mangalore"/>
    <x v="0"/>
    <n v="673362"/>
    <x v="2"/>
    <s v="PRD5270"/>
    <x v="2"/>
    <x v="1"/>
    <s v="Smart TV"/>
    <n v="55316"/>
    <n v="9"/>
    <n v="0.1"/>
    <n v="3708.2672186178547"/>
    <n v="45022"/>
  </r>
  <r>
    <x v="232"/>
    <x v="1"/>
    <x v="71"/>
    <s v="Second Class"/>
    <s v="CUST3271"/>
    <s v="Rahul"/>
    <x v="2"/>
    <s v="India"/>
    <s v="Hyderabad"/>
    <x v="3"/>
    <n v="620894"/>
    <x v="4"/>
    <s v="PRD5271"/>
    <x v="4"/>
    <x v="0"/>
    <s v="Smart TV"/>
    <n v="63219"/>
    <n v="3"/>
    <n v="0"/>
    <n v="7038.6211124586525"/>
    <n v="45428"/>
  </r>
  <r>
    <x v="233"/>
    <x v="1"/>
    <x v="88"/>
    <s v="Second Class"/>
    <s v="CUST3272"/>
    <s v="Vijay"/>
    <x v="0"/>
    <s v="India"/>
    <s v="New Delhi"/>
    <x v="1"/>
    <n v="631648"/>
    <x v="2"/>
    <s v="PRD5272"/>
    <x v="0"/>
    <x v="0"/>
    <s v="Sports Watch"/>
    <n v="32574"/>
    <n v="3"/>
    <n v="0.05"/>
    <n v="7768.8588666394435"/>
    <n v="45526"/>
  </r>
  <r>
    <x v="234"/>
    <x v="1"/>
    <x v="157"/>
    <s v="Standard Class"/>
    <s v="CUST3273"/>
    <s v="Meena"/>
    <x v="0"/>
    <s v="India"/>
    <s v="Trivandrum"/>
    <x v="4"/>
    <n v="663790"/>
    <x v="2"/>
    <s v="PRD5273"/>
    <x v="1"/>
    <x v="6"/>
    <s v="Cotton Shirt"/>
    <n v="8412"/>
    <n v="5"/>
    <n v="0.05"/>
    <n v="1780.9267148066667"/>
    <n v="45638"/>
  </r>
  <r>
    <x v="235"/>
    <x v="1"/>
    <x v="51"/>
    <s v="Same Day"/>
    <s v="CUST3274"/>
    <s v="Deepa"/>
    <x v="1"/>
    <s v="India"/>
    <s v="New Delhi"/>
    <x v="1"/>
    <n v="662472"/>
    <x v="2"/>
    <s v="PRD5274"/>
    <x v="3"/>
    <x v="2"/>
    <s v="HP Laptop"/>
    <n v="13024"/>
    <n v="8"/>
    <n v="0.05"/>
    <n v="1104.2690819789223"/>
    <n v="45438"/>
  </r>
  <r>
    <x v="236"/>
    <x v="1"/>
    <x v="195"/>
    <s v="Same Day"/>
    <s v="CUST3276"/>
    <s v="Vijay"/>
    <x v="1"/>
    <s v="India"/>
    <s v="Pune"/>
    <x v="2"/>
    <n v="616440"/>
    <x v="0"/>
    <s v="PRD5276"/>
    <x v="4"/>
    <x v="0"/>
    <s v="HP Laptop"/>
    <n v="36426"/>
    <n v="3"/>
    <n v="0.2"/>
    <n v="3777.205294808517"/>
    <n v="45632"/>
  </r>
  <r>
    <x v="237"/>
    <x v="0"/>
    <x v="196"/>
    <s v="First Class"/>
    <s v="CUST3277"/>
    <s v="Vijay"/>
    <x v="0"/>
    <s v="India"/>
    <s v="New Delhi"/>
    <x v="1"/>
    <n v="637362"/>
    <x v="4"/>
    <s v="PRD5277"/>
    <x v="4"/>
    <x v="4"/>
    <s v="iPhone 14"/>
    <n v="7143"/>
    <n v="3"/>
    <n v="0"/>
    <n v="1959.1464395732394"/>
    <n v="45093"/>
  </r>
  <r>
    <x v="238"/>
    <x v="0"/>
    <x v="197"/>
    <s v="First Class"/>
    <s v="CUST3278"/>
    <s v="Deepa"/>
    <x v="1"/>
    <s v="India"/>
    <s v="Trivandrum"/>
    <x v="4"/>
    <n v="674155"/>
    <x v="1"/>
    <s v="PRD5278"/>
    <x v="1"/>
    <x v="1"/>
    <s v="HP Laptop"/>
    <n v="48491"/>
    <n v="1"/>
    <n v="0.2"/>
    <n v="9484.7395930035545"/>
    <n v="45011"/>
  </r>
  <r>
    <x v="239"/>
    <x v="1"/>
    <x v="64"/>
    <s v="Standard Class"/>
    <s v="CUST3279"/>
    <s v="Rahul"/>
    <x v="1"/>
    <s v="India"/>
    <s v="Hyderabad"/>
    <x v="3"/>
    <n v="606540"/>
    <x v="1"/>
    <s v="PRD5279"/>
    <x v="4"/>
    <x v="1"/>
    <s v="Samsung Mobile"/>
    <n v="61508"/>
    <n v="10"/>
    <n v="0"/>
    <n v="5307.2269785353037"/>
    <n v="45523"/>
  </r>
  <r>
    <x v="240"/>
    <x v="1"/>
    <x v="198"/>
    <s v="Standard Class"/>
    <s v="CUST3280"/>
    <s v="Rahul"/>
    <x v="0"/>
    <s v="India"/>
    <s v="Mysuru"/>
    <x v="0"/>
    <n v="689237"/>
    <x v="4"/>
    <s v="PRD5280"/>
    <x v="1"/>
    <x v="6"/>
    <s v="Cotton Shirt"/>
    <n v="7375"/>
    <n v="9"/>
    <n v="0.05"/>
    <n v="1611.9723667083251"/>
    <n v="45656"/>
  </r>
  <r>
    <x v="241"/>
    <x v="0"/>
    <x v="40"/>
    <s v="Standard Class"/>
    <s v="CUST3281"/>
    <s v="Kumar"/>
    <x v="2"/>
    <s v="India"/>
    <s v="Kozhikode"/>
    <x v="4"/>
    <n v="685872"/>
    <x v="2"/>
    <s v="PRD5281"/>
    <x v="0"/>
    <x v="0"/>
    <s v="iPhone 14"/>
    <n v="67684"/>
    <n v="2"/>
    <n v="0"/>
    <n v="16438.081736425105"/>
    <n v="45115"/>
  </r>
  <r>
    <x v="242"/>
    <x v="0"/>
    <x v="30"/>
    <s v="Same Day"/>
    <s v="CUST3283"/>
    <s v="Vijay"/>
    <x v="1"/>
    <s v="India"/>
    <s v="Mysuru"/>
    <x v="0"/>
    <n v="608770"/>
    <x v="0"/>
    <s v="PRD5283"/>
    <x v="4"/>
    <x v="3"/>
    <s v="Smart TV"/>
    <n v="31021"/>
    <n v="6"/>
    <n v="0.1"/>
    <n v="3905.6406679610914"/>
    <n v="45267"/>
  </r>
  <r>
    <x v="243"/>
    <x v="1"/>
    <x v="43"/>
    <s v="Standard Class"/>
    <s v="CUST3284"/>
    <s v="Rahul"/>
    <x v="2"/>
    <s v="India"/>
    <s v="Kozhikode"/>
    <x v="4"/>
    <n v="628347"/>
    <x v="3"/>
    <s v="PRD5284"/>
    <x v="1"/>
    <x v="5"/>
    <s v="Sports Watch"/>
    <n v="14393"/>
    <n v="3"/>
    <n v="0"/>
    <n v="2893.3143070488982"/>
    <n v="45414"/>
  </r>
  <r>
    <x v="244"/>
    <x v="0"/>
    <x v="108"/>
    <s v="Standard Class"/>
    <s v="CUST3285"/>
    <s v="Deepa"/>
    <x v="1"/>
    <s v="India"/>
    <s v="Hyderabad"/>
    <x v="3"/>
    <n v="686892"/>
    <x v="1"/>
    <s v="PRD5285"/>
    <x v="2"/>
    <x v="5"/>
    <s v="HP Laptop"/>
    <n v="58128"/>
    <n v="10"/>
    <n v="0.05"/>
    <n v="9894.5719292493832"/>
    <n v="45211"/>
  </r>
  <r>
    <x v="245"/>
    <x v="0"/>
    <x v="199"/>
    <s v="Second Class"/>
    <s v="CUST3286"/>
    <s v="Kumar"/>
    <x v="1"/>
    <s v="India"/>
    <s v="Hyderabad"/>
    <x v="3"/>
    <n v="695352"/>
    <x v="4"/>
    <s v="PRD5286"/>
    <x v="1"/>
    <x v="1"/>
    <s v="Cotton Shirt"/>
    <n v="16654"/>
    <n v="1"/>
    <n v="0"/>
    <n v="3578.3511747587204"/>
    <n v="45063"/>
  </r>
  <r>
    <x v="246"/>
    <x v="1"/>
    <x v="149"/>
    <s v="Standard Class"/>
    <s v="CUST3287"/>
    <s v="Meena"/>
    <x v="0"/>
    <s v="India"/>
    <s v="Coimbatore"/>
    <x v="5"/>
    <n v="605709"/>
    <x v="1"/>
    <s v="PRD5287"/>
    <x v="1"/>
    <x v="2"/>
    <s v="iPhone 14"/>
    <n v="51260"/>
    <n v="2"/>
    <n v="0.05"/>
    <n v="9732.0641378259515"/>
    <n v="45646"/>
  </r>
  <r>
    <x v="247"/>
    <x v="1"/>
    <x v="200"/>
    <s v="Standard Class"/>
    <s v="CUST3288"/>
    <s v="Kumar"/>
    <x v="0"/>
    <s v="India"/>
    <s v="New Delhi"/>
    <x v="1"/>
    <n v="628883"/>
    <x v="1"/>
    <s v="PRD5288"/>
    <x v="2"/>
    <x v="5"/>
    <s v="Cotton Shirt"/>
    <n v="37005"/>
    <n v="8"/>
    <n v="0.2"/>
    <n v="4561.8117685188763"/>
    <n v="45591"/>
  </r>
  <r>
    <x v="248"/>
    <x v="1"/>
    <x v="201"/>
    <s v="Same Day"/>
    <s v="CUST3289"/>
    <s v="Rahul"/>
    <x v="0"/>
    <s v="India"/>
    <s v="Mumbai"/>
    <x v="2"/>
    <n v="679629"/>
    <x v="3"/>
    <s v="PRD5289"/>
    <x v="3"/>
    <x v="2"/>
    <s v="HP Laptop"/>
    <n v="23972"/>
    <n v="3"/>
    <n v="0"/>
    <n v="2700.4724490417761"/>
    <n v="45348"/>
  </r>
  <r>
    <x v="249"/>
    <x v="0"/>
    <x v="190"/>
    <s v="Second Class"/>
    <s v="CUST3290"/>
    <s v="Rahul"/>
    <x v="1"/>
    <s v="India"/>
    <s v="Hyderabad"/>
    <x v="3"/>
    <n v="651856"/>
    <x v="2"/>
    <s v="PRD5290"/>
    <x v="2"/>
    <x v="2"/>
    <s v="Sports Watch"/>
    <n v="14358"/>
    <n v="4"/>
    <n v="0"/>
    <n v="2066.7890170646515"/>
    <n v="45285"/>
  </r>
  <r>
    <x v="250"/>
    <x v="0"/>
    <x v="202"/>
    <s v="Second Class"/>
    <s v="CUST3291"/>
    <s v="Kumar"/>
    <x v="2"/>
    <s v="India"/>
    <s v="New Delhi"/>
    <x v="1"/>
    <n v="639339"/>
    <x v="0"/>
    <s v="PRD5291"/>
    <x v="0"/>
    <x v="5"/>
    <s v="Samsung Mobile"/>
    <n v="42785"/>
    <n v="8"/>
    <n v="0"/>
    <n v="2982.4538554693927"/>
    <n v="45121"/>
  </r>
  <r>
    <x v="251"/>
    <x v="0"/>
    <x v="190"/>
    <s v="Standard Class"/>
    <s v="CUST3292"/>
    <s v="Vijay"/>
    <x v="1"/>
    <s v="India"/>
    <s v="Kozhikode"/>
    <x v="4"/>
    <n v="608928"/>
    <x v="2"/>
    <s v="PRD5292"/>
    <x v="4"/>
    <x v="1"/>
    <s v="Mixer Pro"/>
    <n v="56467"/>
    <n v="9"/>
    <n v="0.05"/>
    <n v="12886.701592167292"/>
    <n v="45288"/>
  </r>
  <r>
    <x v="252"/>
    <x v="0"/>
    <x v="3"/>
    <s v="Standard Class"/>
    <s v="CUST3293"/>
    <s v="Akalya"/>
    <x v="1"/>
    <s v="India"/>
    <s v="Pune"/>
    <x v="2"/>
    <n v="620330"/>
    <x v="4"/>
    <s v="PRD5293"/>
    <x v="4"/>
    <x v="2"/>
    <s v="Sports Watch"/>
    <n v="70515"/>
    <n v="7"/>
    <n v="0.2"/>
    <n v="10399.32904930726"/>
    <n v="44990"/>
  </r>
  <r>
    <x v="253"/>
    <x v="0"/>
    <x v="203"/>
    <s v="Second Class"/>
    <s v="CUST3294"/>
    <s v="Deepa"/>
    <x v="2"/>
    <s v="India"/>
    <s v="Mysuru"/>
    <x v="0"/>
    <n v="631720"/>
    <x v="1"/>
    <s v="PRD5294"/>
    <x v="1"/>
    <x v="2"/>
    <s v="LED Bulb"/>
    <n v="17303"/>
    <n v="4"/>
    <n v="0.05"/>
    <n v="3269.7701389656149"/>
    <n v="44961"/>
  </r>
  <r>
    <x v="254"/>
    <x v="1"/>
    <x v="204"/>
    <s v="Same Day"/>
    <s v="CUST3295"/>
    <s v="Rahul"/>
    <x v="2"/>
    <s v="India"/>
    <s v="Hyderabad"/>
    <x v="3"/>
    <n v="620850"/>
    <x v="2"/>
    <s v="PRD5295"/>
    <x v="0"/>
    <x v="3"/>
    <s v="Cotton Shirt"/>
    <n v="8907"/>
    <n v="3"/>
    <n v="0.1"/>
    <n v="2161.1167631920357"/>
    <n v="45498"/>
  </r>
  <r>
    <x v="255"/>
    <x v="1"/>
    <x v="43"/>
    <s v="Standard Class"/>
    <s v="CUST3296"/>
    <s v="Deepa"/>
    <x v="0"/>
    <s v="India"/>
    <s v="New Delhi"/>
    <x v="1"/>
    <n v="600249"/>
    <x v="0"/>
    <s v="PRD5296"/>
    <x v="0"/>
    <x v="5"/>
    <s v="Samsung Mobile"/>
    <n v="31569"/>
    <n v="2"/>
    <n v="0.1"/>
    <n v="9011.4902934463571"/>
    <n v="45411"/>
  </r>
  <r>
    <x v="256"/>
    <x v="0"/>
    <x v="205"/>
    <s v="Same Day"/>
    <s v="CUST3297"/>
    <s v="Sara"/>
    <x v="0"/>
    <s v="India"/>
    <s v="New Delhi"/>
    <x v="1"/>
    <n v="602772"/>
    <x v="1"/>
    <s v="PRD5297"/>
    <x v="1"/>
    <x v="2"/>
    <s v="Nike Shoes"/>
    <n v="24143"/>
    <n v="4"/>
    <n v="0.05"/>
    <n v="4253.1824188178462"/>
    <n v="45039"/>
  </r>
  <r>
    <x v="257"/>
    <x v="1"/>
    <x v="206"/>
    <s v="Standard Class"/>
    <s v="CUST3298"/>
    <s v="Deepa"/>
    <x v="0"/>
    <s v="India"/>
    <s v="Hyderabad"/>
    <x v="3"/>
    <n v="697094"/>
    <x v="3"/>
    <s v="PRD5298"/>
    <x v="0"/>
    <x v="5"/>
    <s v="LED Bulb"/>
    <n v="74341"/>
    <n v="4"/>
    <n v="0.05"/>
    <n v="19247.892582091285"/>
    <n v="45391"/>
  </r>
  <r>
    <x v="258"/>
    <x v="0"/>
    <x v="207"/>
    <s v="Standard Class"/>
    <s v="CUST3299"/>
    <s v="Rahul"/>
    <x v="0"/>
    <s v="India"/>
    <s v="Mysuru"/>
    <x v="0"/>
    <n v="674802"/>
    <x v="2"/>
    <s v="PRD5299"/>
    <x v="1"/>
    <x v="3"/>
    <s v="LED Bulb"/>
    <n v="22304"/>
    <n v="7"/>
    <n v="0"/>
    <n v="1654.9964825773231"/>
    <n v="45106"/>
  </r>
  <r>
    <x v="259"/>
    <x v="1"/>
    <x v="208"/>
    <s v="Same Day"/>
    <s v="CUST3300"/>
    <s v="Vijay"/>
    <x v="0"/>
    <s v="India"/>
    <s v="Pune"/>
    <x v="2"/>
    <n v="657550"/>
    <x v="1"/>
    <s v="PRD5300"/>
    <x v="3"/>
    <x v="2"/>
    <s v="Smart TV"/>
    <n v="58782"/>
    <n v="8"/>
    <n v="0"/>
    <n v="6433.1452392831543"/>
    <n v="45350"/>
  </r>
  <r>
    <x v="260"/>
    <x v="1"/>
    <x v="209"/>
    <s v="First Class"/>
    <s v="CUST3301"/>
    <s v="Deepa"/>
    <x v="0"/>
    <s v="India"/>
    <s v="Bengaluru"/>
    <x v="0"/>
    <n v="616120"/>
    <x v="4"/>
    <s v="PRD5301"/>
    <x v="0"/>
    <x v="5"/>
    <s v="Samsung Mobile"/>
    <n v="26334"/>
    <n v="4"/>
    <n v="0.1"/>
    <n v="4208.3722899642526"/>
    <n v="45302"/>
  </r>
  <r>
    <x v="261"/>
    <x v="1"/>
    <x v="176"/>
    <s v="Standard Class"/>
    <s v="CUST3302"/>
    <s v="Akalya"/>
    <x v="1"/>
    <s v="India"/>
    <s v="Hyderabad"/>
    <x v="3"/>
    <n v="608719"/>
    <x v="1"/>
    <s v="PRD5302"/>
    <x v="3"/>
    <x v="5"/>
    <s v="Nike Shoes"/>
    <n v="34478"/>
    <n v="4"/>
    <n v="0.1"/>
    <n v="8147.5569867761633"/>
    <n v="45472"/>
  </r>
  <r>
    <x v="262"/>
    <x v="0"/>
    <x v="210"/>
    <s v="First Class"/>
    <s v="CUST3303"/>
    <s v="Vijay"/>
    <x v="2"/>
    <s v="India"/>
    <s v="Hyderabad"/>
    <x v="3"/>
    <n v="644454"/>
    <x v="1"/>
    <s v="PRD5303"/>
    <x v="1"/>
    <x v="1"/>
    <s v="Mixer Pro"/>
    <n v="17774"/>
    <n v="5"/>
    <n v="0.1"/>
    <n v="4359.0217854998609"/>
    <n v="45165"/>
  </r>
  <r>
    <x v="263"/>
    <x v="0"/>
    <x v="62"/>
    <s v="First Class"/>
    <s v="CUST3304"/>
    <s v="Deepa"/>
    <x v="0"/>
    <s v="India"/>
    <s v="Nagpur"/>
    <x v="2"/>
    <n v="640886"/>
    <x v="3"/>
    <s v="PRD5304"/>
    <x v="0"/>
    <x v="5"/>
    <s v="LED Bulb"/>
    <n v="44433"/>
    <n v="7"/>
    <n v="0"/>
    <n v="5872.7298584768178"/>
    <n v="44987"/>
  </r>
  <r>
    <x v="264"/>
    <x v="0"/>
    <x v="211"/>
    <s v="Same Day"/>
    <s v="CUST3305"/>
    <s v="Kumar"/>
    <x v="1"/>
    <s v="India"/>
    <s v="Kochi"/>
    <x v="4"/>
    <n v="676242"/>
    <x v="0"/>
    <s v="PRD5305"/>
    <x v="3"/>
    <x v="3"/>
    <s v="Nike Shoes"/>
    <n v="54796"/>
    <n v="4"/>
    <n v="0.05"/>
    <n v="2933.0297301565965"/>
    <n v="45043"/>
  </r>
  <r>
    <x v="265"/>
    <x v="0"/>
    <x v="212"/>
    <s v="Second Class"/>
    <s v="CUST3306"/>
    <s v="Akalya"/>
    <x v="0"/>
    <s v="India"/>
    <s v="Hyderabad"/>
    <x v="3"/>
    <n v="646198"/>
    <x v="0"/>
    <s v="PRD5306"/>
    <x v="1"/>
    <x v="2"/>
    <s v="LED Bulb"/>
    <n v="75502"/>
    <n v="8"/>
    <n v="0.1"/>
    <n v="10461.946805541869"/>
    <n v="44976"/>
  </r>
  <r>
    <x v="266"/>
    <x v="1"/>
    <x v="159"/>
    <s v="Standard Class"/>
    <s v="CUST3307"/>
    <s v="Deepa"/>
    <x v="2"/>
    <s v="India"/>
    <s v="Hyderabad"/>
    <x v="3"/>
    <n v="685020"/>
    <x v="3"/>
    <s v="PRD5307"/>
    <x v="2"/>
    <x v="0"/>
    <s v="Smart TV"/>
    <n v="53185"/>
    <n v="9"/>
    <n v="0.05"/>
    <n v="7226.8618878883381"/>
    <n v="45375"/>
  </r>
  <r>
    <x v="267"/>
    <x v="0"/>
    <x v="77"/>
    <s v="Same Day"/>
    <s v="CUST3308"/>
    <s v="Meena"/>
    <x v="0"/>
    <s v="India"/>
    <s v="Kozhikode"/>
    <x v="4"/>
    <n v="644451"/>
    <x v="3"/>
    <s v="PRD5308"/>
    <x v="0"/>
    <x v="0"/>
    <s v="Smart TV"/>
    <n v="63198"/>
    <n v="3"/>
    <n v="0"/>
    <n v="10543.041257095883"/>
    <n v="45134"/>
  </r>
  <r>
    <x v="268"/>
    <x v="1"/>
    <x v="213"/>
    <s v="Same Day"/>
    <s v="CUST3309"/>
    <s v="Akalya"/>
    <x v="1"/>
    <s v="India"/>
    <s v="Hyderabad"/>
    <x v="3"/>
    <n v="664821"/>
    <x v="1"/>
    <s v="PRD5309"/>
    <x v="2"/>
    <x v="5"/>
    <s v="Cotton Shirt"/>
    <n v="9278"/>
    <n v="4"/>
    <n v="0"/>
    <n v="575.46112324517208"/>
    <n v="45516"/>
  </r>
  <r>
    <x v="269"/>
    <x v="1"/>
    <x v="15"/>
    <s v="Same Day"/>
    <s v="CUST3310"/>
    <s v="Meena"/>
    <x v="2"/>
    <s v="India"/>
    <s v="Chennai"/>
    <x v="5"/>
    <n v="628076"/>
    <x v="2"/>
    <s v="PRD5310"/>
    <x v="3"/>
    <x v="3"/>
    <s v="Nike Shoes"/>
    <n v="79135"/>
    <n v="8"/>
    <n v="0"/>
    <n v="21261.426736139761"/>
    <n v="45373"/>
  </r>
  <r>
    <x v="270"/>
    <x v="0"/>
    <x v="214"/>
    <s v="Standard Class"/>
    <s v="CUST3311"/>
    <s v="Deepa"/>
    <x v="2"/>
    <s v="India"/>
    <s v="Bengaluru"/>
    <x v="0"/>
    <n v="693974"/>
    <x v="0"/>
    <s v="PRD5311"/>
    <x v="4"/>
    <x v="3"/>
    <s v="LED Bulb"/>
    <n v="40603"/>
    <n v="6"/>
    <n v="0.1"/>
    <n v="5977.4247504172235"/>
    <n v="44950"/>
  </r>
  <r>
    <x v="271"/>
    <x v="0"/>
    <x v="215"/>
    <s v="Same Day"/>
    <s v="CUST3312"/>
    <s v="Rahul"/>
    <x v="1"/>
    <s v="India"/>
    <s v="Trivandrum"/>
    <x v="4"/>
    <n v="605040"/>
    <x v="4"/>
    <s v="PRD5312"/>
    <x v="1"/>
    <x v="1"/>
    <s v="Smart TV"/>
    <n v="17861"/>
    <n v="8"/>
    <n v="0.2"/>
    <n v="2695.7432936209134"/>
    <n v="45247"/>
  </r>
  <r>
    <x v="272"/>
    <x v="0"/>
    <x v="205"/>
    <s v="First Class"/>
    <s v="CUST3313"/>
    <s v="Rahul"/>
    <x v="2"/>
    <s v="India"/>
    <s v="Madurai"/>
    <x v="5"/>
    <n v="624496"/>
    <x v="0"/>
    <s v="PRD5313"/>
    <x v="1"/>
    <x v="1"/>
    <s v="Mixer Pro"/>
    <n v="48248"/>
    <n v="4"/>
    <n v="0"/>
    <n v="8255.2572263064631"/>
    <n v="45039"/>
  </r>
  <r>
    <x v="273"/>
    <x v="0"/>
    <x v="207"/>
    <s v="Same Day"/>
    <s v="CUST3314"/>
    <s v="Sara"/>
    <x v="1"/>
    <s v="India"/>
    <s v="Hyderabad"/>
    <x v="3"/>
    <n v="627442"/>
    <x v="0"/>
    <s v="PRD5314"/>
    <x v="4"/>
    <x v="6"/>
    <s v="HP Laptop"/>
    <n v="27066"/>
    <n v="6"/>
    <n v="0.05"/>
    <n v="3036.9431682795948"/>
    <n v="45109"/>
  </r>
  <r>
    <x v="274"/>
    <x v="1"/>
    <x v="216"/>
    <s v="Standard Class"/>
    <s v="CUST3315"/>
    <s v="Rahul"/>
    <x v="2"/>
    <s v="India"/>
    <s v="New Delhi"/>
    <x v="1"/>
    <n v="607506"/>
    <x v="2"/>
    <s v="PRD5315"/>
    <x v="0"/>
    <x v="6"/>
    <s v="LED Bulb"/>
    <n v="36512"/>
    <n v="9"/>
    <n v="0.1"/>
    <n v="10894.241479136017"/>
    <n v="45578"/>
  </r>
  <r>
    <x v="275"/>
    <x v="0"/>
    <x v="28"/>
    <s v="Second Class"/>
    <s v="CUST3316"/>
    <s v="Rahul"/>
    <x v="2"/>
    <s v="India"/>
    <s v="Mumbai"/>
    <x v="2"/>
    <n v="634180"/>
    <x v="1"/>
    <s v="PRD5316"/>
    <x v="4"/>
    <x v="6"/>
    <s v="iPhone 14"/>
    <n v="32539"/>
    <n v="9"/>
    <n v="0.2"/>
    <n v="8942.7612975288648"/>
    <n v="45085"/>
  </r>
  <r>
    <x v="276"/>
    <x v="1"/>
    <x v="217"/>
    <s v="Second Class"/>
    <s v="CUST3317"/>
    <s v="Akalya"/>
    <x v="1"/>
    <s v="India"/>
    <s v="Kozhikode"/>
    <x v="4"/>
    <n v="692693"/>
    <x v="4"/>
    <s v="PRD5317"/>
    <x v="1"/>
    <x v="0"/>
    <s v="Nike Shoes"/>
    <n v="73222"/>
    <n v="1"/>
    <n v="0"/>
    <n v="10760.277145704777"/>
    <n v="45371"/>
  </r>
  <r>
    <x v="277"/>
    <x v="0"/>
    <x v="218"/>
    <s v="First Class"/>
    <s v="CUST3318"/>
    <s v="Meena"/>
    <x v="0"/>
    <s v="India"/>
    <s v="Hyderabad"/>
    <x v="3"/>
    <n v="629710"/>
    <x v="0"/>
    <s v="PRD5318"/>
    <x v="4"/>
    <x v="4"/>
    <s v="LED Bulb"/>
    <n v="27108"/>
    <n v="8"/>
    <n v="0"/>
    <n v="2701.4821045557892"/>
    <n v="45226"/>
  </r>
  <r>
    <x v="278"/>
    <x v="1"/>
    <x v="219"/>
    <s v="Same Day"/>
    <s v="CUST3319"/>
    <s v="Kumar"/>
    <x v="1"/>
    <s v="India"/>
    <s v="New Delhi"/>
    <x v="1"/>
    <n v="649865"/>
    <x v="2"/>
    <s v="PRD5319"/>
    <x v="1"/>
    <x v="6"/>
    <s v="Sports Watch"/>
    <n v="13545"/>
    <n v="2"/>
    <n v="0.05"/>
    <n v="3872.656397590084"/>
    <n v="45395"/>
  </r>
  <r>
    <x v="279"/>
    <x v="0"/>
    <x v="220"/>
    <s v="Standard Class"/>
    <s v="CUST3320"/>
    <s v="Rahul"/>
    <x v="1"/>
    <s v="India"/>
    <s v="Salem"/>
    <x v="5"/>
    <n v="632270"/>
    <x v="3"/>
    <s v="PRD5320"/>
    <x v="3"/>
    <x v="0"/>
    <s v="Cotton Shirt"/>
    <n v="22639"/>
    <n v="1"/>
    <n v="0.05"/>
    <n v="4310.3037448231908"/>
    <n v="45097"/>
  </r>
  <r>
    <x v="280"/>
    <x v="0"/>
    <x v="221"/>
    <s v="Same Day"/>
    <s v="CUST3321"/>
    <s v="Sara"/>
    <x v="2"/>
    <s v="India"/>
    <s v="Hyderabad"/>
    <x v="3"/>
    <n v="622203"/>
    <x v="0"/>
    <s v="PRD5321"/>
    <x v="3"/>
    <x v="5"/>
    <s v="Cotton Shirt"/>
    <n v="34405"/>
    <n v="8"/>
    <n v="0.1"/>
    <n v="3903.6147942184002"/>
    <n v="44966"/>
  </r>
  <r>
    <x v="281"/>
    <x v="0"/>
    <x v="52"/>
    <s v="Standard Class"/>
    <s v="CUST3322"/>
    <s v="Rahul"/>
    <x v="2"/>
    <s v="India"/>
    <s v="Pune"/>
    <x v="2"/>
    <n v="675375"/>
    <x v="0"/>
    <s v="PRD5322"/>
    <x v="2"/>
    <x v="6"/>
    <s v="Cotton Shirt"/>
    <n v="55621"/>
    <n v="4"/>
    <n v="0.2"/>
    <n v="6637.7802280216647"/>
    <n v="45073"/>
  </r>
  <r>
    <x v="282"/>
    <x v="0"/>
    <x v="222"/>
    <s v="Standard Class"/>
    <s v="CUST3323"/>
    <s v="Sara"/>
    <x v="0"/>
    <s v="India"/>
    <s v="Coimbatore"/>
    <x v="5"/>
    <n v="688563"/>
    <x v="4"/>
    <s v="PRD5323"/>
    <x v="1"/>
    <x v="0"/>
    <s v="Smart TV"/>
    <n v="25721"/>
    <n v="1"/>
    <n v="0.05"/>
    <n v="2259.1511736899693"/>
    <n v="45022"/>
  </r>
  <r>
    <x v="283"/>
    <x v="0"/>
    <x v="223"/>
    <s v="Same Day"/>
    <s v="CUST3324"/>
    <s v="Sara"/>
    <x v="0"/>
    <s v="India"/>
    <s v="Mangalore"/>
    <x v="0"/>
    <n v="668068"/>
    <x v="3"/>
    <s v="PRD5324"/>
    <x v="0"/>
    <x v="4"/>
    <s v="iPhone 14"/>
    <n v="16337"/>
    <n v="3"/>
    <n v="0.05"/>
    <n v="2436.6874740598805"/>
    <n v="45008"/>
  </r>
  <r>
    <x v="284"/>
    <x v="0"/>
    <x v="83"/>
    <s v="Second Class"/>
    <s v="CUST3325"/>
    <s v="Kumar"/>
    <x v="2"/>
    <s v="India"/>
    <s v="Mysuru"/>
    <x v="0"/>
    <n v="656201"/>
    <x v="4"/>
    <s v="PRD5325"/>
    <x v="1"/>
    <x v="2"/>
    <s v="Sports Watch"/>
    <n v="63801"/>
    <n v="5"/>
    <n v="0"/>
    <n v="13647.142693909733"/>
    <n v="45113"/>
  </r>
  <r>
    <x v="285"/>
    <x v="0"/>
    <x v="224"/>
    <s v="First Class"/>
    <s v="CUST3326"/>
    <s v="Vijay"/>
    <x v="0"/>
    <s v="India"/>
    <s v="Hyderabad"/>
    <x v="3"/>
    <n v="691550"/>
    <x v="0"/>
    <s v="PRD5326"/>
    <x v="1"/>
    <x v="3"/>
    <s v="Cotton Shirt"/>
    <n v="36174"/>
    <n v="2"/>
    <n v="0.1"/>
    <n v="2805.5976367163234"/>
    <n v="45068"/>
  </r>
  <r>
    <x v="286"/>
    <x v="1"/>
    <x v="225"/>
    <s v="Standard Class"/>
    <s v="CUST3327"/>
    <s v="Akalya"/>
    <x v="1"/>
    <s v="India"/>
    <s v="Hyderabad"/>
    <x v="3"/>
    <n v="659656"/>
    <x v="2"/>
    <s v="PRD5327"/>
    <x v="2"/>
    <x v="6"/>
    <s v="LED Bulb"/>
    <n v="14020"/>
    <n v="3"/>
    <n v="0.1"/>
    <n v="3801.1890093704369"/>
    <n v="45465"/>
  </r>
  <r>
    <x v="287"/>
    <x v="1"/>
    <x v="226"/>
    <s v="First Class"/>
    <s v="CUST3328"/>
    <s v="Vijay"/>
    <x v="1"/>
    <s v="India"/>
    <s v="New Delhi"/>
    <x v="1"/>
    <n v="687759"/>
    <x v="3"/>
    <s v="PRD5328"/>
    <x v="3"/>
    <x v="1"/>
    <s v="Cotton Shirt"/>
    <n v="34526"/>
    <n v="8"/>
    <n v="0"/>
    <n v="4283.1697063521251"/>
    <n v="45352"/>
  </r>
  <r>
    <x v="288"/>
    <x v="0"/>
    <x v="227"/>
    <s v="Standard Class"/>
    <s v="CUST3329"/>
    <s v="Sara"/>
    <x v="2"/>
    <s v="India"/>
    <s v="Hyderabad"/>
    <x v="3"/>
    <n v="684639"/>
    <x v="4"/>
    <s v="PRD5329"/>
    <x v="1"/>
    <x v="5"/>
    <s v="Smart TV"/>
    <n v="3496"/>
    <n v="9"/>
    <n v="0"/>
    <n v="547.97986932948788"/>
    <n v="45183"/>
  </r>
  <r>
    <x v="289"/>
    <x v="1"/>
    <x v="103"/>
    <s v="Same Day"/>
    <s v="CUST3330"/>
    <s v="Sara"/>
    <x v="1"/>
    <s v="India"/>
    <s v="New Delhi"/>
    <x v="1"/>
    <n v="676395"/>
    <x v="0"/>
    <s v="PRD5330"/>
    <x v="3"/>
    <x v="4"/>
    <s v="Samsung Mobile"/>
    <n v="32312"/>
    <n v="10"/>
    <n v="0.2"/>
    <n v="4254.6045843056227"/>
    <n v="45608"/>
  </r>
  <r>
    <x v="290"/>
    <x v="0"/>
    <x v="228"/>
    <s v="Second Class"/>
    <s v="CUST3331"/>
    <s v="Kumar"/>
    <x v="2"/>
    <s v="India"/>
    <s v="Chennai"/>
    <x v="5"/>
    <n v="698464"/>
    <x v="0"/>
    <s v="PRD5331"/>
    <x v="2"/>
    <x v="6"/>
    <s v="LED Bulb"/>
    <n v="60766"/>
    <n v="9"/>
    <n v="0"/>
    <n v="12071.514133674038"/>
    <n v="45105"/>
  </r>
  <r>
    <x v="291"/>
    <x v="1"/>
    <x v="229"/>
    <s v="Standard Class"/>
    <s v="CUST3332"/>
    <s v="Sara"/>
    <x v="2"/>
    <s v="India"/>
    <s v="Kochi"/>
    <x v="4"/>
    <n v="653969"/>
    <x v="1"/>
    <s v="PRD5332"/>
    <x v="3"/>
    <x v="1"/>
    <s v="Cotton Shirt"/>
    <n v="6320"/>
    <n v="4"/>
    <n v="0.05"/>
    <n v="397.82813272510811"/>
    <n v="45353"/>
  </r>
  <r>
    <x v="292"/>
    <x v="0"/>
    <x v="230"/>
    <s v="Standard Class"/>
    <s v="CUST3333"/>
    <s v="Akalya"/>
    <x v="2"/>
    <s v="India"/>
    <s v="Pune"/>
    <x v="2"/>
    <n v="617502"/>
    <x v="1"/>
    <s v="PRD5333"/>
    <x v="0"/>
    <x v="1"/>
    <s v="LED Bulb"/>
    <n v="30787"/>
    <n v="6"/>
    <n v="0.1"/>
    <n v="7977.0813005674963"/>
    <n v="45245"/>
  </r>
  <r>
    <x v="293"/>
    <x v="0"/>
    <x v="62"/>
    <s v="Same Day"/>
    <s v="CUST3334"/>
    <s v="Vijay"/>
    <x v="0"/>
    <s v="India"/>
    <s v="Pune"/>
    <x v="2"/>
    <n v="634157"/>
    <x v="0"/>
    <s v="PRD5334"/>
    <x v="1"/>
    <x v="6"/>
    <s v="Smart TV"/>
    <n v="58892"/>
    <n v="4"/>
    <n v="0.2"/>
    <n v="13571.041812041072"/>
    <n v="44988"/>
  </r>
  <r>
    <x v="294"/>
    <x v="1"/>
    <x v="231"/>
    <s v="Standard Class"/>
    <s v="CUST3336"/>
    <s v="Kumar"/>
    <x v="1"/>
    <s v="India"/>
    <s v="New Delhi"/>
    <x v="1"/>
    <n v="694336"/>
    <x v="4"/>
    <s v="PRD5336"/>
    <x v="2"/>
    <x v="4"/>
    <s v="HP Laptop"/>
    <n v="35547"/>
    <n v="1"/>
    <n v="0.1"/>
    <n v="5794.2958916744983"/>
    <n v="45485"/>
  </r>
  <r>
    <x v="295"/>
    <x v="0"/>
    <x v="232"/>
    <s v="First Class"/>
    <s v="CUST3337"/>
    <s v="Meena"/>
    <x v="2"/>
    <s v="India"/>
    <s v="Trivandrum"/>
    <x v="4"/>
    <n v="673869"/>
    <x v="2"/>
    <s v="PRD5337"/>
    <x v="0"/>
    <x v="1"/>
    <s v="Smart TV"/>
    <n v="58913"/>
    <n v="9"/>
    <n v="0"/>
    <n v="8347.9404571487848"/>
    <n v="45209"/>
  </r>
  <r>
    <x v="296"/>
    <x v="1"/>
    <x v="233"/>
    <s v="Same Day"/>
    <s v="CUST3338"/>
    <s v="Sara"/>
    <x v="1"/>
    <s v="India"/>
    <s v="Trivandrum"/>
    <x v="4"/>
    <n v="697503"/>
    <x v="4"/>
    <s v="PRD5338"/>
    <x v="2"/>
    <x v="6"/>
    <s v="HP Laptop"/>
    <n v="52018"/>
    <n v="9"/>
    <n v="0.1"/>
    <n v="7362.0250872646866"/>
    <n v="45659"/>
  </r>
  <r>
    <x v="297"/>
    <x v="0"/>
    <x v="234"/>
    <s v="First Class"/>
    <s v="CUST3339"/>
    <s v="Kumar"/>
    <x v="2"/>
    <s v="India"/>
    <s v="Pune"/>
    <x v="2"/>
    <n v="682829"/>
    <x v="2"/>
    <s v="PRD5339"/>
    <x v="4"/>
    <x v="1"/>
    <s v="Smart TV"/>
    <n v="69913"/>
    <n v="4"/>
    <n v="0.05"/>
    <n v="20206.514689457483"/>
    <n v="45026"/>
  </r>
  <r>
    <x v="298"/>
    <x v="1"/>
    <x v="153"/>
    <s v="Second Class"/>
    <s v="CUST3340"/>
    <s v="Deepa"/>
    <x v="1"/>
    <s v="India"/>
    <s v="Kozhikode"/>
    <x v="4"/>
    <n v="659792"/>
    <x v="0"/>
    <s v="PRD5340"/>
    <x v="4"/>
    <x v="2"/>
    <s v="LED Bulb"/>
    <n v="72388"/>
    <n v="5"/>
    <n v="0"/>
    <n v="15987.214020100411"/>
    <n v="45491"/>
  </r>
  <r>
    <x v="299"/>
    <x v="0"/>
    <x v="122"/>
    <s v="Standard Class"/>
    <s v="CUST3342"/>
    <s v="Sara"/>
    <x v="0"/>
    <s v="India"/>
    <s v="New Delhi"/>
    <x v="1"/>
    <n v="602902"/>
    <x v="2"/>
    <s v="PRD5342"/>
    <x v="1"/>
    <x v="4"/>
    <s v="Sports Watch"/>
    <n v="40419"/>
    <n v="1"/>
    <n v="0"/>
    <n v="11994.801760329947"/>
    <n v="45149"/>
  </r>
  <r>
    <x v="300"/>
    <x v="0"/>
    <x v="25"/>
    <s v="First Class"/>
    <s v="CUST3343"/>
    <s v="Rahul"/>
    <x v="2"/>
    <s v="India"/>
    <s v="Hyderabad"/>
    <x v="3"/>
    <n v="655662"/>
    <x v="1"/>
    <s v="PRD5343"/>
    <x v="0"/>
    <x v="4"/>
    <s v="Samsung Mobile"/>
    <n v="3722"/>
    <n v="1"/>
    <n v="0.1"/>
    <n v="1045.0729847133068"/>
    <n v="45075"/>
  </r>
  <r>
    <x v="301"/>
    <x v="0"/>
    <x v="138"/>
    <s v="Second Class"/>
    <s v="CUST3344"/>
    <s v="Deepa"/>
    <x v="1"/>
    <s v="India"/>
    <s v="Madurai"/>
    <x v="5"/>
    <n v="641020"/>
    <x v="2"/>
    <s v="PRD5344"/>
    <x v="4"/>
    <x v="6"/>
    <s v="Mixer Pro"/>
    <n v="13851"/>
    <n v="10"/>
    <n v="0.05"/>
    <n v="3493.0248765430738"/>
    <n v="45273"/>
  </r>
  <r>
    <x v="302"/>
    <x v="0"/>
    <x v="235"/>
    <s v="Standard Class"/>
    <s v="CUST3346"/>
    <s v="Meena"/>
    <x v="1"/>
    <s v="India"/>
    <s v="Bengaluru"/>
    <x v="0"/>
    <n v="620871"/>
    <x v="3"/>
    <s v="PRD5346"/>
    <x v="0"/>
    <x v="0"/>
    <s v="Smart TV"/>
    <n v="72737"/>
    <n v="7"/>
    <n v="0.2"/>
    <n v="3801.7282530545681"/>
    <n v="45107"/>
  </r>
  <r>
    <x v="303"/>
    <x v="1"/>
    <x v="236"/>
    <s v="Second Class"/>
    <s v="CUST3347"/>
    <s v="Akalya"/>
    <x v="1"/>
    <s v="India"/>
    <s v="New Delhi"/>
    <x v="1"/>
    <n v="663532"/>
    <x v="4"/>
    <s v="PRD5347"/>
    <x v="3"/>
    <x v="1"/>
    <s v="Nike Shoes"/>
    <n v="29940"/>
    <n v="7"/>
    <n v="0.2"/>
    <n v="6806.1767198381085"/>
    <n v="45588"/>
  </r>
  <r>
    <x v="304"/>
    <x v="0"/>
    <x v="108"/>
    <s v="Standard Class"/>
    <s v="CUST3348"/>
    <s v="Vijay"/>
    <x v="2"/>
    <s v="India"/>
    <s v="Coimbatore"/>
    <x v="5"/>
    <n v="652104"/>
    <x v="0"/>
    <s v="PRD5348"/>
    <x v="3"/>
    <x v="6"/>
    <s v="Nike Shoes"/>
    <n v="36981"/>
    <n v="6"/>
    <n v="0"/>
    <n v="7874.0973535253115"/>
    <n v="45211"/>
  </r>
  <r>
    <x v="305"/>
    <x v="1"/>
    <x v="237"/>
    <s v="Same Day"/>
    <s v="CUST3349"/>
    <s v="Kumar"/>
    <x v="2"/>
    <s v="India"/>
    <s v="Mangalore"/>
    <x v="0"/>
    <n v="652893"/>
    <x v="4"/>
    <s v="PRD5349"/>
    <x v="2"/>
    <x v="4"/>
    <s v="iPhone 14"/>
    <n v="45946"/>
    <n v="2"/>
    <n v="0"/>
    <n v="6661.8175899686148"/>
    <n v="45627"/>
  </r>
  <r>
    <x v="306"/>
    <x v="0"/>
    <x v="238"/>
    <s v="Standard Class"/>
    <s v="CUST3350"/>
    <s v="Sara"/>
    <x v="0"/>
    <s v="India"/>
    <s v="New Delhi"/>
    <x v="1"/>
    <n v="617022"/>
    <x v="2"/>
    <s v="PRD5350"/>
    <x v="3"/>
    <x v="3"/>
    <s v="Smart TV"/>
    <n v="15023"/>
    <n v="8"/>
    <n v="0.05"/>
    <n v="2006.3923290817741"/>
    <n v="45068"/>
  </r>
  <r>
    <x v="307"/>
    <x v="0"/>
    <x v="107"/>
    <s v="First Class"/>
    <s v="CUST3351"/>
    <s v="Deepa"/>
    <x v="0"/>
    <s v="India"/>
    <s v="Pune"/>
    <x v="2"/>
    <n v="612709"/>
    <x v="4"/>
    <s v="PRD5351"/>
    <x v="2"/>
    <x v="3"/>
    <s v="HP Laptop"/>
    <n v="41929"/>
    <n v="8"/>
    <n v="0"/>
    <n v="10430.603855174038"/>
    <n v="45167"/>
  </r>
  <r>
    <x v="308"/>
    <x v="0"/>
    <x v="239"/>
    <s v="Second Class"/>
    <s v="CUST3352"/>
    <s v="Akalya"/>
    <x v="1"/>
    <s v="India"/>
    <s v="Mangalore"/>
    <x v="0"/>
    <n v="605521"/>
    <x v="3"/>
    <s v="PRD5352"/>
    <x v="1"/>
    <x v="4"/>
    <s v="LED Bulb"/>
    <n v="17757"/>
    <n v="3"/>
    <n v="0.2"/>
    <n v="4374.6823631029702"/>
    <n v="45224"/>
  </r>
  <r>
    <x v="309"/>
    <x v="0"/>
    <x v="240"/>
    <s v="Second Class"/>
    <s v="CUST3353"/>
    <s v="Vijay"/>
    <x v="1"/>
    <s v="India"/>
    <s v="New Delhi"/>
    <x v="1"/>
    <n v="699644"/>
    <x v="2"/>
    <s v="PRD5353"/>
    <x v="3"/>
    <x v="3"/>
    <s v="HP Laptop"/>
    <n v="17727"/>
    <n v="5"/>
    <n v="0.2"/>
    <n v="4142.5076640758698"/>
    <n v="45173"/>
  </r>
  <r>
    <x v="310"/>
    <x v="1"/>
    <x v="241"/>
    <s v="Standard Class"/>
    <s v="CUST3354"/>
    <s v="Sara"/>
    <x v="2"/>
    <s v="India"/>
    <s v="Hyderabad"/>
    <x v="3"/>
    <n v="698712"/>
    <x v="0"/>
    <s v="PRD5354"/>
    <x v="3"/>
    <x v="4"/>
    <s v="LED Bulb"/>
    <n v="48285"/>
    <n v="2"/>
    <n v="0.2"/>
    <n v="13873.915568960532"/>
    <n v="45481"/>
  </r>
  <r>
    <x v="311"/>
    <x v="1"/>
    <x v="79"/>
    <s v="First Class"/>
    <s v="CUST3355"/>
    <s v="Vijay"/>
    <x v="1"/>
    <s v="India"/>
    <s v="Mangalore"/>
    <x v="0"/>
    <n v="655674"/>
    <x v="2"/>
    <s v="PRD5355"/>
    <x v="4"/>
    <x v="2"/>
    <s v="iPhone 14"/>
    <n v="4104"/>
    <n v="2"/>
    <n v="0"/>
    <n v="625.40396323707796"/>
    <n v="45369"/>
  </r>
  <r>
    <x v="312"/>
    <x v="1"/>
    <x v="9"/>
    <s v="Second Class"/>
    <s v="CUST3356"/>
    <s v="Vijay"/>
    <x v="2"/>
    <s v="India"/>
    <s v="Nagpur"/>
    <x v="2"/>
    <n v="685283"/>
    <x v="1"/>
    <s v="PRD5356"/>
    <x v="3"/>
    <x v="2"/>
    <s v="iPhone 14"/>
    <n v="71117"/>
    <n v="7"/>
    <n v="0.05"/>
    <n v="13657.358375276768"/>
    <n v="45522"/>
  </r>
  <r>
    <x v="313"/>
    <x v="0"/>
    <x v="242"/>
    <s v="Standard Class"/>
    <s v="CUST3357"/>
    <s v="Rahul"/>
    <x v="0"/>
    <s v="India"/>
    <s v="New Delhi"/>
    <x v="1"/>
    <n v="631914"/>
    <x v="1"/>
    <s v="PRD5357"/>
    <x v="4"/>
    <x v="3"/>
    <s v="Smart TV"/>
    <n v="40653"/>
    <n v="7"/>
    <n v="0"/>
    <n v="8210.5867190569552"/>
    <n v="45175"/>
  </r>
  <r>
    <x v="314"/>
    <x v="1"/>
    <x v="243"/>
    <s v="Same Day"/>
    <s v="CUST3359"/>
    <s v="Rahul"/>
    <x v="2"/>
    <s v="India"/>
    <s v="Mangalore"/>
    <x v="0"/>
    <n v="630927"/>
    <x v="0"/>
    <s v="PRD5359"/>
    <x v="4"/>
    <x v="6"/>
    <s v="Nike Shoes"/>
    <n v="63669"/>
    <n v="9"/>
    <n v="0.1"/>
    <n v="12367.617865256923"/>
    <n v="45313"/>
  </r>
  <r>
    <x v="315"/>
    <x v="1"/>
    <x v="115"/>
    <s v="Same Day"/>
    <s v="CUST3360"/>
    <s v="Akalya"/>
    <x v="1"/>
    <s v="India"/>
    <s v="Hyderabad"/>
    <x v="3"/>
    <n v="674454"/>
    <x v="1"/>
    <s v="PRD5360"/>
    <x v="2"/>
    <x v="6"/>
    <s v="Samsung Mobile"/>
    <n v="6680"/>
    <n v="1"/>
    <n v="0.05"/>
    <n v="1290.2784900430252"/>
    <n v="45616"/>
  </r>
  <r>
    <x v="316"/>
    <x v="1"/>
    <x v="244"/>
    <s v="Second Class"/>
    <s v="CUST3361"/>
    <s v="Akalya"/>
    <x v="0"/>
    <s v="India"/>
    <s v="New Delhi"/>
    <x v="1"/>
    <n v="663967"/>
    <x v="4"/>
    <s v="PRD5361"/>
    <x v="1"/>
    <x v="3"/>
    <s v="LED Bulb"/>
    <n v="51746"/>
    <n v="3"/>
    <n v="0"/>
    <n v="5344.5189845638952"/>
    <n v="45379"/>
  </r>
  <r>
    <x v="317"/>
    <x v="1"/>
    <x v="147"/>
    <s v="Standard Class"/>
    <s v="CUST3362"/>
    <s v="Deepa"/>
    <x v="0"/>
    <s v="India"/>
    <s v="Mysuru"/>
    <x v="0"/>
    <n v="640319"/>
    <x v="4"/>
    <s v="PRD5362"/>
    <x v="0"/>
    <x v="0"/>
    <s v="Samsung Mobile"/>
    <n v="30293"/>
    <n v="3"/>
    <n v="0"/>
    <n v="7113.4482882781667"/>
    <n v="45369"/>
  </r>
  <r>
    <x v="318"/>
    <x v="1"/>
    <x v="245"/>
    <s v="Standard Class"/>
    <s v="CUST3364"/>
    <s v="Akalya"/>
    <x v="1"/>
    <s v="India"/>
    <s v="Salem"/>
    <x v="5"/>
    <n v="604404"/>
    <x v="0"/>
    <s v="PRD5364"/>
    <x v="3"/>
    <x v="3"/>
    <s v="Samsung Mobile"/>
    <n v="65954"/>
    <n v="3"/>
    <n v="0.05"/>
    <n v="12202.966676513639"/>
    <n v="45535"/>
  </r>
  <r>
    <x v="319"/>
    <x v="1"/>
    <x v="79"/>
    <s v="Same Day"/>
    <s v="CUST3365"/>
    <s v="Rahul"/>
    <x v="2"/>
    <s v="India"/>
    <s v="New Delhi"/>
    <x v="1"/>
    <n v="699801"/>
    <x v="2"/>
    <s v="PRD5365"/>
    <x v="4"/>
    <x v="0"/>
    <s v="Nike Shoes"/>
    <n v="57670"/>
    <n v="6"/>
    <n v="0"/>
    <n v="11721.589136000577"/>
    <n v="45372"/>
  </r>
  <r>
    <x v="320"/>
    <x v="0"/>
    <x v="246"/>
    <s v="First Class"/>
    <s v="CUST3366"/>
    <s v="Sara"/>
    <x v="1"/>
    <s v="India"/>
    <s v="Madurai"/>
    <x v="5"/>
    <n v="666132"/>
    <x v="2"/>
    <s v="PRD5366"/>
    <x v="4"/>
    <x v="2"/>
    <s v="iPhone 14"/>
    <n v="40007"/>
    <n v="8"/>
    <n v="0.1"/>
    <n v="5176.2997446614218"/>
    <n v="45289"/>
  </r>
  <r>
    <x v="321"/>
    <x v="1"/>
    <x v="39"/>
    <s v="Second Class"/>
    <s v="CUST3367"/>
    <s v="Sara"/>
    <x v="1"/>
    <s v="India"/>
    <s v="Madurai"/>
    <x v="5"/>
    <n v="691805"/>
    <x v="2"/>
    <s v="PRD5367"/>
    <x v="4"/>
    <x v="0"/>
    <s v="Sports Watch"/>
    <n v="18439"/>
    <n v="1"/>
    <n v="0"/>
    <n v="4376.4948919175549"/>
    <n v="45534"/>
  </r>
  <r>
    <x v="322"/>
    <x v="1"/>
    <x v="247"/>
    <s v="Standard Class"/>
    <s v="CUST3368"/>
    <s v="Meena"/>
    <x v="1"/>
    <s v="India"/>
    <s v="New Delhi"/>
    <x v="1"/>
    <n v="613382"/>
    <x v="3"/>
    <s v="PRD5368"/>
    <x v="2"/>
    <x v="1"/>
    <s v="Smart TV"/>
    <n v="1141"/>
    <n v="3"/>
    <n v="0.2"/>
    <n v="241.53513441352257"/>
    <n v="45366"/>
  </r>
  <r>
    <x v="323"/>
    <x v="1"/>
    <x v="248"/>
    <s v="First Class"/>
    <s v="CUST3369"/>
    <s v="Vijay"/>
    <x v="0"/>
    <s v="India"/>
    <s v="Mumbai"/>
    <x v="2"/>
    <n v="659982"/>
    <x v="1"/>
    <s v="PRD5369"/>
    <x v="2"/>
    <x v="1"/>
    <s v="iPhone 14"/>
    <n v="10645"/>
    <n v="1"/>
    <n v="0"/>
    <n v="1603.7195223527731"/>
    <n v="45506"/>
  </r>
  <r>
    <x v="324"/>
    <x v="0"/>
    <x v="145"/>
    <s v="Same Day"/>
    <s v="CUST3370"/>
    <s v="Sara"/>
    <x v="0"/>
    <s v="India"/>
    <s v="Madurai"/>
    <x v="5"/>
    <n v="661931"/>
    <x v="0"/>
    <s v="PRD5370"/>
    <x v="2"/>
    <x v="0"/>
    <s v="Nike Shoes"/>
    <n v="33237"/>
    <n v="10"/>
    <n v="0"/>
    <n v="8273.4315919170676"/>
    <n v="45249"/>
  </r>
  <r>
    <x v="325"/>
    <x v="0"/>
    <x v="249"/>
    <s v="Same Day"/>
    <s v="CUST3371"/>
    <s v="Deepa"/>
    <x v="0"/>
    <s v="India"/>
    <s v="Hyderabad"/>
    <x v="3"/>
    <n v="692413"/>
    <x v="1"/>
    <s v="PRD5371"/>
    <x v="2"/>
    <x v="3"/>
    <s v="Smart TV"/>
    <n v="79933"/>
    <n v="9"/>
    <n v="0.2"/>
    <n v="4280.6406897644947"/>
    <n v="45228"/>
  </r>
  <r>
    <x v="326"/>
    <x v="1"/>
    <x v="250"/>
    <s v="Second Class"/>
    <s v="CUST3372"/>
    <s v="Meena"/>
    <x v="2"/>
    <s v="India"/>
    <s v="Trivandrum"/>
    <x v="4"/>
    <n v="664486"/>
    <x v="2"/>
    <s v="PRD5372"/>
    <x v="4"/>
    <x v="0"/>
    <s v="iPhone 14"/>
    <n v="71262"/>
    <n v="9"/>
    <n v="0.2"/>
    <n v="14250.607650617918"/>
    <n v="45561"/>
  </r>
  <r>
    <x v="327"/>
    <x v="1"/>
    <x v="251"/>
    <s v="Standard Class"/>
    <s v="CUST3373"/>
    <s v="Sara"/>
    <x v="2"/>
    <s v="India"/>
    <s v="Madurai"/>
    <x v="5"/>
    <n v="632604"/>
    <x v="2"/>
    <s v="PRD5373"/>
    <x v="3"/>
    <x v="1"/>
    <s v="Sports Watch"/>
    <n v="16153"/>
    <n v="9"/>
    <n v="0.1"/>
    <n v="3210.9944680852668"/>
    <n v="45337"/>
  </r>
  <r>
    <x v="328"/>
    <x v="0"/>
    <x v="252"/>
    <s v="Second Class"/>
    <s v="CUST3374"/>
    <s v="Akalya"/>
    <x v="1"/>
    <s v="India"/>
    <s v="New Delhi"/>
    <x v="1"/>
    <n v="682824"/>
    <x v="3"/>
    <s v="PRD5374"/>
    <x v="0"/>
    <x v="3"/>
    <s v="HP Laptop"/>
    <n v="40578"/>
    <n v="9"/>
    <n v="0"/>
    <n v="3499.2065137516429"/>
    <n v="45112"/>
  </r>
  <r>
    <x v="329"/>
    <x v="1"/>
    <x v="253"/>
    <s v="Standard Class"/>
    <s v="CUST3375"/>
    <s v="Akalya"/>
    <x v="1"/>
    <s v="India"/>
    <s v="New Delhi"/>
    <x v="1"/>
    <n v="673432"/>
    <x v="0"/>
    <s v="PRD5375"/>
    <x v="1"/>
    <x v="6"/>
    <s v="Cotton Shirt"/>
    <n v="8739"/>
    <n v="8"/>
    <n v="0.2"/>
    <n v="1813.1382755293466"/>
    <n v="45585"/>
  </r>
  <r>
    <x v="330"/>
    <x v="0"/>
    <x v="227"/>
    <s v="Standard Class"/>
    <s v="CUST3376"/>
    <s v="Kumar"/>
    <x v="0"/>
    <s v="India"/>
    <s v="Kozhikode"/>
    <x v="4"/>
    <n v="679676"/>
    <x v="4"/>
    <s v="PRD5376"/>
    <x v="3"/>
    <x v="6"/>
    <s v="Smart TV"/>
    <n v="72647"/>
    <n v="5"/>
    <n v="0"/>
    <n v="14206.42549147761"/>
    <n v="45181"/>
  </r>
  <r>
    <x v="331"/>
    <x v="0"/>
    <x v="139"/>
    <s v="Same Day"/>
    <s v="CUST3377"/>
    <s v="Rahul"/>
    <x v="2"/>
    <s v="India"/>
    <s v="Hyderabad"/>
    <x v="3"/>
    <n v="677728"/>
    <x v="3"/>
    <s v="PRD5377"/>
    <x v="2"/>
    <x v="6"/>
    <s v="Cotton Shirt"/>
    <n v="45626"/>
    <n v="7"/>
    <n v="0"/>
    <n v="8592.5770813295949"/>
    <n v="45283"/>
  </r>
  <r>
    <x v="332"/>
    <x v="1"/>
    <x v="254"/>
    <s v="Same Day"/>
    <s v="CUST3379"/>
    <s v="Sara"/>
    <x v="0"/>
    <s v="India"/>
    <s v="Trivandrum"/>
    <x v="4"/>
    <n v="698410"/>
    <x v="2"/>
    <s v="PRD5379"/>
    <x v="4"/>
    <x v="4"/>
    <s v="Cotton Shirt"/>
    <n v="14720"/>
    <n v="3"/>
    <n v="0.2"/>
    <n v="3638.468499039669"/>
    <n v="45479"/>
  </r>
  <r>
    <x v="333"/>
    <x v="0"/>
    <x v="255"/>
    <s v="First Class"/>
    <s v="CUST3380"/>
    <s v="Meena"/>
    <x v="2"/>
    <s v="India"/>
    <s v="Mangalore"/>
    <x v="0"/>
    <n v="655828"/>
    <x v="4"/>
    <s v="PRD5380"/>
    <x v="0"/>
    <x v="3"/>
    <s v="Samsung Mobile"/>
    <n v="77895"/>
    <n v="4"/>
    <n v="0.1"/>
    <n v="5967.7552834209773"/>
    <n v="44942"/>
  </r>
  <r>
    <x v="334"/>
    <x v="0"/>
    <x v="256"/>
    <s v="Second Class"/>
    <s v="CUST3381"/>
    <s v="Kumar"/>
    <x v="0"/>
    <s v="India"/>
    <s v="Kochi"/>
    <x v="4"/>
    <n v="637527"/>
    <x v="4"/>
    <s v="PRD5381"/>
    <x v="1"/>
    <x v="4"/>
    <s v="HP Laptop"/>
    <n v="33200"/>
    <n v="4"/>
    <n v="0.2"/>
    <n v="3496.2736350772775"/>
    <n v="45085"/>
  </r>
  <r>
    <x v="335"/>
    <x v="1"/>
    <x v="257"/>
    <s v="Second Class"/>
    <s v="CUST3382"/>
    <s v="Akalya"/>
    <x v="1"/>
    <s v="India"/>
    <s v="Nagpur"/>
    <x v="2"/>
    <n v="609315"/>
    <x v="4"/>
    <s v="PRD5382"/>
    <x v="0"/>
    <x v="3"/>
    <s v="HP Laptop"/>
    <n v="37511"/>
    <n v="5"/>
    <n v="0"/>
    <n v="2294.5294054274286"/>
    <n v="45498"/>
  </r>
  <r>
    <x v="336"/>
    <x v="0"/>
    <x v="94"/>
    <s v="Standard Class"/>
    <s v="CUST3383"/>
    <s v="Rahul"/>
    <x v="1"/>
    <s v="India"/>
    <s v="Mysuru"/>
    <x v="0"/>
    <n v="652882"/>
    <x v="4"/>
    <s v="PRD5383"/>
    <x v="4"/>
    <x v="1"/>
    <s v="Smart TV"/>
    <n v="31371"/>
    <n v="8"/>
    <n v="0"/>
    <n v="5926.537976050814"/>
    <n v="45053"/>
  </r>
  <r>
    <x v="337"/>
    <x v="0"/>
    <x v="258"/>
    <s v="Same Day"/>
    <s v="CUST3384"/>
    <s v="Kumar"/>
    <x v="2"/>
    <s v="India"/>
    <s v="New Delhi"/>
    <x v="1"/>
    <n v="605878"/>
    <x v="4"/>
    <s v="PRD5384"/>
    <x v="0"/>
    <x v="2"/>
    <s v="Smart TV"/>
    <n v="19965"/>
    <n v="4"/>
    <n v="0"/>
    <n v="1011.3736957924192"/>
    <n v="45134"/>
  </r>
  <r>
    <x v="338"/>
    <x v="1"/>
    <x v="259"/>
    <s v="First Class"/>
    <s v="CUST3385"/>
    <s v="Deepa"/>
    <x v="0"/>
    <s v="India"/>
    <s v="Coimbatore"/>
    <x v="5"/>
    <n v="665669"/>
    <x v="0"/>
    <s v="PRD5385"/>
    <x v="1"/>
    <x v="4"/>
    <s v="Samsung Mobile"/>
    <n v="55304"/>
    <n v="8"/>
    <n v="0.2"/>
    <n v="3758.6452861289204"/>
    <n v="45512"/>
  </r>
  <r>
    <x v="339"/>
    <x v="0"/>
    <x v="38"/>
    <s v="Standard Class"/>
    <s v="CUST3386"/>
    <s v="Akalya"/>
    <x v="1"/>
    <s v="India"/>
    <s v="Hyderabad"/>
    <x v="3"/>
    <n v="689069"/>
    <x v="1"/>
    <s v="PRD5386"/>
    <x v="3"/>
    <x v="0"/>
    <s v="Smart TV"/>
    <n v="15072"/>
    <n v="1"/>
    <n v="0"/>
    <n v="1648.1765963384762"/>
    <n v="44997"/>
  </r>
  <r>
    <x v="340"/>
    <x v="1"/>
    <x v="140"/>
    <s v="Same Day"/>
    <s v="CUST3387"/>
    <s v="Deepa"/>
    <x v="2"/>
    <s v="India"/>
    <s v="Hyderabad"/>
    <x v="3"/>
    <n v="633040"/>
    <x v="2"/>
    <s v="PRD5387"/>
    <x v="4"/>
    <x v="2"/>
    <s v="Nike Shoes"/>
    <n v="47276"/>
    <n v="7"/>
    <n v="0.05"/>
    <n v="7318.5540250603563"/>
    <n v="45532"/>
  </r>
  <r>
    <x v="341"/>
    <x v="0"/>
    <x v="260"/>
    <s v="Standard Class"/>
    <s v="CUST3388"/>
    <s v="Vijay"/>
    <x v="1"/>
    <s v="India"/>
    <s v="Mangalore"/>
    <x v="0"/>
    <n v="635949"/>
    <x v="4"/>
    <s v="PRD5388"/>
    <x v="3"/>
    <x v="5"/>
    <s v="Mixer Pro"/>
    <n v="59224"/>
    <n v="9"/>
    <n v="0.1"/>
    <n v="10756.967792361367"/>
    <n v="45221"/>
  </r>
  <r>
    <x v="342"/>
    <x v="0"/>
    <x v="261"/>
    <s v="Standard Class"/>
    <s v="CUST3389"/>
    <s v="Kumar"/>
    <x v="1"/>
    <s v="India"/>
    <s v="Mumbai"/>
    <x v="2"/>
    <n v="657739"/>
    <x v="1"/>
    <s v="PRD5389"/>
    <x v="1"/>
    <x v="0"/>
    <s v="iPhone 14"/>
    <n v="23576"/>
    <n v="4"/>
    <n v="0"/>
    <n v="5496.2229486507395"/>
    <n v="44970"/>
  </r>
  <r>
    <x v="343"/>
    <x v="0"/>
    <x v="262"/>
    <s v="Standard Class"/>
    <s v="CUST3390"/>
    <s v="Deepa"/>
    <x v="2"/>
    <s v="India"/>
    <s v="Hyderabad"/>
    <x v="3"/>
    <n v="683454"/>
    <x v="2"/>
    <s v="PRD5390"/>
    <x v="0"/>
    <x v="2"/>
    <s v="Smart TV"/>
    <n v="5628"/>
    <n v="5"/>
    <n v="0"/>
    <n v="1179.6597834093923"/>
    <n v="45018"/>
  </r>
  <r>
    <x v="344"/>
    <x v="1"/>
    <x v="263"/>
    <s v="First Class"/>
    <s v="CUST3391"/>
    <s v="Kumar"/>
    <x v="0"/>
    <s v="India"/>
    <s v="Hyderabad"/>
    <x v="3"/>
    <n v="646397"/>
    <x v="4"/>
    <s v="PRD5391"/>
    <x v="4"/>
    <x v="0"/>
    <s v="Samsung Mobile"/>
    <n v="24451"/>
    <n v="3"/>
    <n v="0"/>
    <n v="1358.0979040144027"/>
    <n v="45450"/>
  </r>
  <r>
    <x v="345"/>
    <x v="0"/>
    <x v="264"/>
    <s v="First Class"/>
    <s v="CUST3392"/>
    <s v="Vijay"/>
    <x v="0"/>
    <s v="India"/>
    <s v="Mumbai"/>
    <x v="2"/>
    <n v="605499"/>
    <x v="2"/>
    <s v="PRD5392"/>
    <x v="4"/>
    <x v="1"/>
    <s v="Samsung Mobile"/>
    <n v="8004"/>
    <n v="5"/>
    <n v="0.2"/>
    <n v="1482.5061201547308"/>
    <n v="44970"/>
  </r>
  <r>
    <x v="346"/>
    <x v="1"/>
    <x v="265"/>
    <s v="Standard Class"/>
    <s v="CUST3393"/>
    <s v="Deepa"/>
    <x v="2"/>
    <s v="India"/>
    <s v="Bengaluru"/>
    <x v="0"/>
    <n v="620004"/>
    <x v="4"/>
    <s v="PRD5393"/>
    <x v="3"/>
    <x v="5"/>
    <s v="iPhone 14"/>
    <n v="67191"/>
    <n v="3"/>
    <n v="0.2"/>
    <n v="15285.068617622826"/>
    <n v="45330"/>
  </r>
  <r>
    <x v="347"/>
    <x v="1"/>
    <x v="266"/>
    <s v="First Class"/>
    <s v="CUST3394"/>
    <s v="Sara"/>
    <x v="1"/>
    <s v="India"/>
    <s v="Mysuru"/>
    <x v="0"/>
    <n v="624914"/>
    <x v="3"/>
    <s v="PRD5394"/>
    <x v="0"/>
    <x v="0"/>
    <s v="iPhone 14"/>
    <n v="15513"/>
    <n v="3"/>
    <n v="0.2"/>
    <n v="3051.6947494534115"/>
    <n v="45427"/>
  </r>
  <r>
    <x v="348"/>
    <x v="0"/>
    <x v="267"/>
    <s v="Second Class"/>
    <s v="CUST3396"/>
    <s v="Kumar"/>
    <x v="2"/>
    <s v="India"/>
    <s v="Pune"/>
    <x v="2"/>
    <n v="606522"/>
    <x v="3"/>
    <s v="PRD5396"/>
    <x v="3"/>
    <x v="0"/>
    <s v="Samsung Mobile"/>
    <n v="29737"/>
    <n v="7"/>
    <n v="0"/>
    <n v="3788.6355601964478"/>
    <n v="45118"/>
  </r>
  <r>
    <x v="349"/>
    <x v="1"/>
    <x v="32"/>
    <s v="Standard Class"/>
    <s v="CUST3397"/>
    <s v="Deepa"/>
    <x v="0"/>
    <s v="India"/>
    <s v="Mangalore"/>
    <x v="0"/>
    <n v="686640"/>
    <x v="2"/>
    <s v="PRD5397"/>
    <x v="0"/>
    <x v="3"/>
    <s v="Mixer Pro"/>
    <n v="64365"/>
    <n v="8"/>
    <n v="0.05"/>
    <n v="17968.282100300137"/>
    <n v="45404"/>
  </r>
  <r>
    <x v="350"/>
    <x v="1"/>
    <x v="268"/>
    <s v="Standard Class"/>
    <s v="CUST3398"/>
    <s v="Kumar"/>
    <x v="2"/>
    <s v="India"/>
    <s v="Trivandrum"/>
    <x v="4"/>
    <n v="648146"/>
    <x v="0"/>
    <s v="PRD5398"/>
    <x v="0"/>
    <x v="5"/>
    <s v="Cotton Shirt"/>
    <n v="54925"/>
    <n v="6"/>
    <n v="0.05"/>
    <n v="7745.0770175363332"/>
    <n v="45516"/>
  </r>
  <r>
    <x v="351"/>
    <x v="1"/>
    <x v="269"/>
    <s v="Standard Class"/>
    <s v="CUST3399"/>
    <s v="Meena"/>
    <x v="1"/>
    <s v="India"/>
    <s v="Salem"/>
    <x v="5"/>
    <n v="671156"/>
    <x v="2"/>
    <s v="PRD5399"/>
    <x v="1"/>
    <x v="1"/>
    <s v="Nike Shoes"/>
    <n v="13720"/>
    <n v="10"/>
    <n v="0"/>
    <n v="2989.3021015288587"/>
    <n v="45310"/>
  </r>
  <r>
    <x v="352"/>
    <x v="0"/>
    <x v="270"/>
    <s v="Standard Class"/>
    <s v="CUST3400"/>
    <s v="Vijay"/>
    <x v="0"/>
    <s v="India"/>
    <s v="Hyderabad"/>
    <x v="3"/>
    <n v="686720"/>
    <x v="1"/>
    <s v="PRD5400"/>
    <x v="1"/>
    <x v="5"/>
    <s v="Mixer Pro"/>
    <n v="57167"/>
    <n v="7"/>
    <n v="0.05"/>
    <n v="3327.9155020707708"/>
    <n v="45247"/>
  </r>
  <r>
    <x v="353"/>
    <x v="0"/>
    <x v="142"/>
    <s v="Standard Class"/>
    <s v="CUST3401"/>
    <s v="Akalya"/>
    <x v="2"/>
    <s v="India"/>
    <s v="Chennai"/>
    <x v="5"/>
    <n v="601728"/>
    <x v="2"/>
    <s v="PRD5401"/>
    <x v="1"/>
    <x v="0"/>
    <s v="Smart TV"/>
    <n v="79095"/>
    <n v="2"/>
    <n v="0.1"/>
    <n v="19306.77743915579"/>
    <n v="45284"/>
  </r>
  <r>
    <x v="354"/>
    <x v="1"/>
    <x v="271"/>
    <s v="Same Day"/>
    <s v="CUST3402"/>
    <s v="Kumar"/>
    <x v="0"/>
    <s v="India"/>
    <s v="New Delhi"/>
    <x v="1"/>
    <n v="609502"/>
    <x v="0"/>
    <s v="PRD5402"/>
    <x v="1"/>
    <x v="0"/>
    <s v="HP Laptop"/>
    <n v="17502"/>
    <n v="2"/>
    <n v="0.1"/>
    <n v="1642.504423608721"/>
    <n v="45518"/>
  </r>
  <r>
    <x v="355"/>
    <x v="1"/>
    <x v="253"/>
    <s v="Same Day"/>
    <s v="CUST3403"/>
    <s v="Vijay"/>
    <x v="2"/>
    <s v="India"/>
    <s v="Hyderabad"/>
    <x v="3"/>
    <n v="647941"/>
    <x v="2"/>
    <s v="PRD5403"/>
    <x v="1"/>
    <x v="2"/>
    <s v="Smart TV"/>
    <n v="76006"/>
    <n v="2"/>
    <n v="0.05"/>
    <n v="10364.92545780967"/>
    <n v="45585"/>
  </r>
  <r>
    <x v="356"/>
    <x v="0"/>
    <x v="272"/>
    <s v="First Class"/>
    <s v="CUST3404"/>
    <s v="Vijay"/>
    <x v="2"/>
    <s v="India"/>
    <s v="Hyderabad"/>
    <x v="3"/>
    <n v="608686"/>
    <x v="0"/>
    <s v="PRD5404"/>
    <x v="1"/>
    <x v="5"/>
    <s v="Nike Shoes"/>
    <n v="5133"/>
    <n v="4"/>
    <n v="0"/>
    <n v="1199.4034714586819"/>
    <n v="45251"/>
  </r>
  <r>
    <x v="357"/>
    <x v="0"/>
    <x v="273"/>
    <s v="Same Day"/>
    <s v="CUST3405"/>
    <s v="Sara"/>
    <x v="1"/>
    <s v="India"/>
    <s v="Mumbai"/>
    <x v="2"/>
    <n v="668671"/>
    <x v="3"/>
    <s v="PRD5405"/>
    <x v="2"/>
    <x v="6"/>
    <s v="Sports Watch"/>
    <n v="58424"/>
    <n v="8"/>
    <n v="0.05"/>
    <n v="8432.1313772125523"/>
    <n v="45279"/>
  </r>
  <r>
    <x v="358"/>
    <x v="1"/>
    <x v="217"/>
    <s v="Same Day"/>
    <s v="CUST3406"/>
    <s v="Kumar"/>
    <x v="2"/>
    <s v="India"/>
    <s v="Coimbatore"/>
    <x v="5"/>
    <n v="614274"/>
    <x v="3"/>
    <s v="PRD5406"/>
    <x v="0"/>
    <x v="4"/>
    <s v="Mixer Pro"/>
    <n v="73630"/>
    <n v="2"/>
    <n v="0.1"/>
    <n v="3922.7904742281439"/>
    <n v="45371"/>
  </r>
  <r>
    <x v="359"/>
    <x v="0"/>
    <x v="274"/>
    <s v="Second Class"/>
    <s v="CUST3407"/>
    <s v="Deepa"/>
    <x v="2"/>
    <s v="India"/>
    <s v="Salem"/>
    <x v="5"/>
    <n v="629161"/>
    <x v="1"/>
    <s v="PRD5407"/>
    <x v="1"/>
    <x v="1"/>
    <s v="Nike Shoes"/>
    <n v="21559"/>
    <n v="9"/>
    <n v="0"/>
    <n v="3837.1244167731102"/>
    <n v="45145"/>
  </r>
  <r>
    <x v="360"/>
    <x v="1"/>
    <x v="101"/>
    <s v="Standard Class"/>
    <s v="CUST3409"/>
    <s v="Akalya"/>
    <x v="1"/>
    <s v="India"/>
    <s v="Coimbatore"/>
    <x v="5"/>
    <n v="606169"/>
    <x v="1"/>
    <s v="PRD5409"/>
    <x v="0"/>
    <x v="2"/>
    <s v="Sports Watch"/>
    <n v="52500"/>
    <n v="3"/>
    <n v="0.05"/>
    <n v="5611.1236774259587"/>
    <n v="45470"/>
  </r>
  <r>
    <x v="361"/>
    <x v="1"/>
    <x v="275"/>
    <s v="Standard Class"/>
    <s v="CUST3410"/>
    <s v="Meena"/>
    <x v="1"/>
    <s v="India"/>
    <s v="Trivandrum"/>
    <x v="4"/>
    <n v="688280"/>
    <x v="4"/>
    <s v="PRD5410"/>
    <x v="4"/>
    <x v="6"/>
    <s v="Nike Shoes"/>
    <n v="67711"/>
    <n v="7"/>
    <n v="0"/>
    <n v="9002.2925466988763"/>
    <n v="45315"/>
  </r>
  <r>
    <x v="362"/>
    <x v="0"/>
    <x v="160"/>
    <s v="Standard Class"/>
    <s v="CUST3411"/>
    <s v="Akalya"/>
    <x v="1"/>
    <s v="India"/>
    <s v="Nagpur"/>
    <x v="2"/>
    <n v="645366"/>
    <x v="1"/>
    <s v="PRD5411"/>
    <x v="0"/>
    <x v="0"/>
    <s v="Samsung Mobile"/>
    <n v="73609"/>
    <n v="10"/>
    <n v="0.2"/>
    <n v="8340.4919700235951"/>
    <n v="45121"/>
  </r>
  <r>
    <x v="363"/>
    <x v="1"/>
    <x v="213"/>
    <s v="Same Day"/>
    <s v="CUST3412"/>
    <s v="Meena"/>
    <x v="1"/>
    <s v="India"/>
    <s v="Madurai"/>
    <x v="5"/>
    <n v="672210"/>
    <x v="1"/>
    <s v="PRD5412"/>
    <x v="1"/>
    <x v="5"/>
    <s v="Smart TV"/>
    <n v="57706"/>
    <n v="1"/>
    <n v="0.05"/>
    <n v="4842.1009621993335"/>
    <n v="45521"/>
  </r>
  <r>
    <x v="364"/>
    <x v="1"/>
    <x v="141"/>
    <s v="Standard Class"/>
    <s v="CUST3413"/>
    <s v="Rahul"/>
    <x v="2"/>
    <s v="India"/>
    <s v="New Delhi"/>
    <x v="1"/>
    <n v="678486"/>
    <x v="3"/>
    <s v="PRD5413"/>
    <x v="1"/>
    <x v="4"/>
    <s v="Sports Watch"/>
    <n v="1754"/>
    <n v="10"/>
    <n v="0.05"/>
    <n v="276.08827514152699"/>
    <n v="45306"/>
  </r>
  <r>
    <x v="365"/>
    <x v="0"/>
    <x v="276"/>
    <s v="Same Day"/>
    <s v="CUST3415"/>
    <s v="Akalya"/>
    <x v="1"/>
    <s v="India"/>
    <s v="Mysuru"/>
    <x v="0"/>
    <n v="634070"/>
    <x v="3"/>
    <s v="PRD5415"/>
    <x v="3"/>
    <x v="6"/>
    <s v="Nike Shoes"/>
    <n v="68658"/>
    <n v="2"/>
    <n v="0"/>
    <n v="8638.13357537718"/>
    <n v="44968"/>
  </r>
  <r>
    <x v="366"/>
    <x v="0"/>
    <x v="114"/>
    <s v="Same Day"/>
    <s v="CUST3416"/>
    <s v="Meena"/>
    <x v="0"/>
    <s v="India"/>
    <s v="Chennai"/>
    <x v="5"/>
    <n v="641859"/>
    <x v="0"/>
    <s v="PRD5416"/>
    <x v="4"/>
    <x v="4"/>
    <s v="HP Laptop"/>
    <n v="1537"/>
    <n v="1"/>
    <n v="0.1"/>
    <n v="304.15947009145657"/>
    <n v="45139"/>
  </r>
  <r>
    <x v="367"/>
    <x v="0"/>
    <x v="277"/>
    <s v="Same Day"/>
    <s v="CUST3417"/>
    <s v="Kumar"/>
    <x v="2"/>
    <s v="India"/>
    <s v="Nagpur"/>
    <x v="2"/>
    <n v="664085"/>
    <x v="2"/>
    <s v="PRD5417"/>
    <x v="1"/>
    <x v="0"/>
    <s v="Sports Watch"/>
    <n v="20717"/>
    <n v="3"/>
    <n v="0.05"/>
    <n v="3504.8856416517492"/>
    <n v="45152"/>
  </r>
  <r>
    <x v="368"/>
    <x v="1"/>
    <x v="118"/>
    <s v="First Class"/>
    <s v="CUST3418"/>
    <s v="Deepa"/>
    <x v="1"/>
    <s v="India"/>
    <s v="Chennai"/>
    <x v="5"/>
    <n v="611194"/>
    <x v="4"/>
    <s v="PRD5418"/>
    <x v="0"/>
    <x v="4"/>
    <s v="iPhone 14"/>
    <n v="25920"/>
    <n v="10"/>
    <n v="0.05"/>
    <n v="2056.0456151721805"/>
    <n v="45417"/>
  </r>
  <r>
    <x v="369"/>
    <x v="1"/>
    <x v="109"/>
    <s v="Second Class"/>
    <s v="CUST3419"/>
    <s v="Akalya"/>
    <x v="1"/>
    <s v="India"/>
    <s v="New Delhi"/>
    <x v="1"/>
    <n v="690118"/>
    <x v="1"/>
    <s v="PRD5419"/>
    <x v="1"/>
    <x v="6"/>
    <s v="Cotton Shirt"/>
    <n v="61879"/>
    <n v="2"/>
    <n v="0"/>
    <n v="3198.8425171471949"/>
    <n v="45324"/>
  </r>
  <r>
    <x v="370"/>
    <x v="0"/>
    <x v="278"/>
    <s v="Standard Class"/>
    <s v="CUST3420"/>
    <s v="Vijay"/>
    <x v="1"/>
    <s v="India"/>
    <s v="Kozhikode"/>
    <x v="4"/>
    <n v="695250"/>
    <x v="4"/>
    <s v="PRD5420"/>
    <x v="0"/>
    <x v="1"/>
    <s v="iPhone 14"/>
    <n v="8963"/>
    <n v="5"/>
    <n v="0.05"/>
    <n v="2481.4944033069"/>
    <n v="44956"/>
  </r>
  <r>
    <x v="371"/>
    <x v="1"/>
    <x v="279"/>
    <s v="Same Day"/>
    <s v="CUST3421"/>
    <s v="Akalya"/>
    <x v="2"/>
    <s v="India"/>
    <s v="Kochi"/>
    <x v="4"/>
    <n v="652743"/>
    <x v="0"/>
    <s v="PRD5421"/>
    <x v="0"/>
    <x v="5"/>
    <s v="LED Bulb"/>
    <n v="10444"/>
    <n v="4"/>
    <n v="0.05"/>
    <n v="1444.7055309407995"/>
    <n v="45341"/>
  </r>
  <r>
    <x v="372"/>
    <x v="0"/>
    <x v="280"/>
    <s v="First Class"/>
    <s v="CUST3422"/>
    <s v="Kumar"/>
    <x v="2"/>
    <s v="India"/>
    <s v="Pune"/>
    <x v="2"/>
    <n v="663675"/>
    <x v="1"/>
    <s v="PRD5422"/>
    <x v="1"/>
    <x v="5"/>
    <s v="HP Laptop"/>
    <n v="42958"/>
    <n v="10"/>
    <n v="0.05"/>
    <n v="7257.3948396632513"/>
    <n v="45282"/>
  </r>
  <r>
    <x v="373"/>
    <x v="0"/>
    <x v="205"/>
    <s v="Second Class"/>
    <s v="CUST3423"/>
    <s v="Meena"/>
    <x v="1"/>
    <s v="India"/>
    <s v="New Delhi"/>
    <x v="1"/>
    <n v="689556"/>
    <x v="1"/>
    <s v="PRD5423"/>
    <x v="1"/>
    <x v="0"/>
    <s v="iPhone 14"/>
    <n v="43627"/>
    <n v="5"/>
    <n v="0.1"/>
    <n v="5699.724067031535"/>
    <n v="45039"/>
  </r>
  <r>
    <x v="374"/>
    <x v="1"/>
    <x v="281"/>
    <s v="Second Class"/>
    <s v="CUST3424"/>
    <s v="Kumar"/>
    <x v="2"/>
    <s v="India"/>
    <s v="Bengaluru"/>
    <x v="0"/>
    <n v="690983"/>
    <x v="4"/>
    <s v="PRD5424"/>
    <x v="1"/>
    <x v="3"/>
    <s v="HP Laptop"/>
    <n v="48356"/>
    <n v="7"/>
    <n v="0.2"/>
    <n v="13378.466495342231"/>
    <n v="45332"/>
  </r>
  <r>
    <x v="375"/>
    <x v="1"/>
    <x v="95"/>
    <s v="Standard Class"/>
    <s v="CUST3426"/>
    <s v="Sara"/>
    <x v="2"/>
    <s v="India"/>
    <s v="Pune"/>
    <x v="2"/>
    <n v="698212"/>
    <x v="1"/>
    <s v="PRD5426"/>
    <x v="4"/>
    <x v="5"/>
    <s v="Nike Shoes"/>
    <n v="17985"/>
    <n v="1"/>
    <n v="0"/>
    <n v="4081.3328750960736"/>
    <n v="45423"/>
  </r>
  <r>
    <x v="376"/>
    <x v="0"/>
    <x v="282"/>
    <s v="Standard Class"/>
    <s v="CUST3427"/>
    <s v="Sara"/>
    <x v="0"/>
    <s v="India"/>
    <s v="Hyderabad"/>
    <x v="3"/>
    <n v="693701"/>
    <x v="4"/>
    <s v="PRD5427"/>
    <x v="0"/>
    <x v="4"/>
    <s v="Sports Watch"/>
    <n v="5748"/>
    <n v="3"/>
    <n v="0"/>
    <n v="1251.9157295110276"/>
    <n v="44997"/>
  </r>
  <r>
    <x v="377"/>
    <x v="0"/>
    <x v="283"/>
    <s v="Standard Class"/>
    <s v="CUST3429"/>
    <s v="Vijay"/>
    <x v="2"/>
    <s v="India"/>
    <s v="Salem"/>
    <x v="5"/>
    <n v="641688"/>
    <x v="1"/>
    <s v="PRD5429"/>
    <x v="4"/>
    <x v="0"/>
    <s v="LED Bulb"/>
    <n v="34186"/>
    <n v="8"/>
    <n v="0.05"/>
    <n v="5263.9643496264944"/>
    <n v="45217"/>
  </r>
  <r>
    <x v="378"/>
    <x v="1"/>
    <x v="284"/>
    <s v="First Class"/>
    <s v="CUST3430"/>
    <s v="Deepa"/>
    <x v="0"/>
    <s v="India"/>
    <s v="Pune"/>
    <x v="2"/>
    <n v="629396"/>
    <x v="3"/>
    <s v="PRD5430"/>
    <x v="2"/>
    <x v="0"/>
    <s v="Nike Shoes"/>
    <n v="77346"/>
    <n v="10"/>
    <n v="0.1"/>
    <n v="8845.9981020067007"/>
    <n v="45402"/>
  </r>
  <r>
    <x v="379"/>
    <x v="0"/>
    <x v="93"/>
    <s v="Same Day"/>
    <s v="CUST3431"/>
    <s v="Sara"/>
    <x v="0"/>
    <s v="India"/>
    <s v="New Delhi"/>
    <x v="1"/>
    <n v="678467"/>
    <x v="0"/>
    <s v="PRD5431"/>
    <x v="2"/>
    <x v="6"/>
    <s v="LED Bulb"/>
    <n v="79218"/>
    <n v="3"/>
    <n v="0.1"/>
    <n v="15702.211633668914"/>
    <n v="45269"/>
  </r>
  <r>
    <x v="380"/>
    <x v="1"/>
    <x v="285"/>
    <s v="Standard Class"/>
    <s v="CUST3432"/>
    <s v="Akalya"/>
    <x v="2"/>
    <s v="India"/>
    <s v="Hyderabad"/>
    <x v="3"/>
    <n v="622372"/>
    <x v="1"/>
    <s v="PRD5432"/>
    <x v="4"/>
    <x v="6"/>
    <s v="Cotton Shirt"/>
    <n v="59218"/>
    <n v="9"/>
    <n v="0.2"/>
    <n v="14207.842034314765"/>
    <n v="45450"/>
  </r>
  <r>
    <x v="381"/>
    <x v="1"/>
    <x v="204"/>
    <s v="First Class"/>
    <s v="CUST3433"/>
    <s v="Deepa"/>
    <x v="0"/>
    <s v="India"/>
    <s v="Kochi"/>
    <x v="4"/>
    <n v="654405"/>
    <x v="4"/>
    <s v="PRD5433"/>
    <x v="2"/>
    <x v="5"/>
    <s v="Cotton Shirt"/>
    <n v="19767"/>
    <n v="10"/>
    <n v="0"/>
    <n v="1238.096886125961"/>
    <n v="45497"/>
  </r>
  <r>
    <x v="382"/>
    <x v="0"/>
    <x v="222"/>
    <s v="Second Class"/>
    <s v="CUST3434"/>
    <s v="Rahul"/>
    <x v="0"/>
    <s v="India"/>
    <s v="New Delhi"/>
    <x v="1"/>
    <n v="632780"/>
    <x v="0"/>
    <s v="PRD5434"/>
    <x v="0"/>
    <x v="1"/>
    <s v="Samsung Mobile"/>
    <n v="46393"/>
    <n v="5"/>
    <n v="0.1"/>
    <n v="5067.6394002323104"/>
    <n v="45025"/>
  </r>
  <r>
    <x v="383"/>
    <x v="0"/>
    <x v="286"/>
    <s v="Standard Class"/>
    <s v="CUST3435"/>
    <s v="Meena"/>
    <x v="2"/>
    <s v="India"/>
    <s v="New Delhi"/>
    <x v="1"/>
    <n v="664194"/>
    <x v="3"/>
    <s v="PRD5435"/>
    <x v="2"/>
    <x v="4"/>
    <s v="Smart TV"/>
    <n v="5117"/>
    <n v="8"/>
    <n v="0.05"/>
    <n v="1206.6099261801842"/>
    <n v="45289"/>
  </r>
  <r>
    <x v="384"/>
    <x v="1"/>
    <x v="171"/>
    <s v="First Class"/>
    <s v="CUST3436"/>
    <s v="Meena"/>
    <x v="1"/>
    <s v="India"/>
    <s v="Kochi"/>
    <x v="4"/>
    <n v="632867"/>
    <x v="1"/>
    <s v="PRD5436"/>
    <x v="1"/>
    <x v="3"/>
    <s v="Smart TV"/>
    <n v="70205"/>
    <n v="4"/>
    <n v="0.05"/>
    <n v="13925.342882787729"/>
    <n v="45583"/>
  </r>
  <r>
    <x v="385"/>
    <x v="1"/>
    <x v="287"/>
    <s v="Second Class"/>
    <s v="CUST3437"/>
    <s v="Meena"/>
    <x v="0"/>
    <s v="India"/>
    <s v="Kozhikode"/>
    <x v="4"/>
    <n v="670461"/>
    <x v="0"/>
    <s v="PRD5437"/>
    <x v="1"/>
    <x v="3"/>
    <s v="Sports Watch"/>
    <n v="45473"/>
    <n v="8"/>
    <n v="0"/>
    <n v="7731.0799949802886"/>
    <n v="45417"/>
  </r>
  <r>
    <x v="386"/>
    <x v="0"/>
    <x v="205"/>
    <s v="Standard Class"/>
    <s v="CUST3438"/>
    <s v="Vijay"/>
    <x v="0"/>
    <s v="India"/>
    <s v="Pune"/>
    <x v="2"/>
    <n v="615973"/>
    <x v="1"/>
    <s v="PRD5438"/>
    <x v="4"/>
    <x v="3"/>
    <s v="Nike Shoes"/>
    <n v="26180"/>
    <n v="5"/>
    <n v="0"/>
    <n v="4493.2084502595371"/>
    <n v="45043"/>
  </r>
  <r>
    <x v="387"/>
    <x v="1"/>
    <x v="45"/>
    <s v="Standard Class"/>
    <s v="CUST3440"/>
    <s v="Kumar"/>
    <x v="0"/>
    <s v="India"/>
    <s v="Pune"/>
    <x v="2"/>
    <n v="639517"/>
    <x v="0"/>
    <s v="PRD5440"/>
    <x v="3"/>
    <x v="4"/>
    <s v="Mixer Pro"/>
    <n v="65107"/>
    <n v="9"/>
    <n v="0"/>
    <n v="10178.914470971975"/>
    <n v="45516"/>
  </r>
  <r>
    <x v="388"/>
    <x v="1"/>
    <x v="288"/>
    <s v="Standard Class"/>
    <s v="CUST3441"/>
    <s v="Kumar"/>
    <x v="1"/>
    <s v="India"/>
    <s v="Madurai"/>
    <x v="5"/>
    <n v="617248"/>
    <x v="3"/>
    <s v="PRD5441"/>
    <x v="3"/>
    <x v="0"/>
    <s v="Nike Shoes"/>
    <n v="29581"/>
    <n v="1"/>
    <n v="0"/>
    <n v="8488.4125599829713"/>
    <n v="45564"/>
  </r>
  <r>
    <x v="389"/>
    <x v="1"/>
    <x v="289"/>
    <s v="Standard Class"/>
    <s v="CUST3442"/>
    <s v="Akalya"/>
    <x v="0"/>
    <s v="India"/>
    <s v="Hyderabad"/>
    <x v="3"/>
    <n v="646266"/>
    <x v="1"/>
    <s v="PRD5442"/>
    <x v="1"/>
    <x v="0"/>
    <s v="Nike Shoes"/>
    <n v="35427"/>
    <n v="6"/>
    <n v="0"/>
    <n v="7245.7515114662265"/>
    <n v="45602"/>
  </r>
  <r>
    <x v="390"/>
    <x v="1"/>
    <x v="290"/>
    <s v="First Class"/>
    <s v="CUST3443"/>
    <s v="Vijay"/>
    <x v="0"/>
    <s v="India"/>
    <s v="Mysuru"/>
    <x v="0"/>
    <n v="674210"/>
    <x v="3"/>
    <s v="PRD5443"/>
    <x v="4"/>
    <x v="3"/>
    <s v="HP Laptop"/>
    <n v="47337"/>
    <n v="6"/>
    <n v="0.05"/>
    <n v="7232.5764724197888"/>
    <n v="45489"/>
  </r>
  <r>
    <x v="391"/>
    <x v="0"/>
    <x v="291"/>
    <s v="First Class"/>
    <s v="CUST3444"/>
    <s v="Meena"/>
    <x v="2"/>
    <s v="India"/>
    <s v="Hyderabad"/>
    <x v="3"/>
    <n v="666461"/>
    <x v="3"/>
    <s v="PRD5444"/>
    <x v="1"/>
    <x v="6"/>
    <s v="Cotton Shirt"/>
    <n v="44970"/>
    <n v="5"/>
    <n v="0.2"/>
    <n v="6328.6698717178251"/>
    <n v="45078"/>
  </r>
  <r>
    <x v="392"/>
    <x v="1"/>
    <x v="263"/>
    <s v="Standard Class"/>
    <s v="CUST3445"/>
    <s v="Akalya"/>
    <x v="1"/>
    <s v="India"/>
    <s v="Hyderabad"/>
    <x v="3"/>
    <n v="602921"/>
    <x v="2"/>
    <s v="PRD5445"/>
    <x v="3"/>
    <x v="0"/>
    <s v="iPhone 14"/>
    <n v="8075"/>
    <n v="7"/>
    <n v="0"/>
    <n v="1230.501468896721"/>
    <n v="45452"/>
  </r>
  <r>
    <x v="393"/>
    <x v="1"/>
    <x v="162"/>
    <s v="Same Day"/>
    <s v="CUST3446"/>
    <s v="Akalya"/>
    <x v="2"/>
    <s v="India"/>
    <s v="Salem"/>
    <x v="5"/>
    <n v="681351"/>
    <x v="1"/>
    <s v="PRD5446"/>
    <x v="4"/>
    <x v="6"/>
    <s v="HP Laptop"/>
    <n v="63458"/>
    <n v="2"/>
    <n v="0.05"/>
    <n v="4693.1399106171093"/>
    <n v="45431"/>
  </r>
  <r>
    <x v="394"/>
    <x v="0"/>
    <x v="292"/>
    <s v="Standard Class"/>
    <s v="CUST3448"/>
    <s v="Deepa"/>
    <x v="0"/>
    <s v="India"/>
    <s v="Nagpur"/>
    <x v="2"/>
    <n v="682019"/>
    <x v="3"/>
    <s v="PRD5448"/>
    <x v="1"/>
    <x v="6"/>
    <s v="HP Laptop"/>
    <n v="48380"/>
    <n v="9"/>
    <n v="0.05"/>
    <n v="8638.3043585586656"/>
    <n v="45129"/>
  </r>
  <r>
    <x v="395"/>
    <x v="0"/>
    <x v="276"/>
    <s v="Second Class"/>
    <s v="CUST3450"/>
    <s v="Akalya"/>
    <x v="1"/>
    <s v="India"/>
    <s v="Coimbatore"/>
    <x v="5"/>
    <n v="630430"/>
    <x v="0"/>
    <s v="PRD5450"/>
    <x v="2"/>
    <x v="3"/>
    <s v="Nike Shoes"/>
    <n v="26810"/>
    <n v="2"/>
    <n v="0.2"/>
    <n v="3545.0591672444757"/>
    <n v="44969"/>
  </r>
  <r>
    <x v="396"/>
    <x v="0"/>
    <x v="293"/>
    <s v="Second Class"/>
    <s v="CUST3451"/>
    <s v="Sara"/>
    <x v="2"/>
    <s v="India"/>
    <s v="Hyderabad"/>
    <x v="3"/>
    <n v="625870"/>
    <x v="0"/>
    <s v="PRD5451"/>
    <x v="1"/>
    <x v="4"/>
    <s v="HP Laptop"/>
    <n v="34120"/>
    <n v="3"/>
    <n v="0.05"/>
    <n v="2833.611841807578"/>
    <n v="45073"/>
  </r>
  <r>
    <x v="397"/>
    <x v="1"/>
    <x v="140"/>
    <s v="Standard Class"/>
    <s v="CUST3452"/>
    <s v="Rahul"/>
    <x v="2"/>
    <s v="India"/>
    <s v="Hyderabad"/>
    <x v="3"/>
    <n v="656370"/>
    <x v="4"/>
    <s v="PRD5452"/>
    <x v="3"/>
    <x v="6"/>
    <s v="Nike Shoes"/>
    <n v="36763"/>
    <n v="1"/>
    <n v="0"/>
    <n v="9030.3211527551011"/>
    <n v="45530"/>
  </r>
  <r>
    <x v="398"/>
    <x v="0"/>
    <x v="181"/>
    <s v="Second Class"/>
    <s v="CUST3453"/>
    <s v="Akalya"/>
    <x v="0"/>
    <s v="India"/>
    <s v="Madurai"/>
    <x v="5"/>
    <n v="690383"/>
    <x v="3"/>
    <s v="PRD5453"/>
    <x v="4"/>
    <x v="3"/>
    <s v="Smart TV"/>
    <n v="52478"/>
    <n v="8"/>
    <n v="0.05"/>
    <n v="6585.1003249025925"/>
    <n v="44975"/>
  </r>
  <r>
    <x v="399"/>
    <x v="0"/>
    <x v="185"/>
    <s v="Second Class"/>
    <s v="CUST3456"/>
    <s v="Rahul"/>
    <x v="2"/>
    <s v="India"/>
    <s v="Hyderabad"/>
    <x v="3"/>
    <n v="663081"/>
    <x v="0"/>
    <s v="PRD5456"/>
    <x v="0"/>
    <x v="1"/>
    <s v="Sports Watch"/>
    <n v="48306"/>
    <n v="1"/>
    <n v="0.05"/>
    <n v="8855.0405283264954"/>
    <n v="44981"/>
  </r>
  <r>
    <x v="400"/>
    <x v="1"/>
    <x v="294"/>
    <s v="Second Class"/>
    <s v="CUST3457"/>
    <s v="Deepa"/>
    <x v="0"/>
    <s v="India"/>
    <s v="Hyderabad"/>
    <x v="3"/>
    <n v="650281"/>
    <x v="3"/>
    <s v="PRD5457"/>
    <x v="2"/>
    <x v="1"/>
    <s v="LED Bulb"/>
    <n v="13992"/>
    <n v="8"/>
    <n v="0"/>
    <n v="2611.6571330502006"/>
    <n v="45608"/>
  </r>
  <r>
    <x v="401"/>
    <x v="1"/>
    <x v="254"/>
    <s v="Second Class"/>
    <s v="CUST3458"/>
    <s v="Rahul"/>
    <x v="0"/>
    <s v="India"/>
    <s v="New Delhi"/>
    <x v="1"/>
    <n v="697679"/>
    <x v="4"/>
    <s v="PRD5458"/>
    <x v="3"/>
    <x v="3"/>
    <s v="Samsung Mobile"/>
    <n v="14875"/>
    <n v="3"/>
    <n v="0"/>
    <n v="2588.4120300112781"/>
    <n v="45479"/>
  </r>
  <r>
    <x v="402"/>
    <x v="0"/>
    <x v="295"/>
    <s v="Standard Class"/>
    <s v="CUST3460"/>
    <s v="Rahul"/>
    <x v="1"/>
    <s v="India"/>
    <s v="Pune"/>
    <x v="2"/>
    <n v="672450"/>
    <x v="0"/>
    <s v="PRD5460"/>
    <x v="0"/>
    <x v="0"/>
    <s v="Cotton Shirt"/>
    <n v="23488"/>
    <n v="9"/>
    <n v="0"/>
    <n v="3466.004742617828"/>
    <n v="44945"/>
  </r>
  <r>
    <x v="403"/>
    <x v="0"/>
    <x v="296"/>
    <s v="Second Class"/>
    <s v="CUST3461"/>
    <s v="Meena"/>
    <x v="2"/>
    <s v="India"/>
    <s v="Hyderabad"/>
    <x v="3"/>
    <n v="648379"/>
    <x v="1"/>
    <s v="PRD5461"/>
    <x v="1"/>
    <x v="0"/>
    <s v="Smart TV"/>
    <n v="69248"/>
    <n v="4"/>
    <n v="0"/>
    <n v="10068.267905813351"/>
    <n v="45259"/>
  </r>
  <r>
    <x v="404"/>
    <x v="1"/>
    <x v="297"/>
    <s v="Second Class"/>
    <s v="CUST3462"/>
    <s v="Akalya"/>
    <x v="0"/>
    <s v="India"/>
    <s v="Mangalore"/>
    <x v="0"/>
    <n v="616054"/>
    <x v="0"/>
    <s v="PRD5462"/>
    <x v="1"/>
    <x v="2"/>
    <s v="Nike Shoes"/>
    <n v="76848"/>
    <n v="9"/>
    <n v="0.2"/>
    <n v="5715.924536021128"/>
    <n v="45492"/>
  </r>
  <r>
    <x v="405"/>
    <x v="0"/>
    <x v="298"/>
    <s v="Standard Class"/>
    <s v="CUST3463"/>
    <s v="Deepa"/>
    <x v="0"/>
    <s v="India"/>
    <s v="Hyderabad"/>
    <x v="3"/>
    <n v="676458"/>
    <x v="2"/>
    <s v="PRD5463"/>
    <x v="3"/>
    <x v="4"/>
    <s v="LED Bulb"/>
    <n v="55092"/>
    <n v="4"/>
    <n v="0.2"/>
    <n v="9438.5116030911086"/>
    <n v="45215"/>
  </r>
  <r>
    <x v="406"/>
    <x v="0"/>
    <x v="72"/>
    <s v="Same Day"/>
    <s v="CUST3464"/>
    <s v="Rahul"/>
    <x v="0"/>
    <s v="India"/>
    <s v="New Delhi"/>
    <x v="1"/>
    <n v="627299"/>
    <x v="1"/>
    <s v="PRD5464"/>
    <x v="3"/>
    <x v="3"/>
    <s v="Mixer Pro"/>
    <n v="21733"/>
    <n v="9"/>
    <n v="0.05"/>
    <n v="1423.1635325681541"/>
    <n v="45121"/>
  </r>
  <r>
    <x v="407"/>
    <x v="1"/>
    <x v="251"/>
    <s v="Same Day"/>
    <s v="CUST3465"/>
    <s v="Kumar"/>
    <x v="2"/>
    <s v="India"/>
    <s v="Trivandrum"/>
    <x v="4"/>
    <n v="687640"/>
    <x v="1"/>
    <s v="PRD5465"/>
    <x v="1"/>
    <x v="1"/>
    <s v="Cotton Shirt"/>
    <n v="5470"/>
    <n v="10"/>
    <n v="0"/>
    <n v="855.47228020681337"/>
    <n v="45335"/>
  </r>
  <r>
    <x v="408"/>
    <x v="1"/>
    <x v="265"/>
    <s v="Standard Class"/>
    <s v="CUST3466"/>
    <s v="Akalya"/>
    <x v="0"/>
    <s v="India"/>
    <s v="Kozhikode"/>
    <x v="4"/>
    <n v="697644"/>
    <x v="4"/>
    <s v="PRD5466"/>
    <x v="3"/>
    <x v="6"/>
    <s v="Sports Watch"/>
    <n v="4024"/>
    <n v="10"/>
    <n v="0.1"/>
    <n v="348.76936966867612"/>
    <n v="45328"/>
  </r>
  <r>
    <x v="409"/>
    <x v="1"/>
    <x v="299"/>
    <s v="Second Class"/>
    <s v="CUST3467"/>
    <s v="Rahul"/>
    <x v="1"/>
    <s v="India"/>
    <s v="Mysuru"/>
    <x v="0"/>
    <n v="635113"/>
    <x v="4"/>
    <s v="PRD5467"/>
    <x v="4"/>
    <x v="1"/>
    <s v="Cotton Shirt"/>
    <n v="23280"/>
    <n v="4"/>
    <n v="0.05"/>
    <n v="1890.6805924185198"/>
    <n v="45463"/>
  </r>
  <r>
    <x v="410"/>
    <x v="0"/>
    <x v="300"/>
    <s v="Same Day"/>
    <s v="CUST3468"/>
    <s v="Akalya"/>
    <x v="1"/>
    <s v="India"/>
    <s v="New Delhi"/>
    <x v="1"/>
    <n v="665345"/>
    <x v="1"/>
    <s v="PRD5468"/>
    <x v="4"/>
    <x v="3"/>
    <s v="Smart TV"/>
    <n v="32899"/>
    <n v="10"/>
    <n v="0"/>
    <n v="6512.4055509200734"/>
    <n v="45210"/>
  </r>
  <r>
    <x v="411"/>
    <x v="0"/>
    <x v="301"/>
    <s v="Standard Class"/>
    <s v="CUST3469"/>
    <s v="Kumar"/>
    <x v="2"/>
    <s v="India"/>
    <s v="New Delhi"/>
    <x v="1"/>
    <n v="688844"/>
    <x v="3"/>
    <s v="PRD5469"/>
    <x v="4"/>
    <x v="3"/>
    <s v="Mixer Pro"/>
    <n v="65549"/>
    <n v="6"/>
    <n v="0"/>
    <n v="8498.0090767143265"/>
    <n v="45246"/>
  </r>
  <r>
    <x v="412"/>
    <x v="0"/>
    <x v="189"/>
    <s v="Standard Class"/>
    <s v="CUST3470"/>
    <s v="Vijay"/>
    <x v="2"/>
    <s v="India"/>
    <s v="Coimbatore"/>
    <x v="5"/>
    <n v="694898"/>
    <x v="3"/>
    <s v="PRD5470"/>
    <x v="2"/>
    <x v="6"/>
    <s v="Cotton Shirt"/>
    <n v="48744"/>
    <n v="7"/>
    <n v="0.05"/>
    <n v="7867.5904884027814"/>
    <n v="45183"/>
  </r>
  <r>
    <x v="413"/>
    <x v="1"/>
    <x v="302"/>
    <s v="Same Day"/>
    <s v="CUST3471"/>
    <s v="Vijay"/>
    <x v="0"/>
    <s v="India"/>
    <s v="New Delhi"/>
    <x v="1"/>
    <n v="655478"/>
    <x v="4"/>
    <s v="PRD5471"/>
    <x v="3"/>
    <x v="3"/>
    <s v="LED Bulb"/>
    <n v="75943"/>
    <n v="9"/>
    <n v="0.1"/>
    <n v="18898.869287787904"/>
    <n v="45627"/>
  </r>
  <r>
    <x v="414"/>
    <x v="1"/>
    <x v="303"/>
    <s v="Standard Class"/>
    <s v="CUST3472"/>
    <s v="Rahul"/>
    <x v="2"/>
    <s v="India"/>
    <s v="Mysuru"/>
    <x v="0"/>
    <n v="695626"/>
    <x v="2"/>
    <s v="PRD5472"/>
    <x v="3"/>
    <x v="1"/>
    <s v="HP Laptop"/>
    <n v="64983"/>
    <n v="9"/>
    <n v="0.1"/>
    <n v="7418.1255885888295"/>
    <n v="45649"/>
  </r>
  <r>
    <x v="415"/>
    <x v="0"/>
    <x v="304"/>
    <s v="Standard Class"/>
    <s v="CUST3473"/>
    <s v="Rahul"/>
    <x v="1"/>
    <s v="India"/>
    <s v="Salem"/>
    <x v="5"/>
    <n v="633016"/>
    <x v="1"/>
    <s v="PRD5473"/>
    <x v="3"/>
    <x v="3"/>
    <s v="LED Bulb"/>
    <n v="64909"/>
    <n v="10"/>
    <n v="0"/>
    <n v="4515.5956333697732"/>
    <n v="45008"/>
  </r>
  <r>
    <x v="416"/>
    <x v="1"/>
    <x v="305"/>
    <s v="First Class"/>
    <s v="CUST3474"/>
    <s v="Kumar"/>
    <x v="1"/>
    <s v="India"/>
    <s v="Trivandrum"/>
    <x v="4"/>
    <n v="649936"/>
    <x v="1"/>
    <s v="PRD5474"/>
    <x v="1"/>
    <x v="3"/>
    <s v="iPhone 14"/>
    <n v="28096"/>
    <n v="10"/>
    <n v="0.1"/>
    <n v="4171.8177191616478"/>
    <n v="45511"/>
  </r>
  <r>
    <x v="417"/>
    <x v="0"/>
    <x v="22"/>
    <s v="First Class"/>
    <s v="CUST3475"/>
    <s v="Deepa"/>
    <x v="1"/>
    <s v="India"/>
    <s v="Kochi"/>
    <x v="4"/>
    <n v="644174"/>
    <x v="3"/>
    <s v="PRD5475"/>
    <x v="0"/>
    <x v="3"/>
    <s v="Cotton Shirt"/>
    <n v="64590"/>
    <n v="3"/>
    <n v="0.1"/>
    <n v="10531.66359054663"/>
    <n v="44934"/>
  </r>
  <r>
    <x v="418"/>
    <x v="0"/>
    <x v="306"/>
    <s v="Same Day"/>
    <s v="CUST3476"/>
    <s v="Rahul"/>
    <x v="0"/>
    <s v="India"/>
    <s v="Hyderabad"/>
    <x v="3"/>
    <n v="691299"/>
    <x v="4"/>
    <s v="PRD5476"/>
    <x v="4"/>
    <x v="0"/>
    <s v="Mixer Pro"/>
    <n v="40273"/>
    <n v="6"/>
    <n v="0"/>
    <n v="6092.9466818270421"/>
    <n v="44942"/>
  </r>
  <r>
    <x v="419"/>
    <x v="1"/>
    <x v="307"/>
    <s v="Standard Class"/>
    <s v="CUST3477"/>
    <s v="Vijay"/>
    <x v="1"/>
    <s v="India"/>
    <s v="Trivandrum"/>
    <x v="4"/>
    <n v="677601"/>
    <x v="1"/>
    <s v="PRD5477"/>
    <x v="0"/>
    <x v="6"/>
    <s v="iPhone 14"/>
    <n v="3395"/>
    <n v="9"/>
    <n v="0.1"/>
    <n v="893.30025646959086"/>
    <n v="45325"/>
  </r>
  <r>
    <x v="420"/>
    <x v="1"/>
    <x v="308"/>
    <s v="Second Class"/>
    <s v="CUST3479"/>
    <s v="Rahul"/>
    <x v="0"/>
    <s v="India"/>
    <s v="New Delhi"/>
    <x v="1"/>
    <n v="661945"/>
    <x v="3"/>
    <s v="PRD5479"/>
    <x v="0"/>
    <x v="3"/>
    <s v="Cotton Shirt"/>
    <n v="71274"/>
    <n v="7"/>
    <n v="0.1"/>
    <n v="8711.5830303883558"/>
    <n v="45335"/>
  </r>
  <r>
    <x v="421"/>
    <x v="0"/>
    <x v="185"/>
    <s v="Second Class"/>
    <s v="CUST3480"/>
    <s v="Akalya"/>
    <x v="1"/>
    <s v="India"/>
    <s v="Bengaluru"/>
    <x v="0"/>
    <n v="607438"/>
    <x v="0"/>
    <s v="PRD5480"/>
    <x v="0"/>
    <x v="1"/>
    <s v="Sports Watch"/>
    <n v="7481"/>
    <n v="3"/>
    <n v="0"/>
    <n v="974.26054891490094"/>
    <n v="44985"/>
  </r>
  <r>
    <x v="422"/>
    <x v="1"/>
    <x v="309"/>
    <s v="Standard Class"/>
    <s v="CUST3481"/>
    <s v="Rahul"/>
    <x v="1"/>
    <s v="India"/>
    <s v="Kochi"/>
    <x v="4"/>
    <n v="635450"/>
    <x v="0"/>
    <s v="PRD5481"/>
    <x v="3"/>
    <x v="5"/>
    <s v="Cotton Shirt"/>
    <n v="26455"/>
    <n v="10"/>
    <n v="0"/>
    <n v="4482.3155093110599"/>
    <n v="45657"/>
  </r>
  <r>
    <x v="423"/>
    <x v="0"/>
    <x v="197"/>
    <s v="Standard Class"/>
    <s v="CUST3483"/>
    <s v="Meena"/>
    <x v="1"/>
    <s v="India"/>
    <s v="Madurai"/>
    <x v="5"/>
    <n v="691388"/>
    <x v="4"/>
    <s v="PRD5483"/>
    <x v="2"/>
    <x v="5"/>
    <s v="Smart TV"/>
    <n v="70045"/>
    <n v="7"/>
    <n v="0"/>
    <n v="19796.153061908903"/>
    <n v="45007"/>
  </r>
  <r>
    <x v="424"/>
    <x v="1"/>
    <x v="105"/>
    <s v="Standard Class"/>
    <s v="CUST3484"/>
    <s v="Sara"/>
    <x v="0"/>
    <s v="India"/>
    <s v="Madurai"/>
    <x v="5"/>
    <n v="669943"/>
    <x v="2"/>
    <s v="PRD5484"/>
    <x v="4"/>
    <x v="2"/>
    <s v="Sports Watch"/>
    <n v="42344"/>
    <n v="7"/>
    <n v="0"/>
    <n v="12090.620337035778"/>
    <n v="45348"/>
  </r>
  <r>
    <x v="425"/>
    <x v="0"/>
    <x v="310"/>
    <s v="First Class"/>
    <s v="CUST3485"/>
    <s v="Rahul"/>
    <x v="0"/>
    <s v="India"/>
    <s v="Nagpur"/>
    <x v="2"/>
    <n v="665624"/>
    <x v="2"/>
    <s v="PRD5485"/>
    <x v="1"/>
    <x v="6"/>
    <s v="iPhone 14"/>
    <n v="40735"/>
    <n v="7"/>
    <n v="0.2"/>
    <n v="4259.7552155828871"/>
    <n v="45075"/>
  </r>
  <r>
    <x v="426"/>
    <x v="0"/>
    <x v="311"/>
    <s v="Same Day"/>
    <s v="CUST3486"/>
    <s v="Deepa"/>
    <x v="0"/>
    <s v="India"/>
    <s v="New Delhi"/>
    <x v="1"/>
    <n v="693017"/>
    <x v="4"/>
    <s v="PRD5486"/>
    <x v="3"/>
    <x v="3"/>
    <s v="Mixer Pro"/>
    <n v="74216"/>
    <n v="6"/>
    <n v="0.2"/>
    <n v="18822.778306496235"/>
    <n v="45035"/>
  </r>
  <r>
    <x v="427"/>
    <x v="0"/>
    <x v="312"/>
    <s v="Second Class"/>
    <s v="CUST3487"/>
    <s v="Vijay"/>
    <x v="0"/>
    <s v="India"/>
    <s v="Kochi"/>
    <x v="4"/>
    <n v="654272"/>
    <x v="1"/>
    <s v="PRD5487"/>
    <x v="0"/>
    <x v="0"/>
    <s v="Sports Watch"/>
    <n v="36376"/>
    <n v="2"/>
    <n v="0.2"/>
    <n v="5288.1026870395581"/>
    <n v="45092"/>
  </r>
  <r>
    <x v="428"/>
    <x v="0"/>
    <x v="68"/>
    <s v="First Class"/>
    <s v="CUST3488"/>
    <s v="Akalya"/>
    <x v="1"/>
    <s v="India"/>
    <s v="Madurai"/>
    <x v="5"/>
    <n v="607935"/>
    <x v="2"/>
    <s v="PRD5488"/>
    <x v="4"/>
    <x v="3"/>
    <s v="LED Bulb"/>
    <n v="16976"/>
    <n v="8"/>
    <n v="0"/>
    <n v="3063.0242161575106"/>
    <n v="45086"/>
  </r>
  <r>
    <x v="429"/>
    <x v="1"/>
    <x v="313"/>
    <s v="Standard Class"/>
    <s v="CUST3489"/>
    <s v="Vijay"/>
    <x v="2"/>
    <s v="India"/>
    <s v="Chennai"/>
    <x v="5"/>
    <n v="681152"/>
    <x v="2"/>
    <s v="PRD5489"/>
    <x v="3"/>
    <x v="1"/>
    <s v="LED Bulb"/>
    <n v="4105"/>
    <n v="6"/>
    <n v="0.05"/>
    <n v="728.79175320151069"/>
    <n v="45375"/>
  </r>
  <r>
    <x v="430"/>
    <x v="1"/>
    <x v="155"/>
    <s v="Same Day"/>
    <s v="CUST3490"/>
    <s v="Deepa"/>
    <x v="2"/>
    <s v="India"/>
    <s v="Mumbai"/>
    <x v="2"/>
    <n v="672682"/>
    <x v="4"/>
    <s v="PRD5490"/>
    <x v="3"/>
    <x v="6"/>
    <s v="Sports Watch"/>
    <n v="61709"/>
    <n v="10"/>
    <n v="0"/>
    <n v="5674.6821902430329"/>
    <n v="45541"/>
  </r>
  <r>
    <x v="431"/>
    <x v="0"/>
    <x v="314"/>
    <s v="Standard Class"/>
    <s v="CUST3491"/>
    <s v="Kumar"/>
    <x v="0"/>
    <s v="India"/>
    <s v="New Delhi"/>
    <x v="1"/>
    <n v="682527"/>
    <x v="4"/>
    <s v="PRD5491"/>
    <x v="1"/>
    <x v="4"/>
    <s v="Mixer Pro"/>
    <n v="9746"/>
    <n v="10"/>
    <n v="0"/>
    <n v="643.12906097589916"/>
    <n v="45190"/>
  </r>
  <r>
    <x v="432"/>
    <x v="1"/>
    <x v="315"/>
    <s v="First Class"/>
    <s v="CUST3492"/>
    <s v="Akalya"/>
    <x v="2"/>
    <s v="India"/>
    <s v="Bengaluru"/>
    <x v="0"/>
    <n v="623334"/>
    <x v="4"/>
    <s v="PRD5492"/>
    <x v="2"/>
    <x v="6"/>
    <s v="Cotton Shirt"/>
    <n v="31193"/>
    <n v="3"/>
    <n v="0.1"/>
    <n v="6668.5965802467827"/>
    <n v="45661"/>
  </r>
  <r>
    <x v="433"/>
    <x v="1"/>
    <x v="316"/>
    <s v="Same Day"/>
    <s v="CUST3493"/>
    <s v="Rahul"/>
    <x v="1"/>
    <s v="India"/>
    <s v="Bengaluru"/>
    <x v="0"/>
    <n v="602945"/>
    <x v="0"/>
    <s v="PRD5493"/>
    <x v="4"/>
    <x v="1"/>
    <s v="Cotton Shirt"/>
    <n v="64300"/>
    <n v="4"/>
    <n v="0.2"/>
    <n v="18993.011358909007"/>
    <n v="45551"/>
  </r>
  <r>
    <x v="434"/>
    <x v="1"/>
    <x v="153"/>
    <s v="Same Day"/>
    <s v="CUST3494"/>
    <s v="Sara"/>
    <x v="0"/>
    <s v="India"/>
    <s v="Trivandrum"/>
    <x v="4"/>
    <n v="657069"/>
    <x v="4"/>
    <s v="PRD5494"/>
    <x v="4"/>
    <x v="1"/>
    <s v="Nike Shoes"/>
    <n v="18546"/>
    <n v="4"/>
    <n v="0.1"/>
    <n v="1503.6078879198271"/>
    <n v="45487"/>
  </r>
  <r>
    <x v="435"/>
    <x v="0"/>
    <x v="70"/>
    <s v="First Class"/>
    <s v="CUST3495"/>
    <s v="Rahul"/>
    <x v="1"/>
    <s v="India"/>
    <s v="Hyderabad"/>
    <x v="3"/>
    <n v="687286"/>
    <x v="3"/>
    <s v="PRD5495"/>
    <x v="0"/>
    <x v="4"/>
    <s v="Smart TV"/>
    <n v="64662"/>
    <n v="7"/>
    <n v="0.2"/>
    <n v="14921.812145629503"/>
    <n v="45237"/>
  </r>
  <r>
    <x v="436"/>
    <x v="0"/>
    <x v="107"/>
    <s v="Standard Class"/>
    <s v="CUST3496"/>
    <s v="Vijay"/>
    <x v="2"/>
    <s v="India"/>
    <s v="Mysuru"/>
    <x v="0"/>
    <n v="611332"/>
    <x v="2"/>
    <s v="PRD5496"/>
    <x v="0"/>
    <x v="2"/>
    <s v="HP Laptop"/>
    <n v="31476"/>
    <n v="4"/>
    <n v="0.05"/>
    <n v="2259.5935268648059"/>
    <n v="45167"/>
  </r>
  <r>
    <x v="437"/>
    <x v="0"/>
    <x v="317"/>
    <s v="First Class"/>
    <s v="CUST3497"/>
    <s v="Deepa"/>
    <x v="1"/>
    <s v="India"/>
    <s v="New Delhi"/>
    <x v="1"/>
    <n v="637511"/>
    <x v="3"/>
    <s v="PRD5497"/>
    <x v="3"/>
    <x v="4"/>
    <s v="HP Laptop"/>
    <n v="79674"/>
    <n v="9"/>
    <n v="0"/>
    <n v="13961.612314089361"/>
    <n v="45260"/>
  </r>
  <r>
    <x v="438"/>
    <x v="1"/>
    <x v="318"/>
    <s v="Standard Class"/>
    <s v="CUST3499"/>
    <s v="Akalya"/>
    <x v="2"/>
    <s v="India"/>
    <s v="New Delhi"/>
    <x v="1"/>
    <n v="645622"/>
    <x v="0"/>
    <s v="PRD5499"/>
    <x v="2"/>
    <x v="4"/>
    <s v="Sports Watch"/>
    <n v="15629"/>
    <n v="1"/>
    <n v="0.05"/>
    <n v="1891.6021302946072"/>
    <n v="45657"/>
  </r>
  <r>
    <x v="439"/>
    <x v="0"/>
    <x v="192"/>
    <s v="Standard Class"/>
    <s v="CUST3500"/>
    <s v="Vijay"/>
    <x v="0"/>
    <s v="India"/>
    <s v="Pune"/>
    <x v="2"/>
    <n v="686126"/>
    <x v="2"/>
    <s v="PRD5500"/>
    <x v="0"/>
    <x v="5"/>
    <s v="Cotton Shirt"/>
    <n v="73848"/>
    <n v="6"/>
    <n v="0"/>
    <n v="6995.8363095421582"/>
    <n v="45274"/>
  </r>
  <r>
    <x v="440"/>
    <x v="1"/>
    <x v="319"/>
    <s v="Same Day"/>
    <s v="CUST3501"/>
    <s v="Rahul"/>
    <x v="1"/>
    <s v="India"/>
    <s v="Coimbatore"/>
    <x v="5"/>
    <n v="695905"/>
    <x v="4"/>
    <s v="PRD5501"/>
    <x v="1"/>
    <x v="0"/>
    <s v="HP Laptop"/>
    <n v="32837"/>
    <n v="4"/>
    <n v="0.1"/>
    <n v="8877.7839218069512"/>
    <n v="45541"/>
  </r>
  <r>
    <x v="441"/>
    <x v="1"/>
    <x v="320"/>
    <s v="Second Class"/>
    <s v="CUST3502"/>
    <s v="Meena"/>
    <x v="0"/>
    <s v="India"/>
    <s v="Nagpur"/>
    <x v="2"/>
    <n v="693402"/>
    <x v="1"/>
    <s v="PRD5502"/>
    <x v="4"/>
    <x v="6"/>
    <s v="LED Bulb"/>
    <n v="78230"/>
    <n v="9"/>
    <n v="0"/>
    <n v="5694.8036818778664"/>
    <n v="45390"/>
  </r>
  <r>
    <x v="442"/>
    <x v="1"/>
    <x v="29"/>
    <s v="First Class"/>
    <s v="CUST3503"/>
    <s v="Meena"/>
    <x v="2"/>
    <s v="India"/>
    <s v="Hyderabad"/>
    <x v="3"/>
    <n v="685660"/>
    <x v="0"/>
    <s v="PRD5503"/>
    <x v="3"/>
    <x v="3"/>
    <s v="iPhone 14"/>
    <n v="11266"/>
    <n v="2"/>
    <n v="0.05"/>
    <n v="2483.8222274528143"/>
    <n v="45509"/>
  </r>
  <r>
    <x v="443"/>
    <x v="0"/>
    <x v="321"/>
    <s v="Standard Class"/>
    <s v="CUST3504"/>
    <s v="Meena"/>
    <x v="1"/>
    <s v="India"/>
    <s v="Kochi"/>
    <x v="4"/>
    <n v="644405"/>
    <x v="4"/>
    <s v="PRD5504"/>
    <x v="2"/>
    <x v="0"/>
    <s v="Nike Shoes"/>
    <n v="50138"/>
    <n v="10"/>
    <n v="0.2"/>
    <n v="4527.7853822769512"/>
    <n v="44946"/>
  </r>
  <r>
    <x v="444"/>
    <x v="0"/>
    <x v="220"/>
    <s v="Standard Class"/>
    <s v="CUST3505"/>
    <s v="Rahul"/>
    <x v="0"/>
    <s v="India"/>
    <s v="Mangalore"/>
    <x v="0"/>
    <n v="688300"/>
    <x v="0"/>
    <s v="PRD5505"/>
    <x v="1"/>
    <x v="1"/>
    <s v="iPhone 14"/>
    <n v="27071"/>
    <n v="10"/>
    <n v="0"/>
    <n v="1888.6317583861351"/>
    <n v="45099"/>
  </r>
  <r>
    <x v="445"/>
    <x v="1"/>
    <x v="269"/>
    <s v="Same Day"/>
    <s v="CUST3506"/>
    <s v="Rahul"/>
    <x v="2"/>
    <s v="India"/>
    <s v="Coimbatore"/>
    <x v="5"/>
    <n v="634758"/>
    <x v="1"/>
    <s v="PRD5506"/>
    <x v="0"/>
    <x v="1"/>
    <s v="Cotton Shirt"/>
    <n v="33080"/>
    <n v="2"/>
    <n v="0"/>
    <n v="6525.7397093309037"/>
    <n v="45310"/>
  </r>
  <r>
    <x v="446"/>
    <x v="0"/>
    <x v="312"/>
    <s v="First Class"/>
    <s v="CUST3507"/>
    <s v="Sara"/>
    <x v="2"/>
    <s v="India"/>
    <s v="Hyderabad"/>
    <x v="3"/>
    <n v="690357"/>
    <x v="2"/>
    <s v="PRD5507"/>
    <x v="1"/>
    <x v="4"/>
    <s v="iPhone 14"/>
    <n v="37796"/>
    <n v="9"/>
    <n v="0"/>
    <n v="11008.358176881413"/>
    <n v="45092"/>
  </r>
  <r>
    <x v="447"/>
    <x v="0"/>
    <x v="24"/>
    <s v="Same Day"/>
    <s v="CUST3508"/>
    <s v="Sara"/>
    <x v="1"/>
    <s v="India"/>
    <s v="New Delhi"/>
    <x v="1"/>
    <n v="634930"/>
    <x v="2"/>
    <s v="PRD5508"/>
    <x v="1"/>
    <x v="5"/>
    <s v="Sports Watch"/>
    <n v="64787"/>
    <n v="3"/>
    <n v="0.2"/>
    <n v="16435.472936757524"/>
    <n v="44983"/>
  </r>
  <r>
    <x v="448"/>
    <x v="0"/>
    <x v="322"/>
    <s v="First Class"/>
    <s v="CUST3509"/>
    <s v="Meena"/>
    <x v="2"/>
    <s v="India"/>
    <s v="New Delhi"/>
    <x v="1"/>
    <n v="690729"/>
    <x v="4"/>
    <s v="PRD5509"/>
    <x v="0"/>
    <x v="1"/>
    <s v="Sports Watch"/>
    <n v="37280"/>
    <n v="9"/>
    <n v="0.05"/>
    <n v="8806.1094196918566"/>
    <n v="45061"/>
  </r>
  <r>
    <x v="449"/>
    <x v="0"/>
    <x v="163"/>
    <s v="Standard Class"/>
    <s v="CUST3510"/>
    <s v="Kumar"/>
    <x v="1"/>
    <s v="India"/>
    <s v="Nagpur"/>
    <x v="2"/>
    <n v="622081"/>
    <x v="4"/>
    <s v="PRD5510"/>
    <x v="2"/>
    <x v="4"/>
    <s v="LED Bulb"/>
    <n v="31886"/>
    <n v="1"/>
    <n v="0.05"/>
    <n v="4411.0774966410745"/>
    <n v="45028"/>
  </r>
  <r>
    <x v="450"/>
    <x v="1"/>
    <x v="266"/>
    <s v="Standard Class"/>
    <s v="CUST3511"/>
    <s v="Kumar"/>
    <x v="1"/>
    <s v="India"/>
    <s v="New Delhi"/>
    <x v="1"/>
    <n v="636106"/>
    <x v="0"/>
    <s v="PRD5511"/>
    <x v="1"/>
    <x v="2"/>
    <s v="Cotton Shirt"/>
    <n v="50868"/>
    <n v="7"/>
    <n v="0.05"/>
    <n v="4949.0304617732027"/>
    <n v="45431"/>
  </r>
  <r>
    <x v="451"/>
    <x v="0"/>
    <x v="323"/>
    <s v="Standard Class"/>
    <s v="CUST3512"/>
    <s v="Rahul"/>
    <x v="0"/>
    <s v="India"/>
    <s v="Chennai"/>
    <x v="5"/>
    <n v="673599"/>
    <x v="4"/>
    <s v="PRD5512"/>
    <x v="0"/>
    <x v="4"/>
    <s v="Mixer Pro"/>
    <n v="78684"/>
    <n v="6"/>
    <n v="0"/>
    <n v="13368.358702500334"/>
    <n v="45259"/>
  </r>
  <r>
    <x v="452"/>
    <x v="0"/>
    <x v="107"/>
    <s v="First Class"/>
    <s v="CUST3513"/>
    <s v="Rahul"/>
    <x v="2"/>
    <s v="India"/>
    <s v="Hyderabad"/>
    <x v="3"/>
    <n v="662962"/>
    <x v="4"/>
    <s v="PRD5513"/>
    <x v="0"/>
    <x v="6"/>
    <s v="Nike Shoes"/>
    <n v="75362"/>
    <n v="4"/>
    <n v="0"/>
    <n v="8217.9707560774405"/>
    <n v="45166"/>
  </r>
  <r>
    <x v="453"/>
    <x v="1"/>
    <x v="324"/>
    <s v="First Class"/>
    <s v="CUST3514"/>
    <s v="Kumar"/>
    <x v="0"/>
    <s v="India"/>
    <s v="Madurai"/>
    <x v="5"/>
    <n v="614199"/>
    <x v="0"/>
    <s v="PRD5514"/>
    <x v="1"/>
    <x v="4"/>
    <s v="HP Laptop"/>
    <n v="30081"/>
    <n v="9"/>
    <n v="0.05"/>
    <n v="2899.7337149024697"/>
    <n v="45455"/>
  </r>
  <r>
    <x v="454"/>
    <x v="1"/>
    <x v="251"/>
    <s v="Second Class"/>
    <s v="CUST3515"/>
    <s v="Sara"/>
    <x v="0"/>
    <s v="India"/>
    <s v="New Delhi"/>
    <x v="1"/>
    <n v="659972"/>
    <x v="4"/>
    <s v="PRD5515"/>
    <x v="3"/>
    <x v="2"/>
    <s v="Smart TV"/>
    <n v="76692"/>
    <n v="7"/>
    <n v="0"/>
    <n v="17641.023847371504"/>
    <n v="45333"/>
  </r>
  <r>
    <x v="455"/>
    <x v="1"/>
    <x v="325"/>
    <s v="First Class"/>
    <s v="CUST3516"/>
    <s v="Sara"/>
    <x v="1"/>
    <s v="India"/>
    <s v="New Delhi"/>
    <x v="1"/>
    <n v="617340"/>
    <x v="4"/>
    <s v="PRD5516"/>
    <x v="0"/>
    <x v="6"/>
    <s v="Smart TV"/>
    <n v="45269"/>
    <n v="4"/>
    <n v="0.2"/>
    <n v="5495.6799072153772"/>
    <n v="45391"/>
  </r>
  <r>
    <x v="456"/>
    <x v="0"/>
    <x v="326"/>
    <s v="Second Class"/>
    <s v="CUST3517"/>
    <s v="Kumar"/>
    <x v="2"/>
    <s v="India"/>
    <s v="Nagpur"/>
    <x v="2"/>
    <n v="607908"/>
    <x v="2"/>
    <s v="PRD5517"/>
    <x v="3"/>
    <x v="2"/>
    <s v="Cotton Shirt"/>
    <n v="11758"/>
    <n v="7"/>
    <n v="0.05"/>
    <n v="2905.2791543264293"/>
    <n v="44954"/>
  </r>
  <r>
    <x v="457"/>
    <x v="1"/>
    <x v="327"/>
    <s v="First Class"/>
    <s v="CUST3518"/>
    <s v="Akalya"/>
    <x v="0"/>
    <s v="India"/>
    <s v="Hyderabad"/>
    <x v="3"/>
    <n v="641254"/>
    <x v="4"/>
    <s v="PRD5518"/>
    <x v="3"/>
    <x v="6"/>
    <s v="Cotton Shirt"/>
    <n v="64862"/>
    <n v="1"/>
    <n v="0.1"/>
    <n v="14266.292320657732"/>
    <n v="45523"/>
  </r>
  <r>
    <x v="458"/>
    <x v="0"/>
    <x v="317"/>
    <s v="First Class"/>
    <s v="CUST3519"/>
    <s v="Akalya"/>
    <x v="1"/>
    <s v="India"/>
    <s v="Mumbai"/>
    <x v="2"/>
    <n v="697223"/>
    <x v="4"/>
    <s v="PRD5519"/>
    <x v="1"/>
    <x v="1"/>
    <s v="LED Bulb"/>
    <n v="46083"/>
    <n v="10"/>
    <n v="0.2"/>
    <n v="7622.7835750169343"/>
    <n v="45259"/>
  </r>
  <r>
    <x v="459"/>
    <x v="1"/>
    <x v="109"/>
    <s v="Second Class"/>
    <s v="CUST3520"/>
    <s v="Sara"/>
    <x v="2"/>
    <s v="India"/>
    <s v="Coimbatore"/>
    <x v="5"/>
    <n v="626283"/>
    <x v="1"/>
    <s v="PRD5520"/>
    <x v="1"/>
    <x v="1"/>
    <s v="iPhone 14"/>
    <n v="12356"/>
    <n v="8"/>
    <n v="0.1"/>
    <n v="3207.5120300431649"/>
    <n v="45324"/>
  </r>
  <r>
    <x v="460"/>
    <x v="1"/>
    <x v="156"/>
    <s v="Same Day"/>
    <s v="CUST3521"/>
    <s v="Vijay"/>
    <x v="2"/>
    <s v="India"/>
    <s v="Hyderabad"/>
    <x v="3"/>
    <n v="608704"/>
    <x v="0"/>
    <s v="PRD5521"/>
    <x v="0"/>
    <x v="1"/>
    <s v="iPhone 14"/>
    <n v="5859"/>
    <n v="7"/>
    <n v="0.1"/>
    <n v="871.04499137254822"/>
    <n v="45445"/>
  </r>
  <r>
    <x v="461"/>
    <x v="1"/>
    <x v="328"/>
    <s v="First Class"/>
    <s v="CUST3522"/>
    <s v="Akalya"/>
    <x v="0"/>
    <s v="India"/>
    <s v="Kozhikode"/>
    <x v="4"/>
    <n v="609204"/>
    <x v="4"/>
    <s v="PRD5522"/>
    <x v="4"/>
    <x v="6"/>
    <s v="Nike Shoes"/>
    <n v="70308"/>
    <n v="5"/>
    <n v="0"/>
    <n v="5472.6588326047049"/>
    <n v="45659"/>
  </r>
  <r>
    <x v="462"/>
    <x v="1"/>
    <x v="47"/>
    <s v="Standard Class"/>
    <s v="CUST3524"/>
    <s v="Deepa"/>
    <x v="0"/>
    <s v="India"/>
    <s v="New Delhi"/>
    <x v="1"/>
    <n v="640501"/>
    <x v="1"/>
    <s v="PRD5524"/>
    <x v="4"/>
    <x v="6"/>
    <s v="Cotton Shirt"/>
    <n v="55613"/>
    <n v="6"/>
    <n v="0.2"/>
    <n v="12430.953578714645"/>
    <n v="45622"/>
  </r>
  <r>
    <x v="463"/>
    <x v="0"/>
    <x v="329"/>
    <s v="Same Day"/>
    <s v="CUST3525"/>
    <s v="Vijay"/>
    <x v="1"/>
    <s v="India"/>
    <s v="Bengaluru"/>
    <x v="0"/>
    <n v="621517"/>
    <x v="4"/>
    <s v="PRD5525"/>
    <x v="0"/>
    <x v="5"/>
    <s v="Mixer Pro"/>
    <n v="20210"/>
    <n v="2"/>
    <n v="0"/>
    <n v="3149.3032195807755"/>
    <n v="45256"/>
  </r>
  <r>
    <x v="464"/>
    <x v="1"/>
    <x v="285"/>
    <s v="First Class"/>
    <s v="CUST3526"/>
    <s v="Kumar"/>
    <x v="0"/>
    <s v="India"/>
    <s v="Nagpur"/>
    <x v="2"/>
    <n v="605099"/>
    <x v="0"/>
    <s v="PRD5526"/>
    <x v="0"/>
    <x v="0"/>
    <s v="Cotton Shirt"/>
    <n v="937"/>
    <n v="5"/>
    <n v="0"/>
    <n v="214.09124569780545"/>
    <n v="45452"/>
  </r>
  <r>
    <x v="465"/>
    <x v="0"/>
    <x v="330"/>
    <s v="Same Day"/>
    <s v="CUST3527"/>
    <s v="Vijay"/>
    <x v="1"/>
    <s v="India"/>
    <s v="New Delhi"/>
    <x v="1"/>
    <n v="643288"/>
    <x v="3"/>
    <s v="PRD5527"/>
    <x v="1"/>
    <x v="4"/>
    <s v="Nike Shoes"/>
    <n v="77393"/>
    <n v="7"/>
    <n v="0"/>
    <n v="22632.680409056418"/>
    <n v="45116"/>
  </r>
  <r>
    <x v="466"/>
    <x v="0"/>
    <x v="331"/>
    <s v="Standard Class"/>
    <s v="CUST3528"/>
    <s v="Rahul"/>
    <x v="1"/>
    <s v="India"/>
    <s v="Hyderabad"/>
    <x v="3"/>
    <n v="696707"/>
    <x v="3"/>
    <s v="PRD5528"/>
    <x v="0"/>
    <x v="1"/>
    <s v="Sports Watch"/>
    <n v="43139"/>
    <n v="9"/>
    <n v="0"/>
    <n v="3325.7812219835732"/>
    <n v="45275"/>
  </r>
  <r>
    <x v="467"/>
    <x v="0"/>
    <x v="130"/>
    <s v="Second Class"/>
    <s v="CUST3529"/>
    <s v="Deepa"/>
    <x v="0"/>
    <s v="India"/>
    <s v="Hyderabad"/>
    <x v="3"/>
    <n v="679886"/>
    <x v="2"/>
    <s v="PRD5529"/>
    <x v="0"/>
    <x v="6"/>
    <s v="Nike Shoes"/>
    <n v="31428"/>
    <n v="1"/>
    <n v="0"/>
    <n v="2922.7911320391804"/>
    <n v="45189"/>
  </r>
  <r>
    <x v="468"/>
    <x v="1"/>
    <x v="332"/>
    <s v="Same Day"/>
    <s v="CUST3530"/>
    <s v="Vijay"/>
    <x v="2"/>
    <s v="India"/>
    <s v="Hyderabad"/>
    <x v="3"/>
    <n v="626277"/>
    <x v="1"/>
    <s v="PRD5530"/>
    <x v="3"/>
    <x v="5"/>
    <s v="LED Bulb"/>
    <n v="52913"/>
    <n v="6"/>
    <n v="0"/>
    <n v="6461.4436873475252"/>
    <n v="45658"/>
  </r>
  <r>
    <x v="469"/>
    <x v="0"/>
    <x v="234"/>
    <s v="Same Day"/>
    <s v="CUST3531"/>
    <s v="Meena"/>
    <x v="1"/>
    <s v="India"/>
    <s v="Trivandrum"/>
    <x v="4"/>
    <n v="693301"/>
    <x v="0"/>
    <s v="PRD5531"/>
    <x v="0"/>
    <x v="3"/>
    <s v="Smart TV"/>
    <n v="65961"/>
    <n v="10"/>
    <n v="0.2"/>
    <n v="14874.04682193032"/>
    <n v="45027"/>
  </r>
  <r>
    <x v="470"/>
    <x v="1"/>
    <x v="253"/>
    <s v="Same Day"/>
    <s v="CUST3532"/>
    <s v="Meena"/>
    <x v="1"/>
    <s v="India"/>
    <s v="Nagpur"/>
    <x v="2"/>
    <n v="613714"/>
    <x v="0"/>
    <s v="PRD5532"/>
    <x v="3"/>
    <x v="0"/>
    <s v="Smart TV"/>
    <n v="50792"/>
    <n v="10"/>
    <n v="0.1"/>
    <n v="2817.202160531529"/>
    <n v="45588"/>
  </r>
  <r>
    <x v="471"/>
    <x v="0"/>
    <x v="333"/>
    <s v="Same Day"/>
    <s v="CUST3533"/>
    <s v="Meena"/>
    <x v="1"/>
    <s v="India"/>
    <s v="Pune"/>
    <x v="2"/>
    <n v="624986"/>
    <x v="3"/>
    <s v="PRD5533"/>
    <x v="0"/>
    <x v="6"/>
    <s v="iPhone 14"/>
    <n v="54776"/>
    <n v="4"/>
    <n v="0"/>
    <n v="16259.172558010188"/>
    <n v="45037"/>
  </r>
  <r>
    <x v="472"/>
    <x v="0"/>
    <x v="334"/>
    <s v="Same Day"/>
    <s v="CUST3535"/>
    <s v="Sara"/>
    <x v="1"/>
    <s v="India"/>
    <s v="Pune"/>
    <x v="2"/>
    <n v="676250"/>
    <x v="4"/>
    <s v="PRD5535"/>
    <x v="0"/>
    <x v="4"/>
    <s v="iPhone 14"/>
    <n v="55602"/>
    <n v="6"/>
    <n v="0"/>
    <n v="13113.808604534024"/>
    <n v="45262"/>
  </r>
  <r>
    <x v="473"/>
    <x v="0"/>
    <x v="228"/>
    <s v="Standard Class"/>
    <s v="CUST3536"/>
    <s v="Kumar"/>
    <x v="2"/>
    <s v="India"/>
    <s v="Coimbatore"/>
    <x v="5"/>
    <n v="611183"/>
    <x v="3"/>
    <s v="PRD5536"/>
    <x v="2"/>
    <x v="0"/>
    <s v="Smart TV"/>
    <n v="59299"/>
    <n v="10"/>
    <n v="0.2"/>
    <n v="11427.061364819639"/>
    <n v="45103"/>
  </r>
  <r>
    <x v="474"/>
    <x v="0"/>
    <x v="23"/>
    <s v="Standard Class"/>
    <s v="CUST3537"/>
    <s v="Akalya"/>
    <x v="1"/>
    <s v="India"/>
    <s v="New Delhi"/>
    <x v="1"/>
    <n v="654195"/>
    <x v="1"/>
    <s v="PRD5537"/>
    <x v="2"/>
    <x v="1"/>
    <s v="LED Bulb"/>
    <n v="71576"/>
    <n v="2"/>
    <n v="0.2"/>
    <n v="5941.1732227638277"/>
    <n v="45206"/>
  </r>
  <r>
    <x v="475"/>
    <x v="1"/>
    <x v="335"/>
    <s v="First Class"/>
    <s v="CUST3538"/>
    <s v="Akalya"/>
    <x v="1"/>
    <s v="India"/>
    <s v="Kozhikode"/>
    <x v="4"/>
    <n v="613837"/>
    <x v="3"/>
    <s v="PRD5538"/>
    <x v="3"/>
    <x v="1"/>
    <s v="Smart TV"/>
    <n v="48881"/>
    <n v="3"/>
    <n v="0.1"/>
    <n v="7026.7010464196073"/>
    <n v="45389"/>
  </r>
  <r>
    <x v="476"/>
    <x v="1"/>
    <x v="336"/>
    <s v="Same Day"/>
    <s v="CUST3539"/>
    <s v="Sara"/>
    <x v="1"/>
    <s v="India"/>
    <s v="Bengaluru"/>
    <x v="0"/>
    <n v="657803"/>
    <x v="4"/>
    <s v="PRD5539"/>
    <x v="2"/>
    <x v="2"/>
    <s v="Cotton Shirt"/>
    <n v="26830"/>
    <n v="4"/>
    <n v="0"/>
    <n v="4842.1549769231788"/>
    <n v="45491"/>
  </r>
  <r>
    <x v="477"/>
    <x v="1"/>
    <x v="15"/>
    <s v="First Class"/>
    <s v="CUST3540"/>
    <s v="Meena"/>
    <x v="2"/>
    <s v="India"/>
    <s v="Kochi"/>
    <x v="4"/>
    <n v="695266"/>
    <x v="3"/>
    <s v="PRD5540"/>
    <x v="1"/>
    <x v="3"/>
    <s v="Nike Shoes"/>
    <n v="68515"/>
    <n v="1"/>
    <n v="0"/>
    <n v="14658.271692798458"/>
    <n v="45373"/>
  </r>
  <r>
    <x v="478"/>
    <x v="1"/>
    <x v="171"/>
    <s v="Same Day"/>
    <s v="CUST3541"/>
    <s v="Rahul"/>
    <x v="2"/>
    <s v="India"/>
    <s v="Hyderabad"/>
    <x v="3"/>
    <n v="614599"/>
    <x v="1"/>
    <s v="PRD5541"/>
    <x v="4"/>
    <x v="4"/>
    <s v="Smart TV"/>
    <n v="17438"/>
    <n v="8"/>
    <n v="0"/>
    <n v="3403.9700491167546"/>
    <n v="45588"/>
  </r>
  <r>
    <x v="479"/>
    <x v="1"/>
    <x v="110"/>
    <s v="Same Day"/>
    <s v="CUST3542"/>
    <s v="Kumar"/>
    <x v="1"/>
    <s v="India"/>
    <s v="Kozhikode"/>
    <x v="4"/>
    <n v="615781"/>
    <x v="1"/>
    <s v="PRD5542"/>
    <x v="4"/>
    <x v="2"/>
    <s v="Nike Shoes"/>
    <n v="14725"/>
    <n v="10"/>
    <n v="0.1"/>
    <n v="2816.6113299322706"/>
    <n v="45403"/>
  </r>
  <r>
    <x v="480"/>
    <x v="1"/>
    <x v="337"/>
    <s v="Same Day"/>
    <s v="CUST3545"/>
    <s v="Vijay"/>
    <x v="1"/>
    <s v="India"/>
    <s v="New Delhi"/>
    <x v="1"/>
    <n v="660927"/>
    <x v="0"/>
    <s v="PRD5545"/>
    <x v="2"/>
    <x v="5"/>
    <s v="HP Laptop"/>
    <n v="31347"/>
    <n v="6"/>
    <n v="0.05"/>
    <n v="2207.8273203919621"/>
    <n v="45420"/>
  </r>
  <r>
    <x v="481"/>
    <x v="0"/>
    <x v="227"/>
    <s v="Standard Class"/>
    <s v="CUST3546"/>
    <s v="Meena"/>
    <x v="1"/>
    <s v="India"/>
    <s v="Nagpur"/>
    <x v="2"/>
    <n v="654617"/>
    <x v="2"/>
    <s v="PRD5546"/>
    <x v="1"/>
    <x v="2"/>
    <s v="Mixer Pro"/>
    <n v="13487"/>
    <n v="4"/>
    <n v="0.05"/>
    <n v="2121.4756764723411"/>
    <n v="45184"/>
  </r>
  <r>
    <x v="482"/>
    <x v="0"/>
    <x v="125"/>
    <s v="Standard Class"/>
    <s v="CUST3547"/>
    <s v="Meena"/>
    <x v="2"/>
    <s v="India"/>
    <s v="Kochi"/>
    <x v="4"/>
    <n v="676718"/>
    <x v="4"/>
    <s v="PRD5547"/>
    <x v="1"/>
    <x v="6"/>
    <s v="Smart TV"/>
    <n v="14844"/>
    <n v="10"/>
    <n v="0.1"/>
    <n v="3091.9652528301117"/>
    <n v="45269"/>
  </r>
  <r>
    <x v="483"/>
    <x v="1"/>
    <x v="338"/>
    <s v="Standard Class"/>
    <s v="CUST3548"/>
    <s v="Rahul"/>
    <x v="1"/>
    <s v="India"/>
    <s v="Hyderabad"/>
    <x v="3"/>
    <n v="600145"/>
    <x v="3"/>
    <s v="PRD5548"/>
    <x v="3"/>
    <x v="3"/>
    <s v="iPhone 14"/>
    <n v="58400"/>
    <n v="7"/>
    <n v="0.2"/>
    <n v="10653.838231118241"/>
    <n v="45650"/>
  </r>
  <r>
    <x v="484"/>
    <x v="0"/>
    <x v="215"/>
    <s v="Same Day"/>
    <s v="CUST3549"/>
    <s v="Rahul"/>
    <x v="0"/>
    <s v="India"/>
    <s v="Kozhikode"/>
    <x v="4"/>
    <n v="684972"/>
    <x v="3"/>
    <s v="PRD5549"/>
    <x v="1"/>
    <x v="4"/>
    <s v="HP Laptop"/>
    <n v="36909"/>
    <n v="1"/>
    <n v="0"/>
    <n v="4934.2502648089094"/>
    <n v="45243"/>
  </r>
  <r>
    <x v="485"/>
    <x v="0"/>
    <x v="339"/>
    <s v="First Class"/>
    <s v="CUST3550"/>
    <s v="Akalya"/>
    <x v="1"/>
    <s v="India"/>
    <s v="Madurai"/>
    <x v="5"/>
    <n v="612479"/>
    <x v="0"/>
    <s v="PRD5550"/>
    <x v="4"/>
    <x v="2"/>
    <s v="Sports Watch"/>
    <n v="39026"/>
    <n v="1"/>
    <n v="0.2"/>
    <n v="6228.2358380069418"/>
    <n v="45156"/>
  </r>
  <r>
    <x v="486"/>
    <x v="1"/>
    <x v="340"/>
    <s v="Standard Class"/>
    <s v="CUST3552"/>
    <s v="Rahul"/>
    <x v="0"/>
    <s v="India"/>
    <s v="Salem"/>
    <x v="5"/>
    <n v="634911"/>
    <x v="1"/>
    <s v="PRD5552"/>
    <x v="4"/>
    <x v="5"/>
    <s v="iPhone 14"/>
    <n v="9433"/>
    <n v="8"/>
    <n v="0.1"/>
    <n v="2405.40931546811"/>
    <n v="45650"/>
  </r>
  <r>
    <x v="487"/>
    <x v="1"/>
    <x v="15"/>
    <s v="Same Day"/>
    <s v="CUST3553"/>
    <s v="Meena"/>
    <x v="0"/>
    <s v="India"/>
    <s v="Kozhikode"/>
    <x v="4"/>
    <n v="658454"/>
    <x v="4"/>
    <s v="PRD5553"/>
    <x v="3"/>
    <x v="4"/>
    <s v="HP Laptop"/>
    <n v="59843"/>
    <n v="5"/>
    <n v="0.2"/>
    <n v="13187.65107218507"/>
    <n v="45373"/>
  </r>
  <r>
    <x v="488"/>
    <x v="1"/>
    <x v="289"/>
    <s v="First Class"/>
    <s v="CUST3554"/>
    <s v="Kumar"/>
    <x v="1"/>
    <s v="India"/>
    <s v="Hyderabad"/>
    <x v="3"/>
    <n v="645716"/>
    <x v="4"/>
    <s v="PRD5554"/>
    <x v="2"/>
    <x v="5"/>
    <s v="Smart TV"/>
    <n v="3914"/>
    <n v="10"/>
    <n v="0.2"/>
    <n v="843.73284570540363"/>
    <n v="45602"/>
  </r>
  <r>
    <x v="489"/>
    <x v="0"/>
    <x v="223"/>
    <s v="Standard Class"/>
    <s v="CUST3555"/>
    <s v="Akalya"/>
    <x v="2"/>
    <s v="India"/>
    <s v="Pune"/>
    <x v="2"/>
    <n v="615153"/>
    <x v="4"/>
    <s v="PRD5555"/>
    <x v="0"/>
    <x v="5"/>
    <s v="LED Bulb"/>
    <n v="26302"/>
    <n v="9"/>
    <n v="0"/>
    <n v="5635.6056240645457"/>
    <n v="45008"/>
  </r>
  <r>
    <x v="490"/>
    <x v="1"/>
    <x v="341"/>
    <s v="Standard Class"/>
    <s v="CUST3556"/>
    <s v="Vijay"/>
    <x v="2"/>
    <s v="India"/>
    <s v="Hyderabad"/>
    <x v="3"/>
    <n v="615497"/>
    <x v="3"/>
    <s v="PRD5556"/>
    <x v="0"/>
    <x v="0"/>
    <s v="Mixer Pro"/>
    <n v="63815"/>
    <n v="2"/>
    <n v="0.1"/>
    <n v="18409.841373988726"/>
    <n v="45379"/>
  </r>
  <r>
    <x v="491"/>
    <x v="0"/>
    <x v="342"/>
    <s v="Standard Class"/>
    <s v="CUST3557"/>
    <s v="Rahul"/>
    <x v="0"/>
    <s v="India"/>
    <s v="New Delhi"/>
    <x v="1"/>
    <n v="694869"/>
    <x v="3"/>
    <s v="PRD5557"/>
    <x v="3"/>
    <x v="1"/>
    <s v="Sports Watch"/>
    <n v="5149"/>
    <n v="2"/>
    <n v="0.2"/>
    <n v="1431.4407365856355"/>
    <n v="44989"/>
  </r>
  <r>
    <x v="492"/>
    <x v="1"/>
    <x v="75"/>
    <s v="Second Class"/>
    <s v="CUST3558"/>
    <s v="Kumar"/>
    <x v="2"/>
    <s v="India"/>
    <s v="Trivandrum"/>
    <x v="4"/>
    <n v="600979"/>
    <x v="2"/>
    <s v="PRD5558"/>
    <x v="3"/>
    <x v="4"/>
    <s v="Samsung Mobile"/>
    <n v="64815"/>
    <n v="8"/>
    <n v="0.05"/>
    <n v="5408.3215003489622"/>
    <n v="45493"/>
  </r>
  <r>
    <x v="493"/>
    <x v="0"/>
    <x v="293"/>
    <s v="Second Class"/>
    <s v="CUST3560"/>
    <s v="Kumar"/>
    <x v="2"/>
    <s v="India"/>
    <s v="Trivandrum"/>
    <x v="4"/>
    <n v="698920"/>
    <x v="1"/>
    <s v="PRD5560"/>
    <x v="3"/>
    <x v="3"/>
    <s v="Samsung Mobile"/>
    <n v="13570"/>
    <n v="7"/>
    <n v="0.1"/>
    <n v="2504.7213707500355"/>
    <n v="45071"/>
  </r>
  <r>
    <x v="494"/>
    <x v="0"/>
    <x v="343"/>
    <s v="First Class"/>
    <s v="CUST3561"/>
    <s v="Akalya"/>
    <x v="1"/>
    <s v="India"/>
    <s v="Salem"/>
    <x v="5"/>
    <n v="601256"/>
    <x v="0"/>
    <s v="PRD5561"/>
    <x v="1"/>
    <x v="5"/>
    <s v="Mixer Pro"/>
    <n v="11690"/>
    <n v="3"/>
    <n v="0.1"/>
    <n v="3085.3014651482645"/>
    <n v="44933"/>
  </r>
  <r>
    <x v="495"/>
    <x v="0"/>
    <x v="344"/>
    <s v="Standard Class"/>
    <s v="CUST3562"/>
    <s v="Akalya"/>
    <x v="0"/>
    <s v="India"/>
    <s v="Mangalore"/>
    <x v="0"/>
    <n v="631865"/>
    <x v="0"/>
    <s v="PRD5562"/>
    <x v="3"/>
    <x v="3"/>
    <s v="HP Laptop"/>
    <n v="2048"/>
    <n v="1"/>
    <n v="0"/>
    <n v="602.46034219884677"/>
    <n v="45233"/>
  </r>
  <r>
    <x v="496"/>
    <x v="1"/>
    <x v="345"/>
    <s v="Same Day"/>
    <s v="CUST3563"/>
    <s v="Sara"/>
    <x v="2"/>
    <s v="India"/>
    <s v="Hyderabad"/>
    <x v="3"/>
    <n v="687027"/>
    <x v="0"/>
    <s v="PRD5563"/>
    <x v="3"/>
    <x v="6"/>
    <s v="Samsung Mobile"/>
    <n v="64352"/>
    <n v="9"/>
    <n v="0.2"/>
    <n v="11126.742761596006"/>
    <n v="45552"/>
  </r>
  <r>
    <x v="497"/>
    <x v="0"/>
    <x v="258"/>
    <s v="Standard Class"/>
    <s v="CUST3565"/>
    <s v="Sara"/>
    <x v="1"/>
    <s v="India"/>
    <s v="Trivandrum"/>
    <x v="4"/>
    <n v="656477"/>
    <x v="1"/>
    <s v="PRD5565"/>
    <x v="1"/>
    <x v="6"/>
    <s v="Cotton Shirt"/>
    <n v="77097"/>
    <n v="8"/>
    <n v="0.05"/>
    <n v="15066.558854812667"/>
    <n v="45132"/>
  </r>
  <r>
    <x v="498"/>
    <x v="1"/>
    <x v="346"/>
    <s v="Standard Class"/>
    <s v="CUST3566"/>
    <s v="Rahul"/>
    <x v="2"/>
    <s v="India"/>
    <s v="Mysuru"/>
    <x v="0"/>
    <n v="695976"/>
    <x v="1"/>
    <s v="PRD5566"/>
    <x v="0"/>
    <x v="4"/>
    <s v="LED Bulb"/>
    <n v="28320"/>
    <n v="7"/>
    <n v="0.1"/>
    <n v="7700.2147826939563"/>
    <n v="45334"/>
  </r>
  <r>
    <x v="499"/>
    <x v="1"/>
    <x v="347"/>
    <s v="Standard Class"/>
    <s v="CUST3567"/>
    <s v="Vijay"/>
    <x v="2"/>
    <s v="India"/>
    <s v="Madurai"/>
    <x v="5"/>
    <n v="699213"/>
    <x v="2"/>
    <s v="PRD5567"/>
    <x v="0"/>
    <x v="6"/>
    <s v="Mixer Pro"/>
    <n v="28940"/>
    <n v="7"/>
    <n v="0.1"/>
    <n v="8014.8157875521902"/>
    <n v="45490"/>
  </r>
  <r>
    <x v="500"/>
    <x v="0"/>
    <x v="186"/>
    <s v="Second Class"/>
    <s v="CUST3568"/>
    <s v="Rahul"/>
    <x v="2"/>
    <s v="India"/>
    <s v="Hyderabad"/>
    <x v="3"/>
    <n v="601835"/>
    <x v="0"/>
    <s v="PRD5568"/>
    <x v="4"/>
    <x v="1"/>
    <s v="Samsung Mobile"/>
    <n v="30591"/>
    <n v="2"/>
    <n v="0"/>
    <n v="4759.0308764161628"/>
    <n v="45234"/>
  </r>
  <r>
    <x v="501"/>
    <x v="0"/>
    <x v="228"/>
    <s v="Same Day"/>
    <s v="CUST3569"/>
    <s v="Sara"/>
    <x v="2"/>
    <s v="India"/>
    <s v="Salem"/>
    <x v="5"/>
    <n v="647539"/>
    <x v="0"/>
    <s v="PRD5569"/>
    <x v="1"/>
    <x v="6"/>
    <s v="LED Bulb"/>
    <n v="66558"/>
    <n v="1"/>
    <n v="0.2"/>
    <n v="5003.3227394478245"/>
    <n v="45103"/>
  </r>
  <r>
    <x v="502"/>
    <x v="0"/>
    <x v="23"/>
    <s v="Standard Class"/>
    <s v="CUST3570"/>
    <s v="Rahul"/>
    <x v="0"/>
    <s v="India"/>
    <s v="Mumbai"/>
    <x v="2"/>
    <n v="698868"/>
    <x v="0"/>
    <s v="PRD5570"/>
    <x v="0"/>
    <x v="4"/>
    <s v="Cotton Shirt"/>
    <n v="68304"/>
    <n v="4"/>
    <n v="0.1"/>
    <n v="4556.1325451147995"/>
    <n v="45207"/>
  </r>
  <r>
    <x v="503"/>
    <x v="0"/>
    <x v="82"/>
    <s v="Same Day"/>
    <s v="CUST3571"/>
    <s v="Akalya"/>
    <x v="1"/>
    <s v="India"/>
    <s v="Pune"/>
    <x v="2"/>
    <n v="610424"/>
    <x v="3"/>
    <s v="PRD5571"/>
    <x v="2"/>
    <x v="2"/>
    <s v="LED Bulb"/>
    <n v="59837"/>
    <n v="5"/>
    <n v="0"/>
    <n v="10374.7257832306"/>
    <n v="45151"/>
  </r>
  <r>
    <x v="504"/>
    <x v="0"/>
    <x v="330"/>
    <s v="Standard Class"/>
    <s v="CUST3572"/>
    <s v="Vijay"/>
    <x v="1"/>
    <s v="India"/>
    <s v="Hyderabad"/>
    <x v="3"/>
    <n v="620771"/>
    <x v="3"/>
    <s v="PRD5572"/>
    <x v="0"/>
    <x v="2"/>
    <s v="Smart TV"/>
    <n v="50616"/>
    <n v="4"/>
    <n v="0"/>
    <n v="6247.4607730414409"/>
    <n v="45116"/>
  </r>
  <r>
    <x v="505"/>
    <x v="0"/>
    <x v="348"/>
    <s v="Second Class"/>
    <s v="CUST3573"/>
    <s v="Meena"/>
    <x v="2"/>
    <s v="India"/>
    <s v="Hyderabad"/>
    <x v="3"/>
    <n v="674133"/>
    <x v="2"/>
    <s v="PRD5573"/>
    <x v="0"/>
    <x v="1"/>
    <s v="Smart TV"/>
    <n v="52525"/>
    <n v="8"/>
    <n v="0"/>
    <n v="10027.143953893708"/>
    <n v="44979"/>
  </r>
  <r>
    <x v="506"/>
    <x v="1"/>
    <x v="248"/>
    <s v="First Class"/>
    <s v="CUST3574"/>
    <s v="Sara"/>
    <x v="1"/>
    <s v="India"/>
    <s v="Madurai"/>
    <x v="5"/>
    <n v="612531"/>
    <x v="3"/>
    <s v="PRD5574"/>
    <x v="4"/>
    <x v="3"/>
    <s v="Samsung Mobile"/>
    <n v="64543"/>
    <n v="4"/>
    <n v="0"/>
    <n v="13552.948484851058"/>
    <n v="45506"/>
  </r>
  <r>
    <x v="507"/>
    <x v="1"/>
    <x v="213"/>
    <s v="First Class"/>
    <s v="CUST3576"/>
    <s v="Meena"/>
    <x v="1"/>
    <s v="India"/>
    <s v="Mangalore"/>
    <x v="0"/>
    <n v="607544"/>
    <x v="3"/>
    <s v="PRD5576"/>
    <x v="0"/>
    <x v="5"/>
    <s v="iPhone 14"/>
    <n v="56013"/>
    <n v="9"/>
    <n v="0.05"/>
    <n v="10141.58574414394"/>
    <n v="45517"/>
  </r>
  <r>
    <x v="508"/>
    <x v="0"/>
    <x v="97"/>
    <s v="Standard Class"/>
    <s v="CUST3577"/>
    <s v="Vijay"/>
    <x v="2"/>
    <s v="India"/>
    <s v="Hyderabad"/>
    <x v="3"/>
    <n v="681040"/>
    <x v="0"/>
    <s v="PRD5577"/>
    <x v="3"/>
    <x v="2"/>
    <s v="Mixer Pro"/>
    <n v="57370"/>
    <n v="5"/>
    <n v="0.2"/>
    <n v="11960.347695394756"/>
    <n v="45101"/>
  </r>
  <r>
    <x v="509"/>
    <x v="0"/>
    <x v="349"/>
    <s v="Same Day"/>
    <s v="CUST3579"/>
    <s v="Akalya"/>
    <x v="1"/>
    <s v="India"/>
    <s v="Kochi"/>
    <x v="4"/>
    <n v="681498"/>
    <x v="3"/>
    <s v="PRD5579"/>
    <x v="4"/>
    <x v="2"/>
    <s v="Smart TV"/>
    <n v="13118"/>
    <n v="10"/>
    <n v="0.1"/>
    <n v="3431.1576226346597"/>
    <n v="45143"/>
  </r>
  <r>
    <x v="510"/>
    <x v="1"/>
    <x v="350"/>
    <s v="First Class"/>
    <s v="CUST3580"/>
    <s v="Deepa"/>
    <x v="2"/>
    <s v="India"/>
    <s v="Kochi"/>
    <x v="4"/>
    <n v="661659"/>
    <x v="2"/>
    <s v="PRD5580"/>
    <x v="0"/>
    <x v="5"/>
    <s v="Sports Watch"/>
    <n v="66776"/>
    <n v="2"/>
    <n v="0.05"/>
    <n v="12929.457879720261"/>
    <n v="45610"/>
  </r>
  <r>
    <x v="511"/>
    <x v="0"/>
    <x v="351"/>
    <s v="Same Day"/>
    <s v="CUST3581"/>
    <s v="Vijay"/>
    <x v="2"/>
    <s v="India"/>
    <s v="New Delhi"/>
    <x v="1"/>
    <n v="622363"/>
    <x v="3"/>
    <s v="PRD5581"/>
    <x v="1"/>
    <x v="0"/>
    <s v="iPhone 14"/>
    <n v="71029"/>
    <n v="3"/>
    <n v="0"/>
    <n v="6188.8237003872946"/>
    <n v="45288"/>
  </r>
  <r>
    <x v="512"/>
    <x v="0"/>
    <x v="352"/>
    <s v="Standard Class"/>
    <s v="CUST3582"/>
    <s v="Rahul"/>
    <x v="2"/>
    <s v="India"/>
    <s v="Mysuru"/>
    <x v="0"/>
    <n v="658791"/>
    <x v="0"/>
    <s v="PRD5582"/>
    <x v="4"/>
    <x v="4"/>
    <s v="LED Bulb"/>
    <n v="65896"/>
    <n v="6"/>
    <n v="0.1"/>
    <n v="17223.890885365337"/>
    <n v="45091"/>
  </r>
  <r>
    <x v="513"/>
    <x v="0"/>
    <x v="194"/>
    <s v="Second Class"/>
    <s v="CUST3583"/>
    <s v="Sara"/>
    <x v="0"/>
    <s v="India"/>
    <s v="Mangalore"/>
    <x v="0"/>
    <n v="630436"/>
    <x v="3"/>
    <s v="PRD5583"/>
    <x v="3"/>
    <x v="2"/>
    <s v="LED Bulb"/>
    <n v="69647"/>
    <n v="6"/>
    <n v="0"/>
    <n v="13842.43856212575"/>
    <n v="45025"/>
  </r>
  <r>
    <x v="514"/>
    <x v="0"/>
    <x v="261"/>
    <s v="Same Day"/>
    <s v="CUST3584"/>
    <s v="Deepa"/>
    <x v="2"/>
    <s v="India"/>
    <s v="Hyderabad"/>
    <x v="3"/>
    <n v="602558"/>
    <x v="3"/>
    <s v="PRD5584"/>
    <x v="1"/>
    <x v="0"/>
    <s v="Cotton Shirt"/>
    <n v="36439"/>
    <n v="3"/>
    <n v="0"/>
    <n v="7420.4985659742761"/>
    <n v="44967"/>
  </r>
  <r>
    <x v="515"/>
    <x v="0"/>
    <x v="329"/>
    <s v="Second Class"/>
    <s v="CUST3585"/>
    <s v="Meena"/>
    <x v="1"/>
    <s v="India"/>
    <s v="Kochi"/>
    <x v="4"/>
    <n v="602579"/>
    <x v="1"/>
    <s v="PRD5585"/>
    <x v="4"/>
    <x v="3"/>
    <s v="Nike Shoes"/>
    <n v="44263"/>
    <n v="10"/>
    <n v="0.1"/>
    <n v="2470.5180916651043"/>
    <n v="45256"/>
  </r>
  <r>
    <x v="516"/>
    <x v="0"/>
    <x v="96"/>
    <s v="Standard Class"/>
    <s v="CUST3586"/>
    <s v="Kumar"/>
    <x v="2"/>
    <s v="India"/>
    <s v="Trivandrum"/>
    <x v="4"/>
    <n v="679784"/>
    <x v="0"/>
    <s v="PRD5586"/>
    <x v="1"/>
    <x v="1"/>
    <s v="iPhone 14"/>
    <n v="48055"/>
    <n v="4"/>
    <n v="0.2"/>
    <n v="12815.910533563218"/>
    <n v="45230"/>
  </r>
  <r>
    <x v="517"/>
    <x v="1"/>
    <x v="18"/>
    <s v="First Class"/>
    <s v="CUST3587"/>
    <s v="Rahul"/>
    <x v="1"/>
    <s v="India"/>
    <s v="Hyderabad"/>
    <x v="3"/>
    <n v="633028"/>
    <x v="4"/>
    <s v="PRD5587"/>
    <x v="0"/>
    <x v="5"/>
    <s v="iPhone 14"/>
    <n v="37203"/>
    <n v="10"/>
    <n v="0.1"/>
    <n v="4607.382463358962"/>
    <n v="45568"/>
  </r>
  <r>
    <x v="518"/>
    <x v="1"/>
    <x v="353"/>
    <s v="Same Day"/>
    <s v="CUST3588"/>
    <s v="Kumar"/>
    <x v="2"/>
    <s v="India"/>
    <s v="Hyderabad"/>
    <x v="3"/>
    <n v="608753"/>
    <x v="4"/>
    <s v="PRD5588"/>
    <x v="3"/>
    <x v="0"/>
    <s v="Nike Shoes"/>
    <n v="25540"/>
    <n v="6"/>
    <n v="0.2"/>
    <n v="1326.456990783176"/>
    <n v="45499"/>
  </r>
  <r>
    <x v="519"/>
    <x v="0"/>
    <x v="354"/>
    <s v="First Class"/>
    <s v="CUST3589"/>
    <s v="Vijay"/>
    <x v="1"/>
    <s v="India"/>
    <s v="Kochi"/>
    <x v="4"/>
    <n v="671638"/>
    <x v="1"/>
    <s v="PRD5589"/>
    <x v="4"/>
    <x v="1"/>
    <s v="LED Bulb"/>
    <n v="2908"/>
    <n v="9"/>
    <n v="0.05"/>
    <n v="703.34354593984858"/>
    <n v="45029"/>
  </r>
  <r>
    <x v="520"/>
    <x v="0"/>
    <x v="67"/>
    <s v="Standard Class"/>
    <s v="CUST3591"/>
    <s v="Rahul"/>
    <x v="2"/>
    <s v="India"/>
    <s v="Mumbai"/>
    <x v="2"/>
    <n v="651191"/>
    <x v="1"/>
    <s v="PRD5591"/>
    <x v="2"/>
    <x v="4"/>
    <s v="Sports Watch"/>
    <n v="37968"/>
    <n v="5"/>
    <n v="0.05"/>
    <n v="7795.6482070221637"/>
    <n v="45187"/>
  </r>
  <r>
    <x v="521"/>
    <x v="1"/>
    <x v="355"/>
    <s v="Same Day"/>
    <s v="CUST3592"/>
    <s v="Meena"/>
    <x v="0"/>
    <s v="India"/>
    <s v="Salem"/>
    <x v="5"/>
    <n v="613541"/>
    <x v="3"/>
    <s v="PRD5592"/>
    <x v="3"/>
    <x v="2"/>
    <s v="Cotton Shirt"/>
    <n v="30759"/>
    <n v="9"/>
    <n v="0"/>
    <n v="7789.5179750678008"/>
    <n v="45422"/>
  </r>
  <r>
    <x v="522"/>
    <x v="0"/>
    <x v="356"/>
    <s v="Same Day"/>
    <s v="CUST3593"/>
    <s v="Meena"/>
    <x v="0"/>
    <s v="India"/>
    <s v="Hyderabad"/>
    <x v="3"/>
    <n v="650450"/>
    <x v="3"/>
    <s v="PRD5593"/>
    <x v="2"/>
    <x v="2"/>
    <s v="iPhone 14"/>
    <n v="875"/>
    <n v="5"/>
    <n v="0.1"/>
    <n v="183.5981898020915"/>
    <n v="45242"/>
  </r>
  <r>
    <x v="523"/>
    <x v="0"/>
    <x v="304"/>
    <s v="Standard Class"/>
    <s v="CUST3594"/>
    <s v="Akalya"/>
    <x v="0"/>
    <s v="India"/>
    <s v="Mangalore"/>
    <x v="0"/>
    <n v="697675"/>
    <x v="1"/>
    <s v="PRD5594"/>
    <x v="3"/>
    <x v="1"/>
    <s v="Nike Shoes"/>
    <n v="40541"/>
    <n v="7"/>
    <n v="0"/>
    <n v="11872.089002006001"/>
    <n v="45006"/>
  </r>
  <r>
    <x v="524"/>
    <x v="1"/>
    <x v="357"/>
    <s v="Standard Class"/>
    <s v="CUST3595"/>
    <s v="Kumar"/>
    <x v="2"/>
    <s v="India"/>
    <s v="Bengaluru"/>
    <x v="0"/>
    <n v="613982"/>
    <x v="0"/>
    <s v="PRD5595"/>
    <x v="3"/>
    <x v="6"/>
    <s v="Cotton Shirt"/>
    <n v="40679"/>
    <n v="9"/>
    <n v="0"/>
    <n v="7400.5719866384034"/>
    <n v="45494"/>
  </r>
  <r>
    <x v="525"/>
    <x v="1"/>
    <x v="358"/>
    <s v="First Class"/>
    <s v="CUST3596"/>
    <s v="Sara"/>
    <x v="0"/>
    <s v="India"/>
    <s v="Mangalore"/>
    <x v="0"/>
    <n v="606554"/>
    <x v="2"/>
    <s v="PRD5596"/>
    <x v="4"/>
    <x v="6"/>
    <s v="Cotton Shirt"/>
    <n v="59031"/>
    <n v="5"/>
    <n v="0.1"/>
    <n v="4735.0865921431341"/>
    <n v="45307"/>
  </r>
  <r>
    <x v="526"/>
    <x v="1"/>
    <x v="359"/>
    <s v="Standard Class"/>
    <s v="CUST3597"/>
    <s v="Rahul"/>
    <x v="1"/>
    <s v="India"/>
    <s v="Hyderabad"/>
    <x v="3"/>
    <n v="601434"/>
    <x v="4"/>
    <s v="PRD5597"/>
    <x v="2"/>
    <x v="3"/>
    <s v="LED Bulb"/>
    <n v="56676"/>
    <n v="9"/>
    <n v="0.1"/>
    <n v="10622.146899866662"/>
    <n v="45392"/>
  </r>
  <r>
    <x v="527"/>
    <x v="1"/>
    <x v="75"/>
    <s v="Second Class"/>
    <s v="CUST3598"/>
    <s v="Akalya"/>
    <x v="0"/>
    <s v="India"/>
    <s v="Nagpur"/>
    <x v="2"/>
    <n v="635140"/>
    <x v="4"/>
    <s v="PRD5598"/>
    <x v="3"/>
    <x v="2"/>
    <s v="Samsung Mobile"/>
    <n v="41067"/>
    <n v="2"/>
    <n v="0"/>
    <n v="5330.0812513721539"/>
    <n v="45493"/>
  </r>
  <r>
    <x v="528"/>
    <x v="0"/>
    <x v="330"/>
    <s v="Second Class"/>
    <s v="CUST3599"/>
    <s v="Sara"/>
    <x v="2"/>
    <s v="India"/>
    <s v="New Delhi"/>
    <x v="1"/>
    <n v="618604"/>
    <x v="3"/>
    <s v="PRD5599"/>
    <x v="2"/>
    <x v="4"/>
    <s v="iPhone 14"/>
    <n v="32160"/>
    <n v="9"/>
    <n v="0"/>
    <n v="5619.1026268053783"/>
    <n v="45116"/>
  </r>
  <r>
    <x v="529"/>
    <x v="1"/>
    <x v="360"/>
    <s v="Standard Class"/>
    <s v="CUST3601"/>
    <s v="Rahul"/>
    <x v="1"/>
    <s v="India"/>
    <s v="New Delhi"/>
    <x v="1"/>
    <n v="680520"/>
    <x v="3"/>
    <s v="PRD5601"/>
    <x v="1"/>
    <x v="4"/>
    <s v="Samsung Mobile"/>
    <n v="38235"/>
    <n v="5"/>
    <n v="0.2"/>
    <n v="6284.7439575778417"/>
    <n v="45656"/>
  </r>
  <r>
    <x v="530"/>
    <x v="0"/>
    <x v="261"/>
    <s v="Second Class"/>
    <s v="CUST3603"/>
    <s v="Sara"/>
    <x v="2"/>
    <s v="India"/>
    <s v="Bengaluru"/>
    <x v="0"/>
    <n v="674258"/>
    <x v="2"/>
    <s v="PRD5603"/>
    <x v="2"/>
    <x v="3"/>
    <s v="Mixer Pro"/>
    <n v="6715"/>
    <n v="2"/>
    <n v="0.2"/>
    <n v="934.14950149330798"/>
    <n v="44967"/>
  </r>
  <r>
    <x v="531"/>
    <x v="0"/>
    <x v="321"/>
    <s v="Second Class"/>
    <s v="CUST3604"/>
    <s v="Deepa"/>
    <x v="2"/>
    <s v="India"/>
    <s v="Pune"/>
    <x v="2"/>
    <n v="641374"/>
    <x v="2"/>
    <s v="PRD5604"/>
    <x v="0"/>
    <x v="5"/>
    <s v="Smart TV"/>
    <n v="64896"/>
    <n v="3"/>
    <n v="0"/>
    <n v="15944.310667744212"/>
    <n v="44946"/>
  </r>
  <r>
    <x v="532"/>
    <x v="0"/>
    <x v="361"/>
    <s v="Second Class"/>
    <s v="CUST3605"/>
    <s v="Rahul"/>
    <x v="0"/>
    <s v="India"/>
    <s v="Hyderabad"/>
    <x v="3"/>
    <n v="614924"/>
    <x v="2"/>
    <s v="PRD5605"/>
    <x v="4"/>
    <x v="3"/>
    <s v="Cotton Shirt"/>
    <n v="13775"/>
    <n v="2"/>
    <n v="0.05"/>
    <n v="1901.3920411626693"/>
    <n v="44932"/>
  </r>
  <r>
    <x v="533"/>
    <x v="1"/>
    <x v="195"/>
    <s v="First Class"/>
    <s v="CUST3606"/>
    <s v="Kumar"/>
    <x v="0"/>
    <s v="India"/>
    <s v="Mumbai"/>
    <x v="2"/>
    <n v="665272"/>
    <x v="3"/>
    <s v="PRD5606"/>
    <x v="2"/>
    <x v="0"/>
    <s v="Sports Watch"/>
    <n v="58123"/>
    <n v="5"/>
    <n v="0.1"/>
    <n v="4123.6607387712547"/>
    <n v="45632"/>
  </r>
  <r>
    <x v="534"/>
    <x v="1"/>
    <x v="362"/>
    <s v="Second Class"/>
    <s v="CUST3607"/>
    <s v="Sara"/>
    <x v="2"/>
    <s v="India"/>
    <s v="Madurai"/>
    <x v="5"/>
    <n v="693137"/>
    <x v="2"/>
    <s v="PRD5607"/>
    <x v="2"/>
    <x v="2"/>
    <s v="HP Laptop"/>
    <n v="11107"/>
    <n v="4"/>
    <n v="0.1"/>
    <n v="3270.1720725708337"/>
    <n v="45618"/>
  </r>
  <r>
    <x v="535"/>
    <x v="1"/>
    <x v="363"/>
    <s v="Standard Class"/>
    <s v="CUST3608"/>
    <s v="Sara"/>
    <x v="1"/>
    <s v="India"/>
    <s v="Kozhikode"/>
    <x v="4"/>
    <n v="621615"/>
    <x v="1"/>
    <s v="PRD5608"/>
    <x v="2"/>
    <x v="6"/>
    <s v="HP Laptop"/>
    <n v="23862"/>
    <n v="1"/>
    <n v="0.1"/>
    <n v="2226.2897251126574"/>
    <n v="45542"/>
  </r>
  <r>
    <x v="536"/>
    <x v="0"/>
    <x v="53"/>
    <s v="Standard Class"/>
    <s v="CUST3609"/>
    <s v="Rahul"/>
    <x v="2"/>
    <s v="India"/>
    <s v="Pune"/>
    <x v="2"/>
    <n v="650431"/>
    <x v="4"/>
    <s v="PRD5609"/>
    <x v="3"/>
    <x v="1"/>
    <s v="Cotton Shirt"/>
    <n v="66155"/>
    <n v="5"/>
    <n v="0.2"/>
    <n v="9226.9626762373973"/>
    <n v="45045"/>
  </r>
  <r>
    <x v="537"/>
    <x v="0"/>
    <x v="224"/>
    <s v="First Class"/>
    <s v="CUST3610"/>
    <s v="Vijay"/>
    <x v="2"/>
    <s v="India"/>
    <s v="Mysuru"/>
    <x v="0"/>
    <n v="600160"/>
    <x v="3"/>
    <s v="PRD5610"/>
    <x v="2"/>
    <x v="3"/>
    <s v="Cotton Shirt"/>
    <n v="56760"/>
    <n v="4"/>
    <n v="0.05"/>
    <n v="12328.636122366468"/>
    <n v="45065"/>
  </r>
  <r>
    <x v="538"/>
    <x v="0"/>
    <x v="364"/>
    <s v="Second Class"/>
    <s v="CUST3612"/>
    <s v="Kumar"/>
    <x v="2"/>
    <s v="India"/>
    <s v="Hyderabad"/>
    <x v="3"/>
    <n v="691413"/>
    <x v="4"/>
    <s v="PRD5612"/>
    <x v="4"/>
    <x v="5"/>
    <s v="LED Bulb"/>
    <n v="3730"/>
    <n v="2"/>
    <n v="0.1"/>
    <n v="297.42121093461793"/>
    <n v="44938"/>
  </r>
  <r>
    <x v="539"/>
    <x v="0"/>
    <x v="170"/>
    <s v="Standard Class"/>
    <s v="CUST3613"/>
    <s v="Meena"/>
    <x v="0"/>
    <s v="India"/>
    <s v="Kozhikode"/>
    <x v="4"/>
    <n v="633653"/>
    <x v="2"/>
    <s v="PRD5613"/>
    <x v="0"/>
    <x v="6"/>
    <s v="HP Laptop"/>
    <n v="65735"/>
    <n v="6"/>
    <n v="0.1"/>
    <n v="12619.662013571602"/>
    <n v="45014"/>
  </r>
  <r>
    <x v="540"/>
    <x v="1"/>
    <x v="316"/>
    <s v="First Class"/>
    <s v="CUST3614"/>
    <s v="Kumar"/>
    <x v="0"/>
    <s v="India"/>
    <s v="Kozhikode"/>
    <x v="4"/>
    <n v="684588"/>
    <x v="4"/>
    <s v="PRD5614"/>
    <x v="3"/>
    <x v="2"/>
    <s v="HP Laptop"/>
    <n v="23152"/>
    <n v="8"/>
    <n v="0.1"/>
    <n v="3064.0411039481178"/>
    <n v="45550"/>
  </r>
  <r>
    <x v="541"/>
    <x v="1"/>
    <x v="365"/>
    <s v="Same Day"/>
    <s v="CUST3615"/>
    <s v="Meena"/>
    <x v="0"/>
    <s v="India"/>
    <s v="New Delhi"/>
    <x v="1"/>
    <n v="675842"/>
    <x v="1"/>
    <s v="PRD5615"/>
    <x v="2"/>
    <x v="2"/>
    <s v="Cotton Shirt"/>
    <n v="19803"/>
    <n v="4"/>
    <n v="0.2"/>
    <n v="2490.4782899622555"/>
    <n v="45321"/>
  </r>
  <r>
    <x v="542"/>
    <x v="1"/>
    <x v="275"/>
    <s v="Same Day"/>
    <s v="CUST3616"/>
    <s v="Kumar"/>
    <x v="1"/>
    <s v="India"/>
    <s v="Mumbai"/>
    <x v="2"/>
    <n v="626854"/>
    <x v="0"/>
    <s v="PRD5616"/>
    <x v="2"/>
    <x v="2"/>
    <s v="Sports Watch"/>
    <n v="17528"/>
    <n v="6"/>
    <n v="0.1"/>
    <n v="3190.5760403521449"/>
    <n v="45319"/>
  </r>
  <r>
    <x v="543"/>
    <x v="0"/>
    <x v="366"/>
    <s v="Standard Class"/>
    <s v="CUST3617"/>
    <s v="Meena"/>
    <x v="1"/>
    <s v="India"/>
    <s v="Mumbai"/>
    <x v="2"/>
    <n v="654849"/>
    <x v="0"/>
    <s v="PRD5617"/>
    <x v="2"/>
    <x v="1"/>
    <s v="Mixer Pro"/>
    <n v="23366"/>
    <n v="6"/>
    <n v="0.2"/>
    <n v="6465.3486050281253"/>
    <n v="45164"/>
  </r>
  <r>
    <x v="544"/>
    <x v="1"/>
    <x v="180"/>
    <s v="Standard Class"/>
    <s v="CUST3618"/>
    <s v="Rahul"/>
    <x v="2"/>
    <s v="India"/>
    <s v="Kochi"/>
    <x v="4"/>
    <n v="618084"/>
    <x v="4"/>
    <s v="PRD5618"/>
    <x v="1"/>
    <x v="1"/>
    <s v="Sports Watch"/>
    <n v="55744"/>
    <n v="6"/>
    <n v="0.05"/>
    <n v="6191.8679369928595"/>
    <n v="45401"/>
  </r>
  <r>
    <x v="545"/>
    <x v="1"/>
    <x v="367"/>
    <s v="Second Class"/>
    <s v="CUST3619"/>
    <s v="Deepa"/>
    <x v="2"/>
    <s v="India"/>
    <s v="Hyderabad"/>
    <x v="3"/>
    <n v="648722"/>
    <x v="3"/>
    <s v="PRD5619"/>
    <x v="4"/>
    <x v="5"/>
    <s v="Mixer Pro"/>
    <n v="65060"/>
    <n v="2"/>
    <n v="0.05"/>
    <n v="11843.69603143068"/>
    <n v="45398"/>
  </r>
  <r>
    <x v="546"/>
    <x v="0"/>
    <x v="368"/>
    <s v="First Class"/>
    <s v="CUST3620"/>
    <s v="Meena"/>
    <x v="0"/>
    <s v="India"/>
    <s v="Mumbai"/>
    <x v="2"/>
    <n v="613504"/>
    <x v="4"/>
    <s v="PRD5620"/>
    <x v="1"/>
    <x v="4"/>
    <s v="Cotton Shirt"/>
    <n v="61012"/>
    <n v="1"/>
    <n v="0.2"/>
    <n v="12056.536761470439"/>
    <n v="45051"/>
  </r>
  <r>
    <x v="547"/>
    <x v="0"/>
    <x v="369"/>
    <s v="Second Class"/>
    <s v="CUST3621"/>
    <s v="Sara"/>
    <x v="0"/>
    <s v="India"/>
    <s v="Mangalore"/>
    <x v="0"/>
    <n v="692771"/>
    <x v="2"/>
    <s v="PRD5621"/>
    <x v="4"/>
    <x v="5"/>
    <s v="LED Bulb"/>
    <n v="46158"/>
    <n v="6"/>
    <n v="0.2"/>
    <n v="5858.2959708901917"/>
    <n v="45228"/>
  </r>
  <r>
    <x v="548"/>
    <x v="0"/>
    <x v="370"/>
    <s v="Standard Class"/>
    <s v="CUST3622"/>
    <s v="Deepa"/>
    <x v="1"/>
    <s v="India"/>
    <s v="Hyderabad"/>
    <x v="3"/>
    <n v="628988"/>
    <x v="2"/>
    <s v="PRD5622"/>
    <x v="3"/>
    <x v="5"/>
    <s v="Samsung Mobile"/>
    <n v="27606"/>
    <n v="9"/>
    <n v="0"/>
    <n v="2870.6340798318593"/>
    <n v="45190"/>
  </r>
  <r>
    <x v="549"/>
    <x v="1"/>
    <x v="371"/>
    <s v="Standard Class"/>
    <s v="CUST3623"/>
    <s v="Rahul"/>
    <x v="1"/>
    <s v="India"/>
    <s v="Trivandrum"/>
    <x v="4"/>
    <n v="686479"/>
    <x v="3"/>
    <s v="PRD5623"/>
    <x v="1"/>
    <x v="6"/>
    <s v="Smart TV"/>
    <n v="68207"/>
    <n v="6"/>
    <n v="0.2"/>
    <n v="7294.9712327340367"/>
    <n v="45397"/>
  </r>
  <r>
    <x v="550"/>
    <x v="1"/>
    <x v="372"/>
    <s v="Same Day"/>
    <s v="CUST3624"/>
    <s v="Kumar"/>
    <x v="2"/>
    <s v="India"/>
    <s v="Mysuru"/>
    <x v="0"/>
    <n v="654443"/>
    <x v="4"/>
    <s v="PRD5624"/>
    <x v="4"/>
    <x v="4"/>
    <s v="Cotton Shirt"/>
    <n v="76435"/>
    <n v="10"/>
    <n v="0.05"/>
    <n v="16638.459748487687"/>
    <n v="45567"/>
  </r>
  <r>
    <x v="551"/>
    <x v="1"/>
    <x v="373"/>
    <s v="Standard Class"/>
    <s v="CUST3625"/>
    <s v="Rahul"/>
    <x v="2"/>
    <s v="India"/>
    <s v="Kochi"/>
    <x v="4"/>
    <n v="688029"/>
    <x v="2"/>
    <s v="PRD5625"/>
    <x v="0"/>
    <x v="5"/>
    <s v="Sports Watch"/>
    <n v="5236"/>
    <n v="3"/>
    <n v="0.1"/>
    <n v="1545.8103870449729"/>
    <n v="45477"/>
  </r>
  <r>
    <x v="552"/>
    <x v="1"/>
    <x v="88"/>
    <s v="Same Day"/>
    <s v="CUST3626"/>
    <s v="Sara"/>
    <x v="0"/>
    <s v="India"/>
    <s v="Hyderabad"/>
    <x v="3"/>
    <n v="652429"/>
    <x v="0"/>
    <s v="PRD5626"/>
    <x v="4"/>
    <x v="4"/>
    <s v="Nike Shoes"/>
    <n v="3908"/>
    <n v="7"/>
    <n v="0"/>
    <n v="1155.3253582785671"/>
    <n v="45525"/>
  </r>
  <r>
    <x v="553"/>
    <x v="1"/>
    <x v="315"/>
    <s v="Second Class"/>
    <s v="CUST3627"/>
    <s v="Deepa"/>
    <x v="2"/>
    <s v="India"/>
    <s v="Nagpur"/>
    <x v="2"/>
    <n v="678630"/>
    <x v="1"/>
    <s v="PRD5627"/>
    <x v="3"/>
    <x v="2"/>
    <s v="Sports Watch"/>
    <n v="60057"/>
    <n v="2"/>
    <n v="0"/>
    <n v="17428.997600443243"/>
    <n v="45660"/>
  </r>
  <r>
    <x v="554"/>
    <x v="0"/>
    <x v="374"/>
    <s v="Standard Class"/>
    <s v="CUST3630"/>
    <s v="Meena"/>
    <x v="1"/>
    <s v="India"/>
    <s v="Trivandrum"/>
    <x v="4"/>
    <n v="659594"/>
    <x v="3"/>
    <s v="PRD5630"/>
    <x v="0"/>
    <x v="5"/>
    <s v="Mixer Pro"/>
    <n v="19254"/>
    <n v="3"/>
    <n v="0"/>
    <n v="3100.8111209941485"/>
    <n v="45132"/>
  </r>
  <r>
    <x v="555"/>
    <x v="1"/>
    <x v="375"/>
    <s v="Same Day"/>
    <s v="CUST3631"/>
    <s v="Rahul"/>
    <x v="2"/>
    <s v="India"/>
    <s v="Hyderabad"/>
    <x v="3"/>
    <n v="642770"/>
    <x v="2"/>
    <s v="PRD5631"/>
    <x v="3"/>
    <x v="3"/>
    <s v="Cotton Shirt"/>
    <n v="62465"/>
    <n v="5"/>
    <n v="0"/>
    <n v="11505.015630702534"/>
    <n v="45635"/>
  </r>
  <r>
    <x v="556"/>
    <x v="0"/>
    <x v="376"/>
    <s v="Standard Class"/>
    <s v="CUST3632"/>
    <s v="Deepa"/>
    <x v="0"/>
    <s v="India"/>
    <s v="New Delhi"/>
    <x v="1"/>
    <n v="670785"/>
    <x v="2"/>
    <s v="PRD5632"/>
    <x v="3"/>
    <x v="5"/>
    <s v="Nike Shoes"/>
    <n v="48524"/>
    <n v="2"/>
    <n v="0.1"/>
    <n v="8852.9995084197617"/>
    <n v="44960"/>
  </r>
  <r>
    <x v="557"/>
    <x v="0"/>
    <x v="331"/>
    <s v="Standard Class"/>
    <s v="CUST3635"/>
    <s v="Deepa"/>
    <x v="1"/>
    <s v="India"/>
    <s v="Mumbai"/>
    <x v="2"/>
    <n v="681545"/>
    <x v="4"/>
    <s v="PRD5635"/>
    <x v="2"/>
    <x v="3"/>
    <s v="Smart TV"/>
    <n v="17528"/>
    <n v="4"/>
    <n v="0"/>
    <n v="3068.8490081259456"/>
    <n v="45282"/>
  </r>
  <r>
    <x v="558"/>
    <x v="0"/>
    <x v="170"/>
    <s v="Standard Class"/>
    <s v="CUST3637"/>
    <s v="Akalya"/>
    <x v="0"/>
    <s v="India"/>
    <s v="Mumbai"/>
    <x v="2"/>
    <n v="661954"/>
    <x v="0"/>
    <s v="PRD5637"/>
    <x v="0"/>
    <x v="6"/>
    <s v="LED Bulb"/>
    <n v="61894"/>
    <n v="8"/>
    <n v="0"/>
    <n v="5961.1713952968967"/>
    <n v="45014"/>
  </r>
  <r>
    <x v="559"/>
    <x v="1"/>
    <x v="373"/>
    <s v="Standard Class"/>
    <s v="CUST3638"/>
    <s v="Deepa"/>
    <x v="0"/>
    <s v="India"/>
    <s v="New Delhi"/>
    <x v="1"/>
    <n v="644232"/>
    <x v="0"/>
    <s v="PRD5638"/>
    <x v="2"/>
    <x v="1"/>
    <s v="HP Laptop"/>
    <n v="11437"/>
    <n v="3"/>
    <n v="0.1"/>
    <n v="1675.5317954917962"/>
    <n v="45479"/>
  </r>
  <r>
    <x v="560"/>
    <x v="0"/>
    <x v="282"/>
    <s v="Second Class"/>
    <s v="CUST3639"/>
    <s v="Kumar"/>
    <x v="1"/>
    <s v="India"/>
    <s v="Chennai"/>
    <x v="5"/>
    <n v="675544"/>
    <x v="2"/>
    <s v="PRD5639"/>
    <x v="4"/>
    <x v="2"/>
    <s v="Cotton Shirt"/>
    <n v="49738"/>
    <n v="7"/>
    <n v="0.1"/>
    <n v="7167.0386773754763"/>
    <n v="45000"/>
  </r>
  <r>
    <x v="561"/>
    <x v="0"/>
    <x v="301"/>
    <s v="Second Class"/>
    <s v="CUST3640"/>
    <s v="Deepa"/>
    <x v="1"/>
    <s v="India"/>
    <s v="Salem"/>
    <x v="5"/>
    <n v="668892"/>
    <x v="4"/>
    <s v="PRD5640"/>
    <x v="1"/>
    <x v="0"/>
    <s v="HP Laptop"/>
    <n v="64031"/>
    <n v="10"/>
    <n v="0.1"/>
    <n v="14467.502703858916"/>
    <n v="45249"/>
  </r>
  <r>
    <x v="562"/>
    <x v="0"/>
    <x v="377"/>
    <s v="First Class"/>
    <s v="CUST3641"/>
    <s v="Deepa"/>
    <x v="1"/>
    <s v="India"/>
    <s v="Chennai"/>
    <x v="5"/>
    <n v="627539"/>
    <x v="1"/>
    <s v="PRD5641"/>
    <x v="0"/>
    <x v="4"/>
    <s v="Samsung Mobile"/>
    <n v="75534"/>
    <n v="7"/>
    <n v="0.05"/>
    <n v="19121.413453694884"/>
    <n v="45172"/>
  </r>
  <r>
    <x v="563"/>
    <x v="0"/>
    <x v="378"/>
    <s v="Same Day"/>
    <s v="CUST3642"/>
    <s v="Vijay"/>
    <x v="2"/>
    <s v="India"/>
    <s v="Hyderabad"/>
    <x v="3"/>
    <n v="634286"/>
    <x v="1"/>
    <s v="PRD5642"/>
    <x v="2"/>
    <x v="5"/>
    <s v="Smart TV"/>
    <n v="70097"/>
    <n v="9"/>
    <n v="0"/>
    <n v="19939.384811195159"/>
    <n v="45003"/>
  </r>
  <r>
    <x v="564"/>
    <x v="1"/>
    <x v="379"/>
    <s v="First Class"/>
    <s v="CUST3643"/>
    <s v="Vijay"/>
    <x v="1"/>
    <s v="India"/>
    <s v="Hyderabad"/>
    <x v="3"/>
    <n v="628048"/>
    <x v="0"/>
    <s v="PRD5643"/>
    <x v="3"/>
    <x v="1"/>
    <s v="iPhone 14"/>
    <n v="55194"/>
    <n v="7"/>
    <n v="0.1"/>
    <n v="8412.7808896586448"/>
    <n v="45452"/>
  </r>
  <r>
    <x v="565"/>
    <x v="0"/>
    <x v="142"/>
    <s v="Same Day"/>
    <s v="CUST3644"/>
    <s v="Sara"/>
    <x v="1"/>
    <s v="India"/>
    <s v="Bengaluru"/>
    <x v="0"/>
    <n v="665062"/>
    <x v="0"/>
    <s v="PRD5644"/>
    <x v="3"/>
    <x v="1"/>
    <s v="LED Bulb"/>
    <n v="31902"/>
    <n v="9"/>
    <n v="0.1"/>
    <n v="5900.0331162947941"/>
    <n v="45284"/>
  </r>
  <r>
    <x v="566"/>
    <x v="0"/>
    <x v="183"/>
    <s v="First Class"/>
    <s v="CUST3645"/>
    <s v="Vijay"/>
    <x v="0"/>
    <s v="India"/>
    <s v="Nagpur"/>
    <x v="2"/>
    <n v="677087"/>
    <x v="0"/>
    <s v="PRD5645"/>
    <x v="3"/>
    <x v="0"/>
    <s v="Samsung Mobile"/>
    <n v="67456"/>
    <n v="1"/>
    <n v="0"/>
    <n v="16567.093955605877"/>
    <n v="45057"/>
  </r>
  <r>
    <x v="567"/>
    <x v="1"/>
    <x v="380"/>
    <s v="Standard Class"/>
    <s v="CUST3646"/>
    <s v="Sara"/>
    <x v="2"/>
    <s v="India"/>
    <s v="Mysuru"/>
    <x v="0"/>
    <n v="648847"/>
    <x v="3"/>
    <s v="PRD5646"/>
    <x v="1"/>
    <x v="6"/>
    <s v="Mixer Pro"/>
    <n v="45729"/>
    <n v="9"/>
    <n v="0"/>
    <n v="7668.3276383311768"/>
    <n v="45549"/>
  </r>
  <r>
    <x v="568"/>
    <x v="0"/>
    <x v="276"/>
    <s v="Standard Class"/>
    <s v="CUST3647"/>
    <s v="Sara"/>
    <x v="0"/>
    <s v="India"/>
    <s v="Chennai"/>
    <x v="5"/>
    <n v="616341"/>
    <x v="3"/>
    <s v="PRD5647"/>
    <x v="4"/>
    <x v="3"/>
    <s v="Samsung Mobile"/>
    <n v="35700"/>
    <n v="4"/>
    <n v="0.1"/>
    <n v="2437.1229405802924"/>
    <n v="44975"/>
  </r>
  <r>
    <x v="569"/>
    <x v="0"/>
    <x v="381"/>
    <s v="First Class"/>
    <s v="CUST3648"/>
    <s v="Deepa"/>
    <x v="1"/>
    <s v="India"/>
    <s v="Hyderabad"/>
    <x v="3"/>
    <n v="676320"/>
    <x v="2"/>
    <s v="PRD5648"/>
    <x v="0"/>
    <x v="0"/>
    <s v="Sports Watch"/>
    <n v="18740"/>
    <n v="4"/>
    <n v="0"/>
    <n v="5336.6079956408939"/>
    <n v="45125"/>
  </r>
  <r>
    <x v="570"/>
    <x v="0"/>
    <x v="382"/>
    <s v="Second Class"/>
    <s v="CUST3649"/>
    <s v="Akalya"/>
    <x v="0"/>
    <s v="India"/>
    <s v="Hyderabad"/>
    <x v="3"/>
    <n v="619422"/>
    <x v="0"/>
    <s v="PRD5649"/>
    <x v="2"/>
    <x v="1"/>
    <s v="HP Laptop"/>
    <n v="73349"/>
    <n v="4"/>
    <n v="0.1"/>
    <n v="14539.517372567043"/>
    <n v="45099"/>
  </r>
  <r>
    <x v="571"/>
    <x v="0"/>
    <x v="378"/>
    <s v="Standard Class"/>
    <s v="CUST3650"/>
    <s v="Deepa"/>
    <x v="2"/>
    <s v="India"/>
    <s v="Hyderabad"/>
    <x v="3"/>
    <n v="608912"/>
    <x v="2"/>
    <s v="PRD5650"/>
    <x v="1"/>
    <x v="6"/>
    <s v="iPhone 14"/>
    <n v="47670"/>
    <n v="5"/>
    <n v="0"/>
    <n v="2390.8662643420216"/>
    <n v="45009"/>
  </r>
  <r>
    <x v="572"/>
    <x v="1"/>
    <x v="63"/>
    <s v="First Class"/>
    <s v="CUST3651"/>
    <s v="Meena"/>
    <x v="1"/>
    <s v="India"/>
    <s v="Mangalore"/>
    <x v="0"/>
    <n v="605308"/>
    <x v="1"/>
    <s v="PRD5651"/>
    <x v="1"/>
    <x v="5"/>
    <s v="LED Bulb"/>
    <n v="29350"/>
    <n v="7"/>
    <n v="0"/>
    <n v="4535.8421557376396"/>
    <n v="45531"/>
  </r>
  <r>
    <x v="573"/>
    <x v="0"/>
    <x v="383"/>
    <s v="Second Class"/>
    <s v="CUST3652"/>
    <s v="Rahul"/>
    <x v="1"/>
    <s v="India"/>
    <s v="Kochi"/>
    <x v="4"/>
    <n v="617439"/>
    <x v="0"/>
    <s v="PRD5652"/>
    <x v="2"/>
    <x v="4"/>
    <s v="Mixer Pro"/>
    <n v="70165"/>
    <n v="10"/>
    <n v="0"/>
    <n v="8929.3929891745884"/>
    <n v="45131"/>
  </r>
  <r>
    <x v="574"/>
    <x v="1"/>
    <x v="39"/>
    <s v="Same Day"/>
    <s v="CUST3653"/>
    <s v="Meena"/>
    <x v="2"/>
    <s v="India"/>
    <s v="Trivandrum"/>
    <x v="4"/>
    <n v="635625"/>
    <x v="2"/>
    <s v="PRD5653"/>
    <x v="4"/>
    <x v="0"/>
    <s v="Mixer Pro"/>
    <n v="21361"/>
    <n v="1"/>
    <n v="0.05"/>
    <n v="6038.9274033908523"/>
    <n v="45537"/>
  </r>
  <r>
    <x v="575"/>
    <x v="0"/>
    <x v="384"/>
    <s v="Standard Class"/>
    <s v="CUST3654"/>
    <s v="Akalya"/>
    <x v="1"/>
    <s v="India"/>
    <s v="Madurai"/>
    <x v="5"/>
    <n v="661038"/>
    <x v="1"/>
    <s v="PRD5654"/>
    <x v="1"/>
    <x v="5"/>
    <s v="iPhone 14"/>
    <n v="34900"/>
    <n v="8"/>
    <n v="0.05"/>
    <n v="8678.9857290644668"/>
    <n v="45059"/>
  </r>
  <r>
    <x v="576"/>
    <x v="1"/>
    <x v="385"/>
    <s v="Standard Class"/>
    <s v="CUST3655"/>
    <s v="Meena"/>
    <x v="1"/>
    <s v="India"/>
    <s v="Madurai"/>
    <x v="5"/>
    <n v="649382"/>
    <x v="1"/>
    <s v="PRD5655"/>
    <x v="2"/>
    <x v="5"/>
    <s v="Sports Watch"/>
    <n v="19331"/>
    <n v="5"/>
    <n v="0.1"/>
    <n v="1207.0245365108647"/>
    <n v="45466"/>
  </r>
  <r>
    <x v="577"/>
    <x v="0"/>
    <x v="348"/>
    <s v="Second Class"/>
    <s v="CUST3656"/>
    <s v="Vijay"/>
    <x v="2"/>
    <s v="India"/>
    <s v="Mumbai"/>
    <x v="2"/>
    <n v="698898"/>
    <x v="3"/>
    <s v="PRD5656"/>
    <x v="3"/>
    <x v="0"/>
    <s v="HP Laptop"/>
    <n v="51112"/>
    <n v="10"/>
    <n v="0.2"/>
    <n v="10947.789994537718"/>
    <n v="44978"/>
  </r>
  <r>
    <x v="578"/>
    <x v="0"/>
    <x v="386"/>
    <s v="First Class"/>
    <s v="CUST3657"/>
    <s v="Akalya"/>
    <x v="1"/>
    <s v="India"/>
    <s v="Nagpur"/>
    <x v="2"/>
    <n v="666426"/>
    <x v="4"/>
    <s v="PRD5657"/>
    <x v="2"/>
    <x v="4"/>
    <s v="iPhone 14"/>
    <n v="38752"/>
    <n v="6"/>
    <n v="0.1"/>
    <n v="11073.155526211971"/>
    <n v="44951"/>
  </r>
  <r>
    <x v="579"/>
    <x v="1"/>
    <x v="387"/>
    <s v="Second Class"/>
    <s v="CUST3659"/>
    <s v="Akalya"/>
    <x v="1"/>
    <s v="India"/>
    <s v="New Delhi"/>
    <x v="1"/>
    <n v="681498"/>
    <x v="2"/>
    <s v="PRD5659"/>
    <x v="0"/>
    <x v="5"/>
    <s v="Sports Watch"/>
    <n v="46062"/>
    <n v="9"/>
    <n v="0"/>
    <n v="9038.3682369092858"/>
    <n v="45387"/>
  </r>
  <r>
    <x v="580"/>
    <x v="0"/>
    <x v="22"/>
    <s v="First Class"/>
    <s v="CUST3661"/>
    <s v="Kumar"/>
    <x v="0"/>
    <s v="India"/>
    <s v="Mysuru"/>
    <x v="0"/>
    <n v="698356"/>
    <x v="2"/>
    <s v="PRD5661"/>
    <x v="3"/>
    <x v="6"/>
    <s v="HP Laptop"/>
    <n v="36258"/>
    <n v="4"/>
    <n v="0.2"/>
    <n v="4811.9679129773085"/>
    <n v="44933"/>
  </r>
  <r>
    <x v="581"/>
    <x v="0"/>
    <x v="388"/>
    <s v="Same Day"/>
    <s v="CUST3662"/>
    <s v="Deepa"/>
    <x v="1"/>
    <s v="India"/>
    <s v="Trivandrum"/>
    <x v="4"/>
    <n v="609628"/>
    <x v="0"/>
    <s v="PRD5662"/>
    <x v="0"/>
    <x v="6"/>
    <s v="iPhone 14"/>
    <n v="78141"/>
    <n v="6"/>
    <n v="0"/>
    <n v="8087.3434323561223"/>
    <n v="45171"/>
  </r>
  <r>
    <x v="582"/>
    <x v="1"/>
    <x v="389"/>
    <s v="Standard Class"/>
    <s v="CUST3663"/>
    <s v="Meena"/>
    <x v="0"/>
    <s v="India"/>
    <s v="New Delhi"/>
    <x v="1"/>
    <n v="641685"/>
    <x v="0"/>
    <s v="PRD5663"/>
    <x v="4"/>
    <x v="6"/>
    <s v="Smart TV"/>
    <n v="41742"/>
    <n v="5"/>
    <n v="0"/>
    <n v="12508.536669187673"/>
    <n v="45508"/>
  </r>
  <r>
    <x v="583"/>
    <x v="0"/>
    <x v="210"/>
    <s v="First Class"/>
    <s v="CUST3664"/>
    <s v="Sara"/>
    <x v="1"/>
    <s v="India"/>
    <s v="Mysuru"/>
    <x v="0"/>
    <n v="665967"/>
    <x v="4"/>
    <s v="PRD5664"/>
    <x v="1"/>
    <x v="5"/>
    <s v="LED Bulb"/>
    <n v="23356"/>
    <n v="6"/>
    <n v="0"/>
    <n v="3882.1979127314426"/>
    <n v="45166"/>
  </r>
  <r>
    <x v="584"/>
    <x v="1"/>
    <x v="390"/>
    <s v="Same Day"/>
    <s v="CUST3666"/>
    <s v="Deepa"/>
    <x v="1"/>
    <s v="India"/>
    <s v="Bengaluru"/>
    <x v="0"/>
    <n v="689128"/>
    <x v="3"/>
    <s v="PRD5666"/>
    <x v="4"/>
    <x v="1"/>
    <s v="Samsung Mobile"/>
    <n v="63040"/>
    <n v="8"/>
    <n v="0.05"/>
    <n v="5995.2574335008831"/>
    <n v="45619"/>
  </r>
  <r>
    <x v="585"/>
    <x v="1"/>
    <x v="391"/>
    <s v="First Class"/>
    <s v="CUST3667"/>
    <s v="Vijay"/>
    <x v="2"/>
    <s v="India"/>
    <s v="Pune"/>
    <x v="2"/>
    <n v="697251"/>
    <x v="2"/>
    <s v="PRD5667"/>
    <x v="1"/>
    <x v="2"/>
    <s v="Cotton Shirt"/>
    <n v="4837"/>
    <n v="6"/>
    <n v="0.1"/>
    <n v="602.48345578742953"/>
    <n v="45550"/>
  </r>
  <r>
    <x v="586"/>
    <x v="1"/>
    <x v="195"/>
    <s v="Second Class"/>
    <s v="CUST3668"/>
    <s v="Akalya"/>
    <x v="2"/>
    <s v="India"/>
    <s v="Mumbai"/>
    <x v="2"/>
    <n v="636982"/>
    <x v="1"/>
    <s v="PRD5668"/>
    <x v="3"/>
    <x v="1"/>
    <s v="Cotton Shirt"/>
    <n v="1223"/>
    <n v="9"/>
    <n v="0.2"/>
    <n v="283.75886742203897"/>
    <n v="45631"/>
  </r>
  <r>
    <x v="587"/>
    <x v="1"/>
    <x v="289"/>
    <s v="Same Day"/>
    <s v="CUST3669"/>
    <s v="Vijay"/>
    <x v="2"/>
    <s v="India"/>
    <s v="Hyderabad"/>
    <x v="3"/>
    <n v="607290"/>
    <x v="3"/>
    <s v="PRD5669"/>
    <x v="1"/>
    <x v="0"/>
    <s v="Cotton Shirt"/>
    <n v="56523"/>
    <n v="10"/>
    <n v="0.1"/>
    <n v="8130.1834498451972"/>
    <n v="45603"/>
  </r>
  <r>
    <x v="588"/>
    <x v="1"/>
    <x v="75"/>
    <s v="First Class"/>
    <s v="CUST3672"/>
    <s v="Deepa"/>
    <x v="2"/>
    <s v="India"/>
    <s v="Nagpur"/>
    <x v="2"/>
    <n v="696609"/>
    <x v="3"/>
    <s v="PRD5672"/>
    <x v="0"/>
    <x v="2"/>
    <s v="Smart TV"/>
    <n v="66817"/>
    <n v="4"/>
    <n v="0"/>
    <n v="3965.3924410524273"/>
    <n v="45494"/>
  </r>
  <r>
    <x v="589"/>
    <x v="1"/>
    <x v="99"/>
    <s v="First Class"/>
    <s v="CUST3673"/>
    <s v="Akalya"/>
    <x v="0"/>
    <s v="India"/>
    <s v="Kozhikode"/>
    <x v="4"/>
    <n v="691719"/>
    <x v="2"/>
    <s v="PRD5673"/>
    <x v="0"/>
    <x v="3"/>
    <s v="Mixer Pro"/>
    <n v="41020"/>
    <n v="5"/>
    <n v="0.05"/>
    <n v="10896.799732270134"/>
    <n v="45309"/>
  </r>
  <r>
    <x v="590"/>
    <x v="1"/>
    <x v="33"/>
    <s v="Standard Class"/>
    <s v="CUST3674"/>
    <s v="Vijay"/>
    <x v="0"/>
    <s v="India"/>
    <s v="Salem"/>
    <x v="5"/>
    <n v="624202"/>
    <x v="4"/>
    <s v="PRD5674"/>
    <x v="0"/>
    <x v="5"/>
    <s v="Smart TV"/>
    <n v="36383"/>
    <n v="9"/>
    <n v="0.1"/>
    <n v="2626.3069161257672"/>
    <n v="45469"/>
  </r>
  <r>
    <x v="591"/>
    <x v="0"/>
    <x v="392"/>
    <s v="Second Class"/>
    <s v="CUST3675"/>
    <s v="Akalya"/>
    <x v="1"/>
    <s v="India"/>
    <s v="Hyderabad"/>
    <x v="3"/>
    <n v="602465"/>
    <x v="4"/>
    <s v="PRD5675"/>
    <x v="2"/>
    <x v="1"/>
    <s v="LED Bulb"/>
    <n v="9636"/>
    <n v="7"/>
    <n v="0.05"/>
    <n v="1323.0612773369862"/>
    <n v="45190"/>
  </r>
  <r>
    <x v="592"/>
    <x v="1"/>
    <x v="337"/>
    <s v="Second Class"/>
    <s v="CUST3676"/>
    <s v="Sara"/>
    <x v="0"/>
    <s v="India"/>
    <s v="Hyderabad"/>
    <x v="3"/>
    <n v="674382"/>
    <x v="0"/>
    <s v="PRD5676"/>
    <x v="3"/>
    <x v="6"/>
    <s v="LED Bulb"/>
    <n v="54929"/>
    <n v="7"/>
    <n v="0.2"/>
    <n v="15825.96892571319"/>
    <n v="45416"/>
  </r>
  <r>
    <x v="593"/>
    <x v="1"/>
    <x v="201"/>
    <s v="Same Day"/>
    <s v="CUST3677"/>
    <s v="Kumar"/>
    <x v="2"/>
    <s v="India"/>
    <s v="Kochi"/>
    <x v="4"/>
    <n v="647155"/>
    <x v="3"/>
    <s v="PRD5677"/>
    <x v="4"/>
    <x v="1"/>
    <s v="Sports Watch"/>
    <n v="16328"/>
    <n v="10"/>
    <n v="0.1"/>
    <n v="1394.0986080212635"/>
    <n v="45345"/>
  </r>
  <r>
    <x v="594"/>
    <x v="0"/>
    <x v="94"/>
    <s v="First Class"/>
    <s v="CUST3678"/>
    <s v="Akalya"/>
    <x v="0"/>
    <s v="India"/>
    <s v="New Delhi"/>
    <x v="1"/>
    <n v="680711"/>
    <x v="1"/>
    <s v="PRD5678"/>
    <x v="3"/>
    <x v="6"/>
    <s v="Mixer Pro"/>
    <n v="52499"/>
    <n v="2"/>
    <n v="0.1"/>
    <n v="9206.8854154271467"/>
    <n v="45056"/>
  </r>
  <r>
    <x v="595"/>
    <x v="1"/>
    <x v="305"/>
    <s v="Same Day"/>
    <s v="CUST3679"/>
    <s v="Sara"/>
    <x v="2"/>
    <s v="India"/>
    <s v="Trivandrum"/>
    <x v="4"/>
    <n v="605741"/>
    <x v="3"/>
    <s v="PRD5679"/>
    <x v="4"/>
    <x v="6"/>
    <s v="HP Laptop"/>
    <n v="7333"/>
    <n v="4"/>
    <n v="0"/>
    <n v="576.39079442825835"/>
    <n v="45511"/>
  </r>
  <r>
    <x v="596"/>
    <x v="1"/>
    <x v="393"/>
    <s v="Standard Class"/>
    <s v="CUST3680"/>
    <s v="Rahul"/>
    <x v="0"/>
    <s v="India"/>
    <s v="Madurai"/>
    <x v="5"/>
    <n v="699899"/>
    <x v="3"/>
    <s v="PRD5680"/>
    <x v="1"/>
    <x v="1"/>
    <s v="LED Bulb"/>
    <n v="41525"/>
    <n v="6"/>
    <n v="0.2"/>
    <n v="7447.2714742804119"/>
    <n v="45337"/>
  </r>
  <r>
    <x v="597"/>
    <x v="1"/>
    <x v="394"/>
    <s v="Standard Class"/>
    <s v="CUST3681"/>
    <s v="Kumar"/>
    <x v="1"/>
    <s v="India"/>
    <s v="Kochi"/>
    <x v="4"/>
    <n v="671706"/>
    <x v="0"/>
    <s v="PRD5681"/>
    <x v="2"/>
    <x v="3"/>
    <s v="Mixer Pro"/>
    <n v="13846"/>
    <n v="2"/>
    <n v="0.1"/>
    <n v="1718.9973008696661"/>
    <n v="45354"/>
  </r>
  <r>
    <x v="598"/>
    <x v="0"/>
    <x v="395"/>
    <s v="Standard Class"/>
    <s v="CUST3682"/>
    <s v="Kumar"/>
    <x v="0"/>
    <s v="India"/>
    <s v="Coimbatore"/>
    <x v="5"/>
    <n v="647171"/>
    <x v="3"/>
    <s v="PRD5682"/>
    <x v="3"/>
    <x v="3"/>
    <s v="Cotton Shirt"/>
    <n v="55696"/>
    <n v="1"/>
    <n v="0"/>
    <n v="6182.969894246804"/>
    <n v="45215"/>
  </r>
  <r>
    <x v="599"/>
    <x v="0"/>
    <x v="348"/>
    <s v="Same Day"/>
    <s v="CUST3683"/>
    <s v="Deepa"/>
    <x v="2"/>
    <s v="India"/>
    <s v="Mangalore"/>
    <x v="0"/>
    <n v="652665"/>
    <x v="3"/>
    <s v="PRD5683"/>
    <x v="1"/>
    <x v="4"/>
    <s v="Sports Watch"/>
    <n v="65508"/>
    <n v="5"/>
    <n v="0.05"/>
    <n v="3944.5689164475739"/>
    <n v="44980"/>
  </r>
  <r>
    <x v="600"/>
    <x v="0"/>
    <x v="396"/>
    <s v="First Class"/>
    <s v="CUST3684"/>
    <s v="Kumar"/>
    <x v="2"/>
    <s v="India"/>
    <s v="Hyderabad"/>
    <x v="3"/>
    <n v="696528"/>
    <x v="3"/>
    <s v="PRD5684"/>
    <x v="4"/>
    <x v="6"/>
    <s v="Smart TV"/>
    <n v="55849"/>
    <n v="8"/>
    <n v="0"/>
    <n v="12618.115612080781"/>
    <n v="45050"/>
  </r>
  <r>
    <x v="601"/>
    <x v="0"/>
    <x v="397"/>
    <s v="Second Class"/>
    <s v="CUST3685"/>
    <s v="Meena"/>
    <x v="1"/>
    <s v="India"/>
    <s v="Hyderabad"/>
    <x v="3"/>
    <n v="654125"/>
    <x v="0"/>
    <s v="PRD5685"/>
    <x v="2"/>
    <x v="1"/>
    <s v="Samsung Mobile"/>
    <n v="49280"/>
    <n v="10"/>
    <n v="0"/>
    <n v="13047.995665228294"/>
    <n v="44939"/>
  </r>
  <r>
    <x v="602"/>
    <x v="1"/>
    <x v="398"/>
    <s v="Same Day"/>
    <s v="CUST3686"/>
    <s v="Sara"/>
    <x v="0"/>
    <s v="India"/>
    <s v="Hyderabad"/>
    <x v="3"/>
    <n v="651497"/>
    <x v="3"/>
    <s v="PRD5686"/>
    <x v="3"/>
    <x v="4"/>
    <s v="LED Bulb"/>
    <n v="11305"/>
    <n v="3"/>
    <n v="0.2"/>
    <n v="3148.9151827620426"/>
    <n v="45359"/>
  </r>
  <r>
    <x v="603"/>
    <x v="0"/>
    <x v="399"/>
    <s v="First Class"/>
    <s v="CUST3687"/>
    <s v="Akalya"/>
    <x v="0"/>
    <s v="India"/>
    <s v="Kozhikode"/>
    <x v="4"/>
    <n v="639157"/>
    <x v="4"/>
    <s v="PRD5687"/>
    <x v="2"/>
    <x v="2"/>
    <s v="Mixer Pro"/>
    <n v="19289"/>
    <n v="6"/>
    <n v="0"/>
    <n v="5581.0655433345801"/>
    <n v="45138"/>
  </r>
  <r>
    <x v="604"/>
    <x v="0"/>
    <x v="185"/>
    <s v="First Class"/>
    <s v="CUST3688"/>
    <s v="Rahul"/>
    <x v="0"/>
    <s v="India"/>
    <s v="Pune"/>
    <x v="2"/>
    <n v="686292"/>
    <x v="1"/>
    <s v="PRD5688"/>
    <x v="1"/>
    <x v="5"/>
    <s v="Mixer Pro"/>
    <n v="55536"/>
    <n v="9"/>
    <n v="0"/>
    <n v="5188.0379085754075"/>
    <n v="44980"/>
  </r>
  <r>
    <x v="605"/>
    <x v="0"/>
    <x v="384"/>
    <s v="Second Class"/>
    <s v="CUST3689"/>
    <s v="Rahul"/>
    <x v="1"/>
    <s v="India"/>
    <s v="Mumbai"/>
    <x v="2"/>
    <n v="685620"/>
    <x v="4"/>
    <s v="PRD5689"/>
    <x v="2"/>
    <x v="1"/>
    <s v="Samsung Mobile"/>
    <n v="66369"/>
    <n v="9"/>
    <n v="0.2"/>
    <n v="14659.43623977475"/>
    <n v="45059"/>
  </r>
  <r>
    <x v="606"/>
    <x v="0"/>
    <x v="400"/>
    <s v="Same Day"/>
    <s v="CUST3690"/>
    <s v="Kumar"/>
    <x v="2"/>
    <s v="India"/>
    <s v="Mumbai"/>
    <x v="2"/>
    <n v="653642"/>
    <x v="4"/>
    <s v="PRD5690"/>
    <x v="4"/>
    <x v="2"/>
    <s v="LED Bulb"/>
    <n v="38357"/>
    <n v="8"/>
    <n v="0"/>
    <n v="9044.2203684183787"/>
    <n v="44950"/>
  </r>
  <r>
    <x v="607"/>
    <x v="1"/>
    <x v="191"/>
    <s v="Same Day"/>
    <s v="CUST3691"/>
    <s v="Rahul"/>
    <x v="1"/>
    <s v="India"/>
    <s v="Hyderabad"/>
    <x v="3"/>
    <n v="681359"/>
    <x v="1"/>
    <s v="PRD5691"/>
    <x v="4"/>
    <x v="5"/>
    <s v="Samsung Mobile"/>
    <n v="56517"/>
    <n v="7"/>
    <n v="0.2"/>
    <n v="3694.4055496923652"/>
    <n v="45486"/>
  </r>
  <r>
    <x v="608"/>
    <x v="0"/>
    <x v="0"/>
    <s v="Standard Class"/>
    <s v="CUST3692"/>
    <s v="Sara"/>
    <x v="2"/>
    <s v="India"/>
    <s v="New Delhi"/>
    <x v="1"/>
    <n v="661867"/>
    <x v="2"/>
    <s v="PRD5692"/>
    <x v="0"/>
    <x v="6"/>
    <s v="Cotton Shirt"/>
    <n v="7763"/>
    <n v="8"/>
    <n v="0"/>
    <n v="662.63462469072465"/>
    <n v="44940"/>
  </r>
  <r>
    <x v="609"/>
    <x v="1"/>
    <x v="48"/>
    <s v="First Class"/>
    <s v="CUST3693"/>
    <s v="Vijay"/>
    <x v="2"/>
    <s v="India"/>
    <s v="Chennai"/>
    <x v="5"/>
    <n v="656607"/>
    <x v="2"/>
    <s v="PRD5693"/>
    <x v="4"/>
    <x v="5"/>
    <s v="Mixer Pro"/>
    <n v="33617"/>
    <n v="2"/>
    <n v="0"/>
    <n v="9648.7546700735202"/>
    <n v="45593"/>
  </r>
  <r>
    <x v="610"/>
    <x v="0"/>
    <x v="401"/>
    <s v="Standard Class"/>
    <s v="CUST3694"/>
    <s v="Vijay"/>
    <x v="0"/>
    <s v="India"/>
    <s v="New Delhi"/>
    <x v="1"/>
    <n v="642935"/>
    <x v="4"/>
    <s v="PRD5694"/>
    <x v="0"/>
    <x v="3"/>
    <s v="Cotton Shirt"/>
    <n v="71052"/>
    <n v="8"/>
    <n v="0"/>
    <n v="15926.86478314598"/>
    <n v="45023"/>
  </r>
  <r>
    <x v="611"/>
    <x v="0"/>
    <x v="296"/>
    <s v="First Class"/>
    <s v="CUST3695"/>
    <s v="Sara"/>
    <x v="1"/>
    <s v="India"/>
    <s v="Hyderabad"/>
    <x v="3"/>
    <n v="626969"/>
    <x v="3"/>
    <s v="PRD5695"/>
    <x v="3"/>
    <x v="3"/>
    <s v="Samsung Mobile"/>
    <n v="731"/>
    <n v="6"/>
    <n v="0"/>
    <n v="181.91597765235653"/>
    <n v="45259"/>
  </r>
  <r>
    <x v="612"/>
    <x v="1"/>
    <x v="297"/>
    <s v="Second Class"/>
    <s v="CUST3696"/>
    <s v="Vijay"/>
    <x v="1"/>
    <s v="India"/>
    <s v="New Delhi"/>
    <x v="1"/>
    <n v="657669"/>
    <x v="0"/>
    <s v="PRD5696"/>
    <x v="4"/>
    <x v="0"/>
    <s v="Smart TV"/>
    <n v="78873"/>
    <n v="8"/>
    <n v="0.1"/>
    <n v="13892.655782297326"/>
    <n v="45490"/>
  </r>
  <r>
    <x v="613"/>
    <x v="1"/>
    <x v="402"/>
    <s v="Same Day"/>
    <s v="CUST3697"/>
    <s v="Rahul"/>
    <x v="1"/>
    <s v="India"/>
    <s v="New Delhi"/>
    <x v="1"/>
    <n v="621796"/>
    <x v="1"/>
    <s v="PRD5697"/>
    <x v="3"/>
    <x v="3"/>
    <s v="Smart TV"/>
    <n v="72935"/>
    <n v="3"/>
    <n v="0"/>
    <n v="21258.37567964663"/>
    <n v="45300"/>
  </r>
  <r>
    <x v="614"/>
    <x v="1"/>
    <x v="403"/>
    <s v="Second Class"/>
    <s v="CUST3698"/>
    <s v="Rahul"/>
    <x v="1"/>
    <s v="India"/>
    <s v="Kozhikode"/>
    <x v="4"/>
    <n v="607804"/>
    <x v="1"/>
    <s v="PRD5698"/>
    <x v="1"/>
    <x v="5"/>
    <s v="iPhone 14"/>
    <n v="37425"/>
    <n v="1"/>
    <n v="0.2"/>
    <n v="10440.696329489148"/>
    <n v="45597"/>
  </r>
  <r>
    <x v="615"/>
    <x v="1"/>
    <x v="404"/>
    <s v="Standard Class"/>
    <s v="CUST3700"/>
    <s v="Deepa"/>
    <x v="1"/>
    <s v="India"/>
    <s v="Mumbai"/>
    <x v="2"/>
    <n v="684328"/>
    <x v="4"/>
    <s v="PRD5700"/>
    <x v="1"/>
    <x v="6"/>
    <s v="Sports Watch"/>
    <n v="60063"/>
    <n v="4"/>
    <n v="0"/>
    <n v="13637.217911432454"/>
    <n v="45392"/>
  </r>
  <r>
    <x v="616"/>
    <x v="1"/>
    <x v="405"/>
    <s v="Same Day"/>
    <s v="CUST3701"/>
    <s v="Vijay"/>
    <x v="1"/>
    <s v="India"/>
    <s v="Hyderabad"/>
    <x v="3"/>
    <n v="609473"/>
    <x v="1"/>
    <s v="PRD5701"/>
    <x v="0"/>
    <x v="5"/>
    <s v="Smart TV"/>
    <n v="17736"/>
    <n v="9"/>
    <n v="0"/>
    <n v="924.36188112935224"/>
    <n v="45471"/>
  </r>
  <r>
    <x v="617"/>
    <x v="0"/>
    <x v="406"/>
    <s v="Standard Class"/>
    <s v="CUST3702"/>
    <s v="Kumar"/>
    <x v="0"/>
    <s v="India"/>
    <s v="Nagpur"/>
    <x v="2"/>
    <n v="628496"/>
    <x v="0"/>
    <s v="PRD5702"/>
    <x v="4"/>
    <x v="3"/>
    <s v="Sports Watch"/>
    <n v="70412"/>
    <n v="1"/>
    <n v="0.2"/>
    <n v="17115.261484765946"/>
    <n v="45159"/>
  </r>
  <r>
    <x v="618"/>
    <x v="1"/>
    <x v="389"/>
    <s v="Same Day"/>
    <s v="CUST3703"/>
    <s v="Akalya"/>
    <x v="1"/>
    <s v="India"/>
    <s v="Mangalore"/>
    <x v="0"/>
    <n v="625676"/>
    <x v="3"/>
    <s v="PRD5703"/>
    <x v="2"/>
    <x v="4"/>
    <s v="Samsung Mobile"/>
    <n v="63020"/>
    <n v="4"/>
    <n v="0"/>
    <n v="16311.365589495877"/>
    <n v="45507"/>
  </r>
  <r>
    <x v="619"/>
    <x v="0"/>
    <x v="407"/>
    <s v="First Class"/>
    <s v="CUST3704"/>
    <s v="Kumar"/>
    <x v="2"/>
    <s v="India"/>
    <s v="Mumbai"/>
    <x v="2"/>
    <n v="648952"/>
    <x v="2"/>
    <s v="PRD5704"/>
    <x v="1"/>
    <x v="4"/>
    <s v="iPhone 14"/>
    <n v="74373"/>
    <n v="8"/>
    <n v="0.05"/>
    <n v="8175.6075099352456"/>
    <n v="45021"/>
  </r>
  <r>
    <x v="620"/>
    <x v="1"/>
    <x v="408"/>
    <s v="Second Class"/>
    <s v="CUST3705"/>
    <s v="Rahul"/>
    <x v="0"/>
    <s v="India"/>
    <s v="Salem"/>
    <x v="5"/>
    <n v="621892"/>
    <x v="0"/>
    <s v="PRD5705"/>
    <x v="4"/>
    <x v="3"/>
    <s v="Sports Watch"/>
    <n v="40138"/>
    <n v="1"/>
    <n v="0"/>
    <n v="4072.2420313367033"/>
    <n v="45362"/>
  </r>
  <r>
    <x v="621"/>
    <x v="1"/>
    <x v="124"/>
    <s v="Standard Class"/>
    <s v="CUST3706"/>
    <s v="Rahul"/>
    <x v="0"/>
    <s v="India"/>
    <s v="Kochi"/>
    <x v="4"/>
    <n v="626803"/>
    <x v="0"/>
    <s v="PRD5706"/>
    <x v="2"/>
    <x v="2"/>
    <s v="Samsung Mobile"/>
    <n v="49554"/>
    <n v="10"/>
    <n v="0.05"/>
    <n v="8859.3699488347047"/>
    <n v="45434"/>
  </r>
  <r>
    <x v="622"/>
    <x v="0"/>
    <x v="127"/>
    <s v="Standard Class"/>
    <s v="CUST3707"/>
    <s v="Deepa"/>
    <x v="1"/>
    <s v="India"/>
    <s v="Kochi"/>
    <x v="4"/>
    <n v="686097"/>
    <x v="2"/>
    <s v="PRD5707"/>
    <x v="1"/>
    <x v="3"/>
    <s v="HP Laptop"/>
    <n v="71353"/>
    <n v="10"/>
    <n v="0"/>
    <n v="17194.583699808543"/>
    <n v="45188"/>
  </r>
  <r>
    <x v="623"/>
    <x v="1"/>
    <x v="101"/>
    <s v="Standard Class"/>
    <s v="CUST3709"/>
    <s v="Meena"/>
    <x v="2"/>
    <s v="India"/>
    <s v="Hyderabad"/>
    <x v="3"/>
    <n v="616883"/>
    <x v="3"/>
    <s v="PRD5709"/>
    <x v="1"/>
    <x v="2"/>
    <s v="Cotton Shirt"/>
    <n v="6217"/>
    <n v="1"/>
    <n v="0"/>
    <n v="1021.3935880155433"/>
    <n v="45464"/>
  </r>
  <r>
    <x v="624"/>
    <x v="0"/>
    <x v="300"/>
    <s v="Standard Class"/>
    <s v="CUST3711"/>
    <s v="Kumar"/>
    <x v="0"/>
    <s v="India"/>
    <s v="New Delhi"/>
    <x v="1"/>
    <n v="619032"/>
    <x v="3"/>
    <s v="PRD5711"/>
    <x v="2"/>
    <x v="5"/>
    <s v="HP Laptop"/>
    <n v="27072"/>
    <n v="7"/>
    <n v="0.05"/>
    <n v="4556.4353535514783"/>
    <n v="45210"/>
  </r>
  <r>
    <x v="625"/>
    <x v="0"/>
    <x v="407"/>
    <s v="Standard Class"/>
    <s v="CUST3712"/>
    <s v="Deepa"/>
    <x v="1"/>
    <s v="India"/>
    <s v="Bengaluru"/>
    <x v="0"/>
    <n v="669694"/>
    <x v="0"/>
    <s v="PRD5712"/>
    <x v="4"/>
    <x v="3"/>
    <s v="Nike Shoes"/>
    <n v="44761"/>
    <n v="7"/>
    <n v="0.2"/>
    <n v="9714.8696934283871"/>
    <n v="45024"/>
  </r>
  <r>
    <x v="626"/>
    <x v="0"/>
    <x v="409"/>
    <s v="Standard Class"/>
    <s v="CUST3713"/>
    <s v="Rahul"/>
    <x v="2"/>
    <s v="India"/>
    <s v="Nagpur"/>
    <x v="2"/>
    <n v="622981"/>
    <x v="2"/>
    <s v="PRD5713"/>
    <x v="3"/>
    <x v="4"/>
    <s v="Samsung Mobile"/>
    <n v="61685"/>
    <n v="3"/>
    <n v="0.05"/>
    <n v="17158.937214482492"/>
    <n v="44964"/>
  </r>
  <r>
    <x v="627"/>
    <x v="0"/>
    <x v="329"/>
    <s v="Second Class"/>
    <s v="CUST3714"/>
    <s v="Meena"/>
    <x v="0"/>
    <s v="India"/>
    <s v="Chennai"/>
    <x v="5"/>
    <n v="662760"/>
    <x v="1"/>
    <s v="PRD5714"/>
    <x v="4"/>
    <x v="2"/>
    <s v="Sports Watch"/>
    <n v="25442"/>
    <n v="2"/>
    <n v="0.1"/>
    <n v="6434.1589848410922"/>
    <n v="45256"/>
  </r>
  <r>
    <x v="628"/>
    <x v="0"/>
    <x v="410"/>
    <s v="Standard Class"/>
    <s v="CUST3715"/>
    <s v="Kumar"/>
    <x v="0"/>
    <s v="India"/>
    <s v="Hyderabad"/>
    <x v="3"/>
    <n v="639755"/>
    <x v="4"/>
    <s v="PRD5715"/>
    <x v="0"/>
    <x v="2"/>
    <s v="Mixer Pro"/>
    <n v="42809"/>
    <n v="1"/>
    <n v="0"/>
    <n v="10201.447803021198"/>
    <n v="45164"/>
  </r>
  <r>
    <x v="629"/>
    <x v="1"/>
    <x v="411"/>
    <s v="Standard Class"/>
    <s v="CUST3716"/>
    <s v="Kumar"/>
    <x v="1"/>
    <s v="India"/>
    <s v="Nagpur"/>
    <x v="2"/>
    <n v="611753"/>
    <x v="0"/>
    <s v="PRD5716"/>
    <x v="0"/>
    <x v="3"/>
    <s v="LED Bulb"/>
    <n v="33525"/>
    <n v="4"/>
    <n v="0.05"/>
    <n v="3572.3462204049624"/>
    <n v="45381"/>
  </r>
  <r>
    <x v="630"/>
    <x v="1"/>
    <x v="131"/>
    <s v="Standard Class"/>
    <s v="CUST3717"/>
    <s v="Meena"/>
    <x v="0"/>
    <s v="India"/>
    <s v="Bengaluru"/>
    <x v="0"/>
    <n v="675068"/>
    <x v="3"/>
    <s v="PRD5717"/>
    <x v="4"/>
    <x v="4"/>
    <s v="Mixer Pro"/>
    <n v="56168"/>
    <n v="10"/>
    <n v="0"/>
    <n v="7858.6290491886975"/>
    <n v="45612"/>
  </r>
  <r>
    <x v="631"/>
    <x v="0"/>
    <x v="77"/>
    <s v="Second Class"/>
    <s v="CUST3718"/>
    <s v="Vijay"/>
    <x v="0"/>
    <s v="India"/>
    <s v="Salem"/>
    <x v="5"/>
    <n v="641930"/>
    <x v="1"/>
    <s v="PRD5718"/>
    <x v="1"/>
    <x v="1"/>
    <s v="LED Bulb"/>
    <n v="42376"/>
    <n v="8"/>
    <n v="0.05"/>
    <n v="10434.893920696159"/>
    <n v="45134"/>
  </r>
  <r>
    <x v="632"/>
    <x v="0"/>
    <x v="412"/>
    <s v="Second Class"/>
    <s v="CUST3719"/>
    <s v="Meena"/>
    <x v="1"/>
    <s v="India"/>
    <s v="Hyderabad"/>
    <x v="3"/>
    <n v="646900"/>
    <x v="1"/>
    <s v="PRD5719"/>
    <x v="0"/>
    <x v="5"/>
    <s v="LED Bulb"/>
    <n v="453"/>
    <n v="1"/>
    <n v="0"/>
    <n v="56.943462864906884"/>
    <n v="45048"/>
  </r>
  <r>
    <x v="633"/>
    <x v="0"/>
    <x v="413"/>
    <s v="Standard Class"/>
    <s v="CUST3720"/>
    <s v="Meena"/>
    <x v="2"/>
    <s v="India"/>
    <s v="Bengaluru"/>
    <x v="0"/>
    <n v="600790"/>
    <x v="3"/>
    <s v="PRD5720"/>
    <x v="2"/>
    <x v="1"/>
    <s v="Smart TV"/>
    <n v="70882"/>
    <n v="4"/>
    <n v="0"/>
    <n v="3889.0712150657851"/>
    <n v="45078"/>
  </r>
  <r>
    <x v="634"/>
    <x v="0"/>
    <x v="23"/>
    <s v="First Class"/>
    <s v="CUST3721"/>
    <s v="Deepa"/>
    <x v="0"/>
    <s v="India"/>
    <s v="Hyderabad"/>
    <x v="3"/>
    <n v="622217"/>
    <x v="1"/>
    <s v="PRD5721"/>
    <x v="2"/>
    <x v="3"/>
    <s v="iPhone 14"/>
    <n v="70233"/>
    <n v="8"/>
    <n v="0.1"/>
    <n v="12162.892003834029"/>
    <n v="45210"/>
  </r>
  <r>
    <x v="635"/>
    <x v="0"/>
    <x v="414"/>
    <s v="Second Class"/>
    <s v="CUST3722"/>
    <s v="Rahul"/>
    <x v="0"/>
    <s v="India"/>
    <s v="Nagpur"/>
    <x v="2"/>
    <n v="611826"/>
    <x v="2"/>
    <s v="PRD5722"/>
    <x v="1"/>
    <x v="1"/>
    <s v="Smart TV"/>
    <n v="39374"/>
    <n v="9"/>
    <n v="0.1"/>
    <n v="6235.8247338809106"/>
    <n v="45236"/>
  </r>
  <r>
    <x v="636"/>
    <x v="1"/>
    <x v="415"/>
    <s v="Standard Class"/>
    <s v="CUST3723"/>
    <s v="Deepa"/>
    <x v="0"/>
    <s v="India"/>
    <s v="Pune"/>
    <x v="2"/>
    <n v="673764"/>
    <x v="1"/>
    <s v="PRD5723"/>
    <x v="1"/>
    <x v="5"/>
    <s v="Samsung Mobile"/>
    <n v="57962"/>
    <n v="3"/>
    <n v="0"/>
    <n v="12354.569528675165"/>
    <n v="45605"/>
  </r>
  <r>
    <x v="637"/>
    <x v="1"/>
    <x v="231"/>
    <s v="Same Day"/>
    <s v="CUST3726"/>
    <s v="Sara"/>
    <x v="1"/>
    <s v="India"/>
    <s v="Kochi"/>
    <x v="4"/>
    <n v="680043"/>
    <x v="1"/>
    <s v="PRD5726"/>
    <x v="1"/>
    <x v="6"/>
    <s v="LED Bulb"/>
    <n v="36357"/>
    <n v="9"/>
    <n v="0.2"/>
    <n v="7932.0734441012091"/>
    <n v="45490"/>
  </r>
  <r>
    <x v="638"/>
    <x v="0"/>
    <x v="416"/>
    <s v="First Class"/>
    <s v="CUST3728"/>
    <s v="Meena"/>
    <x v="0"/>
    <s v="India"/>
    <s v="New Delhi"/>
    <x v="1"/>
    <n v="689528"/>
    <x v="3"/>
    <s v="PRD5728"/>
    <x v="1"/>
    <x v="2"/>
    <s v="Mixer Pro"/>
    <n v="57633"/>
    <n v="4"/>
    <n v="0.1"/>
    <n v="10847.000426454597"/>
    <n v="45031"/>
  </r>
  <r>
    <x v="639"/>
    <x v="1"/>
    <x v="379"/>
    <s v="Second Class"/>
    <s v="CUST3729"/>
    <s v="Rahul"/>
    <x v="0"/>
    <s v="India"/>
    <s v="Mysuru"/>
    <x v="0"/>
    <n v="685124"/>
    <x v="0"/>
    <s v="PRD5729"/>
    <x v="2"/>
    <x v="3"/>
    <s v="Nike Shoes"/>
    <n v="39409"/>
    <n v="7"/>
    <n v="0"/>
    <n v="9439.757696785633"/>
    <n v="45451"/>
  </r>
  <r>
    <x v="640"/>
    <x v="1"/>
    <x v="120"/>
    <s v="First Class"/>
    <s v="CUST3730"/>
    <s v="Meena"/>
    <x v="0"/>
    <s v="India"/>
    <s v="Salem"/>
    <x v="5"/>
    <n v="666837"/>
    <x v="0"/>
    <s v="PRD5730"/>
    <x v="4"/>
    <x v="0"/>
    <s v="Samsung Mobile"/>
    <n v="59845"/>
    <n v="2"/>
    <n v="0.1"/>
    <n v="5746.6114522800472"/>
    <n v="45336"/>
  </r>
  <r>
    <x v="641"/>
    <x v="0"/>
    <x v="399"/>
    <s v="Second Class"/>
    <s v="CUST3731"/>
    <s v="Deepa"/>
    <x v="1"/>
    <s v="India"/>
    <s v="Mumbai"/>
    <x v="2"/>
    <n v="681865"/>
    <x v="2"/>
    <s v="PRD5731"/>
    <x v="3"/>
    <x v="4"/>
    <s v="Sports Watch"/>
    <n v="28811"/>
    <n v="4"/>
    <n v="0.2"/>
    <n v="2203.7009571682415"/>
    <n v="45138"/>
  </r>
  <r>
    <x v="642"/>
    <x v="0"/>
    <x v="417"/>
    <s v="Standard Class"/>
    <s v="CUST3732"/>
    <s v="Sara"/>
    <x v="2"/>
    <s v="India"/>
    <s v="Nagpur"/>
    <x v="2"/>
    <n v="678042"/>
    <x v="0"/>
    <s v="PRD5732"/>
    <x v="4"/>
    <x v="3"/>
    <s v="Cotton Shirt"/>
    <n v="77479"/>
    <n v="10"/>
    <n v="0"/>
    <n v="4003.4816610198882"/>
    <n v="45160"/>
  </r>
  <r>
    <x v="643"/>
    <x v="0"/>
    <x v="418"/>
    <s v="Standard Class"/>
    <s v="CUST3733"/>
    <s v="Deepa"/>
    <x v="0"/>
    <s v="India"/>
    <s v="Kozhikode"/>
    <x v="4"/>
    <n v="674138"/>
    <x v="4"/>
    <s v="PRD5733"/>
    <x v="0"/>
    <x v="3"/>
    <s v="Mixer Pro"/>
    <n v="56662"/>
    <n v="8"/>
    <n v="0.2"/>
    <n v="15029.468325291482"/>
    <n v="45016"/>
  </r>
  <r>
    <x v="644"/>
    <x v="0"/>
    <x v="419"/>
    <s v="Standard Class"/>
    <s v="CUST3736"/>
    <s v="Sara"/>
    <x v="1"/>
    <s v="India"/>
    <s v="Hyderabad"/>
    <x v="3"/>
    <n v="633081"/>
    <x v="0"/>
    <s v="PRD5736"/>
    <x v="4"/>
    <x v="5"/>
    <s v="Mixer Pro"/>
    <n v="79397"/>
    <n v="5"/>
    <n v="0.1"/>
    <n v="21741.100059853805"/>
    <n v="44954"/>
  </r>
  <r>
    <x v="645"/>
    <x v="0"/>
    <x v="410"/>
    <s v="Same Day"/>
    <s v="CUST3737"/>
    <s v="Akalya"/>
    <x v="1"/>
    <s v="India"/>
    <s v="Trivandrum"/>
    <x v="4"/>
    <n v="653487"/>
    <x v="2"/>
    <s v="PRD5737"/>
    <x v="1"/>
    <x v="1"/>
    <s v="LED Bulb"/>
    <n v="5181"/>
    <n v="8"/>
    <n v="0"/>
    <n v="1541.6942390965046"/>
    <n v="45164"/>
  </r>
  <r>
    <x v="646"/>
    <x v="1"/>
    <x v="318"/>
    <s v="Standard Class"/>
    <s v="CUST3738"/>
    <s v="Akalya"/>
    <x v="2"/>
    <s v="India"/>
    <s v="Mumbai"/>
    <x v="2"/>
    <n v="671745"/>
    <x v="3"/>
    <s v="PRD5738"/>
    <x v="3"/>
    <x v="0"/>
    <s v="iPhone 14"/>
    <n v="65160"/>
    <n v="7"/>
    <n v="0.2"/>
    <n v="11515.664213601383"/>
    <n v="45657"/>
  </r>
  <r>
    <x v="647"/>
    <x v="0"/>
    <x v="420"/>
    <s v="Standard Class"/>
    <s v="CUST3739"/>
    <s v="Deepa"/>
    <x v="0"/>
    <s v="India"/>
    <s v="Pune"/>
    <x v="2"/>
    <n v="617749"/>
    <x v="4"/>
    <s v="PRD5739"/>
    <x v="1"/>
    <x v="5"/>
    <s v="Sports Watch"/>
    <n v="55819"/>
    <n v="7"/>
    <n v="0"/>
    <n v="9323.4028033594004"/>
    <n v="45064"/>
  </r>
  <r>
    <x v="648"/>
    <x v="0"/>
    <x v="421"/>
    <s v="Standard Class"/>
    <s v="CUST3740"/>
    <s v="Rahul"/>
    <x v="2"/>
    <s v="India"/>
    <s v="Madurai"/>
    <x v="5"/>
    <n v="613939"/>
    <x v="3"/>
    <s v="PRD5740"/>
    <x v="2"/>
    <x v="5"/>
    <s v="Nike Shoes"/>
    <n v="61411"/>
    <n v="5"/>
    <n v="0.1"/>
    <n v="11693.154014352553"/>
    <n v="45044"/>
  </r>
  <r>
    <x v="649"/>
    <x v="1"/>
    <x v="422"/>
    <s v="Second Class"/>
    <s v="CUST3741"/>
    <s v="Kumar"/>
    <x v="0"/>
    <s v="India"/>
    <s v="Hyderabad"/>
    <x v="3"/>
    <n v="612099"/>
    <x v="3"/>
    <s v="PRD5741"/>
    <x v="2"/>
    <x v="0"/>
    <s v="HP Laptop"/>
    <n v="38342"/>
    <n v="5"/>
    <n v="0"/>
    <n v="6830.7676070121497"/>
    <n v="45584"/>
  </r>
  <r>
    <x v="650"/>
    <x v="1"/>
    <x v="423"/>
    <s v="Second Class"/>
    <s v="CUST3742"/>
    <s v="Sara"/>
    <x v="0"/>
    <s v="India"/>
    <s v="New Delhi"/>
    <x v="1"/>
    <n v="657775"/>
    <x v="1"/>
    <s v="PRD5742"/>
    <x v="2"/>
    <x v="3"/>
    <s v="iPhone 14"/>
    <n v="30670"/>
    <n v="9"/>
    <n v="0.2"/>
    <n v="3367.2064041174958"/>
    <n v="45299"/>
  </r>
  <r>
    <x v="651"/>
    <x v="0"/>
    <x v="424"/>
    <s v="Same Day"/>
    <s v="CUST3743"/>
    <s v="Vijay"/>
    <x v="2"/>
    <s v="India"/>
    <s v="Pune"/>
    <x v="2"/>
    <n v="679538"/>
    <x v="3"/>
    <s v="PRD5743"/>
    <x v="0"/>
    <x v="1"/>
    <s v="LED Bulb"/>
    <n v="65030"/>
    <n v="7"/>
    <n v="0.1"/>
    <n v="8329.5808498091792"/>
    <n v="45268"/>
  </r>
  <r>
    <x v="652"/>
    <x v="0"/>
    <x v="298"/>
    <s v="First Class"/>
    <s v="CUST3744"/>
    <s v="Akalya"/>
    <x v="0"/>
    <s v="India"/>
    <s v="Salem"/>
    <x v="5"/>
    <n v="697616"/>
    <x v="1"/>
    <s v="PRD5744"/>
    <x v="1"/>
    <x v="3"/>
    <s v="iPhone 14"/>
    <n v="50582"/>
    <n v="4"/>
    <n v="0.05"/>
    <n v="9244.924314485901"/>
    <n v="45217"/>
  </r>
  <r>
    <x v="653"/>
    <x v="0"/>
    <x v="425"/>
    <s v="Standard Class"/>
    <s v="CUST3745"/>
    <s v="Deepa"/>
    <x v="2"/>
    <s v="India"/>
    <s v="Hyderabad"/>
    <x v="3"/>
    <n v="671195"/>
    <x v="2"/>
    <s v="PRD5745"/>
    <x v="0"/>
    <x v="6"/>
    <s v="Cotton Shirt"/>
    <n v="9509"/>
    <n v="8"/>
    <n v="0"/>
    <n v="2619.8080077560917"/>
    <n v="45114"/>
  </r>
  <r>
    <x v="654"/>
    <x v="0"/>
    <x v="426"/>
    <s v="Standard Class"/>
    <s v="CUST3746"/>
    <s v="Rahul"/>
    <x v="0"/>
    <s v="India"/>
    <s v="Mumbai"/>
    <x v="2"/>
    <n v="695939"/>
    <x v="3"/>
    <s v="PRD5746"/>
    <x v="4"/>
    <x v="1"/>
    <s v="Mixer Pro"/>
    <n v="35925"/>
    <n v="10"/>
    <n v="0.05"/>
    <n v="10456.77163645614"/>
    <n v="45081"/>
  </r>
  <r>
    <x v="655"/>
    <x v="1"/>
    <x v="180"/>
    <s v="Standard Class"/>
    <s v="CUST3747"/>
    <s v="Kumar"/>
    <x v="1"/>
    <s v="India"/>
    <s v="Nagpur"/>
    <x v="2"/>
    <n v="611728"/>
    <x v="2"/>
    <s v="PRD5747"/>
    <x v="1"/>
    <x v="4"/>
    <s v="Nike Shoes"/>
    <n v="29905"/>
    <n v="9"/>
    <n v="0"/>
    <n v="3360.8193836152"/>
    <n v="45405"/>
  </r>
  <r>
    <x v="656"/>
    <x v="1"/>
    <x v="180"/>
    <s v="Same Day"/>
    <s v="CUST3748"/>
    <s v="Deepa"/>
    <x v="1"/>
    <s v="India"/>
    <s v="New Delhi"/>
    <x v="1"/>
    <n v="672367"/>
    <x v="0"/>
    <s v="PRD5748"/>
    <x v="3"/>
    <x v="5"/>
    <s v="LED Bulb"/>
    <n v="33794"/>
    <n v="3"/>
    <n v="0.05"/>
    <n v="6968.1491291019729"/>
    <n v="45401"/>
  </r>
  <r>
    <x v="657"/>
    <x v="1"/>
    <x v="385"/>
    <s v="Same Day"/>
    <s v="CUST3749"/>
    <s v="Kumar"/>
    <x v="2"/>
    <s v="India"/>
    <s v="New Delhi"/>
    <x v="1"/>
    <n v="647199"/>
    <x v="3"/>
    <s v="PRD5749"/>
    <x v="2"/>
    <x v="0"/>
    <s v="iPhone 14"/>
    <n v="37938"/>
    <n v="9"/>
    <n v="0.1"/>
    <n v="4916.9463935194581"/>
    <n v="45465"/>
  </r>
  <r>
    <x v="658"/>
    <x v="0"/>
    <x v="69"/>
    <s v="Standard Class"/>
    <s v="CUST3750"/>
    <s v="Sara"/>
    <x v="2"/>
    <s v="India"/>
    <s v="Salem"/>
    <x v="5"/>
    <n v="649019"/>
    <x v="4"/>
    <s v="PRD5750"/>
    <x v="3"/>
    <x v="0"/>
    <s v="Samsung Mobile"/>
    <n v="932"/>
    <n v="9"/>
    <n v="0.2"/>
    <n v="149.80451938691536"/>
    <n v="45213"/>
  </r>
  <r>
    <x v="659"/>
    <x v="0"/>
    <x v="427"/>
    <s v="Standard Class"/>
    <s v="CUST3751"/>
    <s v="Kumar"/>
    <x v="0"/>
    <s v="India"/>
    <s v="Hyderabad"/>
    <x v="3"/>
    <n v="691704"/>
    <x v="0"/>
    <s v="PRD5751"/>
    <x v="3"/>
    <x v="0"/>
    <s v="Sports Watch"/>
    <n v="63979"/>
    <n v="4"/>
    <n v="0"/>
    <n v="10531.506805273944"/>
    <n v="44997"/>
  </r>
  <r>
    <x v="660"/>
    <x v="1"/>
    <x v="428"/>
    <s v="Standard Class"/>
    <s v="CUST3753"/>
    <s v="Deepa"/>
    <x v="0"/>
    <s v="India"/>
    <s v="New Delhi"/>
    <x v="1"/>
    <n v="633629"/>
    <x v="3"/>
    <s v="PRD5753"/>
    <x v="3"/>
    <x v="0"/>
    <s v="HP Laptop"/>
    <n v="77631"/>
    <n v="10"/>
    <n v="0.2"/>
    <n v="21316.426194103689"/>
    <n v="45338"/>
  </r>
  <r>
    <x v="661"/>
    <x v="1"/>
    <x v="429"/>
    <s v="Standard Class"/>
    <s v="CUST3754"/>
    <s v="Deepa"/>
    <x v="0"/>
    <s v="India"/>
    <s v="New Delhi"/>
    <x v="1"/>
    <n v="690317"/>
    <x v="2"/>
    <s v="PRD5754"/>
    <x v="3"/>
    <x v="0"/>
    <s v="Nike Shoes"/>
    <n v="64559"/>
    <n v="4"/>
    <n v="0.2"/>
    <n v="6026.0473164240475"/>
    <n v="45619"/>
  </r>
  <r>
    <x v="662"/>
    <x v="0"/>
    <x v="430"/>
    <s v="Same Day"/>
    <s v="CUST3755"/>
    <s v="Rahul"/>
    <x v="1"/>
    <s v="India"/>
    <s v="New Delhi"/>
    <x v="1"/>
    <n v="663972"/>
    <x v="0"/>
    <s v="PRD5755"/>
    <x v="0"/>
    <x v="0"/>
    <s v="Sports Watch"/>
    <n v="74152"/>
    <n v="5"/>
    <n v="0.2"/>
    <n v="12503.210295914798"/>
    <n v="45081"/>
  </r>
  <r>
    <x v="663"/>
    <x v="0"/>
    <x v="431"/>
    <s v="Standard Class"/>
    <s v="CUST3756"/>
    <s v="Akalya"/>
    <x v="0"/>
    <s v="India"/>
    <s v="Mysuru"/>
    <x v="0"/>
    <n v="690845"/>
    <x v="0"/>
    <s v="PRD5756"/>
    <x v="2"/>
    <x v="5"/>
    <s v="LED Bulb"/>
    <n v="39397"/>
    <n v="6"/>
    <n v="0"/>
    <n v="4273.3831929382113"/>
    <n v="45058"/>
  </r>
  <r>
    <x v="664"/>
    <x v="1"/>
    <x v="432"/>
    <s v="Second Class"/>
    <s v="CUST3758"/>
    <s v="Akalya"/>
    <x v="0"/>
    <s v="India"/>
    <s v="New Delhi"/>
    <x v="1"/>
    <n v="601743"/>
    <x v="1"/>
    <s v="PRD5758"/>
    <x v="4"/>
    <x v="3"/>
    <s v="Smart TV"/>
    <n v="24378"/>
    <n v="2"/>
    <n v="0.2"/>
    <n v="4748.1920797736948"/>
    <n v="45559"/>
  </r>
  <r>
    <x v="665"/>
    <x v="1"/>
    <x v="350"/>
    <s v="Same Day"/>
    <s v="CUST3759"/>
    <s v="Meena"/>
    <x v="0"/>
    <s v="India"/>
    <s v="Hyderabad"/>
    <x v="3"/>
    <n v="683682"/>
    <x v="1"/>
    <s v="PRD5759"/>
    <x v="3"/>
    <x v="5"/>
    <s v="Cotton Shirt"/>
    <n v="4603"/>
    <n v="9"/>
    <n v="0"/>
    <n v="1176.0020756536617"/>
    <n v="45611"/>
  </r>
  <r>
    <x v="666"/>
    <x v="0"/>
    <x v="433"/>
    <s v="Second Class"/>
    <s v="CUST3760"/>
    <s v="Vijay"/>
    <x v="0"/>
    <s v="India"/>
    <s v="Kochi"/>
    <x v="4"/>
    <n v="650943"/>
    <x v="0"/>
    <s v="PRD5760"/>
    <x v="4"/>
    <x v="2"/>
    <s v="Smart TV"/>
    <n v="74207"/>
    <n v="10"/>
    <n v="0"/>
    <n v="18268.297715646098"/>
    <n v="44979"/>
  </r>
  <r>
    <x v="667"/>
    <x v="1"/>
    <x v="104"/>
    <s v="Same Day"/>
    <s v="CUST3761"/>
    <s v="Deepa"/>
    <x v="2"/>
    <s v="India"/>
    <s v="Hyderabad"/>
    <x v="3"/>
    <n v="629177"/>
    <x v="4"/>
    <s v="PRD5761"/>
    <x v="1"/>
    <x v="6"/>
    <s v="Sports Watch"/>
    <n v="28663"/>
    <n v="6"/>
    <n v="0.05"/>
    <n v="3607.5842310022531"/>
    <n v="45323"/>
  </r>
  <r>
    <x v="668"/>
    <x v="1"/>
    <x v="241"/>
    <s v="Second Class"/>
    <s v="CUST3762"/>
    <s v="Vijay"/>
    <x v="0"/>
    <s v="India"/>
    <s v="Coimbatore"/>
    <x v="5"/>
    <n v="615106"/>
    <x v="3"/>
    <s v="PRD5762"/>
    <x v="0"/>
    <x v="1"/>
    <s v="LED Bulb"/>
    <n v="57522"/>
    <n v="8"/>
    <n v="0.1"/>
    <n v="7510.0697806278386"/>
    <n v="45476"/>
  </r>
  <r>
    <x v="669"/>
    <x v="0"/>
    <x v="434"/>
    <s v="Same Day"/>
    <s v="CUST3763"/>
    <s v="Akalya"/>
    <x v="1"/>
    <s v="India"/>
    <s v="New Delhi"/>
    <x v="1"/>
    <n v="671714"/>
    <x v="3"/>
    <s v="PRD5763"/>
    <x v="4"/>
    <x v="3"/>
    <s v="Samsung Mobile"/>
    <n v="11033"/>
    <n v="7"/>
    <n v="0.1"/>
    <n v="2282.8426813468777"/>
    <n v="45017"/>
  </r>
  <r>
    <x v="670"/>
    <x v="0"/>
    <x v="52"/>
    <s v="Standard Class"/>
    <s v="CUST3764"/>
    <s v="Vijay"/>
    <x v="0"/>
    <s v="India"/>
    <s v="Kochi"/>
    <x v="4"/>
    <n v="663814"/>
    <x v="1"/>
    <s v="PRD5764"/>
    <x v="1"/>
    <x v="0"/>
    <s v="Samsung Mobile"/>
    <n v="51528"/>
    <n v="7"/>
    <n v="0.05"/>
    <n v="10523.73022964015"/>
    <n v="45070"/>
  </r>
  <r>
    <x v="671"/>
    <x v="1"/>
    <x v="43"/>
    <s v="Second Class"/>
    <s v="CUST3765"/>
    <s v="Meena"/>
    <x v="1"/>
    <s v="India"/>
    <s v="Mysuru"/>
    <x v="0"/>
    <n v="602878"/>
    <x v="4"/>
    <s v="PRD5765"/>
    <x v="4"/>
    <x v="1"/>
    <s v="Smart TV"/>
    <n v="6580"/>
    <n v="6"/>
    <n v="0.1"/>
    <n v="577.35972513687909"/>
    <n v="45415"/>
  </r>
  <r>
    <x v="672"/>
    <x v="0"/>
    <x v="142"/>
    <s v="First Class"/>
    <s v="CUST3766"/>
    <s v="Deepa"/>
    <x v="2"/>
    <s v="India"/>
    <s v="Mangalore"/>
    <x v="0"/>
    <n v="661166"/>
    <x v="2"/>
    <s v="PRD5766"/>
    <x v="2"/>
    <x v="3"/>
    <s v="Smart TV"/>
    <n v="39877"/>
    <n v="7"/>
    <n v="0"/>
    <n v="2359.5655555813205"/>
    <n v="45283"/>
  </r>
  <r>
    <x v="673"/>
    <x v="0"/>
    <x v="258"/>
    <s v="Standard Class"/>
    <s v="CUST3767"/>
    <s v="Vijay"/>
    <x v="2"/>
    <s v="India"/>
    <s v="Hyderabad"/>
    <x v="3"/>
    <n v="652973"/>
    <x v="4"/>
    <s v="PRD5767"/>
    <x v="4"/>
    <x v="1"/>
    <s v="Smart TV"/>
    <n v="38206"/>
    <n v="10"/>
    <n v="0"/>
    <n v="2245.8146166132733"/>
    <n v="45134"/>
  </r>
  <r>
    <x v="674"/>
    <x v="0"/>
    <x v="435"/>
    <s v="Same Day"/>
    <s v="CUST3768"/>
    <s v="Vijay"/>
    <x v="1"/>
    <s v="India"/>
    <s v="Kozhikode"/>
    <x v="4"/>
    <n v="614715"/>
    <x v="4"/>
    <s v="PRD5768"/>
    <x v="4"/>
    <x v="6"/>
    <s v="iPhone 14"/>
    <n v="284"/>
    <n v="4"/>
    <n v="0"/>
    <n v="40.33889575605388"/>
    <n v="45011"/>
  </r>
  <r>
    <x v="675"/>
    <x v="0"/>
    <x v="210"/>
    <s v="Standard Class"/>
    <s v="CUST3769"/>
    <s v="Kumar"/>
    <x v="2"/>
    <s v="India"/>
    <s v="Nagpur"/>
    <x v="2"/>
    <n v="665119"/>
    <x v="2"/>
    <s v="PRD5769"/>
    <x v="3"/>
    <x v="1"/>
    <s v="Nike Shoes"/>
    <n v="22328"/>
    <n v="8"/>
    <n v="0"/>
    <n v="5417.164274681847"/>
    <n v="45166"/>
  </r>
  <r>
    <x v="676"/>
    <x v="1"/>
    <x v="436"/>
    <s v="Same Day"/>
    <s v="CUST3770"/>
    <s v="Kumar"/>
    <x v="1"/>
    <s v="India"/>
    <s v="Nagpur"/>
    <x v="2"/>
    <n v="666271"/>
    <x v="3"/>
    <s v="PRD5770"/>
    <x v="1"/>
    <x v="1"/>
    <s v="Samsung Mobile"/>
    <n v="20913"/>
    <n v="10"/>
    <n v="0.1"/>
    <n v="3439.8439883056208"/>
    <n v="45455"/>
  </r>
  <r>
    <x v="677"/>
    <x v="0"/>
    <x v="437"/>
    <s v="First Class"/>
    <s v="CUST3771"/>
    <s v="Vijay"/>
    <x v="1"/>
    <s v="India"/>
    <s v="Hyderabad"/>
    <x v="3"/>
    <n v="670689"/>
    <x v="0"/>
    <s v="PRD5771"/>
    <x v="3"/>
    <x v="2"/>
    <s v="iPhone 14"/>
    <n v="76927"/>
    <n v="5"/>
    <n v="0"/>
    <n v="11150.270340139501"/>
    <n v="45151"/>
  </r>
  <r>
    <x v="678"/>
    <x v="1"/>
    <x v="134"/>
    <s v="Same Day"/>
    <s v="CUST3772"/>
    <s v="Kumar"/>
    <x v="0"/>
    <s v="India"/>
    <s v="Trivandrum"/>
    <x v="4"/>
    <n v="601203"/>
    <x v="4"/>
    <s v="PRD5772"/>
    <x v="1"/>
    <x v="6"/>
    <s v="HP Laptop"/>
    <n v="46484"/>
    <n v="10"/>
    <n v="0.05"/>
    <n v="8341.1809157661828"/>
    <n v="45315"/>
  </r>
  <r>
    <x v="679"/>
    <x v="1"/>
    <x v="438"/>
    <s v="Same Day"/>
    <s v="CUST3773"/>
    <s v="Kumar"/>
    <x v="1"/>
    <s v="India"/>
    <s v="Mumbai"/>
    <x v="2"/>
    <n v="656657"/>
    <x v="2"/>
    <s v="PRD5773"/>
    <x v="3"/>
    <x v="0"/>
    <s v="Samsung Mobile"/>
    <n v="21418"/>
    <n v="7"/>
    <n v="0.2"/>
    <n v="1940.9411205637325"/>
    <n v="45367"/>
  </r>
  <r>
    <x v="680"/>
    <x v="0"/>
    <x v="227"/>
    <s v="Standard Class"/>
    <s v="CUST3775"/>
    <s v="Rahul"/>
    <x v="1"/>
    <s v="India"/>
    <s v="Hyderabad"/>
    <x v="3"/>
    <n v="604276"/>
    <x v="2"/>
    <s v="PRD5775"/>
    <x v="4"/>
    <x v="1"/>
    <s v="HP Laptop"/>
    <n v="78980"/>
    <n v="10"/>
    <n v="0.05"/>
    <n v="19573.251271818353"/>
    <n v="45185"/>
  </r>
  <r>
    <x v="681"/>
    <x v="0"/>
    <x v="86"/>
    <s v="First Class"/>
    <s v="CUST3776"/>
    <s v="Kumar"/>
    <x v="0"/>
    <s v="India"/>
    <s v="Salem"/>
    <x v="5"/>
    <n v="656317"/>
    <x v="4"/>
    <s v="PRD5776"/>
    <x v="4"/>
    <x v="1"/>
    <s v="Samsung Mobile"/>
    <n v="59057"/>
    <n v="1"/>
    <n v="0"/>
    <n v="15115.836869051393"/>
    <n v="44937"/>
  </r>
  <r>
    <x v="682"/>
    <x v="0"/>
    <x v="163"/>
    <s v="Standard Class"/>
    <s v="CUST3777"/>
    <s v="Sara"/>
    <x v="0"/>
    <s v="India"/>
    <s v="New Delhi"/>
    <x v="1"/>
    <n v="672602"/>
    <x v="4"/>
    <s v="PRD5777"/>
    <x v="3"/>
    <x v="0"/>
    <s v="iPhone 14"/>
    <n v="46949"/>
    <n v="7"/>
    <n v="0.2"/>
    <n v="2600.6886363660237"/>
    <n v="45032"/>
  </r>
  <r>
    <x v="683"/>
    <x v="0"/>
    <x v="412"/>
    <s v="Second Class"/>
    <s v="CUST3778"/>
    <s v="Meena"/>
    <x v="2"/>
    <s v="India"/>
    <s v="New Delhi"/>
    <x v="1"/>
    <n v="677679"/>
    <x v="1"/>
    <s v="PRD5778"/>
    <x v="1"/>
    <x v="2"/>
    <s v="Sports Watch"/>
    <n v="27566"/>
    <n v="6"/>
    <n v="0"/>
    <n v="3440.5206823373087"/>
    <n v="45046"/>
  </r>
  <r>
    <x v="684"/>
    <x v="0"/>
    <x v="125"/>
    <s v="Second Class"/>
    <s v="CUST3779"/>
    <s v="Akalya"/>
    <x v="0"/>
    <s v="India"/>
    <s v="Mysuru"/>
    <x v="0"/>
    <n v="676142"/>
    <x v="2"/>
    <s v="PRD5779"/>
    <x v="1"/>
    <x v="2"/>
    <s v="Samsung Mobile"/>
    <n v="55194"/>
    <n v="5"/>
    <n v="0"/>
    <n v="6316.6399693460889"/>
    <n v="45270"/>
  </r>
  <r>
    <x v="685"/>
    <x v="0"/>
    <x v="69"/>
    <s v="First Class"/>
    <s v="CUST3780"/>
    <s v="Kumar"/>
    <x v="0"/>
    <s v="India"/>
    <s v="Pune"/>
    <x v="2"/>
    <n v="695295"/>
    <x v="0"/>
    <s v="PRD5780"/>
    <x v="3"/>
    <x v="1"/>
    <s v="Smart TV"/>
    <n v="79612"/>
    <n v="3"/>
    <n v="0.2"/>
    <n v="20260.249766654655"/>
    <n v="45213"/>
  </r>
  <r>
    <x v="686"/>
    <x v="1"/>
    <x v="180"/>
    <s v="Same Day"/>
    <s v="CUST3781"/>
    <s v="Kumar"/>
    <x v="0"/>
    <s v="India"/>
    <s v="Pune"/>
    <x v="2"/>
    <n v="620119"/>
    <x v="2"/>
    <s v="PRD5781"/>
    <x v="0"/>
    <x v="0"/>
    <s v="iPhone 14"/>
    <n v="3801"/>
    <n v="10"/>
    <n v="0.05"/>
    <n v="1129.6738804268141"/>
    <n v="45401"/>
  </r>
  <r>
    <x v="687"/>
    <x v="0"/>
    <x v="439"/>
    <s v="Standard Class"/>
    <s v="CUST3783"/>
    <s v="Meena"/>
    <x v="2"/>
    <s v="India"/>
    <s v="Mumbai"/>
    <x v="2"/>
    <n v="662029"/>
    <x v="0"/>
    <s v="PRD5783"/>
    <x v="2"/>
    <x v="4"/>
    <s v="Cotton Shirt"/>
    <n v="28847"/>
    <n v="2"/>
    <n v="0.05"/>
    <n v="7343.9360073129492"/>
    <n v="45244"/>
  </r>
  <r>
    <x v="688"/>
    <x v="0"/>
    <x v="111"/>
    <s v="Second Class"/>
    <s v="CUST3784"/>
    <s v="Kumar"/>
    <x v="0"/>
    <s v="India"/>
    <s v="Bengaluru"/>
    <x v="0"/>
    <n v="603702"/>
    <x v="4"/>
    <s v="PRD5784"/>
    <x v="0"/>
    <x v="2"/>
    <s v="Smart TV"/>
    <n v="722"/>
    <n v="9"/>
    <n v="0.1"/>
    <n v="46.706825853170535"/>
    <n v="45025"/>
  </r>
  <r>
    <x v="689"/>
    <x v="1"/>
    <x v="63"/>
    <s v="Standard Class"/>
    <s v="CUST3785"/>
    <s v="Rahul"/>
    <x v="2"/>
    <s v="India"/>
    <s v="Kozhikode"/>
    <x v="4"/>
    <n v="694714"/>
    <x v="2"/>
    <s v="PRD5785"/>
    <x v="3"/>
    <x v="2"/>
    <s v="Samsung Mobile"/>
    <n v="79280"/>
    <n v="2"/>
    <n v="0.2"/>
    <n v="14441.47676104241"/>
    <n v="45531"/>
  </r>
  <r>
    <x v="690"/>
    <x v="1"/>
    <x v="149"/>
    <s v="Same Day"/>
    <s v="CUST3787"/>
    <s v="Meena"/>
    <x v="0"/>
    <s v="India"/>
    <s v="Hyderabad"/>
    <x v="3"/>
    <n v="667241"/>
    <x v="1"/>
    <s v="PRD5787"/>
    <x v="3"/>
    <x v="4"/>
    <s v="Sports Watch"/>
    <n v="75177"/>
    <n v="7"/>
    <n v="0.05"/>
    <n v="11281.942966425186"/>
    <n v="45647"/>
  </r>
  <r>
    <x v="691"/>
    <x v="1"/>
    <x v="440"/>
    <s v="Standard Class"/>
    <s v="CUST3788"/>
    <s v="Vijay"/>
    <x v="0"/>
    <s v="India"/>
    <s v="Trivandrum"/>
    <x v="4"/>
    <n v="629404"/>
    <x v="0"/>
    <s v="PRD5788"/>
    <x v="3"/>
    <x v="3"/>
    <s v="Sports Watch"/>
    <n v="75459"/>
    <n v="8"/>
    <n v="0.05"/>
    <n v="21808.678194282737"/>
    <n v="45616"/>
  </r>
  <r>
    <x v="692"/>
    <x v="1"/>
    <x v="146"/>
    <s v="Standard Class"/>
    <s v="CUST3789"/>
    <s v="Sara"/>
    <x v="0"/>
    <s v="India"/>
    <s v="Bengaluru"/>
    <x v="0"/>
    <n v="661188"/>
    <x v="4"/>
    <s v="PRD5789"/>
    <x v="1"/>
    <x v="1"/>
    <s v="HP Laptop"/>
    <n v="58406"/>
    <n v="8"/>
    <n v="0"/>
    <n v="17008.536177238457"/>
    <n v="45421"/>
  </r>
  <r>
    <x v="693"/>
    <x v="0"/>
    <x v="40"/>
    <s v="Second Class"/>
    <s v="CUST3790"/>
    <s v="Meena"/>
    <x v="0"/>
    <s v="India"/>
    <s v="Mumbai"/>
    <x v="2"/>
    <n v="646061"/>
    <x v="4"/>
    <s v="PRD5790"/>
    <x v="2"/>
    <x v="6"/>
    <s v="iPhone 14"/>
    <n v="68604"/>
    <n v="6"/>
    <n v="0"/>
    <n v="17276.843608002026"/>
    <n v="45115"/>
  </r>
  <r>
    <x v="694"/>
    <x v="0"/>
    <x v="441"/>
    <s v="First Class"/>
    <s v="CUST3791"/>
    <s v="Akalya"/>
    <x v="2"/>
    <s v="India"/>
    <s v="Chennai"/>
    <x v="5"/>
    <n v="640178"/>
    <x v="3"/>
    <s v="PRD5791"/>
    <x v="0"/>
    <x v="3"/>
    <s v="Nike Shoes"/>
    <n v="42411"/>
    <n v="6"/>
    <n v="0.05"/>
    <n v="11067.609590665052"/>
    <n v="45197"/>
  </r>
  <r>
    <x v="695"/>
    <x v="1"/>
    <x v="442"/>
    <s v="Standard Class"/>
    <s v="CUST3792"/>
    <s v="Meena"/>
    <x v="1"/>
    <s v="India"/>
    <s v="Pune"/>
    <x v="2"/>
    <n v="631179"/>
    <x v="0"/>
    <s v="PRD5792"/>
    <x v="3"/>
    <x v="4"/>
    <s v="Cotton Shirt"/>
    <n v="31490"/>
    <n v="5"/>
    <n v="0"/>
    <n v="8418.8567777046774"/>
    <n v="45440"/>
  </r>
  <r>
    <x v="696"/>
    <x v="0"/>
    <x v="431"/>
    <s v="Second Class"/>
    <s v="CUST3793"/>
    <s v="Kumar"/>
    <x v="0"/>
    <s v="India"/>
    <s v="Salem"/>
    <x v="5"/>
    <n v="669554"/>
    <x v="3"/>
    <s v="PRD5793"/>
    <x v="4"/>
    <x v="0"/>
    <s v="Nike Shoes"/>
    <n v="29096"/>
    <n v="8"/>
    <n v="0"/>
    <n v="7409.6333533631214"/>
    <n v="45057"/>
  </r>
  <r>
    <x v="697"/>
    <x v="0"/>
    <x v="16"/>
    <s v="Second Class"/>
    <s v="CUST3794"/>
    <s v="Vijay"/>
    <x v="1"/>
    <s v="India"/>
    <s v="Bengaluru"/>
    <x v="0"/>
    <n v="681472"/>
    <x v="1"/>
    <s v="PRD5794"/>
    <x v="2"/>
    <x v="1"/>
    <s v="Sports Watch"/>
    <n v="24994"/>
    <n v="7"/>
    <n v="0.2"/>
    <n v="1666.1557320830045"/>
    <n v="44975"/>
  </r>
  <r>
    <x v="698"/>
    <x v="0"/>
    <x v="410"/>
    <s v="Standard Class"/>
    <s v="CUST3795"/>
    <s v="Deepa"/>
    <x v="1"/>
    <s v="India"/>
    <s v="Hyderabad"/>
    <x v="3"/>
    <n v="658982"/>
    <x v="0"/>
    <s v="PRD5795"/>
    <x v="0"/>
    <x v="3"/>
    <s v="Samsung Mobile"/>
    <n v="34982"/>
    <n v="6"/>
    <n v="0"/>
    <n v="8782.9474842178279"/>
    <n v="45165"/>
  </r>
  <r>
    <x v="699"/>
    <x v="0"/>
    <x v="167"/>
    <s v="Second Class"/>
    <s v="CUST3796"/>
    <s v="Rahul"/>
    <x v="1"/>
    <s v="India"/>
    <s v="Hyderabad"/>
    <x v="3"/>
    <n v="613972"/>
    <x v="1"/>
    <s v="PRD5796"/>
    <x v="2"/>
    <x v="4"/>
    <s v="HP Laptop"/>
    <n v="56949"/>
    <n v="9"/>
    <n v="0.05"/>
    <n v="13299.90102717425"/>
    <n v="45256"/>
  </r>
  <r>
    <x v="700"/>
    <x v="1"/>
    <x v="443"/>
    <s v="Standard Class"/>
    <s v="CUST3797"/>
    <s v="Akalya"/>
    <x v="1"/>
    <s v="India"/>
    <s v="Madurai"/>
    <x v="5"/>
    <n v="607163"/>
    <x v="2"/>
    <s v="PRD5797"/>
    <x v="4"/>
    <x v="1"/>
    <s v="Sports Watch"/>
    <n v="21643"/>
    <n v="8"/>
    <n v="0"/>
    <n v="1542.9405764913965"/>
    <n v="45301"/>
  </r>
  <r>
    <x v="701"/>
    <x v="0"/>
    <x v="84"/>
    <s v="First Class"/>
    <s v="CUST3799"/>
    <s v="Akalya"/>
    <x v="1"/>
    <s v="India"/>
    <s v="New Delhi"/>
    <x v="1"/>
    <n v="674274"/>
    <x v="4"/>
    <s v="PRD5799"/>
    <x v="1"/>
    <x v="0"/>
    <s v="Nike Shoes"/>
    <n v="29976"/>
    <n v="7"/>
    <n v="0"/>
    <n v="8903.5207702433217"/>
    <n v="45093"/>
  </r>
  <r>
    <x v="702"/>
    <x v="1"/>
    <x v="444"/>
    <s v="First Class"/>
    <s v="CUST3800"/>
    <s v="Deepa"/>
    <x v="0"/>
    <s v="India"/>
    <s v="Kozhikode"/>
    <x v="4"/>
    <n v="633912"/>
    <x v="3"/>
    <s v="PRD5800"/>
    <x v="0"/>
    <x v="3"/>
    <s v="Cotton Shirt"/>
    <n v="54934"/>
    <n v="9"/>
    <n v="0.05"/>
    <n v="12631.449248075623"/>
    <n v="45626"/>
  </r>
  <r>
    <x v="703"/>
    <x v="1"/>
    <x v="4"/>
    <s v="Standard Class"/>
    <s v="CUST3801"/>
    <s v="Akalya"/>
    <x v="1"/>
    <s v="India"/>
    <s v="Trivandrum"/>
    <x v="4"/>
    <n v="609949"/>
    <x v="1"/>
    <s v="PRD5801"/>
    <x v="1"/>
    <x v="6"/>
    <s v="Nike Shoes"/>
    <n v="590"/>
    <n v="8"/>
    <n v="0"/>
    <n v="88.416020340852725"/>
    <n v="45620"/>
  </r>
  <r>
    <x v="704"/>
    <x v="0"/>
    <x v="132"/>
    <s v="Standard Class"/>
    <s v="CUST3802"/>
    <s v="Akalya"/>
    <x v="0"/>
    <s v="India"/>
    <s v="Nagpur"/>
    <x v="2"/>
    <n v="677607"/>
    <x v="0"/>
    <s v="PRD5802"/>
    <x v="2"/>
    <x v="2"/>
    <s v="Cotton Shirt"/>
    <n v="11493"/>
    <n v="3"/>
    <n v="0"/>
    <n v="1315.272741660528"/>
    <n v="45041"/>
  </r>
  <r>
    <x v="705"/>
    <x v="0"/>
    <x v="97"/>
    <s v="Same Day"/>
    <s v="CUST3803"/>
    <s v="Deepa"/>
    <x v="1"/>
    <s v="India"/>
    <s v="Salem"/>
    <x v="5"/>
    <n v="606691"/>
    <x v="3"/>
    <s v="PRD5803"/>
    <x v="4"/>
    <x v="6"/>
    <s v="HP Laptop"/>
    <n v="228"/>
    <n v="7"/>
    <n v="0"/>
    <n v="12.223012066341855"/>
    <n v="45100"/>
  </r>
  <r>
    <x v="706"/>
    <x v="1"/>
    <x v="445"/>
    <s v="First Class"/>
    <s v="CUST3804"/>
    <s v="Akalya"/>
    <x v="1"/>
    <s v="India"/>
    <s v="Mumbai"/>
    <x v="2"/>
    <n v="609324"/>
    <x v="3"/>
    <s v="PRD5804"/>
    <x v="3"/>
    <x v="5"/>
    <s v="Sports Watch"/>
    <n v="62111"/>
    <n v="6"/>
    <n v="0"/>
    <n v="3976.071989785577"/>
    <n v="45364"/>
  </r>
  <r>
    <x v="707"/>
    <x v="0"/>
    <x v="53"/>
    <s v="Standard Class"/>
    <s v="CUST3805"/>
    <s v="Sara"/>
    <x v="1"/>
    <s v="India"/>
    <s v="Trivandrum"/>
    <x v="4"/>
    <n v="678395"/>
    <x v="1"/>
    <s v="PRD5805"/>
    <x v="0"/>
    <x v="0"/>
    <s v="Sports Watch"/>
    <n v="72632"/>
    <n v="2"/>
    <n v="0"/>
    <n v="14347.75462588703"/>
    <n v="45046"/>
  </r>
  <r>
    <x v="708"/>
    <x v="1"/>
    <x v="64"/>
    <s v="Standard Class"/>
    <s v="CUST3806"/>
    <s v="Meena"/>
    <x v="1"/>
    <s v="India"/>
    <s v="New Delhi"/>
    <x v="1"/>
    <n v="608366"/>
    <x v="3"/>
    <s v="PRD5806"/>
    <x v="3"/>
    <x v="2"/>
    <s v="LED Bulb"/>
    <n v="21952"/>
    <n v="4"/>
    <n v="0.05"/>
    <n v="3520.4732660877885"/>
    <n v="45518"/>
  </r>
  <r>
    <x v="709"/>
    <x v="0"/>
    <x v="150"/>
    <s v="Second Class"/>
    <s v="CUST3807"/>
    <s v="Akalya"/>
    <x v="1"/>
    <s v="India"/>
    <s v="Bengaluru"/>
    <x v="0"/>
    <n v="675555"/>
    <x v="1"/>
    <s v="PRD5807"/>
    <x v="2"/>
    <x v="4"/>
    <s v="Sports Watch"/>
    <n v="15446"/>
    <n v="4"/>
    <n v="0"/>
    <n v="1298.6484405975625"/>
    <n v="44955"/>
  </r>
  <r>
    <x v="710"/>
    <x v="0"/>
    <x v="93"/>
    <s v="Standard Class"/>
    <s v="CUST3808"/>
    <s v="Sara"/>
    <x v="0"/>
    <s v="India"/>
    <s v="Coimbatore"/>
    <x v="5"/>
    <n v="612084"/>
    <x v="4"/>
    <s v="PRD5808"/>
    <x v="2"/>
    <x v="1"/>
    <s v="iPhone 14"/>
    <n v="63601"/>
    <n v="3"/>
    <n v="0"/>
    <n v="9335.4626987314896"/>
    <n v="45265"/>
  </r>
  <r>
    <x v="711"/>
    <x v="0"/>
    <x v="351"/>
    <s v="Standard Class"/>
    <s v="CUST3809"/>
    <s v="Rahul"/>
    <x v="2"/>
    <s v="India"/>
    <s v="Kochi"/>
    <x v="4"/>
    <n v="637130"/>
    <x v="3"/>
    <s v="PRD5809"/>
    <x v="2"/>
    <x v="4"/>
    <s v="HP Laptop"/>
    <n v="836"/>
    <n v="3"/>
    <n v="0"/>
    <n v="196.24578571660015"/>
    <n v="45290"/>
  </r>
  <r>
    <x v="712"/>
    <x v="0"/>
    <x v="25"/>
    <s v="First Class"/>
    <s v="CUST3810"/>
    <s v="Deepa"/>
    <x v="1"/>
    <s v="India"/>
    <s v="Chennai"/>
    <x v="5"/>
    <n v="682732"/>
    <x v="2"/>
    <s v="PRD5810"/>
    <x v="0"/>
    <x v="3"/>
    <s v="Nike Shoes"/>
    <n v="54061"/>
    <n v="4"/>
    <n v="0.05"/>
    <n v="10311.914999938916"/>
    <n v="45074"/>
  </r>
  <r>
    <x v="713"/>
    <x v="1"/>
    <x v="244"/>
    <s v="Same Day"/>
    <s v="CUST3812"/>
    <s v="Vijay"/>
    <x v="0"/>
    <s v="India"/>
    <s v="Madurai"/>
    <x v="5"/>
    <n v="623259"/>
    <x v="2"/>
    <s v="PRD5812"/>
    <x v="4"/>
    <x v="2"/>
    <s v="HP Laptop"/>
    <n v="33822"/>
    <n v="10"/>
    <n v="0.2"/>
    <n v="4760.6298772836017"/>
    <n v="45378"/>
  </r>
  <r>
    <x v="714"/>
    <x v="0"/>
    <x v="446"/>
    <s v="Standard Class"/>
    <s v="CUST3813"/>
    <s v="Rahul"/>
    <x v="0"/>
    <s v="India"/>
    <s v="Mysuru"/>
    <x v="0"/>
    <n v="632369"/>
    <x v="2"/>
    <s v="PRD5813"/>
    <x v="3"/>
    <x v="1"/>
    <s v="HP Laptop"/>
    <n v="54729"/>
    <n v="3"/>
    <n v="0.2"/>
    <n v="7225.5681856428373"/>
    <n v="45088"/>
  </r>
  <r>
    <x v="715"/>
    <x v="1"/>
    <x v="175"/>
    <s v="First Class"/>
    <s v="CUST3814"/>
    <s v="Kumar"/>
    <x v="1"/>
    <s v="India"/>
    <s v="Mumbai"/>
    <x v="2"/>
    <n v="666988"/>
    <x v="2"/>
    <s v="PRD5814"/>
    <x v="1"/>
    <x v="1"/>
    <s v="LED Bulb"/>
    <n v="52675"/>
    <n v="6"/>
    <n v="0.2"/>
    <n v="15562.190444404065"/>
    <n v="45335"/>
  </r>
  <r>
    <x v="716"/>
    <x v="1"/>
    <x v="289"/>
    <s v="Second Class"/>
    <s v="CUST3815"/>
    <s v="Vijay"/>
    <x v="2"/>
    <s v="India"/>
    <s v="Kochi"/>
    <x v="4"/>
    <n v="638734"/>
    <x v="3"/>
    <s v="PRD5815"/>
    <x v="4"/>
    <x v="2"/>
    <s v="Samsung Mobile"/>
    <n v="58922"/>
    <n v="4"/>
    <n v="0"/>
    <n v="13354.685834360534"/>
    <n v="45602"/>
  </r>
  <r>
    <x v="717"/>
    <x v="1"/>
    <x v="447"/>
    <s v="First Class"/>
    <s v="CUST3816"/>
    <s v="Kumar"/>
    <x v="1"/>
    <s v="India"/>
    <s v="Coimbatore"/>
    <x v="5"/>
    <n v="617581"/>
    <x v="0"/>
    <s v="PRD5816"/>
    <x v="2"/>
    <x v="4"/>
    <s v="Mixer Pro"/>
    <n v="26088"/>
    <n v="6"/>
    <n v="0.1"/>
    <n v="3436.6666342727704"/>
    <n v="45635"/>
  </r>
  <r>
    <x v="718"/>
    <x v="1"/>
    <x v="448"/>
    <s v="Same Day"/>
    <s v="CUST3817"/>
    <s v="Akalya"/>
    <x v="2"/>
    <s v="India"/>
    <s v="Hyderabad"/>
    <x v="3"/>
    <n v="691042"/>
    <x v="2"/>
    <s v="PRD5817"/>
    <x v="2"/>
    <x v="2"/>
    <s v="Nike Shoes"/>
    <n v="26092"/>
    <n v="5"/>
    <n v="0.05"/>
    <n v="4245.8270268740507"/>
    <n v="45320"/>
  </r>
  <r>
    <x v="719"/>
    <x v="0"/>
    <x v="449"/>
    <s v="Standard Class"/>
    <s v="CUST3818"/>
    <s v="Akalya"/>
    <x v="2"/>
    <s v="India"/>
    <s v="Bengaluru"/>
    <x v="0"/>
    <n v="637144"/>
    <x v="1"/>
    <s v="PRD5818"/>
    <x v="0"/>
    <x v="5"/>
    <s v="HP Laptop"/>
    <n v="8546"/>
    <n v="7"/>
    <n v="0.1"/>
    <n v="2157.5345137885392"/>
    <n v="45004"/>
  </r>
  <r>
    <x v="720"/>
    <x v="0"/>
    <x v="260"/>
    <s v="First Class"/>
    <s v="CUST3820"/>
    <s v="Vijay"/>
    <x v="1"/>
    <s v="India"/>
    <s v="Salem"/>
    <x v="5"/>
    <n v="661217"/>
    <x v="0"/>
    <s v="PRD5820"/>
    <x v="4"/>
    <x v="5"/>
    <s v="Smart TV"/>
    <n v="79399"/>
    <n v="5"/>
    <n v="0.1"/>
    <n v="4436.3035159497922"/>
    <n v="45221"/>
  </r>
  <r>
    <x v="721"/>
    <x v="0"/>
    <x v="93"/>
    <s v="Same Day"/>
    <s v="CUST3821"/>
    <s v="Sara"/>
    <x v="0"/>
    <s v="India"/>
    <s v="Hyderabad"/>
    <x v="3"/>
    <n v="646579"/>
    <x v="1"/>
    <s v="PRD5821"/>
    <x v="3"/>
    <x v="3"/>
    <s v="LED Bulb"/>
    <n v="30121"/>
    <n v="8"/>
    <n v="0"/>
    <n v="2579.3202534897073"/>
    <n v="45264"/>
  </r>
  <r>
    <x v="722"/>
    <x v="0"/>
    <x v="450"/>
    <s v="Standard Class"/>
    <s v="CUST3822"/>
    <s v="Sara"/>
    <x v="2"/>
    <s v="India"/>
    <s v="Mysuru"/>
    <x v="0"/>
    <n v="641929"/>
    <x v="1"/>
    <s v="PRD5822"/>
    <x v="4"/>
    <x v="3"/>
    <s v="Nike Shoes"/>
    <n v="34914"/>
    <n v="9"/>
    <n v="0"/>
    <n v="10358.675733364316"/>
    <n v="45036"/>
  </r>
  <r>
    <x v="723"/>
    <x v="1"/>
    <x v="451"/>
    <s v="Second Class"/>
    <s v="CUST3825"/>
    <s v="Deepa"/>
    <x v="2"/>
    <s v="India"/>
    <s v="Hyderabad"/>
    <x v="3"/>
    <n v="673868"/>
    <x v="0"/>
    <s v="PRD5825"/>
    <x v="2"/>
    <x v="2"/>
    <s v="Samsung Mobile"/>
    <n v="78126"/>
    <n v="4"/>
    <n v="0.1"/>
    <n v="16793.145578837743"/>
    <n v="45443"/>
  </r>
  <r>
    <x v="724"/>
    <x v="0"/>
    <x v="452"/>
    <s v="Same Day"/>
    <s v="CUST3826"/>
    <s v="Deepa"/>
    <x v="1"/>
    <s v="India"/>
    <s v="Mysuru"/>
    <x v="0"/>
    <n v="644394"/>
    <x v="3"/>
    <s v="PRD5826"/>
    <x v="3"/>
    <x v="4"/>
    <s v="LED Bulb"/>
    <n v="60442"/>
    <n v="7"/>
    <n v="0.2"/>
    <n v="16116.165437216046"/>
    <n v="44970"/>
  </r>
  <r>
    <x v="725"/>
    <x v="1"/>
    <x v="74"/>
    <s v="Standard Class"/>
    <s v="CUST3827"/>
    <s v="Rahul"/>
    <x v="1"/>
    <s v="India"/>
    <s v="Hyderabad"/>
    <x v="3"/>
    <n v="634731"/>
    <x v="4"/>
    <s v="PRD5827"/>
    <x v="2"/>
    <x v="4"/>
    <s v="Mixer Pro"/>
    <n v="24799"/>
    <n v="8"/>
    <n v="0.1"/>
    <n v="4537.2095838238884"/>
    <n v="45586"/>
  </r>
  <r>
    <x v="726"/>
    <x v="0"/>
    <x v="453"/>
    <s v="Standard Class"/>
    <s v="CUST3828"/>
    <s v="Sara"/>
    <x v="0"/>
    <s v="India"/>
    <s v="Madurai"/>
    <x v="5"/>
    <n v="660727"/>
    <x v="0"/>
    <s v="PRD5828"/>
    <x v="2"/>
    <x v="0"/>
    <s v="Nike Shoes"/>
    <n v="10318"/>
    <n v="3"/>
    <n v="0.05"/>
    <n v="2962.1230084734866"/>
    <n v="45103"/>
  </r>
  <r>
    <x v="727"/>
    <x v="0"/>
    <x v="454"/>
    <s v="Same Day"/>
    <s v="CUST3829"/>
    <s v="Sara"/>
    <x v="2"/>
    <s v="India"/>
    <s v="New Delhi"/>
    <x v="1"/>
    <n v="680092"/>
    <x v="1"/>
    <s v="PRD5829"/>
    <x v="2"/>
    <x v="2"/>
    <s v="Sports Watch"/>
    <n v="16030"/>
    <n v="4"/>
    <n v="0"/>
    <n v="4732.4038239450074"/>
    <n v="45060"/>
  </r>
  <r>
    <x v="728"/>
    <x v="1"/>
    <x v="455"/>
    <s v="Standard Class"/>
    <s v="CUST3830"/>
    <s v="Sara"/>
    <x v="2"/>
    <s v="India"/>
    <s v="Trivandrum"/>
    <x v="4"/>
    <n v="676161"/>
    <x v="0"/>
    <s v="PRD5830"/>
    <x v="0"/>
    <x v="0"/>
    <s v="Samsung Mobile"/>
    <n v="41458"/>
    <n v="9"/>
    <n v="0.2"/>
    <n v="11913.50948470515"/>
    <n v="45304"/>
  </r>
  <r>
    <x v="729"/>
    <x v="1"/>
    <x v="149"/>
    <s v="Second Class"/>
    <s v="CUST3831"/>
    <s v="Kumar"/>
    <x v="1"/>
    <s v="India"/>
    <s v="Mysuru"/>
    <x v="0"/>
    <n v="641853"/>
    <x v="3"/>
    <s v="PRD5831"/>
    <x v="2"/>
    <x v="2"/>
    <s v="Samsung Mobile"/>
    <n v="31487"/>
    <n v="8"/>
    <n v="0.2"/>
    <n v="4640.3012926125912"/>
    <n v="45650"/>
  </r>
  <r>
    <x v="730"/>
    <x v="0"/>
    <x v="456"/>
    <s v="First Class"/>
    <s v="CUST3832"/>
    <s v="Rahul"/>
    <x v="2"/>
    <s v="India"/>
    <s v="New Delhi"/>
    <x v="1"/>
    <n v="641264"/>
    <x v="1"/>
    <s v="PRD5832"/>
    <x v="3"/>
    <x v="1"/>
    <s v="LED Bulb"/>
    <n v="9056"/>
    <n v="3"/>
    <n v="0"/>
    <n v="795.87504791023775"/>
    <n v="45083"/>
  </r>
  <r>
    <x v="731"/>
    <x v="0"/>
    <x v="457"/>
    <s v="Standard Class"/>
    <s v="CUST3833"/>
    <s v="Sara"/>
    <x v="2"/>
    <s v="India"/>
    <s v="New Delhi"/>
    <x v="1"/>
    <n v="602078"/>
    <x v="0"/>
    <s v="PRD5833"/>
    <x v="4"/>
    <x v="2"/>
    <s v="Mixer Pro"/>
    <n v="34486"/>
    <n v="2"/>
    <n v="0"/>
    <n v="3070.1038112100323"/>
    <n v="45151"/>
  </r>
  <r>
    <x v="732"/>
    <x v="1"/>
    <x v="458"/>
    <s v="Standard Class"/>
    <s v="CUST3837"/>
    <s v="Rahul"/>
    <x v="1"/>
    <s v="India"/>
    <s v="Coimbatore"/>
    <x v="5"/>
    <n v="649045"/>
    <x v="3"/>
    <s v="PRD5837"/>
    <x v="2"/>
    <x v="3"/>
    <s v="HP Laptop"/>
    <n v="75965"/>
    <n v="6"/>
    <n v="0.1"/>
    <n v="21035.363040810007"/>
    <n v="45559"/>
  </r>
  <r>
    <x v="733"/>
    <x v="0"/>
    <x v="459"/>
    <s v="Second Class"/>
    <s v="CUST3838"/>
    <s v="Akalya"/>
    <x v="2"/>
    <s v="India"/>
    <s v="Madurai"/>
    <x v="5"/>
    <n v="678297"/>
    <x v="3"/>
    <s v="PRD5838"/>
    <x v="0"/>
    <x v="0"/>
    <s v="Sports Watch"/>
    <n v="79548"/>
    <n v="2"/>
    <n v="0.1"/>
    <n v="23790.946833825968"/>
    <n v="45000"/>
  </r>
  <r>
    <x v="734"/>
    <x v="0"/>
    <x v="322"/>
    <s v="First Class"/>
    <s v="CUST3839"/>
    <s v="Deepa"/>
    <x v="1"/>
    <s v="India"/>
    <s v="Kozhikode"/>
    <x v="4"/>
    <n v="644893"/>
    <x v="3"/>
    <s v="PRD5839"/>
    <x v="3"/>
    <x v="5"/>
    <s v="Mixer Pro"/>
    <n v="52230"/>
    <n v="10"/>
    <n v="0.2"/>
    <n v="12513.188205874758"/>
    <n v="45061"/>
  </r>
  <r>
    <x v="735"/>
    <x v="1"/>
    <x v="32"/>
    <s v="Standard Class"/>
    <s v="CUST3840"/>
    <s v="Sara"/>
    <x v="1"/>
    <s v="India"/>
    <s v="Pune"/>
    <x v="2"/>
    <n v="690590"/>
    <x v="1"/>
    <s v="PRD5840"/>
    <x v="3"/>
    <x v="5"/>
    <s v="Smart TV"/>
    <n v="63924"/>
    <n v="6"/>
    <n v="0.2"/>
    <n v="16583.786599258357"/>
    <n v="45404"/>
  </r>
  <r>
    <x v="736"/>
    <x v="0"/>
    <x v="460"/>
    <s v="Standard Class"/>
    <s v="CUST3841"/>
    <s v="Deepa"/>
    <x v="0"/>
    <s v="India"/>
    <s v="Madurai"/>
    <x v="5"/>
    <n v="680147"/>
    <x v="3"/>
    <s v="PRD5841"/>
    <x v="1"/>
    <x v="6"/>
    <s v="Sports Watch"/>
    <n v="29955"/>
    <n v="4"/>
    <n v="0.05"/>
    <n v="2558.724230160456"/>
    <n v="45292"/>
  </r>
  <r>
    <x v="737"/>
    <x v="1"/>
    <x v="372"/>
    <s v="Standard Class"/>
    <s v="CUST3842"/>
    <s v="Deepa"/>
    <x v="1"/>
    <s v="India"/>
    <s v="Mangalore"/>
    <x v="0"/>
    <n v="688529"/>
    <x v="1"/>
    <s v="PRD5842"/>
    <x v="4"/>
    <x v="6"/>
    <s v="LED Bulb"/>
    <n v="57244"/>
    <n v="8"/>
    <n v="0"/>
    <n v="13566.294229357058"/>
    <n v="45569"/>
  </r>
  <r>
    <x v="738"/>
    <x v="0"/>
    <x v="461"/>
    <s v="Second Class"/>
    <s v="CUST3843"/>
    <s v="Akalya"/>
    <x v="0"/>
    <s v="India"/>
    <s v="Pune"/>
    <x v="2"/>
    <n v="676302"/>
    <x v="2"/>
    <s v="PRD5843"/>
    <x v="1"/>
    <x v="5"/>
    <s v="Samsung Mobile"/>
    <n v="4231"/>
    <n v="6"/>
    <n v="0.1"/>
    <n v="1023.4196675761608"/>
    <n v="45145"/>
  </r>
  <r>
    <x v="739"/>
    <x v="1"/>
    <x v="462"/>
    <s v="Standard Class"/>
    <s v="CUST3844"/>
    <s v="Rahul"/>
    <x v="2"/>
    <s v="India"/>
    <s v="Chennai"/>
    <x v="5"/>
    <n v="635427"/>
    <x v="4"/>
    <s v="PRD5844"/>
    <x v="0"/>
    <x v="0"/>
    <s v="Samsung Mobile"/>
    <n v="2839"/>
    <n v="8"/>
    <n v="0.1"/>
    <n v="850.30610611996201"/>
    <n v="45506"/>
  </r>
  <r>
    <x v="740"/>
    <x v="0"/>
    <x v="463"/>
    <s v="Standard Class"/>
    <s v="CUST3845"/>
    <s v="Kumar"/>
    <x v="1"/>
    <s v="India"/>
    <s v="New Delhi"/>
    <x v="1"/>
    <n v="671618"/>
    <x v="2"/>
    <s v="PRD5845"/>
    <x v="0"/>
    <x v="4"/>
    <s v="Smart TV"/>
    <n v="73104"/>
    <n v="10"/>
    <n v="0"/>
    <n v="6843.4513523943424"/>
    <n v="45098"/>
  </r>
  <r>
    <x v="741"/>
    <x v="1"/>
    <x v="251"/>
    <s v="Second Class"/>
    <s v="CUST3848"/>
    <s v="Akalya"/>
    <x v="1"/>
    <s v="India"/>
    <s v="New Delhi"/>
    <x v="1"/>
    <n v="671765"/>
    <x v="0"/>
    <s v="PRD5848"/>
    <x v="4"/>
    <x v="4"/>
    <s v="iPhone 14"/>
    <n v="69369"/>
    <n v="7"/>
    <n v="0"/>
    <n v="17209.455673057215"/>
    <n v="45332"/>
  </r>
  <r>
    <x v="742"/>
    <x v="0"/>
    <x v="464"/>
    <s v="Second Class"/>
    <s v="CUST3849"/>
    <s v="Rahul"/>
    <x v="0"/>
    <s v="India"/>
    <s v="Madurai"/>
    <x v="5"/>
    <n v="628505"/>
    <x v="2"/>
    <s v="PRD5849"/>
    <x v="1"/>
    <x v="5"/>
    <s v="iPhone 14"/>
    <n v="75500"/>
    <n v="4"/>
    <n v="0"/>
    <n v="7202.1638558043533"/>
    <n v="45138"/>
  </r>
  <r>
    <x v="743"/>
    <x v="1"/>
    <x v="465"/>
    <s v="First Class"/>
    <s v="CUST3850"/>
    <s v="Vijay"/>
    <x v="1"/>
    <s v="India"/>
    <s v="Nagpur"/>
    <x v="2"/>
    <n v="616305"/>
    <x v="2"/>
    <s v="PRD5850"/>
    <x v="4"/>
    <x v="0"/>
    <s v="LED Bulb"/>
    <n v="10920"/>
    <n v="6"/>
    <n v="0.05"/>
    <n v="1880.6231836639975"/>
    <n v="45393"/>
  </r>
  <r>
    <x v="744"/>
    <x v="0"/>
    <x v="378"/>
    <s v="Second Class"/>
    <s v="CUST3851"/>
    <s v="Deepa"/>
    <x v="1"/>
    <s v="India"/>
    <s v="Madurai"/>
    <x v="5"/>
    <n v="646498"/>
    <x v="4"/>
    <s v="PRD5851"/>
    <x v="2"/>
    <x v="5"/>
    <s v="Mixer Pro"/>
    <n v="14936"/>
    <n v="3"/>
    <n v="0.05"/>
    <n v="2127.5010680376554"/>
    <n v="45006"/>
  </r>
  <r>
    <x v="745"/>
    <x v="1"/>
    <x v="7"/>
    <s v="Same Day"/>
    <s v="CUST3852"/>
    <s v="Rahul"/>
    <x v="1"/>
    <s v="India"/>
    <s v="Kochi"/>
    <x v="4"/>
    <n v="626863"/>
    <x v="3"/>
    <s v="PRD5852"/>
    <x v="4"/>
    <x v="3"/>
    <s v="Samsung Mobile"/>
    <n v="31779"/>
    <n v="3"/>
    <n v="0"/>
    <n v="4535.7849976252483"/>
    <n v="45537"/>
  </r>
  <r>
    <x v="746"/>
    <x v="0"/>
    <x v="406"/>
    <s v="Standard Class"/>
    <s v="CUST3853"/>
    <s v="Kumar"/>
    <x v="2"/>
    <s v="India"/>
    <s v="Nagpur"/>
    <x v="2"/>
    <n v="639931"/>
    <x v="1"/>
    <s v="PRD5853"/>
    <x v="2"/>
    <x v="4"/>
    <s v="LED Bulb"/>
    <n v="59504"/>
    <n v="9"/>
    <n v="0"/>
    <n v="15437.884699918208"/>
    <n v="45158"/>
  </r>
  <r>
    <x v="747"/>
    <x v="0"/>
    <x v="165"/>
    <s v="Same Day"/>
    <s v="CUST3854"/>
    <s v="Sara"/>
    <x v="1"/>
    <s v="India"/>
    <s v="Coimbatore"/>
    <x v="5"/>
    <n v="613703"/>
    <x v="3"/>
    <s v="PRD5854"/>
    <x v="3"/>
    <x v="3"/>
    <s v="Smart TV"/>
    <n v="29861"/>
    <n v="10"/>
    <n v="0"/>
    <n v="2610.0508580421842"/>
    <n v="45141"/>
  </r>
  <r>
    <x v="748"/>
    <x v="0"/>
    <x v="22"/>
    <s v="Standard Class"/>
    <s v="CUST3855"/>
    <s v="Akalya"/>
    <x v="2"/>
    <s v="India"/>
    <s v="Bengaluru"/>
    <x v="0"/>
    <n v="668472"/>
    <x v="2"/>
    <s v="PRD5855"/>
    <x v="4"/>
    <x v="2"/>
    <s v="Cotton Shirt"/>
    <n v="72553"/>
    <n v="7"/>
    <n v="0"/>
    <n v="7792.9461726979862"/>
    <n v="44932"/>
  </r>
  <r>
    <x v="749"/>
    <x v="0"/>
    <x v="203"/>
    <s v="Same Day"/>
    <s v="CUST3856"/>
    <s v="Rahul"/>
    <x v="1"/>
    <s v="India"/>
    <s v="Trivandrum"/>
    <x v="4"/>
    <n v="641176"/>
    <x v="2"/>
    <s v="PRD5856"/>
    <x v="2"/>
    <x v="4"/>
    <s v="Sports Watch"/>
    <n v="3611"/>
    <n v="10"/>
    <n v="0.2"/>
    <n v="617.68584151666209"/>
    <n v="44961"/>
  </r>
  <r>
    <x v="750"/>
    <x v="1"/>
    <x v="466"/>
    <s v="First Class"/>
    <s v="CUST3857"/>
    <s v="Kumar"/>
    <x v="0"/>
    <s v="India"/>
    <s v="Hyderabad"/>
    <x v="3"/>
    <n v="676301"/>
    <x v="2"/>
    <s v="PRD5857"/>
    <x v="4"/>
    <x v="6"/>
    <s v="LED Bulb"/>
    <n v="9892"/>
    <n v="8"/>
    <n v="0"/>
    <n v="996.60109186236252"/>
    <n v="45458"/>
  </r>
  <r>
    <x v="751"/>
    <x v="0"/>
    <x v="72"/>
    <s v="Second Class"/>
    <s v="CUST3858"/>
    <s v="Sara"/>
    <x v="1"/>
    <s v="India"/>
    <s v="Trivandrum"/>
    <x v="4"/>
    <n v="695822"/>
    <x v="0"/>
    <s v="PRD5858"/>
    <x v="0"/>
    <x v="0"/>
    <s v="HP Laptop"/>
    <n v="1576"/>
    <n v="1"/>
    <n v="0"/>
    <n v="122.65737285731626"/>
    <n v="45123"/>
  </r>
  <r>
    <x v="752"/>
    <x v="0"/>
    <x v="368"/>
    <s v="Standard Class"/>
    <s v="CUST3860"/>
    <s v="Sara"/>
    <x v="1"/>
    <s v="India"/>
    <s v="Pune"/>
    <x v="2"/>
    <n v="661811"/>
    <x v="1"/>
    <s v="PRD5860"/>
    <x v="1"/>
    <x v="1"/>
    <s v="Smart TV"/>
    <n v="19741"/>
    <n v="5"/>
    <n v="0"/>
    <n v="2033.177342932092"/>
    <n v="45054"/>
  </r>
  <r>
    <x v="753"/>
    <x v="1"/>
    <x v="338"/>
    <s v="Standard Class"/>
    <s v="CUST3861"/>
    <s v="Rahul"/>
    <x v="1"/>
    <s v="India"/>
    <s v="Hyderabad"/>
    <x v="3"/>
    <n v="683503"/>
    <x v="4"/>
    <s v="PRD5861"/>
    <x v="4"/>
    <x v="5"/>
    <s v="Mixer Pro"/>
    <n v="60832"/>
    <n v="2"/>
    <n v="0"/>
    <n v="10513.074956665319"/>
    <n v="45650"/>
  </r>
  <r>
    <x v="754"/>
    <x v="0"/>
    <x v="197"/>
    <s v="Same Day"/>
    <s v="CUST3862"/>
    <s v="Sara"/>
    <x v="0"/>
    <s v="India"/>
    <s v="New Delhi"/>
    <x v="1"/>
    <n v="606105"/>
    <x v="2"/>
    <s v="PRD5862"/>
    <x v="1"/>
    <x v="6"/>
    <s v="Nike Shoes"/>
    <n v="65578"/>
    <n v="9"/>
    <n v="0.05"/>
    <n v="19220.251277193438"/>
    <n v="45013"/>
  </r>
  <r>
    <x v="755"/>
    <x v="0"/>
    <x v="196"/>
    <s v="Same Day"/>
    <s v="CUST3863"/>
    <s v="Vijay"/>
    <x v="2"/>
    <s v="India"/>
    <s v="Kozhikode"/>
    <x v="4"/>
    <n v="613563"/>
    <x v="0"/>
    <s v="PRD5863"/>
    <x v="1"/>
    <x v="4"/>
    <s v="Samsung Mobile"/>
    <n v="1121"/>
    <n v="7"/>
    <n v="0.1"/>
    <n v="168.93291148771391"/>
    <n v="45090"/>
  </r>
  <r>
    <x v="756"/>
    <x v="0"/>
    <x v="276"/>
    <s v="Same Day"/>
    <s v="CUST3864"/>
    <s v="Akalya"/>
    <x v="1"/>
    <s v="India"/>
    <s v="New Delhi"/>
    <x v="1"/>
    <n v="662386"/>
    <x v="2"/>
    <s v="PRD5864"/>
    <x v="3"/>
    <x v="0"/>
    <s v="Sports Watch"/>
    <n v="13705"/>
    <n v="9"/>
    <n v="0.2"/>
    <n v="3386.2606915187307"/>
    <n v="44971"/>
  </r>
  <r>
    <x v="757"/>
    <x v="1"/>
    <x v="387"/>
    <s v="Same Day"/>
    <s v="CUST3865"/>
    <s v="Akalya"/>
    <x v="2"/>
    <s v="India"/>
    <s v="Trivandrum"/>
    <x v="4"/>
    <n v="662039"/>
    <x v="2"/>
    <s v="PRD5865"/>
    <x v="3"/>
    <x v="4"/>
    <s v="Cotton Shirt"/>
    <n v="63939"/>
    <n v="2"/>
    <n v="0"/>
    <n v="12914.208874240645"/>
    <n v="45382"/>
  </r>
  <r>
    <x v="758"/>
    <x v="0"/>
    <x v="3"/>
    <s v="Same Day"/>
    <s v="CUST3866"/>
    <s v="Rahul"/>
    <x v="0"/>
    <s v="India"/>
    <s v="Mangalore"/>
    <x v="0"/>
    <n v="678030"/>
    <x v="4"/>
    <s v="PRD5866"/>
    <x v="1"/>
    <x v="6"/>
    <s v="Mixer Pro"/>
    <n v="75245"/>
    <n v="8"/>
    <n v="0"/>
    <n v="8803.1162303746078"/>
    <n v="44990"/>
  </r>
  <r>
    <x v="759"/>
    <x v="1"/>
    <x v="265"/>
    <s v="Same Day"/>
    <s v="CUST3867"/>
    <s v="Rahul"/>
    <x v="2"/>
    <s v="India"/>
    <s v="New Delhi"/>
    <x v="1"/>
    <n v="669516"/>
    <x v="3"/>
    <s v="PRD5867"/>
    <x v="2"/>
    <x v="5"/>
    <s v="Smart TV"/>
    <n v="22498"/>
    <n v="2"/>
    <n v="0.05"/>
    <n v="5857.7390478127127"/>
    <n v="45326"/>
  </r>
  <r>
    <x v="760"/>
    <x v="1"/>
    <x v="467"/>
    <s v="First Class"/>
    <s v="CUST3868"/>
    <s v="Vijay"/>
    <x v="0"/>
    <s v="India"/>
    <s v="Madurai"/>
    <x v="5"/>
    <n v="691455"/>
    <x v="3"/>
    <s v="PRD5868"/>
    <x v="1"/>
    <x v="4"/>
    <s v="Smart TV"/>
    <n v="3715"/>
    <n v="1"/>
    <n v="0"/>
    <n v="543.84236544758664"/>
    <n v="45324"/>
  </r>
  <r>
    <x v="761"/>
    <x v="0"/>
    <x v="468"/>
    <s v="Same Day"/>
    <s v="CUST3869"/>
    <s v="Deepa"/>
    <x v="1"/>
    <s v="India"/>
    <s v="New Delhi"/>
    <x v="1"/>
    <n v="602049"/>
    <x v="3"/>
    <s v="PRD5869"/>
    <x v="1"/>
    <x v="2"/>
    <s v="Sports Watch"/>
    <n v="45189"/>
    <n v="3"/>
    <n v="0"/>
    <n v="10930.789083128504"/>
    <n v="45066"/>
  </r>
  <r>
    <x v="762"/>
    <x v="0"/>
    <x v="311"/>
    <s v="Standard Class"/>
    <s v="CUST3870"/>
    <s v="Deepa"/>
    <x v="0"/>
    <s v="India"/>
    <s v="Mysuru"/>
    <x v="0"/>
    <n v="655251"/>
    <x v="3"/>
    <s v="PRD5870"/>
    <x v="3"/>
    <x v="2"/>
    <s v="Cotton Shirt"/>
    <n v="8085"/>
    <n v="3"/>
    <n v="0"/>
    <n v="1064.7540062584246"/>
    <n v="45034"/>
  </r>
  <r>
    <x v="763"/>
    <x v="1"/>
    <x v="15"/>
    <s v="Second Class"/>
    <s v="CUST3871"/>
    <s v="Vijay"/>
    <x v="1"/>
    <s v="India"/>
    <s v="Kozhikode"/>
    <x v="4"/>
    <n v="697843"/>
    <x v="0"/>
    <s v="PRD5871"/>
    <x v="1"/>
    <x v="2"/>
    <s v="Samsung Mobile"/>
    <n v="56618"/>
    <n v="1"/>
    <n v="0.05"/>
    <n v="14210.070426436379"/>
    <n v="45373"/>
  </r>
  <r>
    <x v="764"/>
    <x v="1"/>
    <x v="162"/>
    <s v="Same Day"/>
    <s v="CUST3872"/>
    <s v="Akalya"/>
    <x v="2"/>
    <s v="India"/>
    <s v="New Delhi"/>
    <x v="1"/>
    <n v="686935"/>
    <x v="2"/>
    <s v="PRD5872"/>
    <x v="4"/>
    <x v="0"/>
    <s v="LED Bulb"/>
    <n v="4214"/>
    <n v="5"/>
    <n v="0.05"/>
    <n v="683.26740831114125"/>
    <n v="45426"/>
  </r>
  <r>
    <x v="765"/>
    <x v="1"/>
    <x v="469"/>
    <s v="Standard Class"/>
    <s v="CUST3873"/>
    <s v="Vijay"/>
    <x v="1"/>
    <s v="India"/>
    <s v="Pune"/>
    <x v="2"/>
    <n v="664819"/>
    <x v="3"/>
    <s v="PRD5873"/>
    <x v="2"/>
    <x v="5"/>
    <s v="Smart TV"/>
    <n v="79086"/>
    <n v="6"/>
    <n v="0.1"/>
    <n v="15851.857717823499"/>
    <n v="45309"/>
  </r>
  <r>
    <x v="766"/>
    <x v="0"/>
    <x v="454"/>
    <s v="Standard Class"/>
    <s v="CUST3874"/>
    <s v="Vijay"/>
    <x v="1"/>
    <s v="India"/>
    <s v="New Delhi"/>
    <x v="1"/>
    <n v="648918"/>
    <x v="2"/>
    <s v="PRD5874"/>
    <x v="3"/>
    <x v="0"/>
    <s v="Nike Shoes"/>
    <n v="78807"/>
    <n v="5"/>
    <n v="0.2"/>
    <n v="23158.726446523578"/>
    <n v="45063"/>
  </r>
  <r>
    <x v="767"/>
    <x v="1"/>
    <x v="209"/>
    <s v="First Class"/>
    <s v="CUST3876"/>
    <s v="Vijay"/>
    <x v="1"/>
    <s v="India"/>
    <s v="Hyderabad"/>
    <x v="3"/>
    <n v="629773"/>
    <x v="2"/>
    <s v="PRD5876"/>
    <x v="0"/>
    <x v="2"/>
    <s v="HP Laptop"/>
    <n v="30921"/>
    <n v="7"/>
    <n v="0"/>
    <n v="4612.6359655756141"/>
    <n v="45302"/>
  </r>
  <r>
    <x v="768"/>
    <x v="1"/>
    <x v="470"/>
    <s v="Second Class"/>
    <s v="CUST3877"/>
    <s v="Akalya"/>
    <x v="1"/>
    <s v="India"/>
    <s v="Mysuru"/>
    <x v="0"/>
    <n v="658530"/>
    <x v="1"/>
    <s v="PRD5877"/>
    <x v="2"/>
    <x v="4"/>
    <s v="LED Bulb"/>
    <n v="71799"/>
    <n v="8"/>
    <n v="0.05"/>
    <n v="19652.61381434802"/>
    <n v="45316"/>
  </r>
  <r>
    <x v="769"/>
    <x v="0"/>
    <x v="282"/>
    <s v="Second Class"/>
    <s v="CUST3878"/>
    <s v="Vijay"/>
    <x v="0"/>
    <s v="India"/>
    <s v="Trivandrum"/>
    <x v="4"/>
    <n v="629248"/>
    <x v="1"/>
    <s v="PRD5878"/>
    <x v="0"/>
    <x v="4"/>
    <s v="Nike Shoes"/>
    <n v="39275"/>
    <n v="8"/>
    <n v="0"/>
    <n v="4091.1472838743484"/>
    <n v="45002"/>
  </r>
  <r>
    <x v="770"/>
    <x v="0"/>
    <x v="471"/>
    <s v="Second Class"/>
    <s v="CUST3880"/>
    <s v="Kumar"/>
    <x v="2"/>
    <s v="India"/>
    <s v="Pune"/>
    <x v="2"/>
    <n v="617107"/>
    <x v="2"/>
    <s v="PRD5880"/>
    <x v="1"/>
    <x v="0"/>
    <s v="HP Laptop"/>
    <n v="8271"/>
    <n v="7"/>
    <n v="0"/>
    <n v="905.37193615962565"/>
    <n v="45147"/>
  </r>
  <r>
    <x v="771"/>
    <x v="0"/>
    <x v="382"/>
    <s v="Same Day"/>
    <s v="CUST3881"/>
    <s v="Rahul"/>
    <x v="1"/>
    <s v="India"/>
    <s v="Mumbai"/>
    <x v="2"/>
    <n v="662729"/>
    <x v="0"/>
    <s v="PRD5881"/>
    <x v="1"/>
    <x v="5"/>
    <s v="Mixer Pro"/>
    <n v="68466"/>
    <n v="5"/>
    <n v="0.1"/>
    <n v="7987.3357299331756"/>
    <n v="45099"/>
  </r>
  <r>
    <x v="772"/>
    <x v="0"/>
    <x v="472"/>
    <s v="Standard Class"/>
    <s v="CUST3882"/>
    <s v="Sara"/>
    <x v="2"/>
    <s v="India"/>
    <s v="Hyderabad"/>
    <x v="3"/>
    <n v="645126"/>
    <x v="0"/>
    <s v="PRD5882"/>
    <x v="3"/>
    <x v="2"/>
    <s v="Smart TV"/>
    <n v="27129"/>
    <n v="2"/>
    <n v="0"/>
    <n v="6571.5721713015446"/>
    <n v="45239"/>
  </r>
  <r>
    <x v="773"/>
    <x v="1"/>
    <x v="473"/>
    <s v="Second Class"/>
    <s v="CUST3883"/>
    <s v="Sara"/>
    <x v="2"/>
    <s v="India"/>
    <s v="Madurai"/>
    <x v="5"/>
    <n v="686031"/>
    <x v="2"/>
    <s v="PRD5883"/>
    <x v="2"/>
    <x v="4"/>
    <s v="Mixer Pro"/>
    <n v="26020"/>
    <n v="9"/>
    <n v="0.2"/>
    <n v="7568.0497326168152"/>
    <n v="45296"/>
  </r>
  <r>
    <x v="774"/>
    <x v="0"/>
    <x v="406"/>
    <s v="Second Class"/>
    <s v="CUST3884"/>
    <s v="Meena"/>
    <x v="2"/>
    <s v="India"/>
    <s v="New Delhi"/>
    <x v="1"/>
    <n v="673648"/>
    <x v="0"/>
    <s v="PRD5884"/>
    <x v="1"/>
    <x v="2"/>
    <s v="iPhone 14"/>
    <n v="29748"/>
    <n v="4"/>
    <n v="0.1"/>
    <n v="2257.1280803116056"/>
    <n v="45161"/>
  </r>
  <r>
    <x v="775"/>
    <x v="1"/>
    <x v="318"/>
    <s v="Standard Class"/>
    <s v="CUST3885"/>
    <s v="Deepa"/>
    <x v="2"/>
    <s v="India"/>
    <s v="Chennai"/>
    <x v="5"/>
    <n v="611379"/>
    <x v="2"/>
    <s v="PRD5885"/>
    <x v="3"/>
    <x v="1"/>
    <s v="Smart TV"/>
    <n v="60035"/>
    <n v="8"/>
    <n v="0.2"/>
    <n v="7784.5765760510094"/>
    <n v="45657"/>
  </r>
  <r>
    <x v="776"/>
    <x v="0"/>
    <x v="260"/>
    <s v="Same Day"/>
    <s v="CUST3886"/>
    <s v="Meena"/>
    <x v="2"/>
    <s v="India"/>
    <s v="New Delhi"/>
    <x v="1"/>
    <n v="617732"/>
    <x v="4"/>
    <s v="PRD5886"/>
    <x v="2"/>
    <x v="1"/>
    <s v="Samsung Mobile"/>
    <n v="37731"/>
    <n v="10"/>
    <n v="0.05"/>
    <n v="3004.4792480527981"/>
    <n v="45221"/>
  </r>
  <r>
    <x v="777"/>
    <x v="0"/>
    <x v="185"/>
    <s v="Standard Class"/>
    <s v="CUST3887"/>
    <s v="Meena"/>
    <x v="0"/>
    <s v="India"/>
    <s v="Mangalore"/>
    <x v="0"/>
    <n v="657058"/>
    <x v="0"/>
    <s v="PRD5887"/>
    <x v="0"/>
    <x v="5"/>
    <s v="Cotton Shirt"/>
    <n v="31327"/>
    <n v="2"/>
    <n v="0.05"/>
    <n v="8882.2382383800341"/>
    <n v="44982"/>
  </r>
  <r>
    <x v="778"/>
    <x v="0"/>
    <x v="228"/>
    <s v="Same Day"/>
    <s v="CUST3888"/>
    <s v="Deepa"/>
    <x v="0"/>
    <s v="India"/>
    <s v="Hyderabad"/>
    <x v="3"/>
    <n v="601668"/>
    <x v="3"/>
    <s v="PRD5888"/>
    <x v="1"/>
    <x v="6"/>
    <s v="iPhone 14"/>
    <n v="49717"/>
    <n v="2"/>
    <n v="0.1"/>
    <n v="10472.562941641168"/>
    <n v="45102"/>
  </r>
  <r>
    <x v="779"/>
    <x v="0"/>
    <x v="282"/>
    <s v="First Class"/>
    <s v="CUST3889"/>
    <s v="Kumar"/>
    <x v="2"/>
    <s v="India"/>
    <s v="Mysuru"/>
    <x v="0"/>
    <n v="677091"/>
    <x v="4"/>
    <s v="PRD5889"/>
    <x v="1"/>
    <x v="4"/>
    <s v="Cotton Shirt"/>
    <n v="42314"/>
    <n v="8"/>
    <n v="0.05"/>
    <n v="4841.3168575456002"/>
    <n v="44997"/>
  </r>
  <r>
    <x v="780"/>
    <x v="0"/>
    <x v="334"/>
    <s v="First Class"/>
    <s v="CUST3890"/>
    <s v="Vijay"/>
    <x v="0"/>
    <s v="India"/>
    <s v="New Delhi"/>
    <x v="1"/>
    <n v="657758"/>
    <x v="3"/>
    <s v="PRD5890"/>
    <x v="4"/>
    <x v="1"/>
    <s v="Samsung Mobile"/>
    <n v="75520"/>
    <n v="9"/>
    <n v="0.2"/>
    <n v="13052.81604502096"/>
    <n v="45264"/>
  </r>
  <r>
    <x v="781"/>
    <x v="0"/>
    <x v="474"/>
    <s v="Standard Class"/>
    <s v="CUST3891"/>
    <s v="Akalya"/>
    <x v="2"/>
    <s v="India"/>
    <s v="Mangalore"/>
    <x v="0"/>
    <n v="604761"/>
    <x v="0"/>
    <s v="PRD5891"/>
    <x v="0"/>
    <x v="0"/>
    <s v="Nike Shoes"/>
    <n v="20884"/>
    <n v="1"/>
    <n v="0.2"/>
    <n v="4302.1421547073278"/>
    <n v="45032"/>
  </r>
  <r>
    <x v="782"/>
    <x v="1"/>
    <x v="475"/>
    <s v="First Class"/>
    <s v="CUST3893"/>
    <s v="Sara"/>
    <x v="0"/>
    <s v="India"/>
    <s v="New Delhi"/>
    <x v="1"/>
    <n v="603166"/>
    <x v="1"/>
    <s v="PRD5893"/>
    <x v="2"/>
    <x v="6"/>
    <s v="Samsung Mobile"/>
    <n v="37850"/>
    <n v="5"/>
    <n v="0"/>
    <n v="3606.5793185500975"/>
    <n v="45595"/>
  </r>
  <r>
    <x v="783"/>
    <x v="1"/>
    <x v="476"/>
    <s v="Standard Class"/>
    <s v="CUST3894"/>
    <s v="Rahul"/>
    <x v="2"/>
    <s v="India"/>
    <s v="Bengaluru"/>
    <x v="0"/>
    <n v="600245"/>
    <x v="4"/>
    <s v="PRD5894"/>
    <x v="0"/>
    <x v="0"/>
    <s v="iPhone 14"/>
    <n v="55362"/>
    <n v="5"/>
    <n v="0.1"/>
    <n v="3483.5496061318095"/>
    <n v="45595"/>
  </r>
  <r>
    <x v="784"/>
    <x v="1"/>
    <x v="477"/>
    <s v="Standard Class"/>
    <s v="CUST3895"/>
    <s v="Deepa"/>
    <x v="0"/>
    <s v="India"/>
    <s v="Coimbatore"/>
    <x v="5"/>
    <n v="667146"/>
    <x v="3"/>
    <s v="PRD5895"/>
    <x v="3"/>
    <x v="1"/>
    <s v="iPhone 14"/>
    <n v="62684"/>
    <n v="7"/>
    <n v="0"/>
    <n v="16717.184372668587"/>
    <n v="45429"/>
  </r>
  <r>
    <x v="785"/>
    <x v="0"/>
    <x v="132"/>
    <s v="First Class"/>
    <s v="CUST3896"/>
    <s v="Vijay"/>
    <x v="1"/>
    <s v="India"/>
    <s v="Kochi"/>
    <x v="4"/>
    <n v="677399"/>
    <x v="3"/>
    <s v="PRD5896"/>
    <x v="3"/>
    <x v="0"/>
    <s v="Mixer Pro"/>
    <n v="61249"/>
    <n v="1"/>
    <n v="0"/>
    <n v="17979.167477190844"/>
    <n v="45043"/>
  </r>
  <r>
    <x v="786"/>
    <x v="0"/>
    <x v="478"/>
    <s v="Standard Class"/>
    <s v="CUST3897"/>
    <s v="Vijay"/>
    <x v="1"/>
    <s v="India"/>
    <s v="Mumbai"/>
    <x v="2"/>
    <n v="666820"/>
    <x v="4"/>
    <s v="PRD5897"/>
    <x v="0"/>
    <x v="5"/>
    <s v="Mixer Pro"/>
    <n v="74909"/>
    <n v="2"/>
    <n v="0.1"/>
    <n v="15042.936868532957"/>
    <n v="45069"/>
  </r>
  <r>
    <x v="787"/>
    <x v="0"/>
    <x v="152"/>
    <s v="Same Day"/>
    <s v="CUST3898"/>
    <s v="Vijay"/>
    <x v="1"/>
    <s v="India"/>
    <s v="Coimbatore"/>
    <x v="5"/>
    <n v="668771"/>
    <x v="1"/>
    <s v="PRD5898"/>
    <x v="1"/>
    <x v="5"/>
    <s v="Nike Shoes"/>
    <n v="36671"/>
    <n v="4"/>
    <n v="0"/>
    <n v="8313.355098464157"/>
    <n v="45079"/>
  </r>
  <r>
    <x v="788"/>
    <x v="0"/>
    <x v="479"/>
    <s v="Same Day"/>
    <s v="CUST3900"/>
    <s v="Sara"/>
    <x v="0"/>
    <s v="India"/>
    <s v="Hyderabad"/>
    <x v="3"/>
    <n v="639311"/>
    <x v="2"/>
    <s v="PRD5900"/>
    <x v="4"/>
    <x v="4"/>
    <s v="HP Laptop"/>
    <n v="1934"/>
    <n v="8"/>
    <n v="0.2"/>
    <n v="106.1018467127811"/>
    <n v="45196"/>
  </r>
  <r>
    <x v="789"/>
    <x v="0"/>
    <x v="480"/>
    <s v="First Class"/>
    <s v="CUST3901"/>
    <s v="Kumar"/>
    <x v="2"/>
    <s v="India"/>
    <s v="Kochi"/>
    <x v="4"/>
    <n v="654136"/>
    <x v="1"/>
    <s v="PRD5901"/>
    <x v="3"/>
    <x v="6"/>
    <s v="Smart TV"/>
    <n v="31740"/>
    <n v="7"/>
    <n v="0.2"/>
    <n v="7691.9449437370895"/>
    <n v="45266"/>
  </r>
  <r>
    <x v="790"/>
    <x v="1"/>
    <x v="119"/>
    <s v="Same Day"/>
    <s v="CUST3902"/>
    <s v="Rahul"/>
    <x v="2"/>
    <s v="India"/>
    <s v="Madurai"/>
    <x v="5"/>
    <n v="609158"/>
    <x v="0"/>
    <s v="PRD5902"/>
    <x v="4"/>
    <x v="1"/>
    <s v="HP Laptop"/>
    <n v="64605"/>
    <n v="1"/>
    <n v="0.1"/>
    <n v="8540.5734294372796"/>
    <n v="45528"/>
  </r>
  <r>
    <x v="791"/>
    <x v="1"/>
    <x v="206"/>
    <s v="Standard Class"/>
    <s v="CUST3903"/>
    <s v="Meena"/>
    <x v="2"/>
    <s v="India"/>
    <s v="New Delhi"/>
    <x v="1"/>
    <n v="686934"/>
    <x v="3"/>
    <s v="PRD5903"/>
    <x v="2"/>
    <x v="4"/>
    <s v="iPhone 14"/>
    <n v="3001"/>
    <n v="5"/>
    <n v="0"/>
    <n v="821.05605321810185"/>
    <n v="45393"/>
  </r>
  <r>
    <x v="792"/>
    <x v="0"/>
    <x v="446"/>
    <s v="Second Class"/>
    <s v="CUST3904"/>
    <s v="Rahul"/>
    <x v="1"/>
    <s v="India"/>
    <s v="Kochi"/>
    <x v="4"/>
    <n v="630149"/>
    <x v="2"/>
    <s v="PRD5904"/>
    <x v="2"/>
    <x v="2"/>
    <s v="Smart TV"/>
    <n v="14426"/>
    <n v="7"/>
    <n v="0.2"/>
    <n v="3155.9852400779623"/>
    <n v="45095"/>
  </r>
  <r>
    <x v="793"/>
    <x v="0"/>
    <x v="481"/>
    <s v="Second Class"/>
    <s v="CUST3905"/>
    <s v="Meena"/>
    <x v="2"/>
    <s v="India"/>
    <s v="Bengaluru"/>
    <x v="0"/>
    <n v="664889"/>
    <x v="0"/>
    <s v="PRD5905"/>
    <x v="3"/>
    <x v="2"/>
    <s v="Cotton Shirt"/>
    <n v="42900"/>
    <n v="1"/>
    <n v="0.1"/>
    <n v="2426.4907439354888"/>
    <n v="44951"/>
  </r>
  <r>
    <x v="794"/>
    <x v="1"/>
    <x v="373"/>
    <s v="Second Class"/>
    <s v="CUST3906"/>
    <s v="Sara"/>
    <x v="2"/>
    <s v="India"/>
    <s v="Hyderabad"/>
    <x v="3"/>
    <n v="637878"/>
    <x v="3"/>
    <s v="PRD5906"/>
    <x v="0"/>
    <x v="1"/>
    <s v="Samsung Mobile"/>
    <n v="26039"/>
    <n v="10"/>
    <n v="0"/>
    <n v="4315.0741173667948"/>
    <n v="45482"/>
  </r>
  <r>
    <x v="795"/>
    <x v="1"/>
    <x v="49"/>
    <s v="Second Class"/>
    <s v="CUST3907"/>
    <s v="Vijay"/>
    <x v="0"/>
    <s v="India"/>
    <s v="Nagpur"/>
    <x v="2"/>
    <n v="660263"/>
    <x v="3"/>
    <s v="PRD5907"/>
    <x v="4"/>
    <x v="2"/>
    <s v="Cotton Shirt"/>
    <n v="45425"/>
    <n v="1"/>
    <n v="0.1"/>
    <n v="5515.3996103892505"/>
    <n v="45466"/>
  </r>
  <r>
    <x v="796"/>
    <x v="0"/>
    <x v="8"/>
    <s v="Standard Class"/>
    <s v="CUST3908"/>
    <s v="Akalya"/>
    <x v="1"/>
    <s v="India"/>
    <s v="Coimbatore"/>
    <x v="5"/>
    <n v="660311"/>
    <x v="2"/>
    <s v="PRD5908"/>
    <x v="4"/>
    <x v="4"/>
    <s v="Mixer Pro"/>
    <n v="25128"/>
    <n v="4"/>
    <n v="0"/>
    <n v="5017.8200679215051"/>
    <n v="45106"/>
  </r>
  <r>
    <x v="797"/>
    <x v="0"/>
    <x v="54"/>
    <s v="Standard Class"/>
    <s v="CUST3909"/>
    <s v="Vijay"/>
    <x v="2"/>
    <s v="India"/>
    <s v="Chennai"/>
    <x v="5"/>
    <n v="688128"/>
    <x v="4"/>
    <s v="PRD5909"/>
    <x v="2"/>
    <x v="6"/>
    <s v="HP Laptop"/>
    <n v="48035"/>
    <n v="7"/>
    <n v="0"/>
    <n v="13204.03644331911"/>
    <n v="45174"/>
  </r>
  <r>
    <x v="798"/>
    <x v="0"/>
    <x v="270"/>
    <s v="First Class"/>
    <s v="CUST3910"/>
    <s v="Meena"/>
    <x v="1"/>
    <s v="India"/>
    <s v="Nagpur"/>
    <x v="2"/>
    <n v="616000"/>
    <x v="4"/>
    <s v="PRD5910"/>
    <x v="3"/>
    <x v="6"/>
    <s v="LED Bulb"/>
    <n v="38783"/>
    <n v="9"/>
    <n v="0"/>
    <n v="4988.4057637931273"/>
    <n v="45245"/>
  </r>
  <r>
    <x v="799"/>
    <x v="1"/>
    <x v="307"/>
    <s v="Standard Class"/>
    <s v="CUST3912"/>
    <s v="Kumar"/>
    <x v="2"/>
    <s v="India"/>
    <s v="Mumbai"/>
    <x v="2"/>
    <n v="664752"/>
    <x v="0"/>
    <s v="PRD5912"/>
    <x v="3"/>
    <x v="0"/>
    <s v="iPhone 14"/>
    <n v="25097"/>
    <n v="2"/>
    <n v="0"/>
    <n v="6958.2149264862137"/>
    <n v="45325"/>
  </r>
  <r>
    <x v="800"/>
    <x v="1"/>
    <x v="169"/>
    <s v="First Class"/>
    <s v="CUST3913"/>
    <s v="Sara"/>
    <x v="2"/>
    <s v="India"/>
    <s v="Pune"/>
    <x v="2"/>
    <n v="686894"/>
    <x v="2"/>
    <s v="PRD5913"/>
    <x v="4"/>
    <x v="1"/>
    <s v="iPhone 14"/>
    <n v="51108"/>
    <n v="2"/>
    <n v="0"/>
    <n v="12736.108297643954"/>
    <n v="45546"/>
  </r>
  <r>
    <x v="801"/>
    <x v="1"/>
    <x v="482"/>
    <s v="Standard Class"/>
    <s v="CUST3914"/>
    <s v="Deepa"/>
    <x v="1"/>
    <s v="India"/>
    <s v="Hyderabad"/>
    <x v="3"/>
    <n v="620633"/>
    <x v="2"/>
    <s v="PRD5914"/>
    <x v="4"/>
    <x v="2"/>
    <s v="Samsung Mobile"/>
    <n v="25233"/>
    <n v="5"/>
    <n v="0.2"/>
    <n v="4293.8079313571679"/>
    <n v="45368"/>
  </r>
  <r>
    <x v="802"/>
    <x v="1"/>
    <x v="483"/>
    <s v="Same Day"/>
    <s v="CUST3919"/>
    <s v="Deepa"/>
    <x v="0"/>
    <s v="India"/>
    <s v="Hyderabad"/>
    <x v="3"/>
    <n v="608665"/>
    <x v="0"/>
    <s v="PRD5919"/>
    <x v="2"/>
    <x v="3"/>
    <s v="Cotton Shirt"/>
    <n v="6831"/>
    <n v="1"/>
    <n v="0"/>
    <n v="432.94793755133844"/>
    <n v="45575"/>
  </r>
  <r>
    <x v="803"/>
    <x v="1"/>
    <x v="484"/>
    <s v="Standard Class"/>
    <s v="CUST3920"/>
    <s v="Kumar"/>
    <x v="0"/>
    <s v="India"/>
    <s v="Mumbai"/>
    <x v="2"/>
    <n v="642244"/>
    <x v="1"/>
    <s v="PRD5920"/>
    <x v="1"/>
    <x v="2"/>
    <s v="Nike Shoes"/>
    <n v="73422"/>
    <n v="4"/>
    <n v="0"/>
    <n v="7980.2600814253565"/>
    <n v="45472"/>
  </r>
  <r>
    <x v="804"/>
    <x v="0"/>
    <x v="132"/>
    <s v="Second Class"/>
    <s v="CUST3921"/>
    <s v="Meena"/>
    <x v="1"/>
    <s v="India"/>
    <s v="New Delhi"/>
    <x v="1"/>
    <n v="698177"/>
    <x v="4"/>
    <s v="PRD5921"/>
    <x v="0"/>
    <x v="5"/>
    <s v="Samsung Mobile"/>
    <n v="61726"/>
    <n v="7"/>
    <n v="0.1"/>
    <n v="12543.868382909044"/>
    <n v="45042"/>
  </r>
  <r>
    <x v="805"/>
    <x v="0"/>
    <x v="437"/>
    <s v="Standard Class"/>
    <s v="CUST3922"/>
    <s v="Vijay"/>
    <x v="0"/>
    <s v="India"/>
    <s v="New Delhi"/>
    <x v="1"/>
    <n v="657692"/>
    <x v="3"/>
    <s v="PRD5922"/>
    <x v="2"/>
    <x v="0"/>
    <s v="HP Laptop"/>
    <n v="67270"/>
    <n v="1"/>
    <n v="0"/>
    <n v="5227.1812195470602"/>
    <n v="45151"/>
  </r>
  <r>
    <x v="806"/>
    <x v="0"/>
    <x v="82"/>
    <s v="Same Day"/>
    <s v="CUST3924"/>
    <s v="Vijay"/>
    <x v="2"/>
    <s v="India"/>
    <s v="New Delhi"/>
    <x v="1"/>
    <n v="669734"/>
    <x v="4"/>
    <s v="PRD5924"/>
    <x v="2"/>
    <x v="3"/>
    <s v="HP Laptop"/>
    <n v="73583"/>
    <n v="5"/>
    <n v="0.2"/>
    <n v="13120.265733250419"/>
    <n v="45151"/>
  </r>
  <r>
    <x v="807"/>
    <x v="1"/>
    <x v="87"/>
    <s v="Standard Class"/>
    <s v="CUST3925"/>
    <s v="Akalya"/>
    <x v="0"/>
    <s v="India"/>
    <s v="Hyderabad"/>
    <x v="3"/>
    <n v="627210"/>
    <x v="3"/>
    <s v="PRD5925"/>
    <x v="1"/>
    <x v="0"/>
    <s v="HP Laptop"/>
    <n v="77275"/>
    <n v="7"/>
    <n v="0"/>
    <n v="6674.2441458838357"/>
    <n v="45639"/>
  </r>
  <r>
    <x v="808"/>
    <x v="0"/>
    <x v="210"/>
    <s v="First Class"/>
    <s v="CUST3926"/>
    <s v="Meena"/>
    <x v="0"/>
    <s v="India"/>
    <s v="Chennai"/>
    <x v="5"/>
    <n v="677571"/>
    <x v="4"/>
    <s v="PRD5926"/>
    <x v="0"/>
    <x v="2"/>
    <s v="Cotton Shirt"/>
    <n v="39736"/>
    <n v="6"/>
    <n v="0.05"/>
    <n v="3795.9446992253747"/>
    <n v="45169"/>
  </r>
  <r>
    <x v="809"/>
    <x v="0"/>
    <x v="485"/>
    <s v="Standard Class"/>
    <s v="CUST3927"/>
    <s v="Deepa"/>
    <x v="0"/>
    <s v="India"/>
    <s v="Mangalore"/>
    <x v="0"/>
    <n v="611774"/>
    <x v="1"/>
    <s v="PRD5927"/>
    <x v="0"/>
    <x v="6"/>
    <s v="Samsung Mobile"/>
    <n v="67109"/>
    <n v="4"/>
    <n v="0.05"/>
    <n v="8368.5540563257146"/>
    <n v="45022"/>
  </r>
  <r>
    <x v="810"/>
    <x v="1"/>
    <x v="462"/>
    <s v="First Class"/>
    <s v="CUST3928"/>
    <s v="Vijay"/>
    <x v="2"/>
    <s v="India"/>
    <s v="Nagpur"/>
    <x v="2"/>
    <n v="682811"/>
    <x v="2"/>
    <s v="PRD5928"/>
    <x v="2"/>
    <x v="0"/>
    <s v="iPhone 14"/>
    <n v="46391"/>
    <n v="2"/>
    <n v="0.05"/>
    <n v="11564.341334725996"/>
    <n v="45505"/>
  </r>
  <r>
    <x v="811"/>
    <x v="0"/>
    <x v="264"/>
    <s v="Standard Class"/>
    <s v="CUST3930"/>
    <s v="Deepa"/>
    <x v="2"/>
    <s v="India"/>
    <s v="Salem"/>
    <x v="5"/>
    <n v="625895"/>
    <x v="1"/>
    <s v="PRD5930"/>
    <x v="3"/>
    <x v="1"/>
    <s v="Mixer Pro"/>
    <n v="18333"/>
    <n v="4"/>
    <n v="0.2"/>
    <n v="3886.5004075680104"/>
    <n v="44969"/>
  </r>
  <r>
    <x v="812"/>
    <x v="0"/>
    <x v="486"/>
    <s v="Second Class"/>
    <s v="CUST3931"/>
    <s v="Akalya"/>
    <x v="0"/>
    <s v="India"/>
    <s v="Bengaluru"/>
    <x v="0"/>
    <n v="633682"/>
    <x v="0"/>
    <s v="PRD5931"/>
    <x v="2"/>
    <x v="4"/>
    <s v="LED Bulb"/>
    <n v="51230"/>
    <n v="5"/>
    <n v="0"/>
    <n v="11787.978305924215"/>
    <n v="45285"/>
  </r>
  <r>
    <x v="813"/>
    <x v="1"/>
    <x v="289"/>
    <s v="First Class"/>
    <s v="CUST3932"/>
    <s v="Deepa"/>
    <x v="1"/>
    <s v="India"/>
    <s v="Hyderabad"/>
    <x v="3"/>
    <n v="664369"/>
    <x v="3"/>
    <s v="PRD5932"/>
    <x v="4"/>
    <x v="1"/>
    <s v="Mixer Pro"/>
    <n v="33733"/>
    <n v="6"/>
    <n v="0.05"/>
    <n v="9296.8469653620687"/>
    <n v="45602"/>
  </r>
  <r>
    <x v="814"/>
    <x v="0"/>
    <x v="142"/>
    <s v="Standard Class"/>
    <s v="CUST3933"/>
    <s v="Meena"/>
    <x v="2"/>
    <s v="India"/>
    <s v="Chennai"/>
    <x v="5"/>
    <n v="662695"/>
    <x v="2"/>
    <s v="PRD5933"/>
    <x v="3"/>
    <x v="4"/>
    <s v="HP Laptop"/>
    <n v="17279"/>
    <n v="1"/>
    <n v="0.1"/>
    <n v="2461.9515115942672"/>
    <n v="45284"/>
  </r>
  <r>
    <x v="815"/>
    <x v="0"/>
    <x v="487"/>
    <s v="Standard Class"/>
    <s v="CUST3934"/>
    <s v="Akalya"/>
    <x v="2"/>
    <s v="India"/>
    <s v="Chennai"/>
    <x v="5"/>
    <n v="673506"/>
    <x v="0"/>
    <s v="PRD5934"/>
    <x v="3"/>
    <x v="1"/>
    <s v="Nike Shoes"/>
    <n v="19511"/>
    <n v="4"/>
    <n v="0.05"/>
    <n v="2334.0071631555256"/>
    <n v="45255"/>
  </r>
  <r>
    <x v="816"/>
    <x v="1"/>
    <x v="156"/>
    <s v="Same Day"/>
    <s v="CUST3936"/>
    <s v="Kumar"/>
    <x v="1"/>
    <s v="India"/>
    <s v="Nagpur"/>
    <x v="2"/>
    <n v="637354"/>
    <x v="4"/>
    <s v="PRD5936"/>
    <x v="4"/>
    <x v="0"/>
    <s v="iPhone 14"/>
    <n v="47850"/>
    <n v="5"/>
    <n v="0"/>
    <n v="4979.409104290592"/>
    <n v="45444"/>
  </r>
  <r>
    <x v="817"/>
    <x v="1"/>
    <x v="15"/>
    <s v="Standard Class"/>
    <s v="CUST3937"/>
    <s v="Vijay"/>
    <x v="2"/>
    <s v="India"/>
    <s v="Chennai"/>
    <x v="5"/>
    <n v="622227"/>
    <x v="3"/>
    <s v="PRD5937"/>
    <x v="2"/>
    <x v="5"/>
    <s v="iPhone 14"/>
    <n v="60930"/>
    <n v="8"/>
    <n v="0.05"/>
    <n v="7079.9376098533185"/>
    <n v="45373"/>
  </r>
  <r>
    <x v="818"/>
    <x v="1"/>
    <x v="290"/>
    <s v="Same Day"/>
    <s v="CUST3938"/>
    <s v="Akalya"/>
    <x v="2"/>
    <s v="India"/>
    <s v="Coimbatore"/>
    <x v="5"/>
    <n v="628724"/>
    <x v="2"/>
    <s v="PRD5938"/>
    <x v="0"/>
    <x v="3"/>
    <s v="Sports Watch"/>
    <n v="41411"/>
    <n v="8"/>
    <n v="0.1"/>
    <n v="10260.625412875323"/>
    <n v="45485"/>
  </r>
  <r>
    <x v="819"/>
    <x v="0"/>
    <x v="488"/>
    <s v="Second Class"/>
    <s v="CUST3939"/>
    <s v="Meena"/>
    <x v="2"/>
    <s v="India"/>
    <s v="Salem"/>
    <x v="5"/>
    <n v="624692"/>
    <x v="2"/>
    <s v="PRD5939"/>
    <x v="1"/>
    <x v="6"/>
    <s v="Samsung Mobile"/>
    <n v="40340"/>
    <n v="3"/>
    <n v="0.1"/>
    <n v="4707.6301360307425"/>
    <n v="45101"/>
  </r>
  <r>
    <x v="820"/>
    <x v="1"/>
    <x v="465"/>
    <s v="First Class"/>
    <s v="CUST3940"/>
    <s v="Meena"/>
    <x v="0"/>
    <s v="India"/>
    <s v="Pune"/>
    <x v="2"/>
    <n v="622823"/>
    <x v="2"/>
    <s v="PRD5940"/>
    <x v="2"/>
    <x v="0"/>
    <s v="HP Laptop"/>
    <n v="21550"/>
    <n v="9"/>
    <n v="0.2"/>
    <n v="2742.9611763404082"/>
    <n v="45390"/>
  </r>
  <r>
    <x v="821"/>
    <x v="0"/>
    <x v="489"/>
    <s v="Second Class"/>
    <s v="CUST3941"/>
    <s v="Kumar"/>
    <x v="0"/>
    <s v="India"/>
    <s v="Kozhikode"/>
    <x v="4"/>
    <n v="660632"/>
    <x v="3"/>
    <s v="PRD5941"/>
    <x v="2"/>
    <x v="4"/>
    <s v="LED Bulb"/>
    <n v="35980"/>
    <n v="9"/>
    <n v="0.1"/>
    <n v="6529.4331937043362"/>
    <n v="45211"/>
  </r>
  <r>
    <x v="822"/>
    <x v="1"/>
    <x v="422"/>
    <s v="Standard Class"/>
    <s v="CUST3943"/>
    <s v="Deepa"/>
    <x v="0"/>
    <s v="India"/>
    <s v="Trivandrum"/>
    <x v="4"/>
    <n v="696159"/>
    <x v="3"/>
    <s v="PRD5943"/>
    <x v="1"/>
    <x v="4"/>
    <s v="Mixer Pro"/>
    <n v="25501"/>
    <n v="10"/>
    <n v="0.05"/>
    <n v="2697.2357128361532"/>
    <n v="45583"/>
  </r>
  <r>
    <x v="823"/>
    <x v="0"/>
    <x v="490"/>
    <s v="Standard Class"/>
    <s v="CUST3944"/>
    <s v="Deepa"/>
    <x v="2"/>
    <s v="India"/>
    <s v="Chennai"/>
    <x v="5"/>
    <n v="661914"/>
    <x v="4"/>
    <s v="PRD5944"/>
    <x v="2"/>
    <x v="3"/>
    <s v="LED Bulb"/>
    <n v="60989"/>
    <n v="8"/>
    <n v="0.2"/>
    <n v="4956.3758188084785"/>
    <n v="44994"/>
  </r>
  <r>
    <x v="824"/>
    <x v="0"/>
    <x v="491"/>
    <s v="Same Day"/>
    <s v="CUST3946"/>
    <s v="Kumar"/>
    <x v="2"/>
    <s v="India"/>
    <s v="Bengaluru"/>
    <x v="0"/>
    <n v="604729"/>
    <x v="4"/>
    <s v="PRD5946"/>
    <x v="3"/>
    <x v="1"/>
    <s v="Nike Shoes"/>
    <n v="35075"/>
    <n v="10"/>
    <n v="0.1"/>
    <n v="4199.5234019075679"/>
    <n v="45140"/>
  </r>
  <r>
    <x v="825"/>
    <x v="1"/>
    <x v="216"/>
    <s v="Standard Class"/>
    <s v="CUST3947"/>
    <s v="Rahul"/>
    <x v="1"/>
    <s v="India"/>
    <s v="New Delhi"/>
    <x v="1"/>
    <n v="650998"/>
    <x v="0"/>
    <s v="PRD5947"/>
    <x v="0"/>
    <x v="5"/>
    <s v="Sports Watch"/>
    <n v="69041"/>
    <n v="6"/>
    <n v="0"/>
    <n v="7574.718452152003"/>
    <n v="45577"/>
  </r>
  <r>
    <x v="826"/>
    <x v="0"/>
    <x v="395"/>
    <s v="First Class"/>
    <s v="CUST3948"/>
    <s v="Meena"/>
    <x v="1"/>
    <s v="India"/>
    <s v="Hyderabad"/>
    <x v="3"/>
    <n v="609184"/>
    <x v="0"/>
    <s v="PRD5948"/>
    <x v="2"/>
    <x v="2"/>
    <s v="Mixer Pro"/>
    <n v="60238"/>
    <n v="3"/>
    <n v="0"/>
    <n v="11239.072731911885"/>
    <n v="45219"/>
  </r>
  <r>
    <x v="827"/>
    <x v="0"/>
    <x v="492"/>
    <s v="Standard Class"/>
    <s v="CUST3949"/>
    <s v="Rahul"/>
    <x v="1"/>
    <s v="India"/>
    <s v="New Delhi"/>
    <x v="1"/>
    <n v="605714"/>
    <x v="4"/>
    <s v="PRD5949"/>
    <x v="4"/>
    <x v="5"/>
    <s v="Sports Watch"/>
    <n v="71144"/>
    <n v="4"/>
    <n v="0"/>
    <n v="12952.275621927292"/>
    <n v="45240"/>
  </r>
  <r>
    <x v="828"/>
    <x v="0"/>
    <x v="493"/>
    <s v="Standard Class"/>
    <s v="CUST3950"/>
    <s v="Sara"/>
    <x v="0"/>
    <s v="India"/>
    <s v="Kozhikode"/>
    <x v="4"/>
    <n v="662207"/>
    <x v="4"/>
    <s v="PRD5950"/>
    <x v="2"/>
    <x v="0"/>
    <s v="Mixer Pro"/>
    <n v="17439"/>
    <n v="6"/>
    <n v="0.1"/>
    <n v="4064.2127724855309"/>
    <n v="45127"/>
  </r>
  <r>
    <x v="829"/>
    <x v="1"/>
    <x v="494"/>
    <s v="Standard Class"/>
    <s v="CUST3951"/>
    <s v="Vijay"/>
    <x v="2"/>
    <s v="India"/>
    <s v="New Delhi"/>
    <x v="1"/>
    <n v="683657"/>
    <x v="3"/>
    <s v="PRD5951"/>
    <x v="4"/>
    <x v="1"/>
    <s v="Samsung Mobile"/>
    <n v="63556"/>
    <n v="1"/>
    <n v="0"/>
    <n v="18642.345599616005"/>
    <n v="45538"/>
  </r>
  <r>
    <x v="830"/>
    <x v="1"/>
    <x v="316"/>
    <s v="Standard Class"/>
    <s v="CUST3952"/>
    <s v="Vijay"/>
    <x v="1"/>
    <s v="India"/>
    <s v="Mysuru"/>
    <x v="0"/>
    <n v="699596"/>
    <x v="4"/>
    <s v="PRD5952"/>
    <x v="4"/>
    <x v="3"/>
    <s v="Mixer Pro"/>
    <n v="6513"/>
    <n v="5"/>
    <n v="0.05"/>
    <n v="745.52583406526878"/>
    <n v="45550"/>
  </r>
  <r>
    <x v="831"/>
    <x v="0"/>
    <x v="410"/>
    <s v="Standard Class"/>
    <s v="CUST3953"/>
    <s v="Deepa"/>
    <x v="0"/>
    <s v="India"/>
    <s v="New Delhi"/>
    <x v="1"/>
    <n v="655993"/>
    <x v="4"/>
    <s v="PRD5953"/>
    <x v="1"/>
    <x v="4"/>
    <s v="Nike Shoes"/>
    <n v="27609"/>
    <n v="3"/>
    <n v="0.05"/>
    <n v="2333.1421867348149"/>
    <n v="45165"/>
  </r>
  <r>
    <x v="832"/>
    <x v="1"/>
    <x v="319"/>
    <s v="First Class"/>
    <s v="CUST3954"/>
    <s v="Deepa"/>
    <x v="1"/>
    <s v="India"/>
    <s v="Mysuru"/>
    <x v="0"/>
    <n v="628817"/>
    <x v="4"/>
    <s v="PRD5954"/>
    <x v="1"/>
    <x v="2"/>
    <s v="Sports Watch"/>
    <n v="18927"/>
    <n v="5"/>
    <n v="0.05"/>
    <n v="4650.5230779657104"/>
    <n v="45538"/>
  </r>
  <r>
    <x v="833"/>
    <x v="0"/>
    <x v="495"/>
    <s v="Second Class"/>
    <s v="CUST3955"/>
    <s v="Kumar"/>
    <x v="1"/>
    <s v="India"/>
    <s v="Kochi"/>
    <x v="4"/>
    <n v="649748"/>
    <x v="3"/>
    <s v="PRD5955"/>
    <x v="1"/>
    <x v="0"/>
    <s v="Nike Shoes"/>
    <n v="68935"/>
    <n v="6"/>
    <n v="0.05"/>
    <n v="17833.225228358158"/>
    <n v="45178"/>
  </r>
  <r>
    <x v="834"/>
    <x v="0"/>
    <x v="485"/>
    <s v="Standard Class"/>
    <s v="CUST3956"/>
    <s v="Deepa"/>
    <x v="1"/>
    <s v="India"/>
    <s v="Hyderabad"/>
    <x v="3"/>
    <n v="649181"/>
    <x v="1"/>
    <s v="PRD5956"/>
    <x v="4"/>
    <x v="0"/>
    <s v="Sports Watch"/>
    <n v="18283"/>
    <n v="1"/>
    <n v="0"/>
    <n v="2640.3299231451524"/>
    <n v="45025"/>
  </r>
  <r>
    <x v="835"/>
    <x v="1"/>
    <x v="496"/>
    <s v="Same Day"/>
    <s v="CUST3957"/>
    <s v="Meena"/>
    <x v="2"/>
    <s v="India"/>
    <s v="Madurai"/>
    <x v="5"/>
    <n v="657750"/>
    <x v="3"/>
    <s v="PRD5957"/>
    <x v="0"/>
    <x v="5"/>
    <s v="Samsung Mobile"/>
    <n v="11866"/>
    <n v="5"/>
    <n v="0"/>
    <n v="1005.2820635281695"/>
    <n v="45526"/>
  </r>
  <r>
    <x v="836"/>
    <x v="0"/>
    <x v="377"/>
    <s v="Same Day"/>
    <s v="CUST3958"/>
    <s v="Rahul"/>
    <x v="1"/>
    <s v="India"/>
    <s v="Kozhikode"/>
    <x v="4"/>
    <n v="686962"/>
    <x v="2"/>
    <s v="PRD5958"/>
    <x v="0"/>
    <x v="5"/>
    <s v="Cotton Shirt"/>
    <n v="1965"/>
    <n v="2"/>
    <n v="0.2"/>
    <n v="361.50072717141319"/>
    <n v="45170"/>
  </r>
  <r>
    <x v="837"/>
    <x v="0"/>
    <x v="446"/>
    <s v="First Class"/>
    <s v="CUST3959"/>
    <s v="Meena"/>
    <x v="2"/>
    <s v="India"/>
    <s v="Kozhikode"/>
    <x v="4"/>
    <n v="644682"/>
    <x v="2"/>
    <s v="PRD5959"/>
    <x v="3"/>
    <x v="0"/>
    <s v="HP Laptop"/>
    <n v="68755"/>
    <n v="10"/>
    <n v="0.2"/>
    <n v="19862.401809738523"/>
    <n v="45091"/>
  </r>
  <r>
    <x v="838"/>
    <x v="1"/>
    <x v="146"/>
    <s v="Standard Class"/>
    <s v="CUST3960"/>
    <s v="Akalya"/>
    <x v="0"/>
    <s v="India"/>
    <s v="Kozhikode"/>
    <x v="4"/>
    <n v="629314"/>
    <x v="0"/>
    <s v="PRD5960"/>
    <x v="3"/>
    <x v="4"/>
    <s v="Smart TV"/>
    <n v="15634"/>
    <n v="1"/>
    <n v="0"/>
    <n v="2930.0759119528047"/>
    <n v="45424"/>
  </r>
  <r>
    <x v="839"/>
    <x v="1"/>
    <x v="14"/>
    <s v="Standard Class"/>
    <s v="CUST3961"/>
    <s v="Meena"/>
    <x v="1"/>
    <s v="India"/>
    <s v="Mumbai"/>
    <x v="2"/>
    <n v="613835"/>
    <x v="2"/>
    <s v="PRD5961"/>
    <x v="1"/>
    <x v="0"/>
    <s v="Mixer Pro"/>
    <n v="29062"/>
    <n v="7"/>
    <n v="0.05"/>
    <n v="1461.5478177324674"/>
    <n v="45405"/>
  </r>
  <r>
    <x v="840"/>
    <x v="0"/>
    <x v="378"/>
    <s v="Standard Class"/>
    <s v="CUST3962"/>
    <s v="Vijay"/>
    <x v="1"/>
    <s v="India"/>
    <s v="Madurai"/>
    <x v="5"/>
    <n v="644152"/>
    <x v="1"/>
    <s v="PRD5962"/>
    <x v="4"/>
    <x v="3"/>
    <s v="HP Laptop"/>
    <n v="44995"/>
    <n v="4"/>
    <n v="0"/>
    <n v="12951.258869921377"/>
    <n v="45007"/>
  </r>
  <r>
    <x v="841"/>
    <x v="1"/>
    <x v="162"/>
    <s v="Second Class"/>
    <s v="CUST3963"/>
    <s v="Vijay"/>
    <x v="2"/>
    <s v="India"/>
    <s v="Mumbai"/>
    <x v="2"/>
    <n v="677879"/>
    <x v="2"/>
    <s v="PRD5963"/>
    <x v="3"/>
    <x v="2"/>
    <s v="Smart TV"/>
    <n v="41618"/>
    <n v="9"/>
    <n v="0.05"/>
    <n v="11918.018562609834"/>
    <n v="45429"/>
  </r>
  <r>
    <x v="842"/>
    <x v="1"/>
    <x v="355"/>
    <s v="Second Class"/>
    <s v="CUST3964"/>
    <s v="Sara"/>
    <x v="2"/>
    <s v="India"/>
    <s v="Hyderabad"/>
    <x v="3"/>
    <n v="652061"/>
    <x v="0"/>
    <s v="PRD5964"/>
    <x v="0"/>
    <x v="3"/>
    <s v="iPhone 14"/>
    <n v="56089"/>
    <n v="6"/>
    <n v="0"/>
    <n v="11480.609677010123"/>
    <n v="45418"/>
  </r>
  <r>
    <x v="843"/>
    <x v="1"/>
    <x v="497"/>
    <s v="Second Class"/>
    <s v="CUST3965"/>
    <s v="Kumar"/>
    <x v="0"/>
    <s v="India"/>
    <s v="Mumbai"/>
    <x v="2"/>
    <n v="659115"/>
    <x v="0"/>
    <s v="PRD5965"/>
    <x v="3"/>
    <x v="4"/>
    <s v="HP Laptop"/>
    <n v="73698"/>
    <n v="6"/>
    <n v="0.05"/>
    <n v="20881.04796592534"/>
    <n v="45431"/>
  </r>
  <r>
    <x v="844"/>
    <x v="1"/>
    <x v="498"/>
    <s v="Standard Class"/>
    <s v="CUST3966"/>
    <s v="Akalya"/>
    <x v="2"/>
    <s v="India"/>
    <s v="Mysuru"/>
    <x v="0"/>
    <n v="632985"/>
    <x v="1"/>
    <s v="PRD5966"/>
    <x v="2"/>
    <x v="5"/>
    <s v="iPhone 14"/>
    <n v="51929"/>
    <n v="4"/>
    <n v="0"/>
    <n v="10430.526096751024"/>
    <n v="45361"/>
  </r>
  <r>
    <x v="845"/>
    <x v="0"/>
    <x v="499"/>
    <s v="Standard Class"/>
    <s v="CUST3967"/>
    <s v="Deepa"/>
    <x v="0"/>
    <s v="India"/>
    <s v="Mangalore"/>
    <x v="0"/>
    <n v="637541"/>
    <x v="2"/>
    <s v="PRD5967"/>
    <x v="2"/>
    <x v="0"/>
    <s v="Sports Watch"/>
    <n v="15826"/>
    <n v="9"/>
    <n v="0.05"/>
    <n v="1861.0565035225159"/>
    <n v="45245"/>
  </r>
  <r>
    <x v="846"/>
    <x v="0"/>
    <x v="238"/>
    <s v="Second Class"/>
    <s v="CUST3968"/>
    <s v="Sara"/>
    <x v="1"/>
    <s v="India"/>
    <s v="Madurai"/>
    <x v="5"/>
    <n v="667519"/>
    <x v="1"/>
    <s v="PRD5968"/>
    <x v="0"/>
    <x v="6"/>
    <s v="Nike Shoes"/>
    <n v="64124"/>
    <n v="9"/>
    <n v="0"/>
    <n v="9230.0552200182574"/>
    <n v="45071"/>
  </r>
  <r>
    <x v="847"/>
    <x v="0"/>
    <x v="406"/>
    <s v="Same Day"/>
    <s v="CUST3969"/>
    <s v="Rahul"/>
    <x v="0"/>
    <s v="India"/>
    <s v="Hyderabad"/>
    <x v="3"/>
    <n v="656427"/>
    <x v="2"/>
    <s v="PRD5969"/>
    <x v="4"/>
    <x v="2"/>
    <s v="Smart TV"/>
    <n v="65098"/>
    <n v="7"/>
    <n v="0.1"/>
    <n v="10706.6364317547"/>
    <n v="45159"/>
  </r>
  <r>
    <x v="848"/>
    <x v="0"/>
    <x v="383"/>
    <s v="First Class"/>
    <s v="CUST3971"/>
    <s v="Akalya"/>
    <x v="2"/>
    <s v="India"/>
    <s v="Mysuru"/>
    <x v="0"/>
    <n v="631126"/>
    <x v="2"/>
    <s v="PRD5971"/>
    <x v="2"/>
    <x v="2"/>
    <s v="Samsung Mobile"/>
    <n v="75119"/>
    <n v="10"/>
    <n v="0"/>
    <n v="3784.6066564530774"/>
    <n v="45131"/>
  </r>
  <r>
    <x v="849"/>
    <x v="1"/>
    <x v="500"/>
    <s v="Standard Class"/>
    <s v="CUST3972"/>
    <s v="Vijay"/>
    <x v="0"/>
    <s v="India"/>
    <s v="Bengaluru"/>
    <x v="0"/>
    <n v="694865"/>
    <x v="0"/>
    <s v="PRD5972"/>
    <x v="3"/>
    <x v="0"/>
    <s v="Nike Shoes"/>
    <n v="23910"/>
    <n v="10"/>
    <n v="0"/>
    <n v="6975.1646852648564"/>
    <n v="45596"/>
  </r>
  <r>
    <x v="850"/>
    <x v="0"/>
    <x v="452"/>
    <s v="Same Day"/>
    <s v="CUST3973"/>
    <s v="Vijay"/>
    <x v="1"/>
    <s v="India"/>
    <s v="Hyderabad"/>
    <x v="3"/>
    <n v="680980"/>
    <x v="4"/>
    <s v="PRD5973"/>
    <x v="0"/>
    <x v="0"/>
    <s v="Smart TV"/>
    <n v="41709"/>
    <n v="3"/>
    <n v="0.2"/>
    <n v="8599.308495923653"/>
    <n v="44976"/>
  </r>
  <r>
    <x v="851"/>
    <x v="0"/>
    <x v="501"/>
    <s v="First Class"/>
    <s v="CUST3974"/>
    <s v="Deepa"/>
    <x v="1"/>
    <s v="India"/>
    <s v="Salem"/>
    <x v="5"/>
    <n v="635740"/>
    <x v="3"/>
    <s v="PRD5974"/>
    <x v="4"/>
    <x v="4"/>
    <s v="HP Laptop"/>
    <n v="49600"/>
    <n v="5"/>
    <n v="0.2"/>
    <n v="5667.5899563451103"/>
    <n v="45092"/>
  </r>
  <r>
    <x v="852"/>
    <x v="1"/>
    <x v="41"/>
    <s v="First Class"/>
    <s v="CUST3975"/>
    <s v="Vijay"/>
    <x v="2"/>
    <s v="India"/>
    <s v="Chennai"/>
    <x v="5"/>
    <n v="693643"/>
    <x v="0"/>
    <s v="PRD5975"/>
    <x v="2"/>
    <x v="6"/>
    <s v="Sports Watch"/>
    <n v="68491"/>
    <n v="5"/>
    <n v="0.1"/>
    <n v="15533.958554733776"/>
    <n v="45554"/>
  </r>
  <r>
    <x v="853"/>
    <x v="1"/>
    <x v="180"/>
    <s v="Same Day"/>
    <s v="CUST3976"/>
    <s v="Vijay"/>
    <x v="0"/>
    <s v="India"/>
    <s v="Mumbai"/>
    <x v="2"/>
    <n v="662232"/>
    <x v="4"/>
    <s v="PRD5976"/>
    <x v="4"/>
    <x v="3"/>
    <s v="Samsung Mobile"/>
    <n v="49631"/>
    <n v="2"/>
    <n v="0.05"/>
    <n v="12896.109458738496"/>
    <n v="45405"/>
  </r>
  <r>
    <x v="854"/>
    <x v="0"/>
    <x v="502"/>
    <s v="Second Class"/>
    <s v="CUST3977"/>
    <s v="Sara"/>
    <x v="2"/>
    <s v="India"/>
    <s v="Coimbatore"/>
    <x v="5"/>
    <n v="630306"/>
    <x v="0"/>
    <s v="PRD5977"/>
    <x v="4"/>
    <x v="4"/>
    <s v="Nike Shoes"/>
    <n v="38441"/>
    <n v="2"/>
    <n v="0"/>
    <n v="9331.4899662523621"/>
    <n v="45002"/>
  </r>
  <r>
    <x v="855"/>
    <x v="0"/>
    <x v="36"/>
    <s v="Standard Class"/>
    <s v="CUST3978"/>
    <s v="Sara"/>
    <x v="2"/>
    <s v="India"/>
    <s v="Mangalore"/>
    <x v="0"/>
    <n v="644215"/>
    <x v="4"/>
    <s v="PRD5978"/>
    <x v="1"/>
    <x v="3"/>
    <s v="Samsung Mobile"/>
    <n v="51729"/>
    <n v="3"/>
    <n v="0"/>
    <n v="13897.529382655573"/>
    <n v="45214"/>
  </r>
  <r>
    <x v="856"/>
    <x v="1"/>
    <x v="503"/>
    <s v="First Class"/>
    <s v="CUST3979"/>
    <s v="Akalya"/>
    <x v="1"/>
    <s v="India"/>
    <s v="New Delhi"/>
    <x v="1"/>
    <n v="644955"/>
    <x v="3"/>
    <s v="PRD5979"/>
    <x v="1"/>
    <x v="6"/>
    <s v="Nike Shoes"/>
    <n v="32569"/>
    <n v="9"/>
    <n v="0"/>
    <n v="3966.6924727263395"/>
    <n v="45605"/>
  </r>
  <r>
    <x v="857"/>
    <x v="1"/>
    <x v="32"/>
    <s v="Standard Class"/>
    <s v="CUST3981"/>
    <s v="Kumar"/>
    <x v="2"/>
    <s v="India"/>
    <s v="Kozhikode"/>
    <x v="4"/>
    <n v="674808"/>
    <x v="1"/>
    <s v="PRD5981"/>
    <x v="2"/>
    <x v="3"/>
    <s v="LED Bulb"/>
    <n v="71931"/>
    <n v="5"/>
    <n v="0"/>
    <n v="13673.201564363995"/>
    <n v="45407"/>
  </r>
  <r>
    <x v="858"/>
    <x v="1"/>
    <x v="169"/>
    <s v="Standard Class"/>
    <s v="CUST3982"/>
    <s v="Kumar"/>
    <x v="0"/>
    <s v="India"/>
    <s v="Hyderabad"/>
    <x v="3"/>
    <n v="679525"/>
    <x v="0"/>
    <s v="PRD5982"/>
    <x v="2"/>
    <x v="1"/>
    <s v="Nike Shoes"/>
    <n v="61344"/>
    <n v="10"/>
    <n v="0.1"/>
    <n v="9198.0414830272111"/>
    <n v="45546"/>
  </r>
  <r>
    <x v="859"/>
    <x v="0"/>
    <x v="364"/>
    <s v="Standard Class"/>
    <s v="CUST3983"/>
    <s v="Akalya"/>
    <x v="1"/>
    <s v="India"/>
    <s v="Hyderabad"/>
    <x v="3"/>
    <n v="682573"/>
    <x v="2"/>
    <s v="PRD5983"/>
    <x v="4"/>
    <x v="1"/>
    <s v="HP Laptop"/>
    <n v="5543"/>
    <n v="7"/>
    <n v="0.05"/>
    <n v="474.20757529996143"/>
    <n v="44937"/>
  </r>
  <r>
    <x v="860"/>
    <x v="1"/>
    <x v="504"/>
    <s v="Standard Class"/>
    <s v="CUST3984"/>
    <s v="Kumar"/>
    <x v="0"/>
    <s v="India"/>
    <s v="New Delhi"/>
    <x v="1"/>
    <n v="678321"/>
    <x v="0"/>
    <s v="PRD5984"/>
    <x v="2"/>
    <x v="0"/>
    <s v="HP Laptop"/>
    <n v="7212"/>
    <n v="8"/>
    <n v="0.1"/>
    <n v="1662.8203064995978"/>
    <n v="45435"/>
  </r>
  <r>
    <x v="861"/>
    <x v="1"/>
    <x v="319"/>
    <s v="Same Day"/>
    <s v="CUST3985"/>
    <s v="Sara"/>
    <x v="0"/>
    <s v="India"/>
    <s v="New Delhi"/>
    <x v="1"/>
    <n v="660466"/>
    <x v="2"/>
    <s v="PRD5985"/>
    <x v="4"/>
    <x v="1"/>
    <s v="HP Laptop"/>
    <n v="12067"/>
    <n v="1"/>
    <n v="0"/>
    <n v="1775.8911866900401"/>
    <n v="45540"/>
  </r>
  <r>
    <x v="862"/>
    <x v="1"/>
    <x v="498"/>
    <s v="Standard Class"/>
    <s v="CUST3986"/>
    <s v="Deepa"/>
    <x v="2"/>
    <s v="India"/>
    <s v="New Delhi"/>
    <x v="1"/>
    <n v="623370"/>
    <x v="1"/>
    <s v="PRD5986"/>
    <x v="2"/>
    <x v="3"/>
    <s v="HP Laptop"/>
    <n v="6797"/>
    <n v="1"/>
    <n v="0.05"/>
    <n v="854.13969672911287"/>
    <n v="45359"/>
  </r>
  <r>
    <x v="863"/>
    <x v="0"/>
    <x v="419"/>
    <s v="Same Day"/>
    <s v="CUST3987"/>
    <s v="Sara"/>
    <x v="2"/>
    <s v="India"/>
    <s v="Kozhikode"/>
    <x v="4"/>
    <n v="671918"/>
    <x v="2"/>
    <s v="PRD5987"/>
    <x v="4"/>
    <x v="1"/>
    <s v="iPhone 14"/>
    <n v="57612"/>
    <n v="4"/>
    <n v="0.05"/>
    <n v="17030.947937344368"/>
    <n v="44956"/>
  </r>
  <r>
    <x v="864"/>
    <x v="1"/>
    <x v="19"/>
    <s v="Second Class"/>
    <s v="CUST3988"/>
    <s v="Deepa"/>
    <x v="1"/>
    <s v="India"/>
    <s v="Mumbai"/>
    <x v="2"/>
    <n v="670789"/>
    <x v="3"/>
    <s v="PRD5988"/>
    <x v="3"/>
    <x v="6"/>
    <s v="HP Laptop"/>
    <n v="61754"/>
    <n v="5"/>
    <n v="0.2"/>
    <n v="8607.5080066733935"/>
    <n v="45563"/>
  </r>
  <r>
    <x v="865"/>
    <x v="1"/>
    <x v="9"/>
    <s v="Standard Class"/>
    <s v="CUST3989"/>
    <s v="Kumar"/>
    <x v="2"/>
    <s v="India"/>
    <s v="New Delhi"/>
    <x v="1"/>
    <n v="633951"/>
    <x v="1"/>
    <s v="PRD5989"/>
    <x v="2"/>
    <x v="1"/>
    <s v="LED Bulb"/>
    <n v="1946"/>
    <n v="4"/>
    <n v="0.2"/>
    <n v="117.82148992106545"/>
    <n v="45520"/>
  </r>
  <r>
    <x v="866"/>
    <x v="0"/>
    <x v="376"/>
    <s v="Same Day"/>
    <s v="CUST3990"/>
    <s v="Sara"/>
    <x v="2"/>
    <s v="India"/>
    <s v="Nagpur"/>
    <x v="2"/>
    <n v="657557"/>
    <x v="4"/>
    <s v="PRD5990"/>
    <x v="0"/>
    <x v="1"/>
    <s v="Smart TV"/>
    <n v="7400"/>
    <n v="4"/>
    <n v="0"/>
    <n v="595.89457005370878"/>
    <n v="44963"/>
  </r>
  <r>
    <x v="867"/>
    <x v="1"/>
    <x v="141"/>
    <s v="Same Day"/>
    <s v="CUST3991"/>
    <s v="Akalya"/>
    <x v="2"/>
    <s v="India"/>
    <s v="New Delhi"/>
    <x v="1"/>
    <n v="613395"/>
    <x v="2"/>
    <s v="PRD5991"/>
    <x v="1"/>
    <x v="4"/>
    <s v="Nike Shoes"/>
    <n v="42543"/>
    <n v="8"/>
    <n v="0"/>
    <n v="12516.240054505819"/>
    <n v="45309"/>
  </r>
  <r>
    <x v="868"/>
    <x v="0"/>
    <x v="151"/>
    <s v="Second Class"/>
    <s v="CUST3992"/>
    <s v="Sara"/>
    <x v="0"/>
    <s v="India"/>
    <s v="Hyderabad"/>
    <x v="3"/>
    <n v="674912"/>
    <x v="4"/>
    <s v="PRD5992"/>
    <x v="2"/>
    <x v="2"/>
    <s v="Smart TV"/>
    <n v="58130"/>
    <n v="4"/>
    <n v="0.2"/>
    <n v="14008.587001965217"/>
    <n v="45079"/>
  </r>
  <r>
    <x v="869"/>
    <x v="1"/>
    <x v="19"/>
    <s v="Standard Class"/>
    <s v="CUST3993"/>
    <s v="Vijay"/>
    <x v="1"/>
    <s v="India"/>
    <s v="Bengaluru"/>
    <x v="0"/>
    <n v="614895"/>
    <x v="2"/>
    <s v="PRD5993"/>
    <x v="4"/>
    <x v="1"/>
    <s v="Nike Shoes"/>
    <n v="77635"/>
    <n v="10"/>
    <n v="0.2"/>
    <n v="16630.507622951754"/>
    <n v="45563"/>
  </r>
  <r>
    <x v="870"/>
    <x v="0"/>
    <x v="505"/>
    <s v="Standard Class"/>
    <s v="CUST3994"/>
    <s v="Vijay"/>
    <x v="1"/>
    <s v="India"/>
    <s v="Pune"/>
    <x v="2"/>
    <n v="622698"/>
    <x v="1"/>
    <s v="PRD5994"/>
    <x v="0"/>
    <x v="1"/>
    <s v="Sports Watch"/>
    <n v="54184"/>
    <n v="2"/>
    <n v="0"/>
    <n v="6344.8776817039952"/>
    <n v="44938"/>
  </r>
  <r>
    <x v="871"/>
    <x v="0"/>
    <x v="506"/>
    <s v="First Class"/>
    <s v="CUST3995"/>
    <s v="Meena"/>
    <x v="1"/>
    <s v="India"/>
    <s v="Hyderabad"/>
    <x v="3"/>
    <n v="613347"/>
    <x v="4"/>
    <s v="PRD5995"/>
    <x v="0"/>
    <x v="4"/>
    <s v="Cotton Shirt"/>
    <n v="918"/>
    <n v="10"/>
    <n v="0"/>
    <n v="49.767524122086172"/>
    <n v="45125"/>
  </r>
  <r>
    <x v="872"/>
    <x v="1"/>
    <x v="442"/>
    <s v="Same Day"/>
    <s v="CUST3996"/>
    <s v="Deepa"/>
    <x v="2"/>
    <s v="India"/>
    <s v="Madurai"/>
    <x v="5"/>
    <n v="678556"/>
    <x v="0"/>
    <s v="PRD5996"/>
    <x v="2"/>
    <x v="0"/>
    <s v="Samsung Mobile"/>
    <n v="47727"/>
    <n v="6"/>
    <n v="0.05"/>
    <n v="10565.310433531591"/>
    <n v="45446"/>
  </r>
  <r>
    <x v="873"/>
    <x v="1"/>
    <x v="398"/>
    <s v="Same Day"/>
    <s v="CUST3997"/>
    <s v="Sara"/>
    <x v="2"/>
    <s v="India"/>
    <s v="Hyderabad"/>
    <x v="3"/>
    <n v="660685"/>
    <x v="1"/>
    <s v="PRD5997"/>
    <x v="2"/>
    <x v="4"/>
    <s v="Sports Watch"/>
    <n v="62843"/>
    <n v="4"/>
    <n v="0"/>
    <n v="14962.977119813135"/>
    <n v="45362"/>
  </r>
  <r>
    <x v="874"/>
    <x v="0"/>
    <x v="507"/>
    <s v="Same Day"/>
    <s v="CUST3998"/>
    <s v="Kumar"/>
    <x v="1"/>
    <s v="India"/>
    <s v="Coimbatore"/>
    <x v="5"/>
    <n v="677974"/>
    <x v="0"/>
    <s v="PRD5998"/>
    <x v="4"/>
    <x v="4"/>
    <s v="Mixer Pro"/>
    <n v="72070"/>
    <n v="9"/>
    <n v="0"/>
    <n v="19494.625533972336"/>
    <n v="45001"/>
  </r>
  <r>
    <x v="875"/>
    <x v="0"/>
    <x v="508"/>
    <s v="Second Class"/>
    <s v="CUST3999"/>
    <s v="Rahul"/>
    <x v="1"/>
    <s v="India"/>
    <s v="Mysuru"/>
    <x v="0"/>
    <n v="640653"/>
    <x v="1"/>
    <s v="PRD5999"/>
    <x v="4"/>
    <x v="2"/>
    <s v="Mixer Pro"/>
    <n v="40298"/>
    <n v="9"/>
    <n v="0"/>
    <n v="2679.8937058404999"/>
    <n v="45071"/>
  </r>
  <r>
    <x v="876"/>
    <x v="0"/>
    <x v="486"/>
    <s v="Second Class"/>
    <s v="CUST4000"/>
    <s v="Akalya"/>
    <x v="1"/>
    <s v="India"/>
    <s v="Mysuru"/>
    <x v="0"/>
    <n v="613721"/>
    <x v="1"/>
    <s v="PRD6000"/>
    <x v="0"/>
    <x v="6"/>
    <s v="Samsung Mobile"/>
    <n v="47581"/>
    <n v="1"/>
    <n v="0"/>
    <n v="13005.883649624526"/>
    <n v="45287"/>
  </r>
  <r>
    <x v="877"/>
    <x v="0"/>
    <x v="509"/>
    <s v="Second Class"/>
    <s v="CUST4001"/>
    <s v="Sara"/>
    <x v="0"/>
    <s v="India"/>
    <s v="Trivandrum"/>
    <x v="4"/>
    <n v="657336"/>
    <x v="0"/>
    <s v="PRD6001"/>
    <x v="0"/>
    <x v="5"/>
    <s v="Smart TV"/>
    <n v="79428"/>
    <n v="2"/>
    <n v="0"/>
    <n v="4386.5902382453796"/>
    <n v="45098"/>
  </r>
  <r>
    <x v="878"/>
    <x v="1"/>
    <x v="179"/>
    <s v="Same Day"/>
    <s v="CUST4004"/>
    <s v="Vijay"/>
    <x v="0"/>
    <s v="India"/>
    <s v="Mumbai"/>
    <x v="2"/>
    <n v="608814"/>
    <x v="0"/>
    <s v="PRD6004"/>
    <x v="1"/>
    <x v="5"/>
    <s v="Sports Watch"/>
    <n v="17159"/>
    <n v="8"/>
    <n v="0"/>
    <n v="3577.1294926626724"/>
    <n v="45625"/>
  </r>
  <r>
    <x v="879"/>
    <x v="0"/>
    <x v="312"/>
    <s v="Standard Class"/>
    <s v="CUST4006"/>
    <s v="Rahul"/>
    <x v="2"/>
    <s v="India"/>
    <s v="Bengaluru"/>
    <x v="0"/>
    <n v="659996"/>
    <x v="3"/>
    <s v="PRD6006"/>
    <x v="0"/>
    <x v="2"/>
    <s v="Cotton Shirt"/>
    <n v="71655"/>
    <n v="10"/>
    <n v="0"/>
    <n v="18879.422346724827"/>
    <n v="45093"/>
  </r>
  <r>
    <x v="880"/>
    <x v="1"/>
    <x v="469"/>
    <s v="First Class"/>
    <s v="CUST4007"/>
    <s v="Sara"/>
    <x v="2"/>
    <s v="India"/>
    <s v="Hyderabad"/>
    <x v="3"/>
    <n v="614068"/>
    <x v="1"/>
    <s v="PRD6007"/>
    <x v="1"/>
    <x v="0"/>
    <s v="LED Bulb"/>
    <n v="34514"/>
    <n v="8"/>
    <n v="0"/>
    <n v="6202.6296362421708"/>
    <n v="45312"/>
  </r>
  <r>
    <x v="881"/>
    <x v="1"/>
    <x v="265"/>
    <s v="Standard Class"/>
    <s v="CUST4008"/>
    <s v="Sara"/>
    <x v="0"/>
    <s v="India"/>
    <s v="Pune"/>
    <x v="2"/>
    <n v="681794"/>
    <x v="3"/>
    <s v="PRD6008"/>
    <x v="2"/>
    <x v="4"/>
    <s v="Smart TV"/>
    <n v="968"/>
    <n v="7"/>
    <n v="0"/>
    <n v="128.13482272514324"/>
    <n v="45328"/>
  </r>
  <r>
    <x v="882"/>
    <x v="0"/>
    <x v="430"/>
    <s v="First Class"/>
    <s v="CUST4013"/>
    <s v="Meena"/>
    <x v="2"/>
    <s v="India"/>
    <s v="Trivandrum"/>
    <x v="4"/>
    <n v="692401"/>
    <x v="3"/>
    <s v="PRD6013"/>
    <x v="1"/>
    <x v="4"/>
    <s v="iPhone 14"/>
    <n v="25789"/>
    <n v="4"/>
    <n v="0.2"/>
    <n v="3292.0915145455474"/>
    <n v="45080"/>
  </r>
  <r>
    <x v="883"/>
    <x v="1"/>
    <x v="510"/>
    <s v="First Class"/>
    <s v="CUST4016"/>
    <s v="Vijay"/>
    <x v="2"/>
    <s v="India"/>
    <s v="New Delhi"/>
    <x v="1"/>
    <n v="639823"/>
    <x v="2"/>
    <s v="PRD6016"/>
    <x v="4"/>
    <x v="2"/>
    <s v="LED Bulb"/>
    <n v="56568"/>
    <n v="7"/>
    <n v="0.05"/>
    <n v="8369.2983187526843"/>
    <n v="45444"/>
  </r>
  <r>
    <x v="884"/>
    <x v="0"/>
    <x v="210"/>
    <s v="First Class"/>
    <s v="CUST4017"/>
    <s v="Meena"/>
    <x v="1"/>
    <s v="India"/>
    <s v="Trivandrum"/>
    <x v="4"/>
    <n v="610256"/>
    <x v="4"/>
    <s v="PRD6017"/>
    <x v="0"/>
    <x v="3"/>
    <s v="Sports Watch"/>
    <n v="56874"/>
    <n v="8"/>
    <n v="0.2"/>
    <n v="4391.8584882655232"/>
    <n v="45169"/>
  </r>
  <r>
    <x v="885"/>
    <x v="0"/>
    <x v="304"/>
    <s v="Standard Class"/>
    <s v="CUST4019"/>
    <s v="Kumar"/>
    <x v="2"/>
    <s v="India"/>
    <s v="Kozhikode"/>
    <x v="4"/>
    <n v="612971"/>
    <x v="4"/>
    <s v="PRD6019"/>
    <x v="0"/>
    <x v="5"/>
    <s v="Cotton Shirt"/>
    <n v="9406"/>
    <n v="2"/>
    <n v="0"/>
    <n v="1913.8169471314154"/>
    <n v="45005"/>
  </r>
  <r>
    <x v="886"/>
    <x v="1"/>
    <x v="51"/>
    <s v="First Class"/>
    <s v="CUST4020"/>
    <s v="Deepa"/>
    <x v="0"/>
    <s v="India"/>
    <s v="Pune"/>
    <x v="2"/>
    <n v="654321"/>
    <x v="2"/>
    <s v="PRD6020"/>
    <x v="3"/>
    <x v="1"/>
    <s v="Sports Watch"/>
    <n v="9888"/>
    <n v="6"/>
    <n v="0.1"/>
    <n v="2332.7410597395192"/>
    <n v="45436"/>
  </r>
  <r>
    <x v="887"/>
    <x v="1"/>
    <x v="511"/>
    <s v="Same Day"/>
    <s v="CUST4022"/>
    <s v="Meena"/>
    <x v="1"/>
    <s v="India"/>
    <s v="Hyderabad"/>
    <x v="3"/>
    <n v="676892"/>
    <x v="0"/>
    <s v="PRD6022"/>
    <x v="2"/>
    <x v="4"/>
    <s v="Mixer Pro"/>
    <n v="18788"/>
    <n v="5"/>
    <n v="0.2"/>
    <n v="5163.4367335069337"/>
    <n v="45330"/>
  </r>
  <r>
    <x v="888"/>
    <x v="0"/>
    <x v="62"/>
    <s v="Standard Class"/>
    <s v="CUST4023"/>
    <s v="Akalya"/>
    <x v="1"/>
    <s v="India"/>
    <s v="Chennai"/>
    <x v="5"/>
    <n v="625407"/>
    <x v="3"/>
    <s v="PRD6023"/>
    <x v="4"/>
    <x v="0"/>
    <s v="Cotton Shirt"/>
    <n v="5151"/>
    <n v="6"/>
    <n v="0"/>
    <n v="1481.5384572536996"/>
    <n v="44991"/>
  </r>
  <r>
    <x v="889"/>
    <x v="0"/>
    <x v="437"/>
    <s v="First Class"/>
    <s v="CUST4024"/>
    <s v="Akalya"/>
    <x v="0"/>
    <s v="India"/>
    <s v="Pune"/>
    <x v="2"/>
    <n v="652332"/>
    <x v="1"/>
    <s v="PRD6024"/>
    <x v="2"/>
    <x v="0"/>
    <s v="Smart TV"/>
    <n v="60282"/>
    <n v="1"/>
    <n v="0"/>
    <n v="12300.188897236234"/>
    <n v="45153"/>
  </r>
  <r>
    <x v="890"/>
    <x v="0"/>
    <x v="8"/>
    <s v="Same Day"/>
    <s v="CUST4025"/>
    <s v="Meena"/>
    <x v="1"/>
    <s v="India"/>
    <s v="Mangalore"/>
    <x v="0"/>
    <n v="613153"/>
    <x v="4"/>
    <s v="PRD6025"/>
    <x v="3"/>
    <x v="4"/>
    <s v="Samsung Mobile"/>
    <n v="34689"/>
    <n v="10"/>
    <n v="0.05"/>
    <n v="3763.5286227132142"/>
    <n v="45105"/>
  </r>
  <r>
    <x v="891"/>
    <x v="0"/>
    <x v="388"/>
    <s v="First Class"/>
    <s v="CUST4026"/>
    <s v="Vijay"/>
    <x v="2"/>
    <s v="India"/>
    <s v="Salem"/>
    <x v="5"/>
    <n v="667173"/>
    <x v="4"/>
    <s v="PRD6026"/>
    <x v="3"/>
    <x v="3"/>
    <s v="Sports Watch"/>
    <n v="8454"/>
    <n v="4"/>
    <n v="0"/>
    <n v="1036.9527304993092"/>
    <n v="45175"/>
  </r>
  <r>
    <x v="892"/>
    <x v="0"/>
    <x v="152"/>
    <s v="Standard Class"/>
    <s v="CUST4027"/>
    <s v="Akalya"/>
    <x v="2"/>
    <s v="India"/>
    <s v="Madurai"/>
    <x v="5"/>
    <n v="667245"/>
    <x v="4"/>
    <s v="PRD6027"/>
    <x v="2"/>
    <x v="5"/>
    <s v="iPhone 14"/>
    <n v="11267"/>
    <n v="7"/>
    <n v="0"/>
    <n v="1065.0677805609948"/>
    <n v="45080"/>
  </r>
  <r>
    <x v="893"/>
    <x v="1"/>
    <x v="512"/>
    <s v="First Class"/>
    <s v="CUST4028"/>
    <s v="Vijay"/>
    <x v="2"/>
    <s v="India"/>
    <s v="Hyderabad"/>
    <x v="3"/>
    <n v="604050"/>
    <x v="1"/>
    <s v="PRD6028"/>
    <x v="1"/>
    <x v="6"/>
    <s v="HP Laptop"/>
    <n v="58286"/>
    <n v="6"/>
    <n v="0"/>
    <n v="9191.4655417034046"/>
    <n v="45506"/>
  </r>
  <r>
    <x v="894"/>
    <x v="1"/>
    <x v="156"/>
    <s v="Second Class"/>
    <s v="CUST4029"/>
    <s v="Vijay"/>
    <x v="2"/>
    <s v="India"/>
    <s v="New Delhi"/>
    <x v="1"/>
    <n v="695006"/>
    <x v="4"/>
    <s v="PRD6029"/>
    <x v="0"/>
    <x v="2"/>
    <s v="Nike Shoes"/>
    <n v="12568"/>
    <n v="2"/>
    <n v="0.2"/>
    <n v="720.89947777099496"/>
    <n v="45445"/>
  </r>
  <r>
    <x v="895"/>
    <x v="1"/>
    <x v="513"/>
    <s v="Standard Class"/>
    <s v="CUST4030"/>
    <s v="Akalya"/>
    <x v="2"/>
    <s v="India"/>
    <s v="Coimbatore"/>
    <x v="5"/>
    <n v="629696"/>
    <x v="4"/>
    <s v="PRD6030"/>
    <x v="4"/>
    <x v="1"/>
    <s v="HP Laptop"/>
    <n v="14711"/>
    <n v="7"/>
    <n v="0"/>
    <n v="1100.852336819097"/>
    <n v="45570"/>
  </r>
  <r>
    <x v="896"/>
    <x v="1"/>
    <x v="71"/>
    <s v="Second Class"/>
    <s v="CUST4031"/>
    <s v="Akalya"/>
    <x v="2"/>
    <s v="India"/>
    <s v="Hyderabad"/>
    <x v="3"/>
    <n v="629375"/>
    <x v="2"/>
    <s v="PRD6031"/>
    <x v="3"/>
    <x v="0"/>
    <s v="Cotton Shirt"/>
    <n v="17738"/>
    <n v="4"/>
    <n v="0.2"/>
    <n v="4616.6605017185029"/>
    <n v="45423"/>
  </r>
  <r>
    <x v="897"/>
    <x v="0"/>
    <x v="228"/>
    <s v="Standard Class"/>
    <s v="CUST4032"/>
    <s v="Meena"/>
    <x v="1"/>
    <s v="India"/>
    <s v="Nagpur"/>
    <x v="2"/>
    <n v="625428"/>
    <x v="4"/>
    <s v="PRD6032"/>
    <x v="1"/>
    <x v="1"/>
    <s v="Samsung Mobile"/>
    <n v="35254"/>
    <n v="9"/>
    <n v="0.05"/>
    <n v="9710.6544053983125"/>
    <n v="45106"/>
  </r>
  <r>
    <x v="898"/>
    <x v="0"/>
    <x v="514"/>
    <s v="Standard Class"/>
    <s v="CUST4033"/>
    <s v="Deepa"/>
    <x v="0"/>
    <s v="India"/>
    <s v="Salem"/>
    <x v="5"/>
    <n v="673413"/>
    <x v="1"/>
    <s v="PRD6033"/>
    <x v="0"/>
    <x v="3"/>
    <s v="Samsung Mobile"/>
    <n v="23477"/>
    <n v="6"/>
    <n v="0"/>
    <n v="6749.4715660233887"/>
    <n v="45200"/>
  </r>
  <r>
    <x v="899"/>
    <x v="0"/>
    <x v="334"/>
    <s v="Same Day"/>
    <s v="CUST4034"/>
    <s v="Vijay"/>
    <x v="0"/>
    <s v="India"/>
    <s v="Mangalore"/>
    <x v="0"/>
    <n v="699497"/>
    <x v="4"/>
    <s v="PRD6034"/>
    <x v="1"/>
    <x v="4"/>
    <s v="LED Bulb"/>
    <n v="54467"/>
    <n v="8"/>
    <n v="0.1"/>
    <n v="7577.9217783981267"/>
    <n v="45260"/>
  </r>
  <r>
    <x v="900"/>
    <x v="1"/>
    <x v="515"/>
    <s v="First Class"/>
    <s v="CUST4035"/>
    <s v="Kumar"/>
    <x v="0"/>
    <s v="India"/>
    <s v="Bengaluru"/>
    <x v="0"/>
    <n v="683320"/>
    <x v="4"/>
    <s v="PRD6035"/>
    <x v="2"/>
    <x v="4"/>
    <s v="LED Bulb"/>
    <n v="9766"/>
    <n v="4"/>
    <n v="0"/>
    <n v="1435.0135851850885"/>
    <n v="45351"/>
  </r>
  <r>
    <x v="901"/>
    <x v="1"/>
    <x v="516"/>
    <s v="Standard Class"/>
    <s v="CUST4036"/>
    <s v="Rahul"/>
    <x v="0"/>
    <s v="India"/>
    <s v="Mangalore"/>
    <x v="0"/>
    <n v="662449"/>
    <x v="0"/>
    <s v="PRD6036"/>
    <x v="3"/>
    <x v="1"/>
    <s v="Sports Watch"/>
    <n v="25599"/>
    <n v="9"/>
    <n v="0.1"/>
    <n v="2239.62267611162"/>
    <n v="45557"/>
  </r>
  <r>
    <x v="902"/>
    <x v="1"/>
    <x v="198"/>
    <s v="First Class"/>
    <s v="CUST4037"/>
    <s v="Rahul"/>
    <x v="2"/>
    <s v="India"/>
    <s v="Mangalore"/>
    <x v="0"/>
    <n v="685066"/>
    <x v="0"/>
    <s v="PRD6037"/>
    <x v="0"/>
    <x v="3"/>
    <s v="Sports Watch"/>
    <n v="41898"/>
    <n v="9"/>
    <n v="0.2"/>
    <n v="4458.1268249588202"/>
    <n v="45654"/>
  </r>
  <r>
    <x v="903"/>
    <x v="1"/>
    <x v="50"/>
    <s v="Standard Class"/>
    <s v="CUST4038"/>
    <s v="Rahul"/>
    <x v="0"/>
    <s v="India"/>
    <s v="Nagpur"/>
    <x v="2"/>
    <n v="639252"/>
    <x v="3"/>
    <s v="PRD6038"/>
    <x v="3"/>
    <x v="6"/>
    <s v="Cotton Shirt"/>
    <n v="19408"/>
    <n v="2"/>
    <n v="0.1"/>
    <n v="2114.3632002771196"/>
    <n v="45503"/>
  </r>
  <r>
    <x v="904"/>
    <x v="1"/>
    <x v="265"/>
    <s v="Standard Class"/>
    <s v="CUST4039"/>
    <s v="Kumar"/>
    <x v="0"/>
    <s v="India"/>
    <s v="Hyderabad"/>
    <x v="3"/>
    <n v="661191"/>
    <x v="0"/>
    <s v="PRD6039"/>
    <x v="1"/>
    <x v="2"/>
    <s v="Nike Shoes"/>
    <n v="54276"/>
    <n v="1"/>
    <n v="0.05"/>
    <n v="5664.0572984721766"/>
    <n v="45326"/>
  </r>
  <r>
    <x v="905"/>
    <x v="0"/>
    <x v="517"/>
    <s v="Standard Class"/>
    <s v="CUST4040"/>
    <s v="Kumar"/>
    <x v="2"/>
    <s v="India"/>
    <s v="Pune"/>
    <x v="2"/>
    <n v="667258"/>
    <x v="2"/>
    <s v="PRD6040"/>
    <x v="0"/>
    <x v="0"/>
    <s v="Sports Watch"/>
    <n v="15864"/>
    <n v="9"/>
    <n v="0.2"/>
    <n v="1163.1582852697898"/>
    <n v="45086"/>
  </r>
  <r>
    <x v="906"/>
    <x v="1"/>
    <x v="518"/>
    <s v="Same Day"/>
    <s v="CUST4041"/>
    <s v="Deepa"/>
    <x v="1"/>
    <s v="India"/>
    <s v="New Delhi"/>
    <x v="1"/>
    <n v="655488"/>
    <x v="4"/>
    <s v="PRD6041"/>
    <x v="2"/>
    <x v="6"/>
    <s v="Nike Shoes"/>
    <n v="79525"/>
    <n v="10"/>
    <n v="0.2"/>
    <n v="6617.6339349071013"/>
    <n v="45386"/>
  </r>
  <r>
    <x v="907"/>
    <x v="0"/>
    <x v="519"/>
    <s v="Same Day"/>
    <s v="CUST4042"/>
    <s v="Deepa"/>
    <x v="2"/>
    <s v="India"/>
    <s v="Mumbai"/>
    <x v="2"/>
    <n v="602874"/>
    <x v="1"/>
    <s v="PRD6042"/>
    <x v="2"/>
    <x v="5"/>
    <s v="Cotton Shirt"/>
    <n v="31002"/>
    <n v="5"/>
    <n v="0"/>
    <n v="4781.6610924271172"/>
    <n v="45038"/>
  </r>
  <r>
    <x v="908"/>
    <x v="0"/>
    <x v="70"/>
    <s v="Standard Class"/>
    <s v="CUST4043"/>
    <s v="Deepa"/>
    <x v="0"/>
    <s v="India"/>
    <s v="Pune"/>
    <x v="2"/>
    <n v="626612"/>
    <x v="4"/>
    <s v="PRD6043"/>
    <x v="1"/>
    <x v="0"/>
    <s v="HP Laptop"/>
    <n v="28131"/>
    <n v="2"/>
    <n v="0"/>
    <n v="2998.9632060191143"/>
    <n v="45239"/>
  </r>
  <r>
    <x v="909"/>
    <x v="0"/>
    <x v="81"/>
    <s v="Standard Class"/>
    <s v="CUST4044"/>
    <s v="Vijay"/>
    <x v="0"/>
    <s v="India"/>
    <s v="New Delhi"/>
    <x v="1"/>
    <n v="615401"/>
    <x v="2"/>
    <s v="PRD6044"/>
    <x v="2"/>
    <x v="4"/>
    <s v="iPhone 14"/>
    <n v="9115"/>
    <n v="7"/>
    <n v="0.2"/>
    <n v="1009.8136528090645"/>
    <n v="45238"/>
  </r>
  <r>
    <x v="910"/>
    <x v="1"/>
    <x v="237"/>
    <s v="Same Day"/>
    <s v="CUST4045"/>
    <s v="Sara"/>
    <x v="0"/>
    <s v="India"/>
    <s v="Salem"/>
    <x v="5"/>
    <n v="606333"/>
    <x v="4"/>
    <s v="PRD6045"/>
    <x v="1"/>
    <x v="5"/>
    <s v="iPhone 14"/>
    <n v="45566"/>
    <n v="1"/>
    <n v="0.1"/>
    <n v="7096.1152774368638"/>
    <n v="45626"/>
  </r>
  <r>
    <x v="911"/>
    <x v="0"/>
    <x v="520"/>
    <s v="First Class"/>
    <s v="CUST4046"/>
    <s v="Rahul"/>
    <x v="2"/>
    <s v="India"/>
    <s v="Mumbai"/>
    <x v="2"/>
    <n v="654713"/>
    <x v="4"/>
    <s v="PRD6046"/>
    <x v="2"/>
    <x v="6"/>
    <s v="LED Bulb"/>
    <n v="29304"/>
    <n v="6"/>
    <n v="0.05"/>
    <n v="2589.1643010582707"/>
    <n v="45284"/>
  </r>
  <r>
    <x v="912"/>
    <x v="1"/>
    <x v="265"/>
    <s v="Second Class"/>
    <s v="CUST4047"/>
    <s v="Kumar"/>
    <x v="0"/>
    <s v="India"/>
    <s v="Hyderabad"/>
    <x v="3"/>
    <n v="676881"/>
    <x v="3"/>
    <s v="PRD6047"/>
    <x v="4"/>
    <x v="3"/>
    <s v="Nike Shoes"/>
    <n v="50526"/>
    <n v="5"/>
    <n v="0.05"/>
    <n v="5683.3075619740857"/>
    <n v="45329"/>
  </r>
  <r>
    <x v="913"/>
    <x v="1"/>
    <x v="18"/>
    <s v="Standard Class"/>
    <s v="CUST4049"/>
    <s v="Rahul"/>
    <x v="2"/>
    <s v="India"/>
    <s v="New Delhi"/>
    <x v="1"/>
    <n v="646064"/>
    <x v="4"/>
    <s v="PRD6049"/>
    <x v="4"/>
    <x v="5"/>
    <s v="Cotton Shirt"/>
    <n v="73122"/>
    <n v="6"/>
    <n v="0"/>
    <n v="7562.8383343540891"/>
    <n v="45565"/>
  </r>
  <r>
    <x v="914"/>
    <x v="1"/>
    <x v="521"/>
    <s v="Second Class"/>
    <s v="CUST4050"/>
    <s v="Akalya"/>
    <x v="0"/>
    <s v="India"/>
    <s v="Mysuru"/>
    <x v="0"/>
    <n v="673431"/>
    <x v="4"/>
    <s v="PRD6050"/>
    <x v="2"/>
    <x v="2"/>
    <s v="Samsung Mobile"/>
    <n v="43857"/>
    <n v="1"/>
    <n v="0.05"/>
    <n v="8090.5901101209056"/>
    <n v="45604"/>
  </r>
  <r>
    <x v="915"/>
    <x v="1"/>
    <x v="48"/>
    <s v="Standard Class"/>
    <s v="CUST4051"/>
    <s v="Sara"/>
    <x v="2"/>
    <s v="India"/>
    <s v="Salem"/>
    <x v="5"/>
    <n v="683827"/>
    <x v="1"/>
    <s v="PRD6051"/>
    <x v="2"/>
    <x v="2"/>
    <s v="Sports Watch"/>
    <n v="67137"/>
    <n v="10"/>
    <n v="0"/>
    <n v="20115.428334438595"/>
    <n v="45593"/>
  </r>
  <r>
    <x v="916"/>
    <x v="0"/>
    <x v="182"/>
    <s v="Same Day"/>
    <s v="CUST4053"/>
    <s v="Kumar"/>
    <x v="0"/>
    <s v="India"/>
    <s v="Mangalore"/>
    <x v="0"/>
    <n v="695928"/>
    <x v="0"/>
    <s v="PRD6053"/>
    <x v="2"/>
    <x v="6"/>
    <s v="Sports Watch"/>
    <n v="62407"/>
    <n v="7"/>
    <n v="0"/>
    <n v="13427.10746003979"/>
    <n v="44942"/>
  </r>
  <r>
    <x v="917"/>
    <x v="0"/>
    <x v="474"/>
    <s v="Standard Class"/>
    <s v="CUST4054"/>
    <s v="Meena"/>
    <x v="2"/>
    <s v="India"/>
    <s v="Madurai"/>
    <x v="5"/>
    <n v="607095"/>
    <x v="4"/>
    <s v="PRD6054"/>
    <x v="1"/>
    <x v="2"/>
    <s v="LED Bulb"/>
    <n v="26599"/>
    <n v="7"/>
    <n v="0.2"/>
    <n v="7050.8365602004533"/>
    <n v="45032"/>
  </r>
  <r>
    <x v="918"/>
    <x v="0"/>
    <x v="522"/>
    <s v="Standard Class"/>
    <s v="CUST4055"/>
    <s v="Akalya"/>
    <x v="0"/>
    <s v="India"/>
    <s v="New Delhi"/>
    <x v="1"/>
    <n v="619893"/>
    <x v="1"/>
    <s v="PRD6055"/>
    <x v="0"/>
    <x v="6"/>
    <s v="Smart TV"/>
    <n v="26014"/>
    <n v="5"/>
    <n v="0.1"/>
    <n v="4819.1480229914296"/>
    <n v="45013"/>
  </r>
  <r>
    <x v="919"/>
    <x v="1"/>
    <x v="79"/>
    <s v="First Class"/>
    <s v="CUST4056"/>
    <s v="Akalya"/>
    <x v="1"/>
    <s v="India"/>
    <s v="New Delhi"/>
    <x v="1"/>
    <n v="673382"/>
    <x v="2"/>
    <s v="PRD6056"/>
    <x v="0"/>
    <x v="2"/>
    <s v="Nike Shoes"/>
    <n v="11550"/>
    <n v="1"/>
    <n v="0.2"/>
    <n v="862.18484895469419"/>
    <n v="45372"/>
  </r>
  <r>
    <x v="920"/>
    <x v="1"/>
    <x v="51"/>
    <s v="First Class"/>
    <s v="CUST4057"/>
    <s v="Vijay"/>
    <x v="0"/>
    <s v="India"/>
    <s v="Madurai"/>
    <x v="5"/>
    <n v="610049"/>
    <x v="4"/>
    <s v="PRD6057"/>
    <x v="4"/>
    <x v="4"/>
    <s v="Samsung Mobile"/>
    <n v="69191"/>
    <n v="1"/>
    <n v="0"/>
    <n v="15917.874343669919"/>
    <n v="45438"/>
  </r>
  <r>
    <x v="921"/>
    <x v="1"/>
    <x v="200"/>
    <s v="Standard Class"/>
    <s v="CUST4058"/>
    <s v="Sara"/>
    <x v="0"/>
    <s v="India"/>
    <s v="Hyderabad"/>
    <x v="3"/>
    <n v="619081"/>
    <x v="4"/>
    <s v="PRD6058"/>
    <x v="1"/>
    <x v="1"/>
    <s v="Nike Shoes"/>
    <n v="5620"/>
    <n v="7"/>
    <n v="0.2"/>
    <n v="676.78552323258748"/>
    <n v="45589"/>
  </r>
  <r>
    <x v="922"/>
    <x v="1"/>
    <x v="497"/>
    <s v="Standard Class"/>
    <s v="CUST4059"/>
    <s v="Kumar"/>
    <x v="0"/>
    <s v="India"/>
    <s v="Mumbai"/>
    <x v="2"/>
    <n v="654450"/>
    <x v="0"/>
    <s v="PRD6059"/>
    <x v="2"/>
    <x v="1"/>
    <s v="LED Bulb"/>
    <n v="79962"/>
    <n v="8"/>
    <n v="0"/>
    <n v="18641.912777778089"/>
    <n v="45432"/>
  </r>
  <r>
    <x v="923"/>
    <x v="1"/>
    <x v="523"/>
    <s v="Standard Class"/>
    <s v="CUST4060"/>
    <s v="Vijay"/>
    <x v="1"/>
    <s v="India"/>
    <s v="Hyderabad"/>
    <x v="3"/>
    <n v="698934"/>
    <x v="4"/>
    <s v="PRD6060"/>
    <x v="0"/>
    <x v="5"/>
    <s v="Mixer Pro"/>
    <n v="23973"/>
    <n v="3"/>
    <n v="0.1"/>
    <n v="6239.1621931827449"/>
    <n v="45576"/>
  </r>
  <r>
    <x v="924"/>
    <x v="1"/>
    <x v="285"/>
    <s v="Standard Class"/>
    <s v="CUST4062"/>
    <s v="Kumar"/>
    <x v="1"/>
    <s v="India"/>
    <s v="Kochi"/>
    <x v="4"/>
    <n v="610696"/>
    <x v="0"/>
    <s v="PRD6062"/>
    <x v="1"/>
    <x v="6"/>
    <s v="LED Bulb"/>
    <n v="47680"/>
    <n v="4"/>
    <n v="0"/>
    <n v="11392.647489773022"/>
    <n v="45452"/>
  </r>
  <r>
    <x v="925"/>
    <x v="1"/>
    <x v="524"/>
    <s v="First Class"/>
    <s v="CUST4063"/>
    <s v="Kumar"/>
    <x v="1"/>
    <s v="India"/>
    <s v="Hyderabad"/>
    <x v="3"/>
    <n v="607775"/>
    <x v="1"/>
    <s v="PRD6063"/>
    <x v="0"/>
    <x v="1"/>
    <s v="Cotton Shirt"/>
    <n v="36397"/>
    <n v="10"/>
    <n v="0.1"/>
    <n v="4150.4228521317245"/>
    <n v="45370"/>
  </r>
  <r>
    <x v="926"/>
    <x v="1"/>
    <x v="71"/>
    <s v="Same Day"/>
    <s v="CUST4064"/>
    <s v="Akalya"/>
    <x v="1"/>
    <s v="India"/>
    <s v="Pune"/>
    <x v="2"/>
    <n v="603416"/>
    <x v="2"/>
    <s v="PRD6064"/>
    <x v="0"/>
    <x v="5"/>
    <s v="LED Bulb"/>
    <n v="75537"/>
    <n v="5"/>
    <n v="0.05"/>
    <n v="5062.055034120528"/>
    <n v="45424"/>
  </r>
  <r>
    <x v="927"/>
    <x v="1"/>
    <x v="482"/>
    <s v="First Class"/>
    <s v="CUST4065"/>
    <s v="Akalya"/>
    <x v="1"/>
    <s v="India"/>
    <s v="Kochi"/>
    <x v="4"/>
    <n v="682053"/>
    <x v="2"/>
    <s v="PRD6065"/>
    <x v="0"/>
    <x v="1"/>
    <s v="Nike Shoes"/>
    <n v="12499"/>
    <n v="10"/>
    <n v="0"/>
    <n v="1238.1360060295169"/>
    <n v="45362"/>
  </r>
  <r>
    <x v="928"/>
    <x v="1"/>
    <x v="176"/>
    <s v="First Class"/>
    <s v="CUST4066"/>
    <s v="Deepa"/>
    <x v="0"/>
    <s v="India"/>
    <s v="New Delhi"/>
    <x v="1"/>
    <n v="635145"/>
    <x v="1"/>
    <s v="PRD6066"/>
    <x v="0"/>
    <x v="5"/>
    <s v="LED Bulb"/>
    <n v="12973"/>
    <n v="1"/>
    <n v="0.05"/>
    <n v="2451.0391485925479"/>
    <n v="45468"/>
  </r>
  <r>
    <x v="929"/>
    <x v="0"/>
    <x v="525"/>
    <s v="First Class"/>
    <s v="CUST4067"/>
    <s v="Akalya"/>
    <x v="0"/>
    <s v="India"/>
    <s v="Hyderabad"/>
    <x v="3"/>
    <n v="657490"/>
    <x v="3"/>
    <s v="PRD6067"/>
    <x v="2"/>
    <x v="4"/>
    <s v="Samsung Mobile"/>
    <n v="60166"/>
    <n v="4"/>
    <n v="0.2"/>
    <n v="10824.035473165399"/>
    <n v="45223"/>
  </r>
  <r>
    <x v="930"/>
    <x v="1"/>
    <x v="443"/>
    <s v="First Class"/>
    <s v="CUST4068"/>
    <s v="Rahul"/>
    <x v="2"/>
    <s v="India"/>
    <s v="Hyderabad"/>
    <x v="3"/>
    <n v="679617"/>
    <x v="2"/>
    <s v="PRD6068"/>
    <x v="0"/>
    <x v="5"/>
    <s v="iPhone 14"/>
    <n v="61570"/>
    <n v="8"/>
    <n v="0"/>
    <n v="5701.4736356584945"/>
    <n v="45305"/>
  </r>
  <r>
    <x v="931"/>
    <x v="0"/>
    <x v="55"/>
    <s v="Standard Class"/>
    <s v="CUST4069"/>
    <s v="Meena"/>
    <x v="2"/>
    <s v="India"/>
    <s v="Nagpur"/>
    <x v="2"/>
    <n v="623385"/>
    <x v="2"/>
    <s v="PRD6069"/>
    <x v="3"/>
    <x v="4"/>
    <s v="Nike Shoes"/>
    <n v="57673"/>
    <n v="2"/>
    <n v="0.1"/>
    <n v="8627.2219167480071"/>
    <n v="45053"/>
  </r>
  <r>
    <x v="932"/>
    <x v="1"/>
    <x v="231"/>
    <s v="Standard Class"/>
    <s v="CUST4070"/>
    <s v="Rahul"/>
    <x v="1"/>
    <s v="India"/>
    <s v="Pune"/>
    <x v="2"/>
    <n v="686858"/>
    <x v="0"/>
    <s v="PRD6070"/>
    <x v="4"/>
    <x v="2"/>
    <s v="HP Laptop"/>
    <n v="78378"/>
    <n v="9"/>
    <n v="0"/>
    <n v="6444.8043093906253"/>
    <n v="45486"/>
  </r>
  <r>
    <x v="933"/>
    <x v="1"/>
    <x v="515"/>
    <s v="Same Day"/>
    <s v="CUST4071"/>
    <s v="Sara"/>
    <x v="2"/>
    <s v="India"/>
    <s v="Bengaluru"/>
    <x v="0"/>
    <n v="679609"/>
    <x v="2"/>
    <s v="PRD6071"/>
    <x v="0"/>
    <x v="6"/>
    <s v="HP Laptop"/>
    <n v="51881"/>
    <n v="1"/>
    <n v="0.2"/>
    <n v="14186.589706177276"/>
    <n v="45350"/>
  </r>
  <r>
    <x v="934"/>
    <x v="0"/>
    <x v="526"/>
    <s v="Second Class"/>
    <s v="CUST4072"/>
    <s v="Vijay"/>
    <x v="0"/>
    <s v="India"/>
    <s v="Mangalore"/>
    <x v="0"/>
    <n v="661619"/>
    <x v="3"/>
    <s v="PRD6072"/>
    <x v="1"/>
    <x v="6"/>
    <s v="iPhone 14"/>
    <n v="62975"/>
    <n v="10"/>
    <n v="0.05"/>
    <n v="15653.611375247605"/>
    <n v="44965"/>
  </r>
  <r>
    <x v="935"/>
    <x v="1"/>
    <x v="90"/>
    <s v="Second Class"/>
    <s v="CUST4073"/>
    <s v="Rahul"/>
    <x v="0"/>
    <s v="India"/>
    <s v="Hyderabad"/>
    <x v="3"/>
    <n v="624517"/>
    <x v="2"/>
    <s v="PRD6073"/>
    <x v="3"/>
    <x v="1"/>
    <s v="Samsung Mobile"/>
    <n v="1320"/>
    <n v="9"/>
    <n v="0.1"/>
    <n v="100.17862948736696"/>
    <n v="45625"/>
  </r>
  <r>
    <x v="936"/>
    <x v="0"/>
    <x v="317"/>
    <s v="Same Day"/>
    <s v="CUST4074"/>
    <s v="Kumar"/>
    <x v="1"/>
    <s v="India"/>
    <s v="Hyderabad"/>
    <x v="3"/>
    <n v="616920"/>
    <x v="2"/>
    <s v="PRD6074"/>
    <x v="4"/>
    <x v="1"/>
    <s v="Sports Watch"/>
    <n v="42634"/>
    <n v="9"/>
    <n v="0"/>
    <n v="3625.0454223565584"/>
    <n v="45259"/>
  </r>
  <r>
    <x v="937"/>
    <x v="0"/>
    <x v="417"/>
    <s v="Same Day"/>
    <s v="CUST4075"/>
    <s v="Vijay"/>
    <x v="2"/>
    <s v="India"/>
    <s v="Pune"/>
    <x v="2"/>
    <n v="632294"/>
    <x v="0"/>
    <s v="PRD6075"/>
    <x v="1"/>
    <x v="2"/>
    <s v="LED Bulb"/>
    <n v="13874"/>
    <n v="6"/>
    <n v="0.05"/>
    <n v="3554.2152675393418"/>
    <n v="45162"/>
  </r>
  <r>
    <x v="938"/>
    <x v="1"/>
    <x v="367"/>
    <s v="Standard Class"/>
    <s v="CUST4076"/>
    <s v="Meena"/>
    <x v="1"/>
    <s v="India"/>
    <s v="Hyderabad"/>
    <x v="3"/>
    <n v="639237"/>
    <x v="2"/>
    <s v="PRD6076"/>
    <x v="3"/>
    <x v="4"/>
    <s v="Mixer Pro"/>
    <n v="18624"/>
    <n v="9"/>
    <n v="0"/>
    <n v="4405.7866427092167"/>
    <n v="45397"/>
  </r>
  <r>
    <x v="939"/>
    <x v="1"/>
    <x v="527"/>
    <s v="Standard Class"/>
    <s v="CUST4077"/>
    <s v="Vijay"/>
    <x v="2"/>
    <s v="India"/>
    <s v="Nagpur"/>
    <x v="2"/>
    <n v="614769"/>
    <x v="0"/>
    <s v="PRD6077"/>
    <x v="3"/>
    <x v="1"/>
    <s v="Mixer Pro"/>
    <n v="4116"/>
    <n v="1"/>
    <n v="0"/>
    <n v="645.97565135216166"/>
    <n v="45325"/>
  </r>
  <r>
    <x v="940"/>
    <x v="0"/>
    <x v="424"/>
    <s v="First Class"/>
    <s v="CUST4079"/>
    <s v="Akalya"/>
    <x v="0"/>
    <s v="India"/>
    <s v="Hyderabad"/>
    <x v="3"/>
    <n v="665354"/>
    <x v="1"/>
    <s v="PRD6079"/>
    <x v="2"/>
    <x v="0"/>
    <s v="LED Bulb"/>
    <n v="71992"/>
    <n v="7"/>
    <n v="0"/>
    <n v="19987.573379577538"/>
    <n v="45269"/>
  </r>
  <r>
    <x v="941"/>
    <x v="1"/>
    <x v="259"/>
    <s v="Same Day"/>
    <s v="CUST4080"/>
    <s v="Kumar"/>
    <x v="2"/>
    <s v="India"/>
    <s v="New Delhi"/>
    <x v="1"/>
    <n v="632525"/>
    <x v="3"/>
    <s v="PRD6080"/>
    <x v="3"/>
    <x v="3"/>
    <s v="Sports Watch"/>
    <n v="19091"/>
    <n v="6"/>
    <n v="0.2"/>
    <n v="1417.5068025501771"/>
    <n v="45512"/>
  </r>
  <r>
    <x v="942"/>
    <x v="1"/>
    <x v="153"/>
    <s v="Same Day"/>
    <s v="CUST4081"/>
    <s v="Deepa"/>
    <x v="0"/>
    <s v="India"/>
    <s v="Hyderabad"/>
    <x v="3"/>
    <n v="607209"/>
    <x v="0"/>
    <s v="PRD6081"/>
    <x v="1"/>
    <x v="4"/>
    <s v="Cotton Shirt"/>
    <n v="69621"/>
    <n v="10"/>
    <n v="0.05"/>
    <n v="9508.2864864805779"/>
    <n v="45490"/>
  </r>
  <r>
    <x v="943"/>
    <x v="0"/>
    <x v="378"/>
    <s v="Same Day"/>
    <s v="CUST4082"/>
    <s v="Kumar"/>
    <x v="0"/>
    <s v="India"/>
    <s v="Madurai"/>
    <x v="5"/>
    <n v="660763"/>
    <x v="4"/>
    <s v="PRD6082"/>
    <x v="1"/>
    <x v="3"/>
    <s v="Mixer Pro"/>
    <n v="12560"/>
    <n v="7"/>
    <n v="0.1"/>
    <n v="3604.9458800974598"/>
    <n v="45003"/>
  </r>
  <r>
    <x v="944"/>
    <x v="0"/>
    <x v="517"/>
    <s v="First Class"/>
    <s v="CUST4083"/>
    <s v="Kumar"/>
    <x v="0"/>
    <s v="India"/>
    <s v="Madurai"/>
    <x v="5"/>
    <n v="630820"/>
    <x v="3"/>
    <s v="PRD6083"/>
    <x v="4"/>
    <x v="4"/>
    <s v="Cotton Shirt"/>
    <n v="53067"/>
    <n v="7"/>
    <n v="0"/>
    <n v="4263.7436159083472"/>
    <n v="45082"/>
  </r>
  <r>
    <x v="945"/>
    <x v="0"/>
    <x v="94"/>
    <s v="Second Class"/>
    <s v="CUST4084"/>
    <s v="Rahul"/>
    <x v="1"/>
    <s v="India"/>
    <s v="Bengaluru"/>
    <x v="0"/>
    <n v="671393"/>
    <x v="3"/>
    <s v="PRD6084"/>
    <x v="2"/>
    <x v="0"/>
    <s v="HP Laptop"/>
    <n v="71511"/>
    <n v="3"/>
    <n v="0"/>
    <n v="17171.411125559065"/>
    <n v="45053"/>
  </r>
  <r>
    <x v="946"/>
    <x v="0"/>
    <x v="409"/>
    <s v="Same Day"/>
    <s v="CUST4085"/>
    <s v="Rahul"/>
    <x v="1"/>
    <s v="India"/>
    <s v="Kozhikode"/>
    <x v="4"/>
    <n v="625182"/>
    <x v="1"/>
    <s v="PRD6085"/>
    <x v="3"/>
    <x v="6"/>
    <s v="Sports Watch"/>
    <n v="59602"/>
    <n v="5"/>
    <n v="0"/>
    <n v="6668.0273780237276"/>
    <n v="44964"/>
  </r>
  <r>
    <x v="947"/>
    <x v="0"/>
    <x v="528"/>
    <s v="Standard Class"/>
    <s v="CUST4086"/>
    <s v="Meena"/>
    <x v="0"/>
    <s v="India"/>
    <s v="New Delhi"/>
    <x v="1"/>
    <n v="643037"/>
    <x v="2"/>
    <s v="PRD6086"/>
    <x v="1"/>
    <x v="1"/>
    <s v="Smart TV"/>
    <n v="31710"/>
    <n v="10"/>
    <n v="0"/>
    <n v="2710.8675214042873"/>
    <n v="45050"/>
  </r>
  <r>
    <x v="948"/>
    <x v="1"/>
    <x v="504"/>
    <s v="Standard Class"/>
    <s v="CUST4087"/>
    <s v="Meena"/>
    <x v="2"/>
    <s v="India"/>
    <s v="Mangalore"/>
    <x v="0"/>
    <n v="632138"/>
    <x v="1"/>
    <s v="PRD6087"/>
    <x v="0"/>
    <x v="5"/>
    <s v="iPhone 14"/>
    <n v="9814"/>
    <n v="9"/>
    <n v="0.05"/>
    <n v="1324.8394807019945"/>
    <n v="45436"/>
  </r>
  <r>
    <x v="949"/>
    <x v="0"/>
    <x v="529"/>
    <s v="Standard Class"/>
    <s v="CUST4088"/>
    <s v="Kumar"/>
    <x v="2"/>
    <s v="India"/>
    <s v="Mangalore"/>
    <x v="0"/>
    <n v="684530"/>
    <x v="4"/>
    <s v="PRD6088"/>
    <x v="2"/>
    <x v="5"/>
    <s v="Nike Shoes"/>
    <n v="25987"/>
    <n v="1"/>
    <n v="0.2"/>
    <n v="3990.3560919035981"/>
    <n v="45052"/>
  </r>
  <r>
    <x v="950"/>
    <x v="0"/>
    <x v="530"/>
    <s v="Standard Class"/>
    <s v="CUST4089"/>
    <s v="Kumar"/>
    <x v="2"/>
    <s v="India"/>
    <s v="Kochi"/>
    <x v="4"/>
    <n v="677339"/>
    <x v="2"/>
    <s v="PRD6089"/>
    <x v="4"/>
    <x v="2"/>
    <s v="Nike Shoes"/>
    <n v="24316"/>
    <n v="8"/>
    <n v="0.2"/>
    <n v="4805.9604061815107"/>
    <n v="44965"/>
  </r>
  <r>
    <x v="951"/>
    <x v="1"/>
    <x v="500"/>
    <s v="Same Day"/>
    <s v="CUST4090"/>
    <s v="Vijay"/>
    <x v="0"/>
    <s v="India"/>
    <s v="Mysuru"/>
    <x v="0"/>
    <n v="647166"/>
    <x v="3"/>
    <s v="PRD6090"/>
    <x v="4"/>
    <x v="2"/>
    <s v="LED Bulb"/>
    <n v="45628"/>
    <n v="8"/>
    <n v="0.05"/>
    <n v="13012.033448585627"/>
    <n v="45593"/>
  </r>
  <r>
    <x v="952"/>
    <x v="0"/>
    <x v="255"/>
    <s v="Same Day"/>
    <s v="CUST4091"/>
    <s v="Vijay"/>
    <x v="1"/>
    <s v="India"/>
    <s v="Trivandrum"/>
    <x v="4"/>
    <n v="609612"/>
    <x v="4"/>
    <s v="PRD6091"/>
    <x v="0"/>
    <x v="3"/>
    <s v="Mixer Pro"/>
    <n v="47642"/>
    <n v="6"/>
    <n v="0.1"/>
    <n v="5295.3947817189046"/>
    <n v="44943"/>
  </r>
  <r>
    <x v="953"/>
    <x v="0"/>
    <x v="352"/>
    <s v="Standard Class"/>
    <s v="CUST4092"/>
    <s v="Rahul"/>
    <x v="2"/>
    <s v="India"/>
    <s v="Pune"/>
    <x v="2"/>
    <n v="675626"/>
    <x v="2"/>
    <s v="PRD6092"/>
    <x v="3"/>
    <x v="0"/>
    <s v="iPhone 14"/>
    <n v="73219"/>
    <n v="8"/>
    <n v="0.1"/>
    <n v="21421.877374027681"/>
    <n v="45084"/>
  </r>
  <r>
    <x v="954"/>
    <x v="0"/>
    <x v="531"/>
    <s v="First Class"/>
    <s v="CUST4093"/>
    <s v="Deepa"/>
    <x v="0"/>
    <s v="India"/>
    <s v="Mysuru"/>
    <x v="0"/>
    <n v="632186"/>
    <x v="2"/>
    <s v="PRD6093"/>
    <x v="3"/>
    <x v="5"/>
    <s v="Mixer Pro"/>
    <n v="17600"/>
    <n v="4"/>
    <n v="0.05"/>
    <n v="1775.5580479803032"/>
    <n v="44933"/>
  </r>
  <r>
    <x v="955"/>
    <x v="0"/>
    <x v="321"/>
    <s v="Same Day"/>
    <s v="CUST4094"/>
    <s v="Rahul"/>
    <x v="2"/>
    <s v="India"/>
    <s v="Mangalore"/>
    <x v="0"/>
    <n v="632071"/>
    <x v="2"/>
    <s v="PRD6094"/>
    <x v="4"/>
    <x v="2"/>
    <s v="Sports Watch"/>
    <n v="69060"/>
    <n v="3"/>
    <n v="0.2"/>
    <n v="20135.308132473285"/>
    <n v="44941"/>
  </r>
  <r>
    <x v="956"/>
    <x v="1"/>
    <x v="360"/>
    <s v="Standard Class"/>
    <s v="CUST4095"/>
    <s v="Vijay"/>
    <x v="2"/>
    <s v="India"/>
    <s v="Kozhikode"/>
    <x v="4"/>
    <n v="608783"/>
    <x v="3"/>
    <s v="PRD6095"/>
    <x v="0"/>
    <x v="4"/>
    <s v="Sports Watch"/>
    <n v="52217"/>
    <n v="7"/>
    <n v="0.05"/>
    <n v="13605.693632791374"/>
    <n v="45653"/>
  </r>
  <r>
    <x v="957"/>
    <x v="0"/>
    <x v="282"/>
    <s v="First Class"/>
    <s v="CUST4096"/>
    <s v="Rahul"/>
    <x v="1"/>
    <s v="India"/>
    <s v="New Delhi"/>
    <x v="1"/>
    <n v="625958"/>
    <x v="3"/>
    <s v="PRD6096"/>
    <x v="2"/>
    <x v="2"/>
    <s v="Sports Watch"/>
    <n v="24554"/>
    <n v="10"/>
    <n v="0"/>
    <n v="6573.4685944513703"/>
    <n v="45001"/>
  </r>
  <r>
    <x v="958"/>
    <x v="1"/>
    <x v="316"/>
    <s v="First Class"/>
    <s v="CUST4097"/>
    <s v="Meena"/>
    <x v="2"/>
    <s v="India"/>
    <s v="Mumbai"/>
    <x v="2"/>
    <n v="609690"/>
    <x v="1"/>
    <s v="PRD6097"/>
    <x v="3"/>
    <x v="6"/>
    <s v="Smart TV"/>
    <n v="56586"/>
    <n v="1"/>
    <n v="0.05"/>
    <n v="5493.143743174036"/>
    <n v="45550"/>
  </r>
  <r>
    <x v="959"/>
    <x v="1"/>
    <x v="532"/>
    <s v="First Class"/>
    <s v="CUST4099"/>
    <s v="Akalya"/>
    <x v="2"/>
    <s v="India"/>
    <s v="Trivandrum"/>
    <x v="4"/>
    <n v="690921"/>
    <x v="2"/>
    <s v="PRD6099"/>
    <x v="2"/>
    <x v="5"/>
    <s v="Mixer Pro"/>
    <n v="47526"/>
    <n v="8"/>
    <n v="0.1"/>
    <n v="6413.1961981376726"/>
    <n v="45451"/>
  </r>
  <r>
    <x v="960"/>
    <x v="0"/>
    <x v="0"/>
    <s v="Standard Class"/>
    <s v="CUST4100"/>
    <s v="Deepa"/>
    <x v="0"/>
    <s v="India"/>
    <s v="Pune"/>
    <x v="2"/>
    <n v="663524"/>
    <x v="0"/>
    <s v="PRD6100"/>
    <x v="1"/>
    <x v="1"/>
    <s v="HP Laptop"/>
    <n v="41054"/>
    <n v="3"/>
    <n v="0.2"/>
    <n v="9696.3946628271897"/>
    <n v="44939"/>
  </r>
  <r>
    <x v="961"/>
    <x v="1"/>
    <x v="90"/>
    <s v="Standard Class"/>
    <s v="CUST4101"/>
    <s v="Kumar"/>
    <x v="2"/>
    <s v="India"/>
    <s v="New Delhi"/>
    <x v="1"/>
    <n v="617007"/>
    <x v="3"/>
    <s v="PRD6101"/>
    <x v="3"/>
    <x v="2"/>
    <s v="Sports Watch"/>
    <n v="6113"/>
    <n v="4"/>
    <n v="0.05"/>
    <n v="1540.7125774115057"/>
    <n v="45625"/>
  </r>
  <r>
    <x v="962"/>
    <x v="1"/>
    <x v="131"/>
    <s v="Same Day"/>
    <s v="CUST4102"/>
    <s v="Vijay"/>
    <x v="1"/>
    <s v="India"/>
    <s v="Hyderabad"/>
    <x v="3"/>
    <n v="632337"/>
    <x v="1"/>
    <s v="PRD6102"/>
    <x v="1"/>
    <x v="4"/>
    <s v="Mixer Pro"/>
    <n v="35659"/>
    <n v="7"/>
    <n v="0.1"/>
    <n v="5831.5355512312381"/>
    <n v="45616"/>
  </r>
  <r>
    <x v="963"/>
    <x v="1"/>
    <x v="27"/>
    <s v="Second Class"/>
    <s v="CUST4103"/>
    <s v="Sara"/>
    <x v="2"/>
    <s v="India"/>
    <s v="Mumbai"/>
    <x v="2"/>
    <n v="651524"/>
    <x v="1"/>
    <s v="PRD6103"/>
    <x v="2"/>
    <x v="6"/>
    <s v="Samsung Mobile"/>
    <n v="25029"/>
    <n v="6"/>
    <n v="0"/>
    <n v="2658.797806858151"/>
    <n v="45490"/>
  </r>
  <r>
    <x v="964"/>
    <x v="0"/>
    <x v="351"/>
    <s v="First Class"/>
    <s v="CUST4104"/>
    <s v="Kumar"/>
    <x v="1"/>
    <s v="India"/>
    <s v="Kozhikode"/>
    <x v="4"/>
    <n v="687095"/>
    <x v="2"/>
    <s v="PRD6104"/>
    <x v="1"/>
    <x v="6"/>
    <s v="Smart TV"/>
    <n v="26823"/>
    <n v="9"/>
    <n v="0.1"/>
    <n v="7312.8954323107282"/>
    <n v="45290"/>
  </r>
  <r>
    <x v="965"/>
    <x v="0"/>
    <x v="417"/>
    <s v="First Class"/>
    <s v="CUST4106"/>
    <s v="Meena"/>
    <x v="2"/>
    <s v="India"/>
    <s v="Pune"/>
    <x v="2"/>
    <n v="691170"/>
    <x v="3"/>
    <s v="PRD6106"/>
    <x v="4"/>
    <x v="2"/>
    <s v="HP Laptop"/>
    <n v="70160"/>
    <n v="9"/>
    <n v="0.05"/>
    <n v="8831.0795569961629"/>
    <n v="45160"/>
  </r>
  <r>
    <x v="966"/>
    <x v="0"/>
    <x v="368"/>
    <s v="Standard Class"/>
    <s v="CUST4107"/>
    <s v="Meena"/>
    <x v="1"/>
    <s v="India"/>
    <s v="Mumbai"/>
    <x v="2"/>
    <n v="614567"/>
    <x v="1"/>
    <s v="PRD6107"/>
    <x v="1"/>
    <x v="5"/>
    <s v="Sports Watch"/>
    <n v="77751"/>
    <n v="10"/>
    <n v="0"/>
    <n v="12183.899433358698"/>
    <n v="45057"/>
  </r>
  <r>
    <x v="967"/>
    <x v="1"/>
    <x v="254"/>
    <s v="First Class"/>
    <s v="CUST4108"/>
    <s v="Akalya"/>
    <x v="0"/>
    <s v="India"/>
    <s v="Hyderabad"/>
    <x v="3"/>
    <n v="691181"/>
    <x v="0"/>
    <s v="PRD6108"/>
    <x v="4"/>
    <x v="1"/>
    <s v="Cotton Shirt"/>
    <n v="78717"/>
    <n v="9"/>
    <n v="0.2"/>
    <n v="12576.533307582627"/>
    <n v="45480"/>
  </r>
  <r>
    <x v="968"/>
    <x v="0"/>
    <x v="533"/>
    <s v="First Class"/>
    <s v="CUST4109"/>
    <s v="Deepa"/>
    <x v="2"/>
    <s v="India"/>
    <s v="Salem"/>
    <x v="5"/>
    <n v="601985"/>
    <x v="1"/>
    <s v="PRD6109"/>
    <x v="4"/>
    <x v="4"/>
    <s v="HP Laptop"/>
    <n v="30303"/>
    <n v="3"/>
    <n v="0.2"/>
    <n v="3237.9031036522433"/>
    <n v="44983"/>
  </r>
  <r>
    <x v="969"/>
    <x v="0"/>
    <x v="506"/>
    <s v="Same Day"/>
    <s v="CUST4110"/>
    <s v="Sara"/>
    <x v="2"/>
    <s v="India"/>
    <s v="Nagpur"/>
    <x v="2"/>
    <n v="603114"/>
    <x v="3"/>
    <s v="PRD6110"/>
    <x v="3"/>
    <x v="2"/>
    <s v="Mixer Pro"/>
    <n v="58410"/>
    <n v="1"/>
    <n v="0"/>
    <n v="7447.2484119265428"/>
    <n v="45129"/>
  </r>
  <r>
    <x v="970"/>
    <x v="1"/>
    <x v="534"/>
    <s v="First Class"/>
    <s v="CUST4112"/>
    <s v="Kumar"/>
    <x v="0"/>
    <s v="India"/>
    <s v="Mysuru"/>
    <x v="0"/>
    <n v="601293"/>
    <x v="0"/>
    <s v="PRD6112"/>
    <x v="4"/>
    <x v="0"/>
    <s v="Samsung Mobile"/>
    <n v="39282"/>
    <n v="6"/>
    <n v="0"/>
    <n v="4802.2655567124302"/>
    <n v="45402"/>
  </r>
  <r>
    <x v="971"/>
    <x v="0"/>
    <x v="238"/>
    <s v="Standard Class"/>
    <s v="CUST4113"/>
    <s v="Vijay"/>
    <x v="0"/>
    <s v="India"/>
    <s v="Chennai"/>
    <x v="5"/>
    <n v="609076"/>
    <x v="1"/>
    <s v="PRD6113"/>
    <x v="4"/>
    <x v="3"/>
    <s v="HP Laptop"/>
    <n v="14843"/>
    <n v="2"/>
    <n v="0.05"/>
    <n v="1641.4580887863819"/>
    <n v="45067"/>
  </r>
  <r>
    <x v="972"/>
    <x v="1"/>
    <x v="504"/>
    <s v="Second Class"/>
    <s v="CUST4114"/>
    <s v="Rahul"/>
    <x v="0"/>
    <s v="India"/>
    <s v="Kozhikode"/>
    <x v="4"/>
    <n v="624167"/>
    <x v="3"/>
    <s v="PRD6114"/>
    <x v="0"/>
    <x v="5"/>
    <s v="Mixer Pro"/>
    <n v="14183"/>
    <n v="10"/>
    <n v="0"/>
    <n v="3551.4565535105976"/>
    <n v="45437"/>
  </r>
  <r>
    <x v="973"/>
    <x v="0"/>
    <x v="220"/>
    <s v="First Class"/>
    <s v="CUST4116"/>
    <s v="Deepa"/>
    <x v="1"/>
    <s v="India"/>
    <s v="New Delhi"/>
    <x v="1"/>
    <n v="675241"/>
    <x v="1"/>
    <s v="PRD6116"/>
    <x v="2"/>
    <x v="3"/>
    <s v="LED Bulb"/>
    <n v="46233"/>
    <n v="7"/>
    <n v="0"/>
    <n v="3437.6022165661566"/>
    <n v="45099"/>
  </r>
  <r>
    <x v="974"/>
    <x v="1"/>
    <x v="422"/>
    <s v="Second Class"/>
    <s v="CUST4118"/>
    <s v="Sara"/>
    <x v="2"/>
    <s v="India"/>
    <s v="Mysuru"/>
    <x v="0"/>
    <n v="608818"/>
    <x v="2"/>
    <s v="PRD6118"/>
    <x v="3"/>
    <x v="5"/>
    <s v="iPhone 14"/>
    <n v="20860"/>
    <n v="5"/>
    <n v="0.05"/>
    <n v="5906.2283421557377"/>
    <n v="45585"/>
  </r>
  <r>
    <x v="975"/>
    <x v="0"/>
    <x v="183"/>
    <s v="Standard Class"/>
    <s v="CUST4119"/>
    <s v="Vijay"/>
    <x v="2"/>
    <s v="India"/>
    <s v="New Delhi"/>
    <x v="1"/>
    <n v="660290"/>
    <x v="1"/>
    <s v="PRD6119"/>
    <x v="0"/>
    <x v="1"/>
    <s v="Samsung Mobile"/>
    <n v="23455"/>
    <n v="6"/>
    <n v="0"/>
    <n v="1727.2359348787709"/>
    <n v="45060"/>
  </r>
  <r>
    <x v="976"/>
    <x v="0"/>
    <x v="321"/>
    <s v="Second Class"/>
    <s v="CUST4120"/>
    <s v="Meena"/>
    <x v="0"/>
    <s v="India"/>
    <s v="Madurai"/>
    <x v="5"/>
    <n v="620661"/>
    <x v="4"/>
    <s v="PRD6120"/>
    <x v="3"/>
    <x v="1"/>
    <s v="HP Laptop"/>
    <n v="76304"/>
    <n v="4"/>
    <n v="0.05"/>
    <n v="11979.698629680404"/>
    <n v="44944"/>
  </r>
  <r>
    <x v="977"/>
    <x v="0"/>
    <x v="151"/>
    <s v="Same Day"/>
    <s v="CUST4121"/>
    <s v="Meena"/>
    <x v="0"/>
    <s v="India"/>
    <s v="Pune"/>
    <x v="2"/>
    <n v="614168"/>
    <x v="1"/>
    <s v="PRD6121"/>
    <x v="4"/>
    <x v="3"/>
    <s v="LED Bulb"/>
    <n v="13632"/>
    <n v="10"/>
    <n v="0.1"/>
    <n v="709.85926893949488"/>
    <n v="45078"/>
  </r>
  <r>
    <x v="978"/>
    <x v="0"/>
    <x v="535"/>
    <s v="Second Class"/>
    <s v="CUST4122"/>
    <s v="Meena"/>
    <x v="0"/>
    <s v="India"/>
    <s v="Madurai"/>
    <x v="5"/>
    <n v="614131"/>
    <x v="1"/>
    <s v="PRD6122"/>
    <x v="0"/>
    <x v="1"/>
    <s v="Nike Shoes"/>
    <n v="43647"/>
    <n v="3"/>
    <n v="0"/>
    <n v="7276.9874131053139"/>
    <n v="45287"/>
  </r>
  <r>
    <x v="979"/>
    <x v="1"/>
    <x v="75"/>
    <s v="Standard Class"/>
    <s v="CUST4123"/>
    <s v="Akalya"/>
    <x v="2"/>
    <s v="India"/>
    <s v="Mysuru"/>
    <x v="0"/>
    <n v="679373"/>
    <x v="3"/>
    <s v="PRD6123"/>
    <x v="4"/>
    <x v="6"/>
    <s v="HP Laptop"/>
    <n v="41275"/>
    <n v="2"/>
    <n v="0"/>
    <n v="8754.8879433886614"/>
    <n v="45493"/>
  </r>
  <r>
    <x v="980"/>
    <x v="1"/>
    <x v="241"/>
    <s v="Standard Class"/>
    <s v="CUST4124"/>
    <s v="Meena"/>
    <x v="0"/>
    <s v="India"/>
    <s v="Hyderabad"/>
    <x v="3"/>
    <n v="670423"/>
    <x v="1"/>
    <s v="PRD6124"/>
    <x v="3"/>
    <x v="4"/>
    <s v="Smart TV"/>
    <n v="347"/>
    <n v="7"/>
    <n v="0.05"/>
    <n v="61.44686958925665"/>
    <n v="45477"/>
  </r>
  <r>
    <x v="981"/>
    <x v="0"/>
    <x v="260"/>
    <s v="Same Day"/>
    <s v="CUST4125"/>
    <s v="Kumar"/>
    <x v="1"/>
    <s v="India"/>
    <s v="Mangalore"/>
    <x v="0"/>
    <n v="698481"/>
    <x v="1"/>
    <s v="PRD6125"/>
    <x v="3"/>
    <x v="5"/>
    <s v="Mixer Pro"/>
    <n v="18528"/>
    <n v="10"/>
    <n v="0.2"/>
    <n v="1731.2290352851214"/>
    <n v="45224"/>
  </r>
  <r>
    <x v="982"/>
    <x v="0"/>
    <x v="354"/>
    <s v="Standard Class"/>
    <s v="CUST4126"/>
    <s v="Rahul"/>
    <x v="1"/>
    <s v="India"/>
    <s v="Bengaluru"/>
    <x v="0"/>
    <n v="658320"/>
    <x v="0"/>
    <s v="PRD6126"/>
    <x v="1"/>
    <x v="3"/>
    <s v="Sports Watch"/>
    <n v="7200"/>
    <n v="7"/>
    <n v="0.05"/>
    <n v="905.60365504413892"/>
    <n v="45033"/>
  </r>
  <r>
    <x v="983"/>
    <x v="0"/>
    <x v="306"/>
    <s v="Same Day"/>
    <s v="CUST4128"/>
    <s v="Akalya"/>
    <x v="2"/>
    <s v="India"/>
    <s v="New Delhi"/>
    <x v="1"/>
    <n v="664877"/>
    <x v="4"/>
    <s v="PRD6128"/>
    <x v="3"/>
    <x v="2"/>
    <s v="Cotton Shirt"/>
    <n v="8432"/>
    <n v="7"/>
    <n v="0.2"/>
    <n v="1246.6153134309163"/>
    <n v="44942"/>
  </r>
  <r>
    <x v="984"/>
    <x v="1"/>
    <x v="438"/>
    <s v="Standard Class"/>
    <s v="CUST4129"/>
    <s v="Rahul"/>
    <x v="0"/>
    <s v="India"/>
    <s v="Coimbatore"/>
    <x v="5"/>
    <n v="677783"/>
    <x v="3"/>
    <s v="PRD6129"/>
    <x v="3"/>
    <x v="1"/>
    <s v="Cotton Shirt"/>
    <n v="18941"/>
    <n v="5"/>
    <n v="0"/>
    <n v="3791.1422100654286"/>
    <n v="45366"/>
  </r>
  <r>
    <x v="985"/>
    <x v="0"/>
    <x v="182"/>
    <s v="Second Class"/>
    <s v="CUST4130"/>
    <s v="Rahul"/>
    <x v="0"/>
    <s v="India"/>
    <s v="New Delhi"/>
    <x v="1"/>
    <n v="692963"/>
    <x v="0"/>
    <s v="PRD6130"/>
    <x v="1"/>
    <x v="6"/>
    <s v="iPhone 14"/>
    <n v="27925"/>
    <n v="6"/>
    <n v="0.05"/>
    <n v="4669.1157480886441"/>
    <n v="44941"/>
  </r>
  <r>
    <x v="986"/>
    <x v="0"/>
    <x v="260"/>
    <s v="Same Day"/>
    <s v="CUST4131"/>
    <s v="Sara"/>
    <x v="0"/>
    <s v="India"/>
    <s v="New Delhi"/>
    <x v="1"/>
    <n v="625499"/>
    <x v="4"/>
    <s v="PRD6131"/>
    <x v="1"/>
    <x v="1"/>
    <s v="Smart TV"/>
    <n v="77776"/>
    <n v="9"/>
    <n v="0"/>
    <n v="14431.64524688177"/>
    <n v="45221"/>
  </r>
  <r>
    <x v="987"/>
    <x v="0"/>
    <x v="536"/>
    <s v="Same Day"/>
    <s v="CUST4132"/>
    <s v="Sara"/>
    <x v="0"/>
    <s v="India"/>
    <s v="Kochi"/>
    <x v="4"/>
    <n v="664745"/>
    <x v="4"/>
    <s v="PRD6132"/>
    <x v="1"/>
    <x v="0"/>
    <s v="HP Laptop"/>
    <n v="5462"/>
    <n v="7"/>
    <n v="0.05"/>
    <n v="441.78481001782035"/>
    <n v="45207"/>
  </r>
  <r>
    <x v="988"/>
    <x v="1"/>
    <x v="404"/>
    <s v="Second Class"/>
    <s v="CUST4133"/>
    <s v="Akalya"/>
    <x v="2"/>
    <s v="India"/>
    <s v="Mangalore"/>
    <x v="0"/>
    <n v="695631"/>
    <x v="0"/>
    <s v="PRD6133"/>
    <x v="3"/>
    <x v="2"/>
    <s v="Samsung Mobile"/>
    <n v="51056"/>
    <n v="4"/>
    <n v="0"/>
    <n v="15249.282039083233"/>
    <n v="45398"/>
  </r>
  <r>
    <x v="989"/>
    <x v="1"/>
    <x v="362"/>
    <s v="Second Class"/>
    <s v="CUST4134"/>
    <s v="Rahul"/>
    <x v="0"/>
    <s v="India"/>
    <s v="Chennai"/>
    <x v="5"/>
    <n v="624026"/>
    <x v="2"/>
    <s v="PRD6134"/>
    <x v="2"/>
    <x v="1"/>
    <s v="iPhone 14"/>
    <n v="16798"/>
    <n v="2"/>
    <n v="0.1"/>
    <n v="2998.4001480621628"/>
    <n v="45619"/>
  </r>
  <r>
    <x v="990"/>
    <x v="1"/>
    <x v="537"/>
    <s v="Standard Class"/>
    <s v="CUST4135"/>
    <s v="Deepa"/>
    <x v="1"/>
    <s v="India"/>
    <s v="New Delhi"/>
    <x v="1"/>
    <n v="685443"/>
    <x v="0"/>
    <s v="PRD6135"/>
    <x v="2"/>
    <x v="3"/>
    <s v="Mixer Pro"/>
    <n v="34880"/>
    <n v="8"/>
    <n v="0.1"/>
    <n v="1771.8363079014071"/>
    <n v="45354"/>
  </r>
  <r>
    <x v="991"/>
    <x v="0"/>
    <x v="270"/>
    <s v="Second Class"/>
    <s v="CUST4136"/>
    <s v="Sara"/>
    <x v="2"/>
    <s v="India"/>
    <s v="Mysuru"/>
    <x v="0"/>
    <n v="602145"/>
    <x v="3"/>
    <s v="PRD6136"/>
    <x v="1"/>
    <x v="4"/>
    <s v="Cotton Shirt"/>
    <n v="35020"/>
    <n v="1"/>
    <n v="0.05"/>
    <n v="3674.7000596402499"/>
    <n v="45251"/>
  </r>
  <r>
    <x v="992"/>
    <x v="1"/>
    <x v="171"/>
    <s v="First Class"/>
    <s v="CUST4137"/>
    <s v="Meena"/>
    <x v="0"/>
    <s v="India"/>
    <s v="Mangalore"/>
    <x v="0"/>
    <n v="692689"/>
    <x v="1"/>
    <s v="PRD6137"/>
    <x v="3"/>
    <x v="4"/>
    <s v="Sports Watch"/>
    <n v="38192"/>
    <n v="6"/>
    <n v="0.1"/>
    <n v="4382.9295333935552"/>
    <n v="45584"/>
  </r>
  <r>
    <x v="993"/>
    <x v="1"/>
    <x v="157"/>
    <s v="Second Class"/>
    <s v="CUST4138"/>
    <s v="Rahul"/>
    <x v="1"/>
    <s v="India"/>
    <s v="Mysuru"/>
    <x v="0"/>
    <n v="678203"/>
    <x v="1"/>
    <s v="PRD6138"/>
    <x v="4"/>
    <x v="1"/>
    <s v="Cotton Shirt"/>
    <n v="73525"/>
    <n v="8"/>
    <n v="0"/>
    <n v="7235.8941693786146"/>
    <n v="45638"/>
  </r>
  <r>
    <x v="994"/>
    <x v="0"/>
    <x v="203"/>
    <s v="Same Day"/>
    <s v="CUST4139"/>
    <s v="Sara"/>
    <x v="2"/>
    <s v="India"/>
    <s v="Mysuru"/>
    <x v="0"/>
    <n v="614602"/>
    <x v="3"/>
    <s v="PRD6139"/>
    <x v="4"/>
    <x v="5"/>
    <s v="Nike Shoes"/>
    <n v="51537"/>
    <n v="3"/>
    <n v="0.05"/>
    <n v="6882.6263504407561"/>
    <n v="44963"/>
  </r>
  <r>
    <x v="995"/>
    <x v="1"/>
    <x v="79"/>
    <s v="Standard Class"/>
    <s v="CUST4140"/>
    <s v="Akalya"/>
    <x v="1"/>
    <s v="India"/>
    <s v="Pune"/>
    <x v="2"/>
    <n v="631154"/>
    <x v="0"/>
    <s v="PRD6140"/>
    <x v="3"/>
    <x v="3"/>
    <s v="iPhone 14"/>
    <n v="33868"/>
    <n v="9"/>
    <n v="0.1"/>
    <n v="8991.2517931770417"/>
    <n v="45370"/>
  </r>
  <r>
    <x v="996"/>
    <x v="0"/>
    <x v="223"/>
    <s v="Standard Class"/>
    <s v="CUST4141"/>
    <s v="Meena"/>
    <x v="1"/>
    <s v="India"/>
    <s v="Hyderabad"/>
    <x v="3"/>
    <n v="683327"/>
    <x v="3"/>
    <s v="PRD6141"/>
    <x v="0"/>
    <x v="3"/>
    <s v="Mixer Pro"/>
    <n v="47983"/>
    <n v="3"/>
    <n v="0"/>
    <n v="6663.7071241873746"/>
    <n v="45012"/>
  </r>
  <r>
    <x v="997"/>
    <x v="0"/>
    <x v="370"/>
    <s v="Second Class"/>
    <s v="CUST4143"/>
    <s v="Akalya"/>
    <x v="2"/>
    <s v="India"/>
    <s v="New Delhi"/>
    <x v="1"/>
    <n v="660970"/>
    <x v="3"/>
    <s v="PRD6143"/>
    <x v="1"/>
    <x v="0"/>
    <s v="LED Bulb"/>
    <n v="69555"/>
    <n v="7"/>
    <n v="0"/>
    <n v="9283.8744773059607"/>
    <n v="45187"/>
  </r>
  <r>
    <x v="998"/>
    <x v="1"/>
    <x v="538"/>
    <s v="Standard Class"/>
    <s v="CUST4144"/>
    <s v="Rahul"/>
    <x v="0"/>
    <s v="India"/>
    <s v="Madurai"/>
    <x v="5"/>
    <n v="691785"/>
    <x v="3"/>
    <s v="PRD6144"/>
    <x v="4"/>
    <x v="2"/>
    <s v="Mixer Pro"/>
    <n v="65714"/>
    <n v="8"/>
    <n v="0.05"/>
    <n v="6976.4127699952569"/>
    <n v="45416"/>
  </r>
  <r>
    <x v="999"/>
    <x v="1"/>
    <x v="106"/>
    <s v="Second Class"/>
    <s v="CUST4145"/>
    <s v="Akalya"/>
    <x v="1"/>
    <s v="India"/>
    <s v="Coimbatore"/>
    <x v="5"/>
    <n v="655342"/>
    <x v="1"/>
    <s v="PRD6145"/>
    <x v="3"/>
    <x v="0"/>
    <s v="HP Laptop"/>
    <n v="2511"/>
    <n v="7"/>
    <n v="0"/>
    <n v="155.59956535714875"/>
    <n v="45469"/>
  </r>
  <r>
    <x v="1000"/>
    <x v="1"/>
    <x v="539"/>
    <s v="Standard Class"/>
    <s v="CUST4146"/>
    <s v="Meena"/>
    <x v="0"/>
    <s v="India"/>
    <s v="New Delhi"/>
    <x v="1"/>
    <n v="622001"/>
    <x v="2"/>
    <s v="PRD6146"/>
    <x v="1"/>
    <x v="3"/>
    <s v="LED Bulb"/>
    <n v="50014"/>
    <n v="3"/>
    <n v="0.2"/>
    <n v="12633.558871638721"/>
    <n v="45575"/>
  </r>
  <r>
    <x v="1001"/>
    <x v="0"/>
    <x v="528"/>
    <s v="Standard Class"/>
    <s v="CUST4147"/>
    <s v="Vijay"/>
    <x v="2"/>
    <s v="India"/>
    <s v="Mysuru"/>
    <x v="0"/>
    <n v="636120"/>
    <x v="0"/>
    <s v="PRD6147"/>
    <x v="4"/>
    <x v="2"/>
    <s v="Sports Watch"/>
    <n v="35233"/>
    <n v="6"/>
    <n v="0.1"/>
    <n v="5949.505697482241"/>
    <n v="45050"/>
  </r>
  <r>
    <x v="1002"/>
    <x v="1"/>
    <x v="521"/>
    <s v="Standard Class"/>
    <s v="CUST4148"/>
    <s v="Meena"/>
    <x v="2"/>
    <s v="India"/>
    <s v="Kozhikode"/>
    <x v="4"/>
    <n v="641470"/>
    <x v="1"/>
    <s v="PRD6148"/>
    <x v="1"/>
    <x v="4"/>
    <s v="Nike Shoes"/>
    <n v="17726"/>
    <n v="5"/>
    <n v="0"/>
    <n v="2623.0447608427667"/>
    <n v="45600"/>
  </r>
  <r>
    <x v="1003"/>
    <x v="1"/>
    <x v="287"/>
    <s v="Same Day"/>
    <s v="CUST4149"/>
    <s v="Vijay"/>
    <x v="2"/>
    <s v="India"/>
    <s v="Bengaluru"/>
    <x v="0"/>
    <n v="663279"/>
    <x v="2"/>
    <s v="PRD6149"/>
    <x v="4"/>
    <x v="4"/>
    <s v="Sports Watch"/>
    <n v="6079"/>
    <n v="5"/>
    <n v="0"/>
    <n v="916.52337765317691"/>
    <n v="45417"/>
  </r>
  <r>
    <x v="1004"/>
    <x v="1"/>
    <x v="540"/>
    <s v="Standard Class"/>
    <s v="CUST4150"/>
    <s v="Rahul"/>
    <x v="1"/>
    <s v="India"/>
    <s v="Chennai"/>
    <x v="5"/>
    <n v="629268"/>
    <x v="4"/>
    <s v="PRD6150"/>
    <x v="0"/>
    <x v="5"/>
    <s v="Smart TV"/>
    <n v="40743"/>
    <n v="3"/>
    <n v="0"/>
    <n v="2351.7815937406222"/>
    <n v="45351"/>
  </r>
  <r>
    <x v="1005"/>
    <x v="1"/>
    <x v="541"/>
    <s v="Standard Class"/>
    <s v="CUST4151"/>
    <s v="Rahul"/>
    <x v="0"/>
    <s v="India"/>
    <s v="Bengaluru"/>
    <x v="0"/>
    <n v="603914"/>
    <x v="3"/>
    <s v="PRD6151"/>
    <x v="4"/>
    <x v="0"/>
    <s v="Cotton Shirt"/>
    <n v="31356"/>
    <n v="10"/>
    <n v="0.05"/>
    <n v="8931.2639704323537"/>
    <n v="45587"/>
  </r>
  <r>
    <x v="1006"/>
    <x v="0"/>
    <x v="188"/>
    <s v="Standard Class"/>
    <s v="CUST4152"/>
    <s v="Meena"/>
    <x v="0"/>
    <s v="India"/>
    <s v="Mumbai"/>
    <x v="2"/>
    <n v="691061"/>
    <x v="4"/>
    <s v="PRD6152"/>
    <x v="2"/>
    <x v="5"/>
    <s v="Samsung Mobile"/>
    <n v="15111"/>
    <n v="7"/>
    <n v="0.05"/>
    <n v="2094.3458086902083"/>
    <n v="45268"/>
  </r>
  <r>
    <x v="1007"/>
    <x v="0"/>
    <x v="542"/>
    <s v="Second Class"/>
    <s v="CUST4153"/>
    <s v="Vijay"/>
    <x v="0"/>
    <s v="India"/>
    <s v="New Delhi"/>
    <x v="1"/>
    <n v="676063"/>
    <x v="3"/>
    <s v="PRD6153"/>
    <x v="3"/>
    <x v="4"/>
    <s v="Sports Watch"/>
    <n v="17924"/>
    <n v="6"/>
    <n v="0.1"/>
    <n v="4750.2351260524001"/>
    <n v="45041"/>
  </r>
  <r>
    <x v="1008"/>
    <x v="1"/>
    <x v="538"/>
    <s v="Same Day"/>
    <s v="CUST4154"/>
    <s v="Deepa"/>
    <x v="0"/>
    <s v="India"/>
    <s v="Nagpur"/>
    <x v="2"/>
    <n v="600028"/>
    <x v="3"/>
    <s v="PRD6154"/>
    <x v="0"/>
    <x v="4"/>
    <s v="Sports Watch"/>
    <n v="45179"/>
    <n v="8"/>
    <n v="0.1"/>
    <n v="12947.576697925044"/>
    <n v="45420"/>
  </r>
  <r>
    <x v="1009"/>
    <x v="1"/>
    <x v="543"/>
    <s v="First Class"/>
    <s v="CUST4155"/>
    <s v="Meena"/>
    <x v="1"/>
    <s v="India"/>
    <s v="New Delhi"/>
    <x v="1"/>
    <n v="647707"/>
    <x v="2"/>
    <s v="PRD6155"/>
    <x v="4"/>
    <x v="5"/>
    <s v="iPhone 14"/>
    <n v="29786"/>
    <n v="8"/>
    <n v="0.2"/>
    <n v="8456.4067615761578"/>
    <n v="45387"/>
  </r>
  <r>
    <x v="1010"/>
    <x v="1"/>
    <x v="512"/>
    <s v="First Class"/>
    <s v="CUST4156"/>
    <s v="Akalya"/>
    <x v="0"/>
    <s v="India"/>
    <s v="Salem"/>
    <x v="5"/>
    <n v="687436"/>
    <x v="2"/>
    <s v="PRD6156"/>
    <x v="1"/>
    <x v="6"/>
    <s v="Smart TV"/>
    <n v="60706"/>
    <n v="7"/>
    <n v="0.1"/>
    <n v="3762.7729966939296"/>
    <n v="45505"/>
  </r>
  <r>
    <x v="1011"/>
    <x v="1"/>
    <x v="51"/>
    <s v="Standard Class"/>
    <s v="CUST4157"/>
    <s v="Meena"/>
    <x v="1"/>
    <s v="India"/>
    <s v="Nagpur"/>
    <x v="2"/>
    <n v="642895"/>
    <x v="4"/>
    <s v="PRD6157"/>
    <x v="1"/>
    <x v="1"/>
    <s v="HP Laptop"/>
    <n v="10742"/>
    <n v="9"/>
    <n v="0"/>
    <n v="1759.3369698973356"/>
    <n v="45434"/>
  </r>
  <r>
    <x v="1012"/>
    <x v="1"/>
    <x v="29"/>
    <s v="First Class"/>
    <s v="CUST4159"/>
    <s v="Rahul"/>
    <x v="2"/>
    <s v="India"/>
    <s v="Mangalore"/>
    <x v="0"/>
    <n v="637055"/>
    <x v="2"/>
    <s v="PRD6159"/>
    <x v="0"/>
    <x v="4"/>
    <s v="Sports Watch"/>
    <n v="58407"/>
    <n v="7"/>
    <n v="0.05"/>
    <n v="4954.0506914410571"/>
    <n v="45509"/>
  </r>
  <r>
    <x v="1013"/>
    <x v="1"/>
    <x v="365"/>
    <s v="First Class"/>
    <s v="CUST4160"/>
    <s v="Sara"/>
    <x v="1"/>
    <s v="India"/>
    <s v="Kochi"/>
    <x v="4"/>
    <n v="611057"/>
    <x v="2"/>
    <s v="PRD6160"/>
    <x v="0"/>
    <x v="1"/>
    <s v="Samsung Mobile"/>
    <n v="27353"/>
    <n v="9"/>
    <n v="0"/>
    <n v="6837.8667000836513"/>
    <n v="45319"/>
  </r>
  <r>
    <x v="1014"/>
    <x v="1"/>
    <x v="315"/>
    <s v="First Class"/>
    <s v="CUST4161"/>
    <s v="Vijay"/>
    <x v="2"/>
    <s v="India"/>
    <s v="Hyderabad"/>
    <x v="3"/>
    <n v="609586"/>
    <x v="0"/>
    <s v="PRD6161"/>
    <x v="1"/>
    <x v="3"/>
    <s v="Samsung Mobile"/>
    <n v="55320"/>
    <n v="10"/>
    <n v="0.1"/>
    <n v="7258.3411537166567"/>
    <n v="45664"/>
  </r>
  <r>
    <x v="1015"/>
    <x v="0"/>
    <x v="114"/>
    <s v="Second Class"/>
    <s v="CUST4162"/>
    <s v="Kumar"/>
    <x v="0"/>
    <s v="India"/>
    <s v="New Delhi"/>
    <x v="1"/>
    <n v="673429"/>
    <x v="4"/>
    <s v="PRD6162"/>
    <x v="1"/>
    <x v="4"/>
    <s v="Cotton Shirt"/>
    <n v="73601"/>
    <n v="4"/>
    <n v="0.1"/>
    <n v="18397.903854226584"/>
    <n v="45145"/>
  </r>
  <r>
    <x v="1016"/>
    <x v="1"/>
    <x v="219"/>
    <s v="Standard Class"/>
    <s v="CUST4163"/>
    <s v="Sara"/>
    <x v="2"/>
    <s v="India"/>
    <s v="Bengaluru"/>
    <x v="0"/>
    <n v="669348"/>
    <x v="1"/>
    <s v="PRD6163"/>
    <x v="3"/>
    <x v="6"/>
    <s v="Sports Watch"/>
    <n v="64907"/>
    <n v="8"/>
    <n v="0.05"/>
    <n v="11340.115670459634"/>
    <n v="45397"/>
  </r>
  <r>
    <x v="1017"/>
    <x v="1"/>
    <x v="544"/>
    <s v="Same Day"/>
    <s v="CUST4164"/>
    <s v="Meena"/>
    <x v="2"/>
    <s v="India"/>
    <s v="New Delhi"/>
    <x v="1"/>
    <n v="664319"/>
    <x v="3"/>
    <s v="PRD6164"/>
    <x v="3"/>
    <x v="6"/>
    <s v="HP Laptop"/>
    <n v="34679"/>
    <n v="10"/>
    <n v="0"/>
    <n v="5728.1864021401789"/>
    <n v="45577"/>
  </r>
  <r>
    <x v="1018"/>
    <x v="0"/>
    <x v="528"/>
    <s v="First Class"/>
    <s v="CUST4165"/>
    <s v="Rahul"/>
    <x v="0"/>
    <s v="India"/>
    <s v="Hyderabad"/>
    <x v="3"/>
    <n v="680901"/>
    <x v="2"/>
    <s v="PRD6165"/>
    <x v="1"/>
    <x v="2"/>
    <s v="iPhone 14"/>
    <n v="45440"/>
    <n v="7"/>
    <n v="0.1"/>
    <n v="13349.386138837734"/>
    <n v="45050"/>
  </r>
  <r>
    <x v="1019"/>
    <x v="0"/>
    <x v="89"/>
    <s v="First Class"/>
    <s v="CUST4166"/>
    <s v="Meena"/>
    <x v="0"/>
    <s v="India"/>
    <s v="Madurai"/>
    <x v="5"/>
    <n v="677523"/>
    <x v="0"/>
    <s v="PRD6166"/>
    <x v="3"/>
    <x v="6"/>
    <s v="Mixer Pro"/>
    <n v="40247"/>
    <n v="9"/>
    <n v="0.1"/>
    <n v="10439.494998616919"/>
    <n v="45206"/>
  </r>
  <r>
    <x v="1020"/>
    <x v="0"/>
    <x v="280"/>
    <s v="Same Day"/>
    <s v="CUST4167"/>
    <s v="Deepa"/>
    <x v="1"/>
    <s v="India"/>
    <s v="Nagpur"/>
    <x v="2"/>
    <n v="607387"/>
    <x v="2"/>
    <s v="PRD6167"/>
    <x v="2"/>
    <x v="4"/>
    <s v="Smart TV"/>
    <n v="2937"/>
    <n v="4"/>
    <n v="0.05"/>
    <n v="226.8639797913456"/>
    <n v="45282"/>
  </r>
  <r>
    <x v="1021"/>
    <x v="0"/>
    <x v="545"/>
    <s v="Second Class"/>
    <s v="CUST4168"/>
    <s v="Deepa"/>
    <x v="1"/>
    <s v="India"/>
    <s v="Coimbatore"/>
    <x v="5"/>
    <n v="619581"/>
    <x v="4"/>
    <s v="PRD6168"/>
    <x v="4"/>
    <x v="4"/>
    <s v="HP Laptop"/>
    <n v="36447"/>
    <n v="8"/>
    <n v="0.05"/>
    <n v="10349.600869959208"/>
    <n v="45229"/>
  </r>
  <r>
    <x v="1022"/>
    <x v="1"/>
    <x v="2"/>
    <s v="Same Day"/>
    <s v="CUST4169"/>
    <s v="Akalya"/>
    <x v="2"/>
    <s v="India"/>
    <s v="Mangalore"/>
    <x v="0"/>
    <n v="685368"/>
    <x v="1"/>
    <s v="PRD6169"/>
    <x v="3"/>
    <x v="3"/>
    <s v="LED Bulb"/>
    <n v="75004"/>
    <n v="6"/>
    <n v="0"/>
    <n v="22068.477236211907"/>
    <n v="45493"/>
  </r>
  <r>
    <x v="1023"/>
    <x v="0"/>
    <x v="546"/>
    <s v="First Class"/>
    <s v="CUST4170"/>
    <s v="Sara"/>
    <x v="0"/>
    <s v="India"/>
    <s v="Hyderabad"/>
    <x v="3"/>
    <n v="651029"/>
    <x v="3"/>
    <s v="PRD6170"/>
    <x v="2"/>
    <x v="3"/>
    <s v="HP Laptop"/>
    <n v="52310"/>
    <n v="6"/>
    <n v="0"/>
    <n v="8829.5148461614062"/>
    <n v="45029"/>
  </r>
  <r>
    <x v="1024"/>
    <x v="1"/>
    <x v="443"/>
    <s v="Standard Class"/>
    <s v="CUST4171"/>
    <s v="Sara"/>
    <x v="1"/>
    <s v="India"/>
    <s v="Mumbai"/>
    <x v="2"/>
    <n v="622275"/>
    <x v="3"/>
    <s v="PRD6171"/>
    <x v="3"/>
    <x v="4"/>
    <s v="Samsung Mobile"/>
    <n v="46992"/>
    <n v="8"/>
    <n v="0.05"/>
    <n v="5201.7683896078806"/>
    <n v="45303"/>
  </r>
  <r>
    <x v="1025"/>
    <x v="0"/>
    <x v="82"/>
    <s v="First Class"/>
    <s v="CUST4172"/>
    <s v="Vijay"/>
    <x v="2"/>
    <s v="India"/>
    <s v="Mumbai"/>
    <x v="2"/>
    <n v="617977"/>
    <x v="3"/>
    <s v="PRD6172"/>
    <x v="3"/>
    <x v="1"/>
    <s v="Sports Watch"/>
    <n v="9159"/>
    <n v="5"/>
    <n v="0.05"/>
    <n v="1989.191979015038"/>
    <n v="45151"/>
  </r>
  <r>
    <x v="1026"/>
    <x v="0"/>
    <x v="547"/>
    <s v="First Class"/>
    <s v="CUST4173"/>
    <s v="Rahul"/>
    <x v="0"/>
    <s v="India"/>
    <s v="Mumbai"/>
    <x v="2"/>
    <n v="649112"/>
    <x v="1"/>
    <s v="PRD6173"/>
    <x v="2"/>
    <x v="2"/>
    <s v="HP Laptop"/>
    <n v="19201"/>
    <n v="5"/>
    <n v="0.05"/>
    <n v="1119.1984284808334"/>
    <n v="45178"/>
  </r>
  <r>
    <x v="1027"/>
    <x v="1"/>
    <x v="178"/>
    <s v="Second Class"/>
    <s v="CUST4174"/>
    <s v="Kumar"/>
    <x v="0"/>
    <s v="India"/>
    <s v="New Delhi"/>
    <x v="1"/>
    <n v="636471"/>
    <x v="3"/>
    <s v="PRD6174"/>
    <x v="2"/>
    <x v="0"/>
    <s v="Mixer Pro"/>
    <n v="11906"/>
    <n v="3"/>
    <n v="0.05"/>
    <n v="3083.3823317868942"/>
    <n v="45446"/>
  </r>
  <r>
    <x v="1028"/>
    <x v="0"/>
    <x v="507"/>
    <s v="First Class"/>
    <s v="CUST4175"/>
    <s v="Rahul"/>
    <x v="1"/>
    <s v="India"/>
    <s v="New Delhi"/>
    <x v="1"/>
    <n v="651054"/>
    <x v="2"/>
    <s v="PRD6175"/>
    <x v="0"/>
    <x v="2"/>
    <s v="LED Bulb"/>
    <n v="77316"/>
    <n v="7"/>
    <n v="0.05"/>
    <n v="8121.7518735532058"/>
    <n v="45001"/>
  </r>
  <r>
    <x v="1029"/>
    <x v="0"/>
    <x v="463"/>
    <s v="First Class"/>
    <s v="CUST4176"/>
    <s v="Sara"/>
    <x v="0"/>
    <s v="India"/>
    <s v="New Delhi"/>
    <x v="1"/>
    <n v="630371"/>
    <x v="0"/>
    <s v="PRD6176"/>
    <x v="1"/>
    <x v="2"/>
    <s v="Mixer Pro"/>
    <n v="71049"/>
    <n v="3"/>
    <n v="0.05"/>
    <n v="13866.470484190289"/>
    <n v="45102"/>
  </r>
  <r>
    <x v="1030"/>
    <x v="1"/>
    <x v="294"/>
    <s v="Standard Class"/>
    <s v="CUST4177"/>
    <s v="Deepa"/>
    <x v="0"/>
    <s v="India"/>
    <s v="Hyderabad"/>
    <x v="3"/>
    <n v="668196"/>
    <x v="0"/>
    <s v="PRD6177"/>
    <x v="0"/>
    <x v="0"/>
    <s v="Sports Watch"/>
    <n v="1467"/>
    <n v="2"/>
    <n v="0"/>
    <n v="237.18463515237488"/>
    <n v="45610"/>
  </r>
  <r>
    <x v="1031"/>
    <x v="1"/>
    <x v="39"/>
    <s v="Standard Class"/>
    <s v="CUST4178"/>
    <s v="Sara"/>
    <x v="2"/>
    <s v="India"/>
    <s v="New Delhi"/>
    <x v="1"/>
    <n v="667999"/>
    <x v="4"/>
    <s v="PRD6178"/>
    <x v="2"/>
    <x v="2"/>
    <s v="Nike Shoes"/>
    <n v="74690"/>
    <n v="2"/>
    <n v="0.1"/>
    <n v="12725.633865996633"/>
    <n v="45537"/>
  </r>
  <r>
    <x v="1032"/>
    <x v="0"/>
    <x v="407"/>
    <s v="Standard Class"/>
    <s v="CUST4179"/>
    <s v="Deepa"/>
    <x v="0"/>
    <s v="India"/>
    <s v="New Delhi"/>
    <x v="1"/>
    <n v="659257"/>
    <x v="1"/>
    <s v="PRD6179"/>
    <x v="2"/>
    <x v="1"/>
    <s v="Cotton Shirt"/>
    <n v="63521"/>
    <n v="9"/>
    <n v="0"/>
    <n v="18285.564432662864"/>
    <n v="45020"/>
  </r>
  <r>
    <x v="1033"/>
    <x v="0"/>
    <x v="210"/>
    <s v="Standard Class"/>
    <s v="CUST4180"/>
    <s v="Meena"/>
    <x v="2"/>
    <s v="India"/>
    <s v="Kozhikode"/>
    <x v="4"/>
    <n v="641262"/>
    <x v="1"/>
    <s v="PRD6180"/>
    <x v="3"/>
    <x v="2"/>
    <s v="iPhone 14"/>
    <n v="26593"/>
    <n v="1"/>
    <n v="0.2"/>
    <n v="1368.6757563817223"/>
    <n v="45166"/>
  </r>
  <r>
    <x v="1034"/>
    <x v="1"/>
    <x v="470"/>
    <s v="Standard Class"/>
    <s v="CUST4181"/>
    <s v="Meena"/>
    <x v="1"/>
    <s v="India"/>
    <s v="New Delhi"/>
    <x v="1"/>
    <n v="635211"/>
    <x v="1"/>
    <s v="PRD6181"/>
    <x v="3"/>
    <x v="1"/>
    <s v="Smart TV"/>
    <n v="61048"/>
    <n v="3"/>
    <n v="0.1"/>
    <n v="4410.0428835095472"/>
    <n v="45316"/>
  </r>
  <r>
    <x v="1035"/>
    <x v="1"/>
    <x v="548"/>
    <s v="Standard Class"/>
    <s v="CUST4183"/>
    <s v="Sara"/>
    <x v="0"/>
    <s v="India"/>
    <s v="Mumbai"/>
    <x v="2"/>
    <n v="677036"/>
    <x v="1"/>
    <s v="PRD6183"/>
    <x v="2"/>
    <x v="3"/>
    <s v="LED Bulb"/>
    <n v="16002"/>
    <n v="4"/>
    <n v="0"/>
    <n v="4283.6978029453931"/>
    <n v="45385"/>
  </r>
  <r>
    <x v="1036"/>
    <x v="1"/>
    <x v="549"/>
    <s v="Same Day"/>
    <s v="CUST4184"/>
    <s v="Sara"/>
    <x v="0"/>
    <s v="India"/>
    <s v="Hyderabad"/>
    <x v="3"/>
    <n v="689302"/>
    <x v="0"/>
    <s v="PRD6184"/>
    <x v="3"/>
    <x v="6"/>
    <s v="Sports Watch"/>
    <n v="52600"/>
    <n v="7"/>
    <n v="0"/>
    <n v="3032.7760882989774"/>
    <n v="45347"/>
  </r>
  <r>
    <x v="1037"/>
    <x v="0"/>
    <x v="190"/>
    <s v="Standard Class"/>
    <s v="CUST4185"/>
    <s v="Deepa"/>
    <x v="0"/>
    <s v="India"/>
    <s v="New Delhi"/>
    <x v="1"/>
    <n v="698615"/>
    <x v="1"/>
    <s v="PRD6185"/>
    <x v="1"/>
    <x v="5"/>
    <s v="LED Bulb"/>
    <n v="8809"/>
    <n v="4"/>
    <n v="0"/>
    <n v="1597.1025644193455"/>
    <n v="45285"/>
  </r>
  <r>
    <x v="1038"/>
    <x v="0"/>
    <x v="550"/>
    <s v="Standard Class"/>
    <s v="CUST4186"/>
    <s v="Akalya"/>
    <x v="0"/>
    <s v="India"/>
    <s v="Pune"/>
    <x v="2"/>
    <n v="678271"/>
    <x v="0"/>
    <s v="PRD6186"/>
    <x v="1"/>
    <x v="1"/>
    <s v="Smart TV"/>
    <n v="72041"/>
    <n v="3"/>
    <n v="0.05"/>
    <n v="8860.2890925291522"/>
    <n v="45198"/>
  </r>
  <r>
    <x v="1039"/>
    <x v="0"/>
    <x v="551"/>
    <s v="Same Day"/>
    <s v="CUST4188"/>
    <s v="Rahul"/>
    <x v="0"/>
    <s v="India"/>
    <s v="Mysuru"/>
    <x v="0"/>
    <n v="660650"/>
    <x v="3"/>
    <s v="PRD6188"/>
    <x v="1"/>
    <x v="1"/>
    <s v="Cotton Shirt"/>
    <n v="74967"/>
    <n v="4"/>
    <n v="0"/>
    <n v="10452.973678872218"/>
    <n v="45063"/>
  </r>
  <r>
    <x v="1040"/>
    <x v="0"/>
    <x v="132"/>
    <s v="First Class"/>
    <s v="CUST4189"/>
    <s v="Rahul"/>
    <x v="0"/>
    <s v="India"/>
    <s v="Bengaluru"/>
    <x v="0"/>
    <n v="612379"/>
    <x v="2"/>
    <s v="PRD6189"/>
    <x v="2"/>
    <x v="1"/>
    <s v="Sports Watch"/>
    <n v="76617"/>
    <n v="4"/>
    <n v="0"/>
    <n v="11136.37801385366"/>
    <n v="45040"/>
  </r>
  <r>
    <x v="1041"/>
    <x v="1"/>
    <x v="316"/>
    <s v="First Class"/>
    <s v="CUST4191"/>
    <s v="Rahul"/>
    <x v="2"/>
    <s v="India"/>
    <s v="Hyderabad"/>
    <x v="3"/>
    <n v="643449"/>
    <x v="1"/>
    <s v="PRD6191"/>
    <x v="1"/>
    <x v="6"/>
    <s v="HP Laptop"/>
    <n v="12292"/>
    <n v="1"/>
    <n v="0.1"/>
    <n v="1484.1923542430134"/>
    <n v="45553"/>
  </r>
  <r>
    <x v="1042"/>
    <x v="0"/>
    <x v="525"/>
    <s v="Standard Class"/>
    <s v="CUST4194"/>
    <s v="Deepa"/>
    <x v="1"/>
    <s v="India"/>
    <s v="Coimbatore"/>
    <x v="5"/>
    <n v="662649"/>
    <x v="3"/>
    <s v="PRD6194"/>
    <x v="1"/>
    <x v="1"/>
    <s v="Mixer Pro"/>
    <n v="59511"/>
    <n v="5"/>
    <n v="0.05"/>
    <n v="9898.1302848638134"/>
    <n v="45224"/>
  </r>
  <r>
    <x v="1043"/>
    <x v="0"/>
    <x v="526"/>
    <s v="Same Day"/>
    <s v="CUST4195"/>
    <s v="Vijay"/>
    <x v="0"/>
    <s v="India"/>
    <s v="Kochi"/>
    <x v="4"/>
    <n v="635980"/>
    <x v="1"/>
    <s v="PRD6195"/>
    <x v="2"/>
    <x v="5"/>
    <s v="Mixer Pro"/>
    <n v="26511"/>
    <n v="10"/>
    <n v="0.2"/>
    <n v="4399.9132816345827"/>
    <n v="44967"/>
  </r>
  <r>
    <x v="1044"/>
    <x v="1"/>
    <x v="552"/>
    <s v="Standard Class"/>
    <s v="CUST4197"/>
    <s v="Vijay"/>
    <x v="0"/>
    <s v="India"/>
    <s v="Pune"/>
    <x v="2"/>
    <n v="644107"/>
    <x v="0"/>
    <s v="PRD6197"/>
    <x v="4"/>
    <x v="4"/>
    <s v="HP Laptop"/>
    <n v="68149"/>
    <n v="7"/>
    <n v="0.05"/>
    <n v="18074.789106919423"/>
    <n v="45634"/>
  </r>
  <r>
    <x v="1045"/>
    <x v="0"/>
    <x v="329"/>
    <s v="Standard Class"/>
    <s v="CUST4198"/>
    <s v="Deepa"/>
    <x v="1"/>
    <s v="India"/>
    <s v="Trivandrum"/>
    <x v="4"/>
    <n v="676323"/>
    <x v="4"/>
    <s v="PRD6198"/>
    <x v="0"/>
    <x v="4"/>
    <s v="Smart TV"/>
    <n v="59318"/>
    <n v="7"/>
    <n v="0"/>
    <n v="4836.8240283811974"/>
    <n v="45258"/>
  </r>
  <r>
    <x v="1046"/>
    <x v="1"/>
    <x v="553"/>
    <s v="Same Day"/>
    <s v="CUST4199"/>
    <s v="Kumar"/>
    <x v="1"/>
    <s v="India"/>
    <s v="Pune"/>
    <x v="2"/>
    <n v="674721"/>
    <x v="2"/>
    <s v="PRD6199"/>
    <x v="4"/>
    <x v="3"/>
    <s v="Smart TV"/>
    <n v="66356"/>
    <n v="1"/>
    <n v="0"/>
    <n v="15135.727202670574"/>
    <n v="45565"/>
  </r>
  <r>
    <x v="1047"/>
    <x v="0"/>
    <x v="479"/>
    <s v="Standard Class"/>
    <s v="CUST4200"/>
    <s v="Sara"/>
    <x v="2"/>
    <s v="India"/>
    <s v="Mumbai"/>
    <x v="2"/>
    <n v="693768"/>
    <x v="3"/>
    <s v="PRD6200"/>
    <x v="2"/>
    <x v="2"/>
    <s v="HP Laptop"/>
    <n v="39028"/>
    <n v="8"/>
    <n v="0.05"/>
    <n v="8921.0786559698663"/>
    <n v="45200"/>
  </r>
  <r>
    <x v="1048"/>
    <x v="1"/>
    <x v="554"/>
    <s v="Standard Class"/>
    <s v="CUST4201"/>
    <s v="Meena"/>
    <x v="1"/>
    <s v="India"/>
    <s v="Chennai"/>
    <x v="5"/>
    <n v="642796"/>
    <x v="0"/>
    <s v="PRD6201"/>
    <x v="3"/>
    <x v="6"/>
    <s v="Nike Shoes"/>
    <n v="18749"/>
    <n v="6"/>
    <n v="0"/>
    <n v="2858.0280723513406"/>
    <n v="45435"/>
  </r>
  <r>
    <x v="1049"/>
    <x v="0"/>
    <x v="555"/>
    <s v="Second Class"/>
    <s v="CUST4202"/>
    <s v="Rahul"/>
    <x v="2"/>
    <s v="India"/>
    <s v="New Delhi"/>
    <x v="1"/>
    <n v="603905"/>
    <x v="4"/>
    <s v="PRD6202"/>
    <x v="4"/>
    <x v="3"/>
    <s v="Sports Watch"/>
    <n v="2129"/>
    <n v="2"/>
    <n v="0"/>
    <n v="349.77763473567438"/>
    <n v="45229"/>
  </r>
  <r>
    <x v="1050"/>
    <x v="0"/>
    <x v="92"/>
    <s v="Standard Class"/>
    <s v="CUST4203"/>
    <s v="Akalya"/>
    <x v="1"/>
    <s v="India"/>
    <s v="Nagpur"/>
    <x v="2"/>
    <n v="634980"/>
    <x v="2"/>
    <s v="PRD6203"/>
    <x v="1"/>
    <x v="1"/>
    <s v="Cotton Shirt"/>
    <n v="1536"/>
    <n v="3"/>
    <n v="0.2"/>
    <n v="459.09572837345127"/>
    <n v="45194"/>
  </r>
  <r>
    <x v="1051"/>
    <x v="1"/>
    <x v="540"/>
    <s v="First Class"/>
    <s v="CUST4204"/>
    <s v="Meena"/>
    <x v="2"/>
    <s v="India"/>
    <s v="New Delhi"/>
    <x v="1"/>
    <n v="693751"/>
    <x v="3"/>
    <s v="PRD6204"/>
    <x v="3"/>
    <x v="0"/>
    <s v="LED Bulb"/>
    <n v="20472"/>
    <n v="3"/>
    <n v="0.1"/>
    <n v="3476.4569284641757"/>
    <n v="45346"/>
  </r>
  <r>
    <x v="1052"/>
    <x v="1"/>
    <x v="244"/>
    <s v="Same Day"/>
    <s v="CUST4205"/>
    <s v="Vijay"/>
    <x v="1"/>
    <s v="India"/>
    <s v="Bengaluru"/>
    <x v="0"/>
    <n v="611525"/>
    <x v="4"/>
    <s v="PRD6205"/>
    <x v="3"/>
    <x v="0"/>
    <s v="Smart TV"/>
    <n v="66917"/>
    <n v="8"/>
    <n v="0"/>
    <n v="15292.751322951175"/>
    <n v="45379"/>
  </r>
  <r>
    <x v="1053"/>
    <x v="1"/>
    <x v="554"/>
    <s v="First Class"/>
    <s v="CUST4206"/>
    <s v="Deepa"/>
    <x v="1"/>
    <s v="India"/>
    <s v="Mumbai"/>
    <x v="2"/>
    <n v="676002"/>
    <x v="4"/>
    <s v="PRD6206"/>
    <x v="1"/>
    <x v="0"/>
    <s v="Sports Watch"/>
    <n v="46797"/>
    <n v="8"/>
    <n v="0.1"/>
    <n v="8507.3084925748899"/>
    <n v="45435"/>
  </r>
  <r>
    <x v="1054"/>
    <x v="0"/>
    <x v="401"/>
    <s v="Standard Class"/>
    <s v="CUST4207"/>
    <s v="Kumar"/>
    <x v="2"/>
    <s v="India"/>
    <s v="Chennai"/>
    <x v="5"/>
    <n v="664608"/>
    <x v="4"/>
    <s v="PRD6207"/>
    <x v="0"/>
    <x v="3"/>
    <s v="Samsung Mobile"/>
    <n v="31885"/>
    <n v="9"/>
    <n v="0.05"/>
    <n v="4447.7385460260184"/>
    <n v="45019"/>
  </r>
  <r>
    <x v="1055"/>
    <x v="1"/>
    <x v="320"/>
    <s v="Same Day"/>
    <s v="CUST4208"/>
    <s v="Vijay"/>
    <x v="2"/>
    <s v="India"/>
    <s v="New Delhi"/>
    <x v="1"/>
    <n v="606899"/>
    <x v="4"/>
    <s v="PRD6208"/>
    <x v="0"/>
    <x v="0"/>
    <s v="Sports Watch"/>
    <n v="6848"/>
    <n v="5"/>
    <n v="0.05"/>
    <n v="855.34604358652803"/>
    <n v="45390"/>
  </r>
  <r>
    <x v="1056"/>
    <x v="0"/>
    <x v="100"/>
    <s v="Standard Class"/>
    <s v="CUST4210"/>
    <s v="Kumar"/>
    <x v="1"/>
    <s v="India"/>
    <s v="Mangalore"/>
    <x v="0"/>
    <n v="673549"/>
    <x v="0"/>
    <s v="PRD6210"/>
    <x v="2"/>
    <x v="2"/>
    <s v="HP Laptop"/>
    <n v="40224"/>
    <n v="7"/>
    <n v="0"/>
    <n v="4929.7273986838618"/>
    <n v="44989"/>
  </r>
  <r>
    <x v="1057"/>
    <x v="0"/>
    <x v="264"/>
    <s v="First Class"/>
    <s v="CUST4212"/>
    <s v="Rahul"/>
    <x v="1"/>
    <s v="India"/>
    <s v="Hyderabad"/>
    <x v="3"/>
    <n v="615623"/>
    <x v="2"/>
    <s v="PRD6212"/>
    <x v="4"/>
    <x v="4"/>
    <s v="Smart TV"/>
    <n v="37976"/>
    <n v="2"/>
    <n v="0.1"/>
    <n v="6282.4997036379673"/>
    <n v="44974"/>
  </r>
  <r>
    <x v="1058"/>
    <x v="0"/>
    <x v="267"/>
    <s v="Second Class"/>
    <s v="CUST4213"/>
    <s v="Meena"/>
    <x v="2"/>
    <s v="India"/>
    <s v="Hyderabad"/>
    <x v="3"/>
    <n v="684873"/>
    <x v="3"/>
    <s v="PRD6213"/>
    <x v="3"/>
    <x v="0"/>
    <s v="Sports Watch"/>
    <n v="12603"/>
    <n v="4"/>
    <n v="0.1"/>
    <n v="858.11719684628372"/>
    <n v="45120"/>
  </r>
  <r>
    <x v="1059"/>
    <x v="0"/>
    <x v="556"/>
    <s v="Same Day"/>
    <s v="CUST4214"/>
    <s v="Vijay"/>
    <x v="0"/>
    <s v="India"/>
    <s v="Hyderabad"/>
    <x v="3"/>
    <n v="614222"/>
    <x v="1"/>
    <s v="PRD6214"/>
    <x v="1"/>
    <x v="3"/>
    <s v="HP Laptop"/>
    <n v="41209"/>
    <n v="8"/>
    <n v="0.05"/>
    <n v="5010.1744339670886"/>
    <n v="45012"/>
  </r>
  <r>
    <x v="1060"/>
    <x v="0"/>
    <x v="202"/>
    <s v="First Class"/>
    <s v="CUST4215"/>
    <s v="Kumar"/>
    <x v="0"/>
    <s v="India"/>
    <s v="New Delhi"/>
    <x v="1"/>
    <n v="653152"/>
    <x v="3"/>
    <s v="PRD6215"/>
    <x v="1"/>
    <x v="2"/>
    <s v="Samsung Mobile"/>
    <n v="69112"/>
    <n v="3"/>
    <n v="0.1"/>
    <n v="9813.8909152421893"/>
    <n v="45121"/>
  </r>
  <r>
    <x v="1061"/>
    <x v="0"/>
    <x v="276"/>
    <s v="Standard Class"/>
    <s v="CUST4216"/>
    <s v="Rahul"/>
    <x v="1"/>
    <s v="India"/>
    <s v="Bengaluru"/>
    <x v="0"/>
    <n v="629784"/>
    <x v="3"/>
    <s v="PRD6216"/>
    <x v="3"/>
    <x v="6"/>
    <s v="Samsung Mobile"/>
    <n v="43138"/>
    <n v="9"/>
    <n v="0"/>
    <n v="10917.499523479795"/>
    <n v="44975"/>
  </r>
  <r>
    <x v="1062"/>
    <x v="0"/>
    <x v="55"/>
    <s v="Same Day"/>
    <s v="CUST4217"/>
    <s v="Vijay"/>
    <x v="1"/>
    <s v="India"/>
    <s v="Trivandrum"/>
    <x v="4"/>
    <n v="625687"/>
    <x v="0"/>
    <s v="PRD6217"/>
    <x v="2"/>
    <x v="4"/>
    <s v="Nike Shoes"/>
    <n v="60283"/>
    <n v="9"/>
    <n v="0.05"/>
    <n v="8749.7521574689799"/>
    <n v="45056"/>
  </r>
  <r>
    <x v="1063"/>
    <x v="1"/>
    <x v="557"/>
    <s v="Same Day"/>
    <s v="CUST4218"/>
    <s v="Sara"/>
    <x v="2"/>
    <s v="India"/>
    <s v="Nagpur"/>
    <x v="2"/>
    <n v="649628"/>
    <x v="0"/>
    <s v="PRD6218"/>
    <x v="3"/>
    <x v="0"/>
    <s v="Mixer Pro"/>
    <n v="916"/>
    <n v="4"/>
    <n v="0"/>
    <n v="49.238078959842476"/>
    <n v="45586"/>
  </r>
  <r>
    <x v="1064"/>
    <x v="0"/>
    <x v="256"/>
    <s v="Same Day"/>
    <s v="CUST4219"/>
    <s v="Kumar"/>
    <x v="2"/>
    <s v="India"/>
    <s v="Hyderabad"/>
    <x v="3"/>
    <n v="689749"/>
    <x v="0"/>
    <s v="PRD6219"/>
    <x v="0"/>
    <x v="1"/>
    <s v="Sports Watch"/>
    <n v="5568"/>
    <n v="5"/>
    <n v="0.2"/>
    <n v="1467.2168392731751"/>
    <n v="45088"/>
  </r>
  <r>
    <x v="1065"/>
    <x v="0"/>
    <x v="223"/>
    <s v="Standard Class"/>
    <s v="CUST4220"/>
    <s v="Rahul"/>
    <x v="1"/>
    <s v="India"/>
    <s v="Hyderabad"/>
    <x v="3"/>
    <n v="601281"/>
    <x v="0"/>
    <s v="PRD6220"/>
    <x v="4"/>
    <x v="0"/>
    <s v="Sports Watch"/>
    <n v="30687"/>
    <n v="4"/>
    <n v="0"/>
    <n v="8652.6557240883103"/>
    <n v="45008"/>
  </r>
  <r>
    <x v="1066"/>
    <x v="1"/>
    <x v="328"/>
    <s v="Same Day"/>
    <s v="CUST4221"/>
    <s v="Rahul"/>
    <x v="1"/>
    <s v="India"/>
    <s v="Pune"/>
    <x v="2"/>
    <n v="644695"/>
    <x v="1"/>
    <s v="PRD6221"/>
    <x v="0"/>
    <x v="5"/>
    <s v="Nike Shoes"/>
    <n v="28132"/>
    <n v="3"/>
    <n v="0"/>
    <n v="5191.0036457156975"/>
    <n v="45653"/>
  </r>
  <r>
    <x v="1067"/>
    <x v="0"/>
    <x v="249"/>
    <s v="Same Day"/>
    <s v="CUST4222"/>
    <s v="Vijay"/>
    <x v="0"/>
    <s v="India"/>
    <s v="New Delhi"/>
    <x v="1"/>
    <n v="635503"/>
    <x v="4"/>
    <s v="PRD6222"/>
    <x v="3"/>
    <x v="5"/>
    <s v="Nike Shoes"/>
    <n v="16394"/>
    <n v="9"/>
    <n v="0.05"/>
    <n v="3073.0564533201741"/>
    <n v="45231"/>
  </r>
  <r>
    <x v="1068"/>
    <x v="0"/>
    <x v="400"/>
    <s v="Standard Class"/>
    <s v="CUST4223"/>
    <s v="Deepa"/>
    <x v="1"/>
    <s v="India"/>
    <s v="Mysuru"/>
    <x v="0"/>
    <n v="651975"/>
    <x v="3"/>
    <s v="PRD6223"/>
    <x v="4"/>
    <x v="6"/>
    <s v="iPhone 14"/>
    <n v="70495"/>
    <n v="10"/>
    <n v="0"/>
    <n v="11022.544548249731"/>
    <n v="44947"/>
  </r>
  <r>
    <x v="1069"/>
    <x v="1"/>
    <x v="558"/>
    <s v="First Class"/>
    <s v="CUST4224"/>
    <s v="Akalya"/>
    <x v="0"/>
    <s v="India"/>
    <s v="Hyderabad"/>
    <x v="3"/>
    <n v="692645"/>
    <x v="3"/>
    <s v="PRD6224"/>
    <x v="2"/>
    <x v="2"/>
    <s v="LED Bulb"/>
    <n v="55798"/>
    <n v="8"/>
    <n v="0.05"/>
    <n v="5281.8148415855439"/>
    <n v="45630"/>
  </r>
  <r>
    <x v="1070"/>
    <x v="0"/>
    <x v="559"/>
    <s v="Standard Class"/>
    <s v="CUST4225"/>
    <s v="Sara"/>
    <x v="2"/>
    <s v="India"/>
    <s v="Pune"/>
    <x v="2"/>
    <n v="640026"/>
    <x v="0"/>
    <s v="PRD6225"/>
    <x v="0"/>
    <x v="3"/>
    <s v="Sports Watch"/>
    <n v="34684"/>
    <n v="5"/>
    <n v="0.2"/>
    <n v="8619.7819658318604"/>
    <n v="45217"/>
  </r>
  <r>
    <x v="1071"/>
    <x v="0"/>
    <x v="501"/>
    <s v="First Class"/>
    <s v="CUST4226"/>
    <s v="Rahul"/>
    <x v="0"/>
    <s v="India"/>
    <s v="Salem"/>
    <x v="5"/>
    <n v="682980"/>
    <x v="3"/>
    <s v="PRD6226"/>
    <x v="2"/>
    <x v="2"/>
    <s v="HP Laptop"/>
    <n v="35027"/>
    <n v="2"/>
    <n v="0"/>
    <n v="10157.994608747342"/>
    <n v="45091"/>
  </r>
  <r>
    <x v="1072"/>
    <x v="0"/>
    <x v="492"/>
    <s v="First Class"/>
    <s v="CUST4227"/>
    <s v="Kumar"/>
    <x v="0"/>
    <s v="India"/>
    <s v="New Delhi"/>
    <x v="1"/>
    <n v="640178"/>
    <x v="3"/>
    <s v="PRD6227"/>
    <x v="1"/>
    <x v="4"/>
    <s v="HP Laptop"/>
    <n v="9812"/>
    <n v="6"/>
    <n v="0"/>
    <n v="518.8677048262366"/>
    <n v="45242"/>
  </r>
  <r>
    <x v="1073"/>
    <x v="1"/>
    <x v="158"/>
    <s v="First Class"/>
    <s v="CUST4228"/>
    <s v="Sara"/>
    <x v="1"/>
    <s v="India"/>
    <s v="Pune"/>
    <x v="2"/>
    <n v="629445"/>
    <x v="0"/>
    <s v="PRD6228"/>
    <x v="0"/>
    <x v="2"/>
    <s v="Samsung Mobile"/>
    <n v="36251"/>
    <n v="2"/>
    <n v="0"/>
    <n v="5918.4494145080489"/>
    <n v="45498"/>
  </r>
  <r>
    <x v="1074"/>
    <x v="0"/>
    <x v="535"/>
    <s v="Second Class"/>
    <s v="CUST4229"/>
    <s v="Akalya"/>
    <x v="2"/>
    <s v="India"/>
    <s v="Salem"/>
    <x v="5"/>
    <n v="610638"/>
    <x v="0"/>
    <s v="PRD6229"/>
    <x v="1"/>
    <x v="6"/>
    <s v="Smart TV"/>
    <n v="49540"/>
    <n v="4"/>
    <n v="0.05"/>
    <n v="8874.7911567318679"/>
    <n v="45284"/>
  </r>
  <r>
    <x v="1075"/>
    <x v="1"/>
    <x v="75"/>
    <s v="First Class"/>
    <s v="CUST4230"/>
    <s v="Vijay"/>
    <x v="2"/>
    <s v="India"/>
    <s v="Trivandrum"/>
    <x v="4"/>
    <n v="697476"/>
    <x v="3"/>
    <s v="PRD6230"/>
    <x v="3"/>
    <x v="0"/>
    <s v="iPhone 14"/>
    <n v="61038"/>
    <n v="6"/>
    <n v="0"/>
    <n v="15270.352161989125"/>
    <n v="45494"/>
  </r>
  <r>
    <x v="1076"/>
    <x v="1"/>
    <x v="560"/>
    <s v="Second Class"/>
    <s v="CUST4231"/>
    <s v="Rahul"/>
    <x v="0"/>
    <s v="India"/>
    <s v="Hyderabad"/>
    <x v="3"/>
    <n v="650811"/>
    <x v="1"/>
    <s v="PRD6231"/>
    <x v="0"/>
    <x v="4"/>
    <s v="HP Laptop"/>
    <n v="20396"/>
    <n v="3"/>
    <n v="0.1"/>
    <n v="4777.8203784716288"/>
    <n v="45427"/>
  </r>
  <r>
    <x v="1077"/>
    <x v="1"/>
    <x v="537"/>
    <s v="Standard Class"/>
    <s v="CUST4232"/>
    <s v="Sara"/>
    <x v="1"/>
    <s v="India"/>
    <s v="New Delhi"/>
    <x v="1"/>
    <n v="619728"/>
    <x v="3"/>
    <s v="PRD6232"/>
    <x v="0"/>
    <x v="5"/>
    <s v="Cotton Shirt"/>
    <n v="78130"/>
    <n v="4"/>
    <n v="0.1"/>
    <n v="13639.039601988705"/>
    <n v="45354"/>
  </r>
  <r>
    <x v="1078"/>
    <x v="1"/>
    <x v="360"/>
    <s v="Standard Class"/>
    <s v="CUST4233"/>
    <s v="Rahul"/>
    <x v="1"/>
    <s v="India"/>
    <s v="New Delhi"/>
    <x v="1"/>
    <n v="601000"/>
    <x v="4"/>
    <s v="PRD6233"/>
    <x v="1"/>
    <x v="0"/>
    <s v="LED Bulb"/>
    <n v="35269"/>
    <n v="6"/>
    <n v="0"/>
    <n v="3446.3165030425744"/>
    <n v="45650"/>
  </r>
  <r>
    <x v="1079"/>
    <x v="0"/>
    <x v="561"/>
    <s v="Second Class"/>
    <s v="CUST4234"/>
    <s v="Meena"/>
    <x v="0"/>
    <s v="India"/>
    <s v="Salem"/>
    <x v="5"/>
    <n v="693371"/>
    <x v="4"/>
    <s v="PRD6234"/>
    <x v="3"/>
    <x v="4"/>
    <s v="Smart TV"/>
    <n v="11219"/>
    <n v="4"/>
    <n v="0"/>
    <n v="1069.2005552818678"/>
    <n v="44982"/>
  </r>
  <r>
    <x v="1080"/>
    <x v="1"/>
    <x v="411"/>
    <s v="Second Class"/>
    <s v="CUST4235"/>
    <s v="Kumar"/>
    <x v="1"/>
    <s v="India"/>
    <s v="Kochi"/>
    <x v="4"/>
    <n v="609255"/>
    <x v="4"/>
    <s v="PRD6235"/>
    <x v="0"/>
    <x v="3"/>
    <s v="Cotton Shirt"/>
    <n v="13382"/>
    <n v="4"/>
    <n v="0"/>
    <n v="1742.7475932640361"/>
    <n v="45380"/>
  </r>
  <r>
    <x v="1081"/>
    <x v="1"/>
    <x v="281"/>
    <s v="Standard Class"/>
    <s v="CUST4236"/>
    <s v="Meena"/>
    <x v="1"/>
    <s v="India"/>
    <s v="Mumbai"/>
    <x v="2"/>
    <n v="682954"/>
    <x v="1"/>
    <s v="PRD6236"/>
    <x v="0"/>
    <x v="0"/>
    <s v="HP Laptop"/>
    <n v="57236"/>
    <n v="8"/>
    <n v="0.05"/>
    <n v="16364.479163450484"/>
    <n v="45334"/>
  </r>
  <r>
    <x v="1082"/>
    <x v="1"/>
    <x v="562"/>
    <s v="First Class"/>
    <s v="CUST4237"/>
    <s v="Vijay"/>
    <x v="2"/>
    <s v="India"/>
    <s v="Mangalore"/>
    <x v="0"/>
    <n v="677461"/>
    <x v="2"/>
    <s v="PRD6237"/>
    <x v="2"/>
    <x v="6"/>
    <s v="Mixer Pro"/>
    <n v="42477"/>
    <n v="6"/>
    <n v="0"/>
    <n v="3193.2789135401854"/>
    <n v="45461"/>
  </r>
  <r>
    <x v="1083"/>
    <x v="1"/>
    <x v="149"/>
    <s v="First Class"/>
    <s v="CUST4238"/>
    <s v="Meena"/>
    <x v="2"/>
    <s v="India"/>
    <s v="Nagpur"/>
    <x v="2"/>
    <n v="697563"/>
    <x v="0"/>
    <s v="PRD6238"/>
    <x v="1"/>
    <x v="3"/>
    <s v="Mixer Pro"/>
    <n v="14214"/>
    <n v="5"/>
    <n v="0.2"/>
    <n v="2575.7208303275429"/>
    <n v="45648"/>
  </r>
  <r>
    <x v="1084"/>
    <x v="0"/>
    <x v="563"/>
    <s v="Standard Class"/>
    <s v="CUST4241"/>
    <s v="Meena"/>
    <x v="0"/>
    <s v="India"/>
    <s v="New Delhi"/>
    <x v="1"/>
    <n v="695185"/>
    <x v="0"/>
    <s v="PRD6241"/>
    <x v="3"/>
    <x v="2"/>
    <s v="Sports Watch"/>
    <n v="6712"/>
    <n v="8"/>
    <n v="0.2"/>
    <n v="1196.840869022474"/>
    <n v="45117"/>
  </r>
  <r>
    <x v="1085"/>
    <x v="0"/>
    <x v="152"/>
    <s v="Standard Class"/>
    <s v="CUST4243"/>
    <s v="Sara"/>
    <x v="0"/>
    <s v="India"/>
    <s v="Mysuru"/>
    <x v="0"/>
    <n v="652315"/>
    <x v="1"/>
    <s v="PRD6243"/>
    <x v="0"/>
    <x v="5"/>
    <s v="Samsung Mobile"/>
    <n v="20269"/>
    <n v="7"/>
    <n v="0.1"/>
    <n v="1368.5042229646599"/>
    <n v="45079"/>
  </r>
  <r>
    <x v="1086"/>
    <x v="0"/>
    <x v="418"/>
    <s v="Second Class"/>
    <s v="CUST4244"/>
    <s v="Rahul"/>
    <x v="2"/>
    <s v="India"/>
    <s v="Madurai"/>
    <x v="5"/>
    <n v="655681"/>
    <x v="2"/>
    <s v="PRD6244"/>
    <x v="2"/>
    <x v="4"/>
    <s v="Smart TV"/>
    <n v="5419"/>
    <n v="8"/>
    <n v="0.05"/>
    <n v="1117.5844130737673"/>
    <n v="45015"/>
  </r>
  <r>
    <x v="1087"/>
    <x v="1"/>
    <x v="201"/>
    <s v="Standard Class"/>
    <s v="CUST4246"/>
    <s v="Akalya"/>
    <x v="2"/>
    <s v="India"/>
    <s v="Kozhikode"/>
    <x v="4"/>
    <n v="605768"/>
    <x v="2"/>
    <s v="PRD6246"/>
    <x v="1"/>
    <x v="3"/>
    <s v="iPhone 14"/>
    <n v="76805"/>
    <n v="4"/>
    <n v="0.05"/>
    <n v="5895.1857119490796"/>
    <n v="45346"/>
  </r>
  <r>
    <x v="1088"/>
    <x v="1"/>
    <x v="515"/>
    <s v="First Class"/>
    <s v="CUST4247"/>
    <s v="Sara"/>
    <x v="0"/>
    <s v="India"/>
    <s v="Pune"/>
    <x v="2"/>
    <n v="621960"/>
    <x v="4"/>
    <s v="PRD6247"/>
    <x v="1"/>
    <x v="6"/>
    <s v="iPhone 14"/>
    <n v="998"/>
    <n v="3"/>
    <n v="0"/>
    <n v="118.17550753582785"/>
    <n v="45347"/>
  </r>
  <r>
    <x v="1089"/>
    <x v="0"/>
    <x v="224"/>
    <s v="First Class"/>
    <s v="CUST4248"/>
    <s v="Rahul"/>
    <x v="0"/>
    <s v="India"/>
    <s v="Nagpur"/>
    <x v="2"/>
    <n v="642448"/>
    <x v="0"/>
    <s v="PRD6248"/>
    <x v="2"/>
    <x v="6"/>
    <s v="iPhone 14"/>
    <n v="52789"/>
    <n v="8"/>
    <n v="0"/>
    <n v="9802.2788541920854"/>
    <n v="45066"/>
  </r>
  <r>
    <x v="1090"/>
    <x v="1"/>
    <x v="564"/>
    <s v="Standard Class"/>
    <s v="CUST4249"/>
    <s v="Kumar"/>
    <x v="1"/>
    <s v="India"/>
    <s v="New Delhi"/>
    <x v="1"/>
    <n v="642469"/>
    <x v="3"/>
    <s v="PRD6249"/>
    <x v="2"/>
    <x v="0"/>
    <s v="Sports Watch"/>
    <n v="65304"/>
    <n v="10"/>
    <n v="0.2"/>
    <n v="17214.004748419935"/>
    <n v="45590"/>
  </r>
  <r>
    <x v="1091"/>
    <x v="0"/>
    <x v="526"/>
    <s v="Same Day"/>
    <s v="CUST4250"/>
    <s v="Rahul"/>
    <x v="0"/>
    <s v="India"/>
    <s v="New Delhi"/>
    <x v="1"/>
    <n v="651270"/>
    <x v="3"/>
    <s v="PRD6250"/>
    <x v="2"/>
    <x v="4"/>
    <s v="Smart TV"/>
    <n v="7316"/>
    <n v="5"/>
    <n v="0"/>
    <n v="927.97047686238261"/>
    <n v="44967"/>
  </r>
  <r>
    <x v="1092"/>
    <x v="1"/>
    <x v="512"/>
    <s v="Standard Class"/>
    <s v="CUST4251"/>
    <s v="Rahul"/>
    <x v="1"/>
    <s v="India"/>
    <s v="Nagpur"/>
    <x v="2"/>
    <n v="671423"/>
    <x v="2"/>
    <s v="PRD6251"/>
    <x v="0"/>
    <x v="1"/>
    <s v="HP Laptop"/>
    <n v="70922"/>
    <n v="1"/>
    <n v="0"/>
    <n v="17003.197033051856"/>
    <n v="45506"/>
  </r>
  <r>
    <x v="1093"/>
    <x v="1"/>
    <x v="21"/>
    <s v="Standard Class"/>
    <s v="CUST4252"/>
    <s v="Rahul"/>
    <x v="1"/>
    <s v="India"/>
    <s v="Mysuru"/>
    <x v="0"/>
    <n v="608608"/>
    <x v="1"/>
    <s v="PRD6252"/>
    <x v="2"/>
    <x v="6"/>
    <s v="Mixer Pro"/>
    <n v="31724"/>
    <n v="2"/>
    <n v="0.1"/>
    <n v="7680.5296031989874"/>
    <n v="45372"/>
  </r>
  <r>
    <x v="1094"/>
    <x v="0"/>
    <x v="514"/>
    <s v="Standard Class"/>
    <s v="CUST4253"/>
    <s v="Akalya"/>
    <x v="2"/>
    <s v="India"/>
    <s v="Hyderabad"/>
    <x v="3"/>
    <n v="660207"/>
    <x v="3"/>
    <s v="PRD6253"/>
    <x v="2"/>
    <x v="6"/>
    <s v="Smart TV"/>
    <n v="48068"/>
    <n v="1"/>
    <n v="0"/>
    <n v="5888.8997300585734"/>
    <n v="45198"/>
  </r>
  <r>
    <x v="1095"/>
    <x v="1"/>
    <x v="43"/>
    <s v="Same Day"/>
    <s v="CUST4254"/>
    <s v="Sara"/>
    <x v="0"/>
    <s v="India"/>
    <s v="Madurai"/>
    <x v="5"/>
    <n v="698394"/>
    <x v="0"/>
    <s v="PRD6254"/>
    <x v="0"/>
    <x v="5"/>
    <s v="Sports Watch"/>
    <n v="32960"/>
    <n v="2"/>
    <n v="0"/>
    <n v="8899.2777931992005"/>
    <n v="45415"/>
  </r>
  <r>
    <x v="1096"/>
    <x v="1"/>
    <x v="467"/>
    <s v="Second Class"/>
    <s v="CUST4255"/>
    <s v="Deepa"/>
    <x v="2"/>
    <s v="India"/>
    <s v="Bengaluru"/>
    <x v="0"/>
    <n v="627288"/>
    <x v="3"/>
    <s v="PRD6255"/>
    <x v="3"/>
    <x v="2"/>
    <s v="Sports Watch"/>
    <n v="46811"/>
    <n v="7"/>
    <n v="0.2"/>
    <n v="9415.8450860995854"/>
    <n v="45326"/>
  </r>
  <r>
    <x v="1097"/>
    <x v="1"/>
    <x v="432"/>
    <s v="Standard Class"/>
    <s v="CUST4256"/>
    <s v="Deepa"/>
    <x v="0"/>
    <s v="India"/>
    <s v="Hyderabad"/>
    <x v="3"/>
    <n v="604257"/>
    <x v="2"/>
    <s v="PRD6256"/>
    <x v="4"/>
    <x v="2"/>
    <s v="Nike Shoes"/>
    <n v="40383"/>
    <n v="4"/>
    <n v="0.1"/>
    <n v="9725.7176606894627"/>
    <n v="45558"/>
  </r>
  <r>
    <x v="1098"/>
    <x v="1"/>
    <x v="504"/>
    <s v="First Class"/>
    <s v="CUST4258"/>
    <s v="Kumar"/>
    <x v="1"/>
    <s v="India"/>
    <s v="Hyderabad"/>
    <x v="3"/>
    <n v="621684"/>
    <x v="4"/>
    <s v="PRD6258"/>
    <x v="4"/>
    <x v="2"/>
    <s v="Cotton Shirt"/>
    <n v="47464"/>
    <n v="1"/>
    <n v="0.05"/>
    <n v="6669.8572592352666"/>
    <n v="45437"/>
  </r>
  <r>
    <x v="1099"/>
    <x v="1"/>
    <x v="565"/>
    <s v="Standard Class"/>
    <s v="CUST4259"/>
    <s v="Rahul"/>
    <x v="0"/>
    <s v="India"/>
    <s v="Hyderabad"/>
    <x v="3"/>
    <n v="680346"/>
    <x v="1"/>
    <s v="PRD6259"/>
    <x v="2"/>
    <x v="1"/>
    <s v="Sports Watch"/>
    <n v="4421"/>
    <n v="4"/>
    <n v="0.2"/>
    <n v="712.18556225967302"/>
    <n v="45324"/>
  </r>
  <r>
    <x v="1100"/>
    <x v="1"/>
    <x v="566"/>
    <s v="Second Class"/>
    <s v="CUST4260"/>
    <s v="Akalya"/>
    <x v="0"/>
    <s v="India"/>
    <s v="Bengaluru"/>
    <x v="0"/>
    <n v="621902"/>
    <x v="3"/>
    <s v="PRD6260"/>
    <x v="2"/>
    <x v="5"/>
    <s v="Mixer Pro"/>
    <n v="10180"/>
    <n v="5"/>
    <n v="0"/>
    <n v="1700.282414115793"/>
    <n v="45414"/>
  </r>
  <r>
    <x v="1101"/>
    <x v="0"/>
    <x v="80"/>
    <s v="Standard Class"/>
    <s v="CUST4261"/>
    <s v="Sara"/>
    <x v="2"/>
    <s v="India"/>
    <s v="Hyderabad"/>
    <x v="3"/>
    <n v="681780"/>
    <x v="3"/>
    <s v="PRD6261"/>
    <x v="3"/>
    <x v="0"/>
    <s v="Mixer Pro"/>
    <n v="4791"/>
    <n v="5"/>
    <n v="0"/>
    <n v="702.66238610871335"/>
    <n v="45281"/>
  </r>
  <r>
    <x v="1102"/>
    <x v="0"/>
    <x v="277"/>
    <s v="Same Day"/>
    <s v="CUST4262"/>
    <s v="Kumar"/>
    <x v="0"/>
    <s v="India"/>
    <s v="Hyderabad"/>
    <x v="3"/>
    <n v="604410"/>
    <x v="3"/>
    <s v="PRD6262"/>
    <x v="3"/>
    <x v="2"/>
    <s v="Sports Watch"/>
    <n v="44374"/>
    <n v="10"/>
    <n v="0.2"/>
    <n v="5742.6580448192872"/>
    <n v="45152"/>
  </r>
  <r>
    <x v="1103"/>
    <x v="0"/>
    <x v="453"/>
    <s v="Standard Class"/>
    <s v="CUST4263"/>
    <s v="Akalya"/>
    <x v="2"/>
    <s v="India"/>
    <s v="Hyderabad"/>
    <x v="3"/>
    <n v="626951"/>
    <x v="0"/>
    <s v="PRD6263"/>
    <x v="2"/>
    <x v="2"/>
    <s v="Cotton Shirt"/>
    <n v="42681"/>
    <n v="9"/>
    <n v="0"/>
    <n v="2755.1461326851568"/>
    <n v="45106"/>
  </r>
  <r>
    <x v="1104"/>
    <x v="0"/>
    <x v="283"/>
    <s v="Same Day"/>
    <s v="CUST4264"/>
    <s v="Deepa"/>
    <x v="0"/>
    <s v="India"/>
    <s v="New Delhi"/>
    <x v="1"/>
    <n v="603597"/>
    <x v="4"/>
    <s v="PRD6264"/>
    <x v="1"/>
    <x v="1"/>
    <s v="Mixer Pro"/>
    <n v="9854"/>
    <n v="2"/>
    <n v="0"/>
    <n v="1680.0425770970683"/>
    <n v="45220"/>
  </r>
  <r>
    <x v="1105"/>
    <x v="1"/>
    <x v="448"/>
    <s v="Standard Class"/>
    <s v="CUST4265"/>
    <s v="Sara"/>
    <x v="2"/>
    <s v="India"/>
    <s v="Trivandrum"/>
    <x v="4"/>
    <n v="609616"/>
    <x v="3"/>
    <s v="PRD6265"/>
    <x v="1"/>
    <x v="4"/>
    <s v="Samsung Mobile"/>
    <n v="46775"/>
    <n v="4"/>
    <n v="0"/>
    <n v="14027.985155290206"/>
    <n v="45318"/>
  </r>
  <r>
    <x v="1106"/>
    <x v="1"/>
    <x v="567"/>
    <s v="Same Day"/>
    <s v="CUST4266"/>
    <s v="Kumar"/>
    <x v="0"/>
    <s v="India"/>
    <s v="Bengaluru"/>
    <x v="0"/>
    <n v="669521"/>
    <x v="1"/>
    <s v="PRD6266"/>
    <x v="4"/>
    <x v="4"/>
    <s v="Smart TV"/>
    <n v="50693"/>
    <n v="1"/>
    <n v="0.1"/>
    <n v="3177.0870009129394"/>
    <n v="45386"/>
  </r>
  <r>
    <x v="1107"/>
    <x v="0"/>
    <x v="449"/>
    <s v="Second Class"/>
    <s v="CUST4267"/>
    <s v="Vijay"/>
    <x v="0"/>
    <s v="India"/>
    <s v="Coimbatore"/>
    <x v="5"/>
    <n v="668879"/>
    <x v="4"/>
    <s v="PRD6267"/>
    <x v="4"/>
    <x v="2"/>
    <s v="HP Laptop"/>
    <n v="58032"/>
    <n v="5"/>
    <n v="0.05"/>
    <n v="16452.310764556307"/>
    <n v="45005"/>
  </r>
  <r>
    <x v="1108"/>
    <x v="0"/>
    <x v="174"/>
    <s v="Standard Class"/>
    <s v="CUST4268"/>
    <s v="Kumar"/>
    <x v="2"/>
    <s v="India"/>
    <s v="New Delhi"/>
    <x v="1"/>
    <n v="651044"/>
    <x v="4"/>
    <s v="PRD6268"/>
    <x v="0"/>
    <x v="6"/>
    <s v="Mixer Pro"/>
    <n v="833"/>
    <n v="2"/>
    <n v="0.1"/>
    <n v="202.92892772284634"/>
    <n v="45144"/>
  </r>
  <r>
    <x v="1109"/>
    <x v="1"/>
    <x v="104"/>
    <s v="Standard Class"/>
    <s v="CUST4270"/>
    <s v="Deepa"/>
    <x v="2"/>
    <s v="India"/>
    <s v="Pune"/>
    <x v="2"/>
    <n v="683066"/>
    <x v="1"/>
    <s v="PRD6270"/>
    <x v="4"/>
    <x v="5"/>
    <s v="Cotton Shirt"/>
    <n v="73154"/>
    <n v="8"/>
    <n v="0.1"/>
    <n v="6632.3551098130583"/>
    <n v="45321"/>
  </r>
  <r>
    <x v="1110"/>
    <x v="0"/>
    <x v="207"/>
    <s v="Same Day"/>
    <s v="CUST4271"/>
    <s v="Rahul"/>
    <x v="1"/>
    <s v="India"/>
    <s v="Mysuru"/>
    <x v="0"/>
    <n v="656226"/>
    <x v="3"/>
    <s v="PRD6271"/>
    <x v="2"/>
    <x v="6"/>
    <s v="Samsung Mobile"/>
    <n v="71910"/>
    <n v="10"/>
    <n v="0.1"/>
    <n v="9167.6157722655953"/>
    <n v="45106"/>
  </r>
  <r>
    <x v="1111"/>
    <x v="1"/>
    <x v="467"/>
    <s v="Standard Class"/>
    <s v="CUST4272"/>
    <s v="Kumar"/>
    <x v="1"/>
    <s v="India"/>
    <s v="Coimbatore"/>
    <x v="5"/>
    <n v="691059"/>
    <x v="4"/>
    <s v="PRD6272"/>
    <x v="2"/>
    <x v="5"/>
    <s v="iPhone 14"/>
    <n v="14681"/>
    <n v="10"/>
    <n v="0"/>
    <n v="2463.2252973988871"/>
    <n v="45327"/>
  </r>
  <r>
    <x v="1112"/>
    <x v="1"/>
    <x v="46"/>
    <s v="Same Day"/>
    <s v="CUST4273"/>
    <s v="Deepa"/>
    <x v="2"/>
    <s v="India"/>
    <s v="Mangalore"/>
    <x v="0"/>
    <n v="643174"/>
    <x v="3"/>
    <s v="PRD6273"/>
    <x v="4"/>
    <x v="2"/>
    <s v="LED Bulb"/>
    <n v="19688"/>
    <n v="6"/>
    <n v="0.1"/>
    <n v="4226.4933951787143"/>
    <n v="45503"/>
  </r>
  <r>
    <x v="1113"/>
    <x v="0"/>
    <x v="364"/>
    <s v="Standard Class"/>
    <s v="CUST4274"/>
    <s v="Kumar"/>
    <x v="0"/>
    <s v="India"/>
    <s v="New Delhi"/>
    <x v="1"/>
    <n v="696245"/>
    <x v="4"/>
    <s v="PRD6274"/>
    <x v="4"/>
    <x v="3"/>
    <s v="Smart TV"/>
    <n v="75337"/>
    <n v="3"/>
    <n v="0.2"/>
    <n v="4374.6011338382104"/>
    <n v="44936"/>
  </r>
  <r>
    <x v="1114"/>
    <x v="0"/>
    <x v="568"/>
    <s v="Standard Class"/>
    <s v="CUST4276"/>
    <s v="Rahul"/>
    <x v="0"/>
    <s v="India"/>
    <s v="Hyderabad"/>
    <x v="3"/>
    <n v="601768"/>
    <x v="2"/>
    <s v="PRD6276"/>
    <x v="0"/>
    <x v="4"/>
    <s v="HP Laptop"/>
    <n v="60547"/>
    <n v="7"/>
    <n v="0.1"/>
    <n v="15622.642965044353"/>
    <n v="45218"/>
  </r>
  <r>
    <x v="1115"/>
    <x v="0"/>
    <x v="69"/>
    <s v="First Class"/>
    <s v="CUST4277"/>
    <s v="Vijay"/>
    <x v="1"/>
    <s v="India"/>
    <s v="New Delhi"/>
    <x v="1"/>
    <n v="641352"/>
    <x v="4"/>
    <s v="PRD6277"/>
    <x v="0"/>
    <x v="3"/>
    <s v="LED Bulb"/>
    <n v="24506"/>
    <n v="8"/>
    <n v="0.1"/>
    <n v="1532.1829907760048"/>
    <n v="45213"/>
  </r>
  <r>
    <x v="1116"/>
    <x v="1"/>
    <x v="569"/>
    <s v="Standard Class"/>
    <s v="CUST4278"/>
    <s v="Meena"/>
    <x v="2"/>
    <s v="India"/>
    <s v="New Delhi"/>
    <x v="1"/>
    <n v="697178"/>
    <x v="2"/>
    <s v="PRD6278"/>
    <x v="3"/>
    <x v="3"/>
    <s v="Smart TV"/>
    <n v="21018"/>
    <n v="5"/>
    <n v="0"/>
    <n v="4450.9856528907922"/>
    <n v="45654"/>
  </r>
  <r>
    <x v="1117"/>
    <x v="0"/>
    <x v="218"/>
    <s v="Standard Class"/>
    <s v="CUST4279"/>
    <s v="Kumar"/>
    <x v="2"/>
    <s v="India"/>
    <s v="Hyderabad"/>
    <x v="3"/>
    <n v="647742"/>
    <x v="1"/>
    <s v="PRD6279"/>
    <x v="3"/>
    <x v="1"/>
    <s v="Nike Shoes"/>
    <n v="34465"/>
    <n v="2"/>
    <n v="0.05"/>
    <n v="6399.8552057742181"/>
    <n v="45225"/>
  </r>
  <r>
    <x v="1118"/>
    <x v="1"/>
    <x v="570"/>
    <s v="Second Class"/>
    <s v="CUST4280"/>
    <s v="Vijay"/>
    <x v="1"/>
    <s v="India"/>
    <s v="Mysuru"/>
    <x v="0"/>
    <n v="626844"/>
    <x v="0"/>
    <s v="PRD6280"/>
    <x v="1"/>
    <x v="4"/>
    <s v="HP Laptop"/>
    <n v="15255"/>
    <n v="6"/>
    <n v="0.05"/>
    <n v="4527.3504887500339"/>
    <n v="45473"/>
  </r>
  <r>
    <x v="1119"/>
    <x v="0"/>
    <x v="274"/>
    <s v="First Class"/>
    <s v="CUST4281"/>
    <s v="Vijay"/>
    <x v="2"/>
    <s v="India"/>
    <s v="Mangalore"/>
    <x v="0"/>
    <n v="664836"/>
    <x v="1"/>
    <s v="PRD6281"/>
    <x v="0"/>
    <x v="0"/>
    <s v="Smart TV"/>
    <n v="16512"/>
    <n v="4"/>
    <n v="0.1"/>
    <n v="2797.0765079430198"/>
    <n v="45148"/>
  </r>
  <r>
    <x v="1120"/>
    <x v="0"/>
    <x v="62"/>
    <s v="Second Class"/>
    <s v="CUST4282"/>
    <s v="Kumar"/>
    <x v="2"/>
    <s v="India"/>
    <s v="Salem"/>
    <x v="5"/>
    <n v="605267"/>
    <x v="4"/>
    <s v="PRD6282"/>
    <x v="4"/>
    <x v="3"/>
    <s v="iPhone 14"/>
    <n v="21816"/>
    <n v="2"/>
    <n v="0"/>
    <n v="2800.5920110588372"/>
    <n v="44986"/>
  </r>
  <r>
    <x v="1121"/>
    <x v="1"/>
    <x v="225"/>
    <s v="Second Class"/>
    <s v="CUST4283"/>
    <s v="Deepa"/>
    <x v="1"/>
    <s v="India"/>
    <s v="New Delhi"/>
    <x v="1"/>
    <n v="601913"/>
    <x v="3"/>
    <s v="PRD6283"/>
    <x v="1"/>
    <x v="6"/>
    <s v="Nike Shoes"/>
    <n v="63812"/>
    <n v="1"/>
    <n v="0.1"/>
    <n v="8373.415416479942"/>
    <n v="45466"/>
  </r>
  <r>
    <x v="1122"/>
    <x v="1"/>
    <x v="191"/>
    <s v="First Class"/>
    <s v="CUST4284"/>
    <s v="Kumar"/>
    <x v="0"/>
    <s v="India"/>
    <s v="Salem"/>
    <x v="5"/>
    <n v="612951"/>
    <x v="0"/>
    <s v="PRD6284"/>
    <x v="2"/>
    <x v="1"/>
    <s v="Smart TV"/>
    <n v="6616"/>
    <n v="6"/>
    <n v="0.1"/>
    <n v="1639.4469817866784"/>
    <n v="45483"/>
  </r>
  <r>
    <x v="1123"/>
    <x v="0"/>
    <x v="255"/>
    <s v="Standard Class"/>
    <s v="CUST4285"/>
    <s v="Deepa"/>
    <x v="0"/>
    <s v="India"/>
    <s v="Hyderabad"/>
    <x v="3"/>
    <n v="632606"/>
    <x v="3"/>
    <s v="PRD6285"/>
    <x v="1"/>
    <x v="0"/>
    <s v="HP Laptop"/>
    <n v="51197"/>
    <n v="3"/>
    <n v="0"/>
    <n v="8581.2579424834203"/>
    <n v="44944"/>
  </r>
  <r>
    <x v="1124"/>
    <x v="0"/>
    <x v="571"/>
    <s v="First Class"/>
    <s v="CUST4286"/>
    <s v="Kumar"/>
    <x v="0"/>
    <s v="India"/>
    <s v="Bengaluru"/>
    <x v="0"/>
    <n v="615741"/>
    <x v="4"/>
    <s v="PRD6286"/>
    <x v="4"/>
    <x v="5"/>
    <s v="Smart TV"/>
    <n v="65564"/>
    <n v="9"/>
    <n v="0.1"/>
    <n v="16401.035509261474"/>
    <n v="45134"/>
  </r>
  <r>
    <x v="1125"/>
    <x v="1"/>
    <x v="60"/>
    <s v="Same Day"/>
    <s v="CUST4287"/>
    <s v="Akalya"/>
    <x v="1"/>
    <s v="India"/>
    <s v="Pune"/>
    <x v="2"/>
    <n v="667977"/>
    <x v="0"/>
    <s v="PRD6287"/>
    <x v="2"/>
    <x v="3"/>
    <s v="iPhone 14"/>
    <n v="21011"/>
    <n v="7"/>
    <n v="0"/>
    <n v="1599.6686182850342"/>
    <n v="45415"/>
  </r>
  <r>
    <x v="1126"/>
    <x v="0"/>
    <x v="183"/>
    <s v="Second Class"/>
    <s v="CUST4288"/>
    <s v="Vijay"/>
    <x v="0"/>
    <s v="India"/>
    <s v="New Delhi"/>
    <x v="1"/>
    <n v="651939"/>
    <x v="0"/>
    <s v="PRD6288"/>
    <x v="3"/>
    <x v="3"/>
    <s v="LED Bulb"/>
    <n v="5599"/>
    <n v="1"/>
    <n v="0.05"/>
    <n v="1131.7447538917138"/>
    <n v="45058"/>
  </r>
  <r>
    <x v="1127"/>
    <x v="0"/>
    <x v="437"/>
    <s v="First Class"/>
    <s v="CUST4289"/>
    <s v="Akalya"/>
    <x v="0"/>
    <s v="India"/>
    <s v="Hyderabad"/>
    <x v="3"/>
    <n v="645740"/>
    <x v="1"/>
    <s v="PRD6289"/>
    <x v="3"/>
    <x v="3"/>
    <s v="Cotton Shirt"/>
    <n v="77173"/>
    <n v="8"/>
    <n v="0.2"/>
    <n v="13876.976031285712"/>
    <n v="45155"/>
  </r>
  <r>
    <x v="1128"/>
    <x v="1"/>
    <x v="572"/>
    <s v="Standard Class"/>
    <s v="CUST4291"/>
    <s v="Akalya"/>
    <x v="2"/>
    <s v="India"/>
    <s v="Kozhikode"/>
    <x v="4"/>
    <n v="648997"/>
    <x v="3"/>
    <s v="PRD6291"/>
    <x v="2"/>
    <x v="2"/>
    <s v="LED Bulb"/>
    <n v="61313"/>
    <n v="7"/>
    <n v="0"/>
    <n v="9439.0740090511408"/>
    <n v="45474"/>
  </r>
  <r>
    <x v="1129"/>
    <x v="0"/>
    <x v="132"/>
    <s v="Standard Class"/>
    <s v="CUST4292"/>
    <s v="Vijay"/>
    <x v="0"/>
    <s v="India"/>
    <s v="Mysuru"/>
    <x v="0"/>
    <n v="680458"/>
    <x v="1"/>
    <s v="PRD6292"/>
    <x v="3"/>
    <x v="5"/>
    <s v="Sports Watch"/>
    <n v="20647"/>
    <n v="5"/>
    <n v="0.2"/>
    <n v="4433.425330095708"/>
    <n v="45039"/>
  </r>
  <r>
    <x v="1130"/>
    <x v="0"/>
    <x v="400"/>
    <s v="Standard Class"/>
    <s v="CUST4293"/>
    <s v="Meena"/>
    <x v="1"/>
    <s v="India"/>
    <s v="New Delhi"/>
    <x v="1"/>
    <n v="611318"/>
    <x v="1"/>
    <s v="PRD6293"/>
    <x v="3"/>
    <x v="1"/>
    <s v="iPhone 14"/>
    <n v="51347"/>
    <n v="5"/>
    <n v="0.1"/>
    <n v="8571.1156886525823"/>
    <n v="44952"/>
  </r>
  <r>
    <x v="1131"/>
    <x v="1"/>
    <x v="573"/>
    <s v="Standard Class"/>
    <s v="CUST4294"/>
    <s v="Deepa"/>
    <x v="0"/>
    <s v="India"/>
    <s v="Hyderabad"/>
    <x v="3"/>
    <n v="628992"/>
    <x v="0"/>
    <s v="PRD6294"/>
    <x v="4"/>
    <x v="5"/>
    <s v="HP Laptop"/>
    <n v="6522"/>
    <n v="7"/>
    <n v="0.1"/>
    <n v="397.81167633539252"/>
    <n v="45598"/>
  </r>
  <r>
    <x v="1132"/>
    <x v="0"/>
    <x v="426"/>
    <s v="Second Class"/>
    <s v="CUST4297"/>
    <s v="Sara"/>
    <x v="1"/>
    <s v="India"/>
    <s v="Mumbai"/>
    <x v="2"/>
    <n v="646762"/>
    <x v="2"/>
    <s v="PRD6297"/>
    <x v="1"/>
    <x v="6"/>
    <s v="Cotton Shirt"/>
    <n v="53192"/>
    <n v="8"/>
    <n v="0.2"/>
    <n v="6567.9876720823531"/>
    <n v="45079"/>
  </r>
  <r>
    <x v="1133"/>
    <x v="1"/>
    <x v="574"/>
    <s v="Standard Class"/>
    <s v="CUST4298"/>
    <s v="Meena"/>
    <x v="0"/>
    <s v="India"/>
    <s v="New Delhi"/>
    <x v="1"/>
    <n v="694239"/>
    <x v="1"/>
    <s v="PRD6298"/>
    <x v="4"/>
    <x v="3"/>
    <s v="iPhone 14"/>
    <n v="15990"/>
    <n v="6"/>
    <n v="0.1"/>
    <n v="912.61618329247767"/>
    <n v="45535"/>
  </r>
  <r>
    <x v="1134"/>
    <x v="1"/>
    <x v="575"/>
    <s v="Standard Class"/>
    <s v="CUST4300"/>
    <s v="Meena"/>
    <x v="2"/>
    <s v="India"/>
    <s v="Coimbatore"/>
    <x v="5"/>
    <n v="655368"/>
    <x v="3"/>
    <s v="PRD6300"/>
    <x v="0"/>
    <x v="2"/>
    <s v="Smart TV"/>
    <n v="47680"/>
    <n v="1"/>
    <n v="0.1"/>
    <n v="2485.5621788347203"/>
    <n v="45472"/>
  </r>
  <r>
    <x v="1135"/>
    <x v="1"/>
    <x v="576"/>
    <s v="Same Day"/>
    <s v="CUST4301"/>
    <s v="Akalya"/>
    <x v="1"/>
    <s v="India"/>
    <s v="Chennai"/>
    <x v="5"/>
    <n v="677017"/>
    <x v="4"/>
    <s v="PRD6301"/>
    <x v="3"/>
    <x v="1"/>
    <s v="Cotton Shirt"/>
    <n v="19211"/>
    <n v="2"/>
    <n v="0.05"/>
    <n v="3894.6815047032655"/>
    <n v="45338"/>
  </r>
  <r>
    <x v="1136"/>
    <x v="0"/>
    <x v="577"/>
    <s v="Same Day"/>
    <s v="CUST4302"/>
    <s v="Deepa"/>
    <x v="2"/>
    <s v="India"/>
    <s v="New Delhi"/>
    <x v="1"/>
    <n v="687406"/>
    <x v="0"/>
    <s v="PRD6302"/>
    <x v="2"/>
    <x v="6"/>
    <s v="HP Laptop"/>
    <n v="78025"/>
    <n v="1"/>
    <n v="0.05"/>
    <n v="4329.5985862967318"/>
    <n v="45233"/>
  </r>
  <r>
    <x v="1137"/>
    <x v="1"/>
    <x v="404"/>
    <s v="Standard Class"/>
    <s v="CUST4303"/>
    <s v="Akalya"/>
    <x v="1"/>
    <s v="India"/>
    <s v="Coimbatore"/>
    <x v="5"/>
    <n v="616399"/>
    <x v="0"/>
    <s v="PRD6303"/>
    <x v="3"/>
    <x v="6"/>
    <s v="Sports Watch"/>
    <n v="61705"/>
    <n v="10"/>
    <n v="0.1"/>
    <n v="11945.781540169561"/>
    <n v="45394"/>
  </r>
  <r>
    <x v="1138"/>
    <x v="1"/>
    <x v="578"/>
    <s v="First Class"/>
    <s v="CUST4305"/>
    <s v="Kumar"/>
    <x v="2"/>
    <s v="India"/>
    <s v="Nagpur"/>
    <x v="2"/>
    <n v="625992"/>
    <x v="4"/>
    <s v="PRD6305"/>
    <x v="3"/>
    <x v="4"/>
    <s v="Smart TV"/>
    <n v="43463"/>
    <n v="9"/>
    <n v="0"/>
    <n v="12361.567667642215"/>
    <n v="45448"/>
  </r>
  <r>
    <x v="1139"/>
    <x v="0"/>
    <x v="203"/>
    <s v="Standard Class"/>
    <s v="CUST4306"/>
    <s v="Rahul"/>
    <x v="0"/>
    <s v="India"/>
    <s v="New Delhi"/>
    <x v="1"/>
    <n v="645840"/>
    <x v="2"/>
    <s v="PRD6306"/>
    <x v="1"/>
    <x v="3"/>
    <s v="LED Bulb"/>
    <n v="68447"/>
    <n v="8"/>
    <n v="0"/>
    <n v="7788.6484945601833"/>
    <n v="44965"/>
  </r>
  <r>
    <x v="1140"/>
    <x v="1"/>
    <x v="422"/>
    <s v="Same Day"/>
    <s v="CUST4307"/>
    <s v="Rahul"/>
    <x v="2"/>
    <s v="India"/>
    <s v="Mumbai"/>
    <x v="2"/>
    <n v="604847"/>
    <x v="0"/>
    <s v="PRD6307"/>
    <x v="3"/>
    <x v="6"/>
    <s v="Smart TV"/>
    <n v="48877"/>
    <n v="9"/>
    <n v="0.2"/>
    <n v="11104.250029386494"/>
    <n v="45582"/>
  </r>
  <r>
    <x v="1141"/>
    <x v="0"/>
    <x v="53"/>
    <s v="Standard Class"/>
    <s v="CUST4308"/>
    <s v="Deepa"/>
    <x v="2"/>
    <s v="India"/>
    <s v="Kochi"/>
    <x v="4"/>
    <n v="634866"/>
    <x v="4"/>
    <s v="PRD6308"/>
    <x v="3"/>
    <x v="1"/>
    <s v="HP Laptop"/>
    <n v="26601"/>
    <n v="7"/>
    <n v="0"/>
    <n v="4341.1318358201006"/>
    <n v="45048"/>
  </r>
  <r>
    <x v="1142"/>
    <x v="1"/>
    <x v="17"/>
    <s v="Standard Class"/>
    <s v="CUST4309"/>
    <s v="Sara"/>
    <x v="0"/>
    <s v="India"/>
    <s v="Hyderabad"/>
    <x v="3"/>
    <n v="647130"/>
    <x v="0"/>
    <s v="PRD6309"/>
    <x v="1"/>
    <x v="6"/>
    <s v="Smart TV"/>
    <n v="69834"/>
    <n v="9"/>
    <n v="0"/>
    <n v="3614.3485785195649"/>
    <n v="45635"/>
  </r>
  <r>
    <x v="1143"/>
    <x v="0"/>
    <x v="452"/>
    <s v="Standard Class"/>
    <s v="CUST4310"/>
    <s v="Akalya"/>
    <x v="2"/>
    <s v="India"/>
    <s v="Mysuru"/>
    <x v="0"/>
    <n v="601958"/>
    <x v="0"/>
    <s v="PRD6310"/>
    <x v="3"/>
    <x v="1"/>
    <s v="HP Laptop"/>
    <n v="19627"/>
    <n v="2"/>
    <n v="0"/>
    <n v="1407.6845896508803"/>
    <n v="44972"/>
  </r>
  <r>
    <x v="1144"/>
    <x v="1"/>
    <x v="156"/>
    <s v="Same Day"/>
    <s v="CUST4311"/>
    <s v="Kumar"/>
    <x v="1"/>
    <s v="India"/>
    <s v="New Delhi"/>
    <x v="1"/>
    <n v="609559"/>
    <x v="0"/>
    <s v="PRD6311"/>
    <x v="1"/>
    <x v="2"/>
    <s v="Cotton Shirt"/>
    <n v="55941"/>
    <n v="1"/>
    <n v="0"/>
    <n v="2883.0885073400304"/>
    <n v="45445"/>
  </r>
  <r>
    <x v="1145"/>
    <x v="0"/>
    <x v="495"/>
    <s v="First Class"/>
    <s v="CUST4312"/>
    <s v="Sara"/>
    <x v="2"/>
    <s v="India"/>
    <s v="New Delhi"/>
    <x v="1"/>
    <n v="615580"/>
    <x v="3"/>
    <s v="PRD6312"/>
    <x v="0"/>
    <x v="5"/>
    <s v="Cotton Shirt"/>
    <n v="45943"/>
    <n v="3"/>
    <n v="0"/>
    <n v="9532.4738458815536"/>
    <n v="45178"/>
  </r>
  <r>
    <x v="1146"/>
    <x v="0"/>
    <x v="199"/>
    <s v="Second Class"/>
    <s v="CUST4313"/>
    <s v="Rahul"/>
    <x v="0"/>
    <s v="India"/>
    <s v="New Delhi"/>
    <x v="1"/>
    <n v="666728"/>
    <x v="0"/>
    <s v="PRD6313"/>
    <x v="2"/>
    <x v="3"/>
    <s v="Smart TV"/>
    <n v="4221"/>
    <n v="4"/>
    <n v="0.05"/>
    <n v="1238.5224659025109"/>
    <n v="45060"/>
  </r>
  <r>
    <x v="1147"/>
    <x v="0"/>
    <x v="152"/>
    <s v="Standard Class"/>
    <s v="CUST4314"/>
    <s v="Meena"/>
    <x v="2"/>
    <s v="India"/>
    <s v="Pune"/>
    <x v="2"/>
    <n v="605027"/>
    <x v="3"/>
    <s v="PRD6314"/>
    <x v="4"/>
    <x v="6"/>
    <s v="Sports Watch"/>
    <n v="31227"/>
    <n v="3"/>
    <n v="0"/>
    <n v="5652.5313155576705"/>
    <n v="45082"/>
  </r>
  <r>
    <x v="1148"/>
    <x v="1"/>
    <x v="579"/>
    <s v="Same Day"/>
    <s v="CUST4315"/>
    <s v="Rahul"/>
    <x v="0"/>
    <s v="India"/>
    <s v="New Delhi"/>
    <x v="1"/>
    <n v="635511"/>
    <x v="4"/>
    <s v="PRD6315"/>
    <x v="3"/>
    <x v="3"/>
    <s v="Mixer Pro"/>
    <n v="67279"/>
    <n v="6"/>
    <n v="0.05"/>
    <n v="18943.367073168258"/>
    <n v="45529"/>
  </r>
  <r>
    <x v="1149"/>
    <x v="0"/>
    <x v="107"/>
    <s v="Standard Class"/>
    <s v="CUST4316"/>
    <s v="Meena"/>
    <x v="2"/>
    <s v="India"/>
    <s v="New Delhi"/>
    <x v="1"/>
    <n v="619742"/>
    <x v="1"/>
    <s v="PRD6316"/>
    <x v="3"/>
    <x v="0"/>
    <s v="Mixer Pro"/>
    <n v="3089"/>
    <n v="8"/>
    <n v="0.2"/>
    <n v="659.82531524360195"/>
    <n v="45164"/>
  </r>
  <r>
    <x v="1150"/>
    <x v="0"/>
    <x v="40"/>
    <s v="Standard Class"/>
    <s v="CUST4317"/>
    <s v="Vijay"/>
    <x v="2"/>
    <s v="India"/>
    <s v="Bengaluru"/>
    <x v="0"/>
    <n v="692318"/>
    <x v="0"/>
    <s v="PRD6317"/>
    <x v="0"/>
    <x v="5"/>
    <s v="Samsung Mobile"/>
    <n v="32701"/>
    <n v="10"/>
    <n v="0"/>
    <n v="3072.9915590954733"/>
    <n v="45112"/>
  </r>
  <r>
    <x v="1151"/>
    <x v="0"/>
    <x v="69"/>
    <s v="Same Day"/>
    <s v="CUST4318"/>
    <s v="Meena"/>
    <x v="0"/>
    <s v="India"/>
    <s v="Kozhikode"/>
    <x v="4"/>
    <n v="612799"/>
    <x v="4"/>
    <s v="PRD6318"/>
    <x v="3"/>
    <x v="0"/>
    <s v="LED Bulb"/>
    <n v="48977"/>
    <n v="2"/>
    <n v="0"/>
    <n v="14005.170942773484"/>
    <n v="45215"/>
  </r>
  <r>
    <x v="1152"/>
    <x v="0"/>
    <x v="580"/>
    <s v="Standard Class"/>
    <s v="CUST4319"/>
    <s v="Rahul"/>
    <x v="1"/>
    <s v="India"/>
    <s v="Kozhikode"/>
    <x v="4"/>
    <n v="648639"/>
    <x v="0"/>
    <s v="PRD6319"/>
    <x v="2"/>
    <x v="6"/>
    <s v="iPhone 14"/>
    <n v="42286"/>
    <n v="3"/>
    <n v="0"/>
    <n v="11945.123730903995"/>
    <n v="45203"/>
  </r>
  <r>
    <x v="1153"/>
    <x v="0"/>
    <x v="507"/>
    <s v="First Class"/>
    <s v="CUST4320"/>
    <s v="Sara"/>
    <x v="0"/>
    <s v="India"/>
    <s v="Bengaluru"/>
    <x v="0"/>
    <n v="638316"/>
    <x v="0"/>
    <s v="PRD6320"/>
    <x v="0"/>
    <x v="3"/>
    <s v="Samsung Mobile"/>
    <n v="75784"/>
    <n v="4"/>
    <n v="0"/>
    <n v="9538.2122833865869"/>
    <n v="45005"/>
  </r>
  <r>
    <x v="1154"/>
    <x v="1"/>
    <x v="524"/>
    <s v="Second Class"/>
    <s v="CUST4321"/>
    <s v="Akalya"/>
    <x v="0"/>
    <s v="India"/>
    <s v="Bengaluru"/>
    <x v="0"/>
    <n v="636524"/>
    <x v="1"/>
    <s v="PRD6321"/>
    <x v="2"/>
    <x v="1"/>
    <s v="Samsung Mobile"/>
    <n v="38308"/>
    <n v="10"/>
    <n v="0"/>
    <n v="7619.6524737039308"/>
    <n v="45363"/>
  </r>
  <r>
    <x v="1155"/>
    <x v="1"/>
    <x v="581"/>
    <s v="Second Class"/>
    <s v="CUST4322"/>
    <s v="Kumar"/>
    <x v="1"/>
    <s v="India"/>
    <s v="New Delhi"/>
    <x v="1"/>
    <n v="614994"/>
    <x v="4"/>
    <s v="PRD6322"/>
    <x v="0"/>
    <x v="1"/>
    <s v="HP Laptop"/>
    <n v="55665"/>
    <n v="9"/>
    <n v="0"/>
    <n v="5126.6918048443604"/>
    <n v="45557"/>
  </r>
  <r>
    <x v="1156"/>
    <x v="0"/>
    <x v="212"/>
    <s v="Second Class"/>
    <s v="CUST4323"/>
    <s v="Deepa"/>
    <x v="1"/>
    <s v="India"/>
    <s v="Coimbatore"/>
    <x v="5"/>
    <n v="608529"/>
    <x v="2"/>
    <s v="PRD6323"/>
    <x v="3"/>
    <x v="4"/>
    <s v="Nike Shoes"/>
    <n v="54457"/>
    <n v="7"/>
    <n v="0"/>
    <n v="3750.450525073928"/>
    <n v="44976"/>
  </r>
  <r>
    <x v="1157"/>
    <x v="0"/>
    <x v="92"/>
    <s v="Same Day"/>
    <s v="CUST4324"/>
    <s v="Sara"/>
    <x v="2"/>
    <s v="India"/>
    <s v="Kozhikode"/>
    <x v="4"/>
    <n v="650030"/>
    <x v="1"/>
    <s v="PRD6324"/>
    <x v="4"/>
    <x v="4"/>
    <s v="iPhone 14"/>
    <n v="7428"/>
    <n v="10"/>
    <n v="0.2"/>
    <n v="447.97668295169962"/>
    <n v="45194"/>
  </r>
  <r>
    <x v="1158"/>
    <x v="0"/>
    <x v="322"/>
    <s v="First Class"/>
    <s v="CUST4325"/>
    <s v="Rahul"/>
    <x v="0"/>
    <s v="India"/>
    <s v="Bengaluru"/>
    <x v="0"/>
    <n v="622963"/>
    <x v="4"/>
    <s v="PRD6325"/>
    <x v="2"/>
    <x v="2"/>
    <s v="Cotton Shirt"/>
    <n v="2664"/>
    <n v="4"/>
    <n v="0"/>
    <n v="339.44370664257076"/>
    <n v="45061"/>
  </r>
  <r>
    <x v="1159"/>
    <x v="0"/>
    <x v="184"/>
    <s v="Standard Class"/>
    <s v="CUST4326"/>
    <s v="Deepa"/>
    <x v="1"/>
    <s v="India"/>
    <s v="Hyderabad"/>
    <x v="3"/>
    <n v="639015"/>
    <x v="4"/>
    <s v="PRD6326"/>
    <x v="0"/>
    <x v="4"/>
    <s v="HP Laptop"/>
    <n v="38577"/>
    <n v="6"/>
    <n v="0.2"/>
    <n v="3308.2048035762614"/>
    <n v="45087"/>
  </r>
  <r>
    <x v="1160"/>
    <x v="1"/>
    <x v="465"/>
    <s v="Same Day"/>
    <s v="CUST4327"/>
    <s v="Rahul"/>
    <x v="0"/>
    <s v="India"/>
    <s v="Kozhikode"/>
    <x v="4"/>
    <n v="625677"/>
    <x v="1"/>
    <s v="PRD6327"/>
    <x v="4"/>
    <x v="4"/>
    <s v="Sports Watch"/>
    <n v="34527"/>
    <n v="6"/>
    <n v="0.05"/>
    <n v="7854.8340068822672"/>
    <n v="45389"/>
  </r>
  <r>
    <x v="1161"/>
    <x v="0"/>
    <x v="525"/>
    <s v="First Class"/>
    <s v="CUST4328"/>
    <s v="Rahul"/>
    <x v="0"/>
    <s v="India"/>
    <s v="New Delhi"/>
    <x v="1"/>
    <n v="635997"/>
    <x v="4"/>
    <s v="PRD6328"/>
    <x v="0"/>
    <x v="1"/>
    <s v="Samsung Mobile"/>
    <n v="23908"/>
    <n v="8"/>
    <n v="0"/>
    <n v="7121.8663492146743"/>
    <n v="45225"/>
  </r>
  <r>
    <x v="1162"/>
    <x v="0"/>
    <x v="582"/>
    <s v="Standard Class"/>
    <s v="CUST4329"/>
    <s v="Akalya"/>
    <x v="0"/>
    <s v="India"/>
    <s v="Coimbatore"/>
    <x v="5"/>
    <n v="669537"/>
    <x v="2"/>
    <s v="PRD6329"/>
    <x v="3"/>
    <x v="2"/>
    <s v="iPhone 14"/>
    <n v="26501"/>
    <n v="10"/>
    <n v="0"/>
    <n v="7192.5339750971798"/>
    <n v="45091"/>
  </r>
  <r>
    <x v="1163"/>
    <x v="0"/>
    <x v="583"/>
    <s v="Second Class"/>
    <s v="CUST4331"/>
    <s v="Vijay"/>
    <x v="0"/>
    <s v="India"/>
    <s v="Kochi"/>
    <x v="4"/>
    <n v="666099"/>
    <x v="4"/>
    <s v="PRD6331"/>
    <x v="3"/>
    <x v="2"/>
    <s v="Mixer Pro"/>
    <n v="74625"/>
    <n v="4"/>
    <n v="0"/>
    <n v="4017.9777681822284"/>
    <n v="45029"/>
  </r>
  <r>
    <x v="1164"/>
    <x v="0"/>
    <x v="152"/>
    <s v="First Class"/>
    <s v="CUST4333"/>
    <s v="Akalya"/>
    <x v="2"/>
    <s v="India"/>
    <s v="Salem"/>
    <x v="5"/>
    <n v="614539"/>
    <x v="4"/>
    <s v="PRD6333"/>
    <x v="3"/>
    <x v="2"/>
    <s v="Nike Shoes"/>
    <n v="4757"/>
    <n v="4"/>
    <n v="0.05"/>
    <n v="682.89369299446821"/>
    <n v="45082"/>
  </r>
  <r>
    <x v="1165"/>
    <x v="0"/>
    <x v="8"/>
    <s v="First Class"/>
    <s v="CUST4334"/>
    <s v="Meena"/>
    <x v="0"/>
    <s v="India"/>
    <s v="New Delhi"/>
    <x v="1"/>
    <n v="620568"/>
    <x v="1"/>
    <s v="PRD6334"/>
    <x v="0"/>
    <x v="6"/>
    <s v="LED Bulb"/>
    <n v="2545"/>
    <n v="2"/>
    <n v="0.05"/>
    <n v="624.68228839616904"/>
    <n v="45103"/>
  </r>
  <r>
    <x v="1166"/>
    <x v="1"/>
    <x v="357"/>
    <s v="Same Day"/>
    <s v="CUST4335"/>
    <s v="Deepa"/>
    <x v="2"/>
    <s v="India"/>
    <s v="Salem"/>
    <x v="5"/>
    <n v="623306"/>
    <x v="3"/>
    <s v="PRD6335"/>
    <x v="2"/>
    <x v="0"/>
    <s v="HP Laptop"/>
    <n v="23330"/>
    <n v="10"/>
    <n v="0.05"/>
    <n v="4040.400982030259"/>
    <n v="45497"/>
  </r>
  <r>
    <x v="1167"/>
    <x v="1"/>
    <x v="103"/>
    <s v="Second Class"/>
    <s v="CUST4336"/>
    <s v="Meena"/>
    <x v="1"/>
    <s v="India"/>
    <s v="Coimbatore"/>
    <x v="5"/>
    <n v="656373"/>
    <x v="4"/>
    <s v="PRD6336"/>
    <x v="1"/>
    <x v="0"/>
    <s v="Sports Watch"/>
    <n v="41889"/>
    <n v="5"/>
    <n v="0.2"/>
    <n v="3534.0282348166002"/>
    <n v="45611"/>
  </r>
  <r>
    <x v="1168"/>
    <x v="1"/>
    <x v="46"/>
    <s v="Same Day"/>
    <s v="CUST4337"/>
    <s v="Deepa"/>
    <x v="1"/>
    <s v="India"/>
    <s v="Pune"/>
    <x v="2"/>
    <n v="676930"/>
    <x v="1"/>
    <s v="PRD6337"/>
    <x v="3"/>
    <x v="2"/>
    <s v="Smart TV"/>
    <n v="19510"/>
    <n v="4"/>
    <n v="0"/>
    <n v="4943.0240835919085"/>
    <n v="45503"/>
  </r>
  <r>
    <x v="1169"/>
    <x v="0"/>
    <x v="584"/>
    <s v="Same Day"/>
    <s v="CUST4338"/>
    <s v="Kumar"/>
    <x v="1"/>
    <s v="India"/>
    <s v="New Delhi"/>
    <x v="1"/>
    <n v="606703"/>
    <x v="2"/>
    <s v="PRD6338"/>
    <x v="3"/>
    <x v="5"/>
    <s v="iPhone 14"/>
    <n v="76982"/>
    <n v="5"/>
    <n v="0"/>
    <n v="10048.50886643082"/>
    <n v="45141"/>
  </r>
  <r>
    <x v="1170"/>
    <x v="1"/>
    <x v="470"/>
    <s v="First Class"/>
    <s v="CUST4339"/>
    <s v="Meena"/>
    <x v="1"/>
    <s v="India"/>
    <s v="New Delhi"/>
    <x v="1"/>
    <n v="697999"/>
    <x v="0"/>
    <s v="PRD6339"/>
    <x v="0"/>
    <x v="2"/>
    <s v="Cotton Shirt"/>
    <n v="42276"/>
    <n v="10"/>
    <n v="0.1"/>
    <n v="2407.1801441254102"/>
    <n v="45320"/>
  </r>
  <r>
    <x v="1171"/>
    <x v="0"/>
    <x v="186"/>
    <s v="First Class"/>
    <s v="CUST4340"/>
    <s v="Meena"/>
    <x v="0"/>
    <s v="India"/>
    <s v="New Delhi"/>
    <x v="1"/>
    <n v="696107"/>
    <x v="3"/>
    <s v="PRD6340"/>
    <x v="4"/>
    <x v="1"/>
    <s v="LED Bulb"/>
    <n v="11317"/>
    <n v="10"/>
    <n v="0"/>
    <n v="2291.671347695737"/>
    <n v="45231"/>
  </r>
  <r>
    <x v="1172"/>
    <x v="0"/>
    <x v="571"/>
    <s v="Standard Class"/>
    <s v="CUST4342"/>
    <s v="Rahul"/>
    <x v="0"/>
    <s v="India"/>
    <s v="Mumbai"/>
    <x v="2"/>
    <n v="637830"/>
    <x v="0"/>
    <s v="PRD6342"/>
    <x v="3"/>
    <x v="3"/>
    <s v="HP Laptop"/>
    <n v="72460"/>
    <n v="3"/>
    <n v="0"/>
    <n v="18485.322135181825"/>
    <n v="45135"/>
  </r>
  <r>
    <x v="1173"/>
    <x v="1"/>
    <x v="534"/>
    <s v="Standard Class"/>
    <s v="CUST4343"/>
    <s v="Kumar"/>
    <x v="0"/>
    <s v="India"/>
    <s v="Chennai"/>
    <x v="5"/>
    <n v="691355"/>
    <x v="0"/>
    <s v="PRD6343"/>
    <x v="2"/>
    <x v="0"/>
    <s v="Cotton Shirt"/>
    <n v="28781"/>
    <n v="10"/>
    <n v="0"/>
    <n v="6244.8261798327412"/>
    <n v="45403"/>
  </r>
  <r>
    <x v="1174"/>
    <x v="1"/>
    <x v="455"/>
    <s v="First Class"/>
    <s v="CUST4344"/>
    <s v="Sara"/>
    <x v="1"/>
    <s v="India"/>
    <s v="Madurai"/>
    <x v="5"/>
    <n v="619421"/>
    <x v="4"/>
    <s v="PRD6344"/>
    <x v="4"/>
    <x v="0"/>
    <s v="Nike Shoes"/>
    <n v="66035"/>
    <n v="7"/>
    <n v="0.2"/>
    <n v="10662.500023607909"/>
    <n v="45306"/>
  </r>
  <r>
    <x v="1175"/>
    <x v="0"/>
    <x v="190"/>
    <s v="Second Class"/>
    <s v="CUST4345"/>
    <s v="Meena"/>
    <x v="1"/>
    <s v="India"/>
    <s v="Salem"/>
    <x v="5"/>
    <n v="686553"/>
    <x v="0"/>
    <s v="PRD6345"/>
    <x v="1"/>
    <x v="5"/>
    <s v="Smart TV"/>
    <n v="41626"/>
    <n v="6"/>
    <n v="0"/>
    <n v="5991.7962032055284"/>
    <n v="45286"/>
  </r>
  <r>
    <x v="1176"/>
    <x v="0"/>
    <x v="400"/>
    <s v="Standard Class"/>
    <s v="CUST4346"/>
    <s v="Vijay"/>
    <x v="2"/>
    <s v="India"/>
    <s v="Bengaluru"/>
    <x v="0"/>
    <n v="642617"/>
    <x v="0"/>
    <s v="PRD6346"/>
    <x v="1"/>
    <x v="4"/>
    <s v="Samsung Mobile"/>
    <n v="51878"/>
    <n v="8"/>
    <n v="0"/>
    <n v="15183.694581487807"/>
    <n v="44950"/>
  </r>
  <r>
    <x v="1177"/>
    <x v="1"/>
    <x v="9"/>
    <s v="Standard Class"/>
    <s v="CUST4347"/>
    <s v="Meena"/>
    <x v="0"/>
    <s v="India"/>
    <s v="Coimbatore"/>
    <x v="5"/>
    <n v="622789"/>
    <x v="3"/>
    <s v="PRD6347"/>
    <x v="3"/>
    <x v="6"/>
    <s v="Sports Watch"/>
    <n v="19857"/>
    <n v="1"/>
    <n v="0.05"/>
    <n v="5576.5090057917878"/>
    <n v="45524"/>
  </r>
  <r>
    <x v="1178"/>
    <x v="1"/>
    <x v="575"/>
    <s v="First Class"/>
    <s v="CUST4348"/>
    <s v="Sara"/>
    <x v="2"/>
    <s v="India"/>
    <s v="Mysuru"/>
    <x v="0"/>
    <n v="624635"/>
    <x v="4"/>
    <s v="PRD6348"/>
    <x v="3"/>
    <x v="0"/>
    <s v="Nike Shoes"/>
    <n v="22922"/>
    <n v="10"/>
    <n v="0"/>
    <n v="1396.8059759363221"/>
    <n v="45467"/>
  </r>
  <r>
    <x v="1179"/>
    <x v="1"/>
    <x v="448"/>
    <s v="Same Day"/>
    <s v="CUST4349"/>
    <s v="Rahul"/>
    <x v="2"/>
    <s v="India"/>
    <s v="Nagpur"/>
    <x v="2"/>
    <n v="665316"/>
    <x v="0"/>
    <s v="PRD6349"/>
    <x v="4"/>
    <x v="1"/>
    <s v="Cotton Shirt"/>
    <n v="7762"/>
    <n v="2"/>
    <n v="0.2"/>
    <n v="458.66672001935194"/>
    <n v="45320"/>
  </r>
  <r>
    <x v="1180"/>
    <x v="0"/>
    <x v="585"/>
    <s v="Standard Class"/>
    <s v="CUST4350"/>
    <s v="Sara"/>
    <x v="2"/>
    <s v="India"/>
    <s v="Madurai"/>
    <x v="5"/>
    <n v="663468"/>
    <x v="1"/>
    <s v="PRD6350"/>
    <x v="0"/>
    <x v="0"/>
    <s v="Mixer Pro"/>
    <n v="36215"/>
    <n v="8"/>
    <n v="0.2"/>
    <n v="3571.1722626659061"/>
    <n v="45165"/>
  </r>
  <r>
    <x v="1181"/>
    <x v="0"/>
    <x v="406"/>
    <s v="Same Day"/>
    <s v="CUST4352"/>
    <s v="Sara"/>
    <x v="1"/>
    <s v="India"/>
    <s v="Coimbatore"/>
    <x v="5"/>
    <n v="674873"/>
    <x v="1"/>
    <s v="PRD6352"/>
    <x v="3"/>
    <x v="3"/>
    <s v="LED Bulb"/>
    <n v="61744"/>
    <n v="9"/>
    <n v="0"/>
    <n v="7389.7370363415102"/>
    <n v="45158"/>
  </r>
  <r>
    <x v="1182"/>
    <x v="0"/>
    <x v="459"/>
    <s v="Standard Class"/>
    <s v="CUST4353"/>
    <s v="Kumar"/>
    <x v="1"/>
    <s v="India"/>
    <s v="Chennai"/>
    <x v="5"/>
    <n v="601471"/>
    <x v="0"/>
    <s v="PRD6353"/>
    <x v="0"/>
    <x v="0"/>
    <s v="HP Laptop"/>
    <n v="76527"/>
    <n v="5"/>
    <n v="0.2"/>
    <n v="14223.013551436823"/>
    <n v="45002"/>
  </r>
  <r>
    <x v="1183"/>
    <x v="0"/>
    <x v="535"/>
    <s v="Same Day"/>
    <s v="CUST4354"/>
    <s v="Kumar"/>
    <x v="0"/>
    <s v="India"/>
    <s v="Salem"/>
    <x v="5"/>
    <n v="627599"/>
    <x v="1"/>
    <s v="PRD6354"/>
    <x v="3"/>
    <x v="0"/>
    <s v="HP Laptop"/>
    <n v="56890"/>
    <n v="8"/>
    <n v="0.2"/>
    <n v="9708.2408048391608"/>
    <n v="45290"/>
  </r>
  <r>
    <x v="1184"/>
    <x v="1"/>
    <x v="586"/>
    <s v="Second Class"/>
    <s v="CUST4355"/>
    <s v="Sara"/>
    <x v="0"/>
    <s v="India"/>
    <s v="Salem"/>
    <x v="5"/>
    <n v="644504"/>
    <x v="2"/>
    <s v="PRD6355"/>
    <x v="1"/>
    <x v="6"/>
    <s v="Smart TV"/>
    <n v="22424"/>
    <n v="4"/>
    <n v="0"/>
    <n v="6325.3933536001223"/>
    <n v="45409"/>
  </r>
  <r>
    <x v="1185"/>
    <x v="0"/>
    <x v="139"/>
    <s v="Standard Class"/>
    <s v="CUST4356"/>
    <s v="Deepa"/>
    <x v="1"/>
    <s v="India"/>
    <s v="Madurai"/>
    <x v="5"/>
    <n v="647196"/>
    <x v="4"/>
    <s v="PRD6356"/>
    <x v="0"/>
    <x v="2"/>
    <s v="Cotton Shirt"/>
    <n v="40581"/>
    <n v="4"/>
    <n v="0.05"/>
    <n v="4422.5090421380146"/>
    <n v="45282"/>
  </r>
  <r>
    <x v="1186"/>
    <x v="0"/>
    <x v="240"/>
    <s v="Same Day"/>
    <s v="CUST4357"/>
    <s v="Rahul"/>
    <x v="2"/>
    <s v="India"/>
    <s v="Madurai"/>
    <x v="5"/>
    <n v="638026"/>
    <x v="3"/>
    <s v="PRD6357"/>
    <x v="0"/>
    <x v="4"/>
    <s v="Cotton Shirt"/>
    <n v="10918"/>
    <n v="5"/>
    <n v="0"/>
    <n v="2358.2293726225112"/>
    <n v="45176"/>
  </r>
  <r>
    <x v="1187"/>
    <x v="0"/>
    <x v="587"/>
    <s v="Same Day"/>
    <s v="CUST4359"/>
    <s v="Sara"/>
    <x v="1"/>
    <s v="India"/>
    <s v="Kozhikode"/>
    <x v="4"/>
    <n v="642524"/>
    <x v="2"/>
    <s v="PRD6359"/>
    <x v="4"/>
    <x v="5"/>
    <s v="Nike Shoes"/>
    <n v="34044"/>
    <n v="7"/>
    <n v="0"/>
    <n v="5714.7438510102129"/>
    <n v="45219"/>
  </r>
  <r>
    <x v="1188"/>
    <x v="0"/>
    <x v="152"/>
    <s v="Standard Class"/>
    <s v="CUST4360"/>
    <s v="Sara"/>
    <x v="1"/>
    <s v="India"/>
    <s v="New Delhi"/>
    <x v="1"/>
    <n v="637326"/>
    <x v="2"/>
    <s v="PRD6360"/>
    <x v="4"/>
    <x v="5"/>
    <s v="Mixer Pro"/>
    <n v="55988"/>
    <n v="9"/>
    <n v="0"/>
    <n v="6187.3870874055556"/>
    <n v="45080"/>
  </r>
  <r>
    <x v="1189"/>
    <x v="1"/>
    <x v="75"/>
    <s v="First Class"/>
    <s v="CUST4361"/>
    <s v="Deepa"/>
    <x v="0"/>
    <s v="India"/>
    <s v="Salem"/>
    <x v="5"/>
    <n v="656180"/>
    <x v="4"/>
    <s v="PRD6361"/>
    <x v="0"/>
    <x v="1"/>
    <s v="iPhone 14"/>
    <n v="46194"/>
    <n v="9"/>
    <n v="0"/>
    <n v="8377.3843493255426"/>
    <n v="45494"/>
  </r>
  <r>
    <x v="1190"/>
    <x v="0"/>
    <x v="136"/>
    <s v="Standard Class"/>
    <s v="CUST4362"/>
    <s v="Vijay"/>
    <x v="2"/>
    <s v="India"/>
    <s v="Nagpur"/>
    <x v="2"/>
    <n v="623840"/>
    <x v="2"/>
    <s v="PRD6362"/>
    <x v="4"/>
    <x v="5"/>
    <s v="Samsung Mobile"/>
    <n v="62201"/>
    <n v="5"/>
    <n v="0"/>
    <n v="3165.3576931265115"/>
    <n v="45293"/>
  </r>
  <r>
    <x v="1191"/>
    <x v="0"/>
    <x v="151"/>
    <s v="First Class"/>
    <s v="CUST4363"/>
    <s v="Kumar"/>
    <x v="2"/>
    <s v="India"/>
    <s v="New Delhi"/>
    <x v="1"/>
    <n v="625108"/>
    <x v="1"/>
    <s v="PRD6363"/>
    <x v="0"/>
    <x v="1"/>
    <s v="Cotton Shirt"/>
    <n v="79434"/>
    <n v="4"/>
    <n v="0.1"/>
    <n v="23679.336587145037"/>
    <n v="45075"/>
  </r>
  <r>
    <x v="1192"/>
    <x v="0"/>
    <x v="138"/>
    <s v="Second Class"/>
    <s v="CUST4364"/>
    <s v="Kumar"/>
    <x v="1"/>
    <s v="India"/>
    <s v="Nagpur"/>
    <x v="2"/>
    <n v="676931"/>
    <x v="0"/>
    <s v="PRD6364"/>
    <x v="1"/>
    <x v="0"/>
    <s v="HP Laptop"/>
    <n v="7836"/>
    <n v="8"/>
    <n v="0.1"/>
    <n v="517.09245822415551"/>
    <n v="45270"/>
  </r>
  <r>
    <x v="1193"/>
    <x v="1"/>
    <x v="588"/>
    <s v="Standard Class"/>
    <s v="CUST4366"/>
    <s v="Akalya"/>
    <x v="0"/>
    <s v="India"/>
    <s v="Mumbai"/>
    <x v="2"/>
    <n v="612588"/>
    <x v="4"/>
    <s v="PRD6366"/>
    <x v="3"/>
    <x v="3"/>
    <s v="Nike Shoes"/>
    <n v="58642"/>
    <n v="1"/>
    <n v="0.05"/>
    <n v="9129.5527811795782"/>
    <n v="45432"/>
  </r>
  <r>
    <x v="1194"/>
    <x v="1"/>
    <x v="244"/>
    <s v="First Class"/>
    <s v="CUST4367"/>
    <s v="Meena"/>
    <x v="1"/>
    <s v="India"/>
    <s v="Hyderabad"/>
    <x v="3"/>
    <n v="679332"/>
    <x v="4"/>
    <s v="PRD6367"/>
    <x v="1"/>
    <x v="5"/>
    <s v="LED Bulb"/>
    <n v="3823"/>
    <n v="4"/>
    <n v="0"/>
    <n v="936.3234768674813"/>
    <n v="45383"/>
  </r>
  <r>
    <x v="1195"/>
    <x v="0"/>
    <x v="86"/>
    <s v="Standard Class"/>
    <s v="CUST4368"/>
    <s v="Vijay"/>
    <x v="1"/>
    <s v="India"/>
    <s v="Madurai"/>
    <x v="5"/>
    <n v="624221"/>
    <x v="1"/>
    <s v="PRD6368"/>
    <x v="0"/>
    <x v="5"/>
    <s v="LED Bulb"/>
    <n v="21050"/>
    <n v="1"/>
    <n v="0"/>
    <n v="2381.7191890196523"/>
    <n v="44937"/>
  </r>
  <r>
    <x v="1196"/>
    <x v="1"/>
    <x v="444"/>
    <s v="Standard Class"/>
    <s v="CUST4369"/>
    <s v="Meena"/>
    <x v="0"/>
    <s v="India"/>
    <s v="Mangalore"/>
    <x v="0"/>
    <n v="626764"/>
    <x v="1"/>
    <s v="PRD6369"/>
    <x v="1"/>
    <x v="6"/>
    <s v="iPhone 14"/>
    <n v="12070"/>
    <n v="6"/>
    <n v="0.2"/>
    <n v="1068.0620496406709"/>
    <n v="45628"/>
  </r>
  <r>
    <x v="1197"/>
    <x v="0"/>
    <x v="589"/>
    <s v="Second Class"/>
    <s v="CUST4370"/>
    <s v="Rahul"/>
    <x v="2"/>
    <s v="India"/>
    <s v="Pune"/>
    <x v="2"/>
    <n v="620021"/>
    <x v="2"/>
    <s v="PRD6370"/>
    <x v="4"/>
    <x v="0"/>
    <s v="Smart TV"/>
    <n v="77539"/>
    <n v="9"/>
    <n v="0.1"/>
    <n v="22560.434539357095"/>
    <n v="45262"/>
  </r>
  <r>
    <x v="1198"/>
    <x v="1"/>
    <x v="266"/>
    <s v="Second Class"/>
    <s v="CUST4371"/>
    <s v="Vijay"/>
    <x v="1"/>
    <s v="India"/>
    <s v="Nagpur"/>
    <x v="2"/>
    <n v="683298"/>
    <x v="2"/>
    <s v="PRD6371"/>
    <x v="2"/>
    <x v="1"/>
    <s v="Smart TV"/>
    <n v="65048"/>
    <n v="4"/>
    <n v="0.1"/>
    <n v="18952.012151765939"/>
    <n v="45427"/>
  </r>
  <r>
    <x v="1199"/>
    <x v="1"/>
    <x v="206"/>
    <s v="Standard Class"/>
    <s v="CUST4372"/>
    <s v="Rahul"/>
    <x v="2"/>
    <s v="India"/>
    <s v="Mumbai"/>
    <x v="2"/>
    <n v="638945"/>
    <x v="2"/>
    <s v="PRD6372"/>
    <x v="4"/>
    <x v="6"/>
    <s v="LED Bulb"/>
    <n v="36980"/>
    <n v="1"/>
    <n v="0.1"/>
    <n v="8083.2906898177907"/>
    <n v="45391"/>
  </r>
  <r>
    <x v="1200"/>
    <x v="1"/>
    <x v="14"/>
    <s v="Standard Class"/>
    <s v="CUST4373"/>
    <s v="Rahul"/>
    <x v="1"/>
    <s v="India"/>
    <s v="Trivandrum"/>
    <x v="4"/>
    <n v="600118"/>
    <x v="2"/>
    <s v="PRD6373"/>
    <x v="2"/>
    <x v="6"/>
    <s v="Nike Shoes"/>
    <n v="56254"/>
    <n v="8"/>
    <n v="0.1"/>
    <n v="3780.6778649878147"/>
    <n v="45405"/>
  </r>
  <r>
    <x v="1201"/>
    <x v="1"/>
    <x v="57"/>
    <s v="Standard Class"/>
    <s v="CUST4374"/>
    <s v="Sara"/>
    <x v="1"/>
    <s v="India"/>
    <s v="Bengaluru"/>
    <x v="0"/>
    <n v="666208"/>
    <x v="3"/>
    <s v="PRD6374"/>
    <x v="4"/>
    <x v="4"/>
    <s v="Nike Shoes"/>
    <n v="1461"/>
    <n v="8"/>
    <n v="0.1"/>
    <n v="177.10239301532894"/>
    <n v="45432"/>
  </r>
  <r>
    <x v="1202"/>
    <x v="1"/>
    <x v="158"/>
    <s v="Same Day"/>
    <s v="CUST4375"/>
    <s v="Kumar"/>
    <x v="2"/>
    <s v="India"/>
    <s v="New Delhi"/>
    <x v="1"/>
    <n v="608253"/>
    <x v="3"/>
    <s v="PRD6375"/>
    <x v="4"/>
    <x v="4"/>
    <s v="HP Laptop"/>
    <n v="27524"/>
    <n v="6"/>
    <n v="0"/>
    <n v="5770.9586378041613"/>
    <n v="45494"/>
  </r>
  <r>
    <x v="1203"/>
    <x v="1"/>
    <x v="375"/>
    <s v="Standard Class"/>
    <s v="CUST4376"/>
    <s v="Sara"/>
    <x v="1"/>
    <s v="India"/>
    <s v="Mysuru"/>
    <x v="0"/>
    <n v="663066"/>
    <x v="4"/>
    <s v="PRD6376"/>
    <x v="2"/>
    <x v="1"/>
    <s v="Samsung Mobile"/>
    <n v="54075"/>
    <n v="6"/>
    <n v="0.05"/>
    <n v="8194.3873750873154"/>
    <n v="45636"/>
  </r>
  <r>
    <x v="1204"/>
    <x v="0"/>
    <x v="235"/>
    <s v="First Class"/>
    <s v="CUST4378"/>
    <s v="Kumar"/>
    <x v="1"/>
    <s v="India"/>
    <s v="Kozhikode"/>
    <x v="4"/>
    <n v="608962"/>
    <x v="4"/>
    <s v="PRD6378"/>
    <x v="1"/>
    <x v="1"/>
    <s v="Smart TV"/>
    <n v="45906"/>
    <n v="8"/>
    <n v="0.2"/>
    <n v="8148.0209106837601"/>
    <n v="45111"/>
  </r>
  <r>
    <x v="1205"/>
    <x v="0"/>
    <x v="489"/>
    <s v="Standard Class"/>
    <s v="CUST4379"/>
    <s v="Meena"/>
    <x v="1"/>
    <s v="India"/>
    <s v="New Delhi"/>
    <x v="1"/>
    <n v="657454"/>
    <x v="2"/>
    <s v="PRD6379"/>
    <x v="2"/>
    <x v="5"/>
    <s v="Nike Shoes"/>
    <n v="54713"/>
    <n v="5"/>
    <n v="0"/>
    <n v="6940.9996047172153"/>
    <n v="45212"/>
  </r>
  <r>
    <x v="1206"/>
    <x v="0"/>
    <x v="409"/>
    <s v="Standard Class"/>
    <s v="CUST4380"/>
    <s v="Kumar"/>
    <x v="1"/>
    <s v="India"/>
    <s v="Salem"/>
    <x v="5"/>
    <n v="643486"/>
    <x v="4"/>
    <s v="PRD6380"/>
    <x v="4"/>
    <x v="4"/>
    <s v="HP Laptop"/>
    <n v="42241"/>
    <n v="10"/>
    <n v="0.2"/>
    <n v="10332.425907696224"/>
    <n v="44967"/>
  </r>
  <r>
    <x v="1207"/>
    <x v="1"/>
    <x v="436"/>
    <s v="Standard Class"/>
    <s v="CUST4381"/>
    <s v="Sara"/>
    <x v="1"/>
    <s v="India"/>
    <s v="Kozhikode"/>
    <x v="4"/>
    <n v="642367"/>
    <x v="4"/>
    <s v="PRD6381"/>
    <x v="3"/>
    <x v="4"/>
    <s v="Mixer Pro"/>
    <n v="64388"/>
    <n v="8"/>
    <n v="0"/>
    <n v="18145.977242073357"/>
    <n v="45458"/>
  </r>
  <r>
    <x v="1208"/>
    <x v="0"/>
    <x v="590"/>
    <s v="First Class"/>
    <s v="CUST4382"/>
    <s v="Kumar"/>
    <x v="1"/>
    <s v="India"/>
    <s v="Kochi"/>
    <x v="4"/>
    <n v="682173"/>
    <x v="4"/>
    <s v="PRD6382"/>
    <x v="1"/>
    <x v="2"/>
    <s v="Cotton Shirt"/>
    <n v="47079"/>
    <n v="7"/>
    <n v="0.1"/>
    <n v="6683.5625526790618"/>
    <n v="45164"/>
  </r>
  <r>
    <x v="1209"/>
    <x v="1"/>
    <x v="340"/>
    <s v="Second Class"/>
    <s v="CUST4383"/>
    <s v="Deepa"/>
    <x v="0"/>
    <s v="India"/>
    <s v="Kozhikode"/>
    <x v="4"/>
    <n v="642563"/>
    <x v="2"/>
    <s v="PRD6383"/>
    <x v="4"/>
    <x v="4"/>
    <s v="Samsung Mobile"/>
    <n v="38901"/>
    <n v="3"/>
    <n v="0"/>
    <n v="9600.6599717400841"/>
    <n v="45651"/>
  </r>
  <r>
    <x v="1210"/>
    <x v="1"/>
    <x v="134"/>
    <s v="Same Day"/>
    <s v="CUST4384"/>
    <s v="Vijay"/>
    <x v="0"/>
    <s v="India"/>
    <s v="Mumbai"/>
    <x v="2"/>
    <n v="696492"/>
    <x v="0"/>
    <s v="PRD6384"/>
    <x v="0"/>
    <x v="2"/>
    <s v="Smart TV"/>
    <n v="5007"/>
    <n v="6"/>
    <n v="0.2"/>
    <n v="1440.661960729256"/>
    <n v="45315"/>
  </r>
  <r>
    <x v="1211"/>
    <x v="1"/>
    <x v="90"/>
    <s v="Standard Class"/>
    <s v="CUST4385"/>
    <s v="Meena"/>
    <x v="1"/>
    <s v="India"/>
    <s v="New Delhi"/>
    <x v="1"/>
    <n v="686422"/>
    <x v="1"/>
    <s v="PRD6385"/>
    <x v="1"/>
    <x v="6"/>
    <s v="iPhone 14"/>
    <n v="43625"/>
    <n v="5"/>
    <n v="0.2"/>
    <n v="12740.098785838505"/>
    <n v="45625"/>
  </r>
  <r>
    <x v="1212"/>
    <x v="0"/>
    <x v="493"/>
    <s v="First Class"/>
    <s v="CUST4386"/>
    <s v="Kumar"/>
    <x v="1"/>
    <s v="India"/>
    <s v="Mumbai"/>
    <x v="2"/>
    <n v="609458"/>
    <x v="2"/>
    <s v="PRD6386"/>
    <x v="3"/>
    <x v="2"/>
    <s v="Cotton Shirt"/>
    <n v="13912"/>
    <n v="5"/>
    <n v="0.1"/>
    <n v="3834.1635750003456"/>
    <n v="45126"/>
  </r>
  <r>
    <x v="1213"/>
    <x v="1"/>
    <x v="195"/>
    <s v="Same Day"/>
    <s v="CUST4387"/>
    <s v="Sara"/>
    <x v="0"/>
    <s v="India"/>
    <s v="Mumbai"/>
    <x v="2"/>
    <n v="621470"/>
    <x v="4"/>
    <s v="PRD6387"/>
    <x v="2"/>
    <x v="4"/>
    <s v="Nike Shoes"/>
    <n v="79194"/>
    <n v="6"/>
    <n v="0.1"/>
    <n v="4581.2736346929414"/>
    <n v="45629"/>
  </r>
  <r>
    <x v="1214"/>
    <x v="1"/>
    <x v="279"/>
    <s v="Standard Class"/>
    <s v="CUST4388"/>
    <s v="Kumar"/>
    <x v="0"/>
    <s v="India"/>
    <s v="Chennai"/>
    <x v="5"/>
    <n v="678460"/>
    <x v="2"/>
    <s v="PRD6388"/>
    <x v="3"/>
    <x v="6"/>
    <s v="Cotton Shirt"/>
    <n v="26501"/>
    <n v="5"/>
    <n v="0.2"/>
    <n v="2663.9953697442716"/>
    <n v="45342"/>
  </r>
  <r>
    <x v="1215"/>
    <x v="1"/>
    <x v="60"/>
    <s v="Second Class"/>
    <s v="CUST4389"/>
    <s v="Kumar"/>
    <x v="2"/>
    <s v="India"/>
    <s v="New Delhi"/>
    <x v="1"/>
    <n v="600058"/>
    <x v="3"/>
    <s v="PRD6389"/>
    <x v="1"/>
    <x v="6"/>
    <s v="Samsung Mobile"/>
    <n v="12957"/>
    <n v="4"/>
    <n v="0.05"/>
    <n v="2515.5406946256071"/>
    <n v="45414"/>
  </r>
  <r>
    <x v="1216"/>
    <x v="0"/>
    <x v="301"/>
    <s v="Standard Class"/>
    <s v="CUST4390"/>
    <s v="Sara"/>
    <x v="0"/>
    <s v="India"/>
    <s v="Kochi"/>
    <x v="4"/>
    <n v="649833"/>
    <x v="4"/>
    <s v="PRD6390"/>
    <x v="4"/>
    <x v="0"/>
    <s v="Cotton Shirt"/>
    <n v="13316"/>
    <n v="5"/>
    <n v="0.1"/>
    <n v="1056.9714183463543"/>
    <n v="45244"/>
  </r>
  <r>
    <x v="1217"/>
    <x v="0"/>
    <x v="571"/>
    <s v="Second Class"/>
    <s v="CUST4391"/>
    <s v="Vijay"/>
    <x v="2"/>
    <s v="India"/>
    <s v="Coimbatore"/>
    <x v="5"/>
    <n v="691188"/>
    <x v="1"/>
    <s v="PRD6391"/>
    <x v="0"/>
    <x v="1"/>
    <s v="Samsung Mobile"/>
    <n v="73003"/>
    <n v="4"/>
    <n v="0.05"/>
    <n v="5675.2619484836077"/>
    <n v="45135"/>
  </r>
  <r>
    <x v="1218"/>
    <x v="0"/>
    <x v="591"/>
    <s v="First Class"/>
    <s v="CUST4392"/>
    <s v="Sara"/>
    <x v="1"/>
    <s v="India"/>
    <s v="Pune"/>
    <x v="2"/>
    <n v="610502"/>
    <x v="1"/>
    <s v="PRD6392"/>
    <x v="2"/>
    <x v="4"/>
    <s v="Smart TV"/>
    <n v="62315"/>
    <n v="9"/>
    <n v="0"/>
    <n v="8164.1442555769008"/>
    <n v="45043"/>
  </r>
  <r>
    <x v="1219"/>
    <x v="0"/>
    <x v="356"/>
    <s v="Standard Class"/>
    <s v="CUST4393"/>
    <s v="Akalya"/>
    <x v="0"/>
    <s v="India"/>
    <s v="Trivandrum"/>
    <x v="4"/>
    <n v="609426"/>
    <x v="4"/>
    <s v="PRD6393"/>
    <x v="4"/>
    <x v="0"/>
    <s v="Samsung Mobile"/>
    <n v="40366"/>
    <n v="7"/>
    <n v="0.05"/>
    <n v="11384.716394963883"/>
    <n v="45239"/>
  </r>
  <r>
    <x v="1220"/>
    <x v="1"/>
    <x v="241"/>
    <s v="Same Day"/>
    <s v="CUST4395"/>
    <s v="Deepa"/>
    <x v="1"/>
    <s v="India"/>
    <s v="New Delhi"/>
    <x v="1"/>
    <n v="634227"/>
    <x v="1"/>
    <s v="PRD6395"/>
    <x v="4"/>
    <x v="5"/>
    <s v="HP Laptop"/>
    <n v="50851"/>
    <n v="1"/>
    <n v="0"/>
    <n v="6483.32265895621"/>
    <n v="45475"/>
  </r>
  <r>
    <x v="1221"/>
    <x v="1"/>
    <x v="541"/>
    <s v="Same Day"/>
    <s v="CUST4396"/>
    <s v="Rahul"/>
    <x v="0"/>
    <s v="India"/>
    <s v="Mysuru"/>
    <x v="0"/>
    <n v="657395"/>
    <x v="3"/>
    <s v="PRD6396"/>
    <x v="0"/>
    <x v="6"/>
    <s v="LED Bulb"/>
    <n v="41567"/>
    <n v="3"/>
    <n v="0"/>
    <n v="11087.511515297696"/>
    <n v="45583"/>
  </r>
  <r>
    <x v="1222"/>
    <x v="1"/>
    <x v="592"/>
    <s v="First Class"/>
    <s v="CUST4397"/>
    <s v="Deepa"/>
    <x v="1"/>
    <s v="India"/>
    <s v="New Delhi"/>
    <x v="1"/>
    <n v="664260"/>
    <x v="4"/>
    <s v="PRD6397"/>
    <x v="2"/>
    <x v="4"/>
    <s v="HP Laptop"/>
    <n v="45475"/>
    <n v="7"/>
    <n v="0.05"/>
    <n v="6687.2963662701923"/>
    <n v="45311"/>
  </r>
  <r>
    <x v="1223"/>
    <x v="0"/>
    <x v="125"/>
    <s v="Same Day"/>
    <s v="CUST4398"/>
    <s v="Rahul"/>
    <x v="1"/>
    <s v="India"/>
    <s v="Bengaluru"/>
    <x v="0"/>
    <n v="664248"/>
    <x v="3"/>
    <s v="PRD6398"/>
    <x v="1"/>
    <x v="1"/>
    <s v="Nike Shoes"/>
    <n v="52550"/>
    <n v="10"/>
    <n v="0"/>
    <n v="7835.5241732548702"/>
    <n v="45275"/>
  </r>
  <r>
    <x v="1224"/>
    <x v="1"/>
    <x v="379"/>
    <s v="First Class"/>
    <s v="CUST4399"/>
    <s v="Rahul"/>
    <x v="2"/>
    <s v="India"/>
    <s v="New Delhi"/>
    <x v="1"/>
    <n v="604995"/>
    <x v="2"/>
    <s v="PRD6399"/>
    <x v="2"/>
    <x v="2"/>
    <s v="Samsung Mobile"/>
    <n v="55064"/>
    <n v="8"/>
    <n v="0"/>
    <n v="5568.4633498791663"/>
    <n v="45450"/>
  </r>
  <r>
    <x v="1225"/>
    <x v="1"/>
    <x v="476"/>
    <s v="Standard Class"/>
    <s v="CUST4400"/>
    <s v="Rahul"/>
    <x v="0"/>
    <s v="India"/>
    <s v="Mangalore"/>
    <x v="0"/>
    <n v="664742"/>
    <x v="1"/>
    <s v="PRD6400"/>
    <x v="3"/>
    <x v="2"/>
    <s v="Sports Watch"/>
    <n v="43631"/>
    <n v="4"/>
    <n v="0.05"/>
    <n v="6139.3547413103861"/>
    <n v="45596"/>
  </r>
  <r>
    <x v="1226"/>
    <x v="0"/>
    <x v="252"/>
    <s v="Same Day"/>
    <s v="CUST4401"/>
    <s v="Meena"/>
    <x v="1"/>
    <s v="India"/>
    <s v="Nagpur"/>
    <x v="2"/>
    <n v="625707"/>
    <x v="3"/>
    <s v="PRD6401"/>
    <x v="3"/>
    <x v="6"/>
    <s v="Smart TV"/>
    <n v="2078"/>
    <n v="7"/>
    <n v="0.05"/>
    <n v="425.48267145659963"/>
    <n v="45112"/>
  </r>
  <r>
    <x v="1227"/>
    <x v="0"/>
    <x v="485"/>
    <s v="Standard Class"/>
    <s v="CUST4402"/>
    <s v="Sara"/>
    <x v="1"/>
    <s v="India"/>
    <s v="Kochi"/>
    <x v="4"/>
    <n v="676348"/>
    <x v="4"/>
    <s v="PRD6402"/>
    <x v="2"/>
    <x v="6"/>
    <s v="Smart TV"/>
    <n v="8270"/>
    <n v="1"/>
    <n v="0"/>
    <n v="2336.6046106866775"/>
    <n v="45025"/>
  </r>
  <r>
    <x v="1228"/>
    <x v="1"/>
    <x v="173"/>
    <s v="Second Class"/>
    <s v="CUST4403"/>
    <s v="Meena"/>
    <x v="0"/>
    <s v="India"/>
    <s v="Hyderabad"/>
    <x v="3"/>
    <n v="630773"/>
    <x v="0"/>
    <s v="PRD6403"/>
    <x v="4"/>
    <x v="0"/>
    <s v="Cotton Shirt"/>
    <n v="72038"/>
    <n v="2"/>
    <n v="0"/>
    <n v="14587.128984563849"/>
    <n v="45573"/>
  </r>
  <r>
    <x v="1229"/>
    <x v="0"/>
    <x v="593"/>
    <s v="Standard Class"/>
    <s v="CUST4404"/>
    <s v="Vijay"/>
    <x v="2"/>
    <s v="India"/>
    <s v="Salem"/>
    <x v="5"/>
    <n v="634445"/>
    <x v="2"/>
    <s v="PRD6404"/>
    <x v="1"/>
    <x v="2"/>
    <s v="Mixer Pro"/>
    <n v="30318"/>
    <n v="10"/>
    <n v="0"/>
    <n v="2772.4897194467103"/>
    <n v="44988"/>
  </r>
  <r>
    <x v="1230"/>
    <x v="0"/>
    <x v="273"/>
    <s v="Second Class"/>
    <s v="CUST4405"/>
    <s v="Deepa"/>
    <x v="0"/>
    <s v="India"/>
    <s v="New Delhi"/>
    <x v="1"/>
    <n v="613573"/>
    <x v="1"/>
    <s v="PRD6405"/>
    <x v="0"/>
    <x v="5"/>
    <s v="Samsung Mobile"/>
    <n v="43833"/>
    <n v="1"/>
    <n v="0.2"/>
    <n v="8300.7888815074948"/>
    <n v="45277"/>
  </r>
  <r>
    <x v="1231"/>
    <x v="0"/>
    <x v="277"/>
    <s v="Standard Class"/>
    <s v="CUST4407"/>
    <s v="Rahul"/>
    <x v="2"/>
    <s v="India"/>
    <s v="New Delhi"/>
    <x v="1"/>
    <n v="642353"/>
    <x v="1"/>
    <s v="PRD6407"/>
    <x v="0"/>
    <x v="4"/>
    <s v="Smart TV"/>
    <n v="49942"/>
    <n v="9"/>
    <n v="0"/>
    <n v="14559.346256531122"/>
    <n v="45145"/>
  </r>
  <r>
    <x v="1232"/>
    <x v="1"/>
    <x v="121"/>
    <s v="Standard Class"/>
    <s v="CUST4408"/>
    <s v="Deepa"/>
    <x v="0"/>
    <s v="India"/>
    <s v="Madurai"/>
    <x v="5"/>
    <n v="699033"/>
    <x v="3"/>
    <s v="PRD6408"/>
    <x v="3"/>
    <x v="0"/>
    <s v="Cotton Shirt"/>
    <n v="54560"/>
    <n v="4"/>
    <n v="0.2"/>
    <n v="4297.6685522100543"/>
    <n v="45606"/>
  </r>
  <r>
    <x v="1233"/>
    <x v="0"/>
    <x v="407"/>
    <s v="Second Class"/>
    <s v="CUST4409"/>
    <s v="Akalya"/>
    <x v="2"/>
    <s v="India"/>
    <s v="New Delhi"/>
    <x v="1"/>
    <n v="693426"/>
    <x v="4"/>
    <s v="PRD6409"/>
    <x v="4"/>
    <x v="3"/>
    <s v="Nike Shoes"/>
    <n v="39835"/>
    <n v="10"/>
    <n v="0"/>
    <n v="7932.41545129307"/>
    <n v="45021"/>
  </r>
  <r>
    <x v="1234"/>
    <x v="0"/>
    <x v="507"/>
    <s v="Standard Class"/>
    <s v="CUST4410"/>
    <s v="Vijay"/>
    <x v="0"/>
    <s v="India"/>
    <s v="New Delhi"/>
    <x v="1"/>
    <n v="637490"/>
    <x v="1"/>
    <s v="PRD6410"/>
    <x v="2"/>
    <x v="5"/>
    <s v="Sports Watch"/>
    <n v="32982"/>
    <n v="4"/>
    <n v="0"/>
    <n v="2846.2215674016402"/>
    <n v="44998"/>
  </r>
  <r>
    <x v="1235"/>
    <x v="1"/>
    <x v="109"/>
    <s v="Same Day"/>
    <s v="CUST4411"/>
    <s v="Deepa"/>
    <x v="2"/>
    <s v="India"/>
    <s v="Hyderabad"/>
    <x v="3"/>
    <n v="660822"/>
    <x v="0"/>
    <s v="PRD6411"/>
    <x v="2"/>
    <x v="2"/>
    <s v="Samsung Mobile"/>
    <n v="4990"/>
    <n v="3"/>
    <n v="0.1"/>
    <n v="1167.8832845474658"/>
    <n v="45323"/>
  </r>
  <r>
    <x v="1236"/>
    <x v="1"/>
    <x v="51"/>
    <s v="Second Class"/>
    <s v="CUST4413"/>
    <s v="Meena"/>
    <x v="2"/>
    <s v="India"/>
    <s v="Madurai"/>
    <x v="5"/>
    <n v="696310"/>
    <x v="2"/>
    <s v="PRD6413"/>
    <x v="4"/>
    <x v="5"/>
    <s v="Nike Shoes"/>
    <n v="17894"/>
    <n v="6"/>
    <n v="0.2"/>
    <n v="3515.0754229014406"/>
    <n v="45436"/>
  </r>
  <r>
    <x v="1237"/>
    <x v="0"/>
    <x v="594"/>
    <s v="Same Day"/>
    <s v="CUST4414"/>
    <s v="Akalya"/>
    <x v="1"/>
    <s v="India"/>
    <s v="Hyderabad"/>
    <x v="3"/>
    <n v="673726"/>
    <x v="4"/>
    <s v="PRD6414"/>
    <x v="0"/>
    <x v="1"/>
    <s v="Smart TV"/>
    <n v="62081"/>
    <n v="3"/>
    <n v="0.2"/>
    <n v="16152.273155440265"/>
    <n v="45293"/>
  </r>
  <r>
    <x v="1238"/>
    <x v="1"/>
    <x v="71"/>
    <s v="First Class"/>
    <s v="CUST4415"/>
    <s v="Rahul"/>
    <x v="0"/>
    <s v="India"/>
    <s v="New Delhi"/>
    <x v="1"/>
    <n v="654547"/>
    <x v="3"/>
    <s v="PRD6415"/>
    <x v="1"/>
    <x v="5"/>
    <s v="Nike Shoes"/>
    <n v="68569"/>
    <n v="4"/>
    <n v="0"/>
    <n v="9366.8920092210483"/>
    <n v="45426"/>
  </r>
  <r>
    <x v="1239"/>
    <x v="1"/>
    <x v="451"/>
    <s v="Standard Class"/>
    <s v="CUST4418"/>
    <s v="Deepa"/>
    <x v="0"/>
    <s v="India"/>
    <s v="Hyderabad"/>
    <x v="3"/>
    <n v="687099"/>
    <x v="3"/>
    <s v="PRD6418"/>
    <x v="4"/>
    <x v="5"/>
    <s v="HP Laptop"/>
    <n v="35738"/>
    <n v="2"/>
    <n v="0"/>
    <n v="4621.0166449069575"/>
    <n v="45440"/>
  </r>
  <r>
    <x v="1240"/>
    <x v="0"/>
    <x v="330"/>
    <s v="Same Day"/>
    <s v="CUST4419"/>
    <s v="Rahul"/>
    <x v="0"/>
    <s v="India"/>
    <s v="Kozhikode"/>
    <x v="4"/>
    <n v="673527"/>
    <x v="0"/>
    <s v="PRD6419"/>
    <x v="0"/>
    <x v="5"/>
    <s v="Nike Shoes"/>
    <n v="11260"/>
    <n v="9"/>
    <n v="0"/>
    <n v="2532.5296401119876"/>
    <n v="45116"/>
  </r>
  <r>
    <x v="1241"/>
    <x v="1"/>
    <x v="475"/>
    <s v="First Class"/>
    <s v="CUST4420"/>
    <s v="Akalya"/>
    <x v="1"/>
    <s v="India"/>
    <s v="New Delhi"/>
    <x v="1"/>
    <n v="628944"/>
    <x v="1"/>
    <s v="PRD6420"/>
    <x v="4"/>
    <x v="0"/>
    <s v="Samsung Mobile"/>
    <n v="1007"/>
    <n v="8"/>
    <n v="0"/>
    <n v="239.15384346327167"/>
    <n v="45595"/>
  </r>
  <r>
    <x v="1242"/>
    <x v="0"/>
    <x v="94"/>
    <s v="First Class"/>
    <s v="CUST4422"/>
    <s v="Sara"/>
    <x v="2"/>
    <s v="India"/>
    <s v="Bengaluru"/>
    <x v="0"/>
    <n v="647038"/>
    <x v="2"/>
    <s v="PRD6422"/>
    <x v="3"/>
    <x v="2"/>
    <s v="Samsung Mobile"/>
    <n v="40822"/>
    <n v="1"/>
    <n v="0.05"/>
    <n v="5711.5968564186014"/>
    <n v="45054"/>
  </r>
  <r>
    <x v="1243"/>
    <x v="1"/>
    <x v="595"/>
    <s v="First Class"/>
    <s v="CUST4423"/>
    <s v="Sara"/>
    <x v="2"/>
    <s v="India"/>
    <s v="Chennai"/>
    <x v="5"/>
    <n v="640411"/>
    <x v="1"/>
    <s v="PRD6423"/>
    <x v="1"/>
    <x v="6"/>
    <s v="HP Laptop"/>
    <n v="73294"/>
    <n v="2"/>
    <n v="0"/>
    <n v="21345.20021658605"/>
    <n v="45449"/>
  </r>
  <r>
    <x v="1244"/>
    <x v="1"/>
    <x v="548"/>
    <s v="Same Day"/>
    <s v="CUST4424"/>
    <s v="Meena"/>
    <x v="1"/>
    <s v="India"/>
    <s v="Kochi"/>
    <x v="4"/>
    <n v="626626"/>
    <x v="4"/>
    <s v="PRD6424"/>
    <x v="0"/>
    <x v="6"/>
    <s v="Smart TV"/>
    <n v="77289"/>
    <n v="4"/>
    <n v="0.2"/>
    <n v="22209.179615431705"/>
    <n v="45379"/>
  </r>
  <r>
    <x v="1245"/>
    <x v="1"/>
    <x v="328"/>
    <s v="Second Class"/>
    <s v="CUST4426"/>
    <s v="Kumar"/>
    <x v="0"/>
    <s v="India"/>
    <s v="Hyderabad"/>
    <x v="3"/>
    <n v="641324"/>
    <x v="4"/>
    <s v="PRD6426"/>
    <x v="3"/>
    <x v="1"/>
    <s v="Samsung Mobile"/>
    <n v="19445"/>
    <n v="9"/>
    <n v="0"/>
    <n v="2011.4983469731869"/>
    <n v="45656"/>
  </r>
  <r>
    <x v="1246"/>
    <x v="1"/>
    <x v="340"/>
    <s v="Second Class"/>
    <s v="CUST4427"/>
    <s v="Sara"/>
    <x v="2"/>
    <s v="India"/>
    <s v="Mumbai"/>
    <x v="2"/>
    <n v="659846"/>
    <x v="1"/>
    <s v="PRD6427"/>
    <x v="2"/>
    <x v="3"/>
    <s v="Cotton Shirt"/>
    <n v="68703"/>
    <n v="7"/>
    <n v="0.05"/>
    <n v="19046.131952311185"/>
    <n v="45652"/>
  </r>
  <r>
    <x v="1247"/>
    <x v="0"/>
    <x v="38"/>
    <s v="Second Class"/>
    <s v="CUST4428"/>
    <s v="Kumar"/>
    <x v="2"/>
    <s v="India"/>
    <s v="Coimbatore"/>
    <x v="5"/>
    <n v="662763"/>
    <x v="1"/>
    <s v="PRD6428"/>
    <x v="4"/>
    <x v="1"/>
    <s v="Cotton Shirt"/>
    <n v="77937"/>
    <n v="4"/>
    <n v="0.1"/>
    <n v="10905.264084850502"/>
    <n v="44995"/>
  </r>
  <r>
    <x v="1248"/>
    <x v="1"/>
    <x v="596"/>
    <s v="Standard Class"/>
    <s v="CUST4430"/>
    <s v="Deepa"/>
    <x v="1"/>
    <s v="India"/>
    <s v="Mysuru"/>
    <x v="0"/>
    <n v="650254"/>
    <x v="2"/>
    <s v="PRD6430"/>
    <x v="1"/>
    <x v="5"/>
    <s v="Cotton Shirt"/>
    <n v="26679"/>
    <n v="2"/>
    <n v="0.1"/>
    <n v="3423.7204076562234"/>
    <n v="45378"/>
  </r>
  <r>
    <x v="1249"/>
    <x v="0"/>
    <x v="114"/>
    <s v="Same Day"/>
    <s v="CUST4431"/>
    <s v="Meena"/>
    <x v="2"/>
    <s v="India"/>
    <s v="Mysuru"/>
    <x v="0"/>
    <n v="650049"/>
    <x v="2"/>
    <s v="PRD6431"/>
    <x v="3"/>
    <x v="2"/>
    <s v="Cotton Shirt"/>
    <n v="32948"/>
    <n v="3"/>
    <n v="0.1"/>
    <n v="6306.6162583658761"/>
    <n v="45146"/>
  </r>
  <r>
    <x v="1250"/>
    <x v="0"/>
    <x v="583"/>
    <s v="Second Class"/>
    <s v="CUST4432"/>
    <s v="Rahul"/>
    <x v="1"/>
    <s v="India"/>
    <s v="Pune"/>
    <x v="2"/>
    <n v="633460"/>
    <x v="4"/>
    <s v="PRD6432"/>
    <x v="4"/>
    <x v="3"/>
    <s v="Nike Shoes"/>
    <n v="33408"/>
    <n v="6"/>
    <n v="0"/>
    <n v="8220.9180910410778"/>
    <n v="45029"/>
  </r>
  <r>
    <x v="1251"/>
    <x v="1"/>
    <x v="597"/>
    <s v="First Class"/>
    <s v="CUST4433"/>
    <s v="Vijay"/>
    <x v="1"/>
    <s v="India"/>
    <s v="Hyderabad"/>
    <x v="3"/>
    <n v="652055"/>
    <x v="0"/>
    <s v="PRD6433"/>
    <x v="4"/>
    <x v="6"/>
    <s v="HP Laptop"/>
    <n v="51946"/>
    <n v="4"/>
    <n v="0.1"/>
    <n v="14501.42045474461"/>
    <n v="45553"/>
  </r>
  <r>
    <x v="1252"/>
    <x v="0"/>
    <x v="261"/>
    <s v="Standard Class"/>
    <s v="CUST4436"/>
    <s v="Meena"/>
    <x v="1"/>
    <s v="India"/>
    <s v="Salem"/>
    <x v="5"/>
    <n v="661297"/>
    <x v="0"/>
    <s v="PRD6436"/>
    <x v="4"/>
    <x v="0"/>
    <s v="Mixer Pro"/>
    <n v="41215"/>
    <n v="7"/>
    <n v="0.1"/>
    <n v="2598.1809042770824"/>
    <n v="44964"/>
  </r>
  <r>
    <x v="1253"/>
    <x v="0"/>
    <x v="38"/>
    <s v="Second Class"/>
    <s v="CUST4438"/>
    <s v="Deepa"/>
    <x v="1"/>
    <s v="India"/>
    <s v="Mysuru"/>
    <x v="0"/>
    <n v="619884"/>
    <x v="4"/>
    <s v="PRD6438"/>
    <x v="3"/>
    <x v="5"/>
    <s v="HP Laptop"/>
    <n v="10542"/>
    <n v="1"/>
    <n v="0.2"/>
    <n v="2327.1447420553791"/>
    <n v="44997"/>
  </r>
  <r>
    <x v="1254"/>
    <x v="0"/>
    <x v="188"/>
    <s v="First Class"/>
    <s v="CUST4439"/>
    <s v="Deepa"/>
    <x v="0"/>
    <s v="India"/>
    <s v="New Delhi"/>
    <x v="1"/>
    <n v="698669"/>
    <x v="4"/>
    <s v="PRD6439"/>
    <x v="2"/>
    <x v="2"/>
    <s v="Cotton Shirt"/>
    <n v="53651"/>
    <n v="2"/>
    <n v="0"/>
    <n v="12831.872199242633"/>
    <n v="45268"/>
  </r>
  <r>
    <x v="1255"/>
    <x v="0"/>
    <x v="3"/>
    <s v="First Class"/>
    <s v="CUST4440"/>
    <s v="Meena"/>
    <x v="0"/>
    <s v="India"/>
    <s v="Salem"/>
    <x v="5"/>
    <n v="644599"/>
    <x v="3"/>
    <s v="PRD6440"/>
    <x v="1"/>
    <x v="3"/>
    <s v="Cotton Shirt"/>
    <n v="68059"/>
    <n v="9"/>
    <n v="0"/>
    <n v="13058.145068579672"/>
    <n v="44988"/>
  </r>
  <r>
    <x v="1256"/>
    <x v="1"/>
    <x v="473"/>
    <s v="First Class"/>
    <s v="CUST4441"/>
    <s v="Deepa"/>
    <x v="1"/>
    <s v="India"/>
    <s v="New Delhi"/>
    <x v="1"/>
    <n v="656230"/>
    <x v="4"/>
    <s v="PRD6441"/>
    <x v="4"/>
    <x v="1"/>
    <s v="LED Bulb"/>
    <n v="41107"/>
    <n v="2"/>
    <n v="0.05"/>
    <n v="3058.4931007498899"/>
    <n v="45296"/>
  </r>
  <r>
    <x v="1257"/>
    <x v="1"/>
    <x v="29"/>
    <s v="Standard Class"/>
    <s v="CUST4442"/>
    <s v="Meena"/>
    <x v="0"/>
    <s v="India"/>
    <s v="Coimbatore"/>
    <x v="5"/>
    <n v="617598"/>
    <x v="0"/>
    <s v="PRD6442"/>
    <x v="4"/>
    <x v="2"/>
    <s v="Smart TV"/>
    <n v="30934"/>
    <n v="7"/>
    <n v="0"/>
    <n v="6337.5444490829595"/>
    <n v="45507"/>
  </r>
  <r>
    <x v="1258"/>
    <x v="1"/>
    <x v="123"/>
    <s v="First Class"/>
    <s v="CUST4443"/>
    <s v="Kumar"/>
    <x v="1"/>
    <s v="India"/>
    <s v="Nagpur"/>
    <x v="2"/>
    <n v="629888"/>
    <x v="1"/>
    <s v="PRD6443"/>
    <x v="1"/>
    <x v="2"/>
    <s v="Smart TV"/>
    <n v="76889"/>
    <n v="1"/>
    <n v="0.05"/>
    <n v="18834.203855685726"/>
    <n v="45578"/>
  </r>
  <r>
    <x v="1259"/>
    <x v="1"/>
    <x v="389"/>
    <s v="Standard Class"/>
    <s v="CUST4444"/>
    <s v="Sara"/>
    <x v="2"/>
    <s v="India"/>
    <s v="Mangalore"/>
    <x v="0"/>
    <n v="652056"/>
    <x v="1"/>
    <s v="PRD6444"/>
    <x v="0"/>
    <x v="2"/>
    <s v="iPhone 14"/>
    <n v="45931"/>
    <n v="9"/>
    <n v="0.2"/>
    <n v="7216.4731158555433"/>
    <n v="45506"/>
  </r>
  <r>
    <x v="1260"/>
    <x v="0"/>
    <x v="356"/>
    <s v="First Class"/>
    <s v="CUST4445"/>
    <s v="Deepa"/>
    <x v="1"/>
    <s v="India"/>
    <s v="Nagpur"/>
    <x v="2"/>
    <n v="617369"/>
    <x v="0"/>
    <s v="PRD6445"/>
    <x v="4"/>
    <x v="6"/>
    <s v="Samsung Mobile"/>
    <n v="59705"/>
    <n v="1"/>
    <n v="0.05"/>
    <n v="15527.828184923972"/>
    <n v="45239"/>
  </r>
  <r>
    <x v="1261"/>
    <x v="1"/>
    <x v="6"/>
    <s v="Standard Class"/>
    <s v="CUST4446"/>
    <s v="Sara"/>
    <x v="0"/>
    <s v="India"/>
    <s v="Nagpur"/>
    <x v="2"/>
    <n v="612897"/>
    <x v="4"/>
    <s v="PRD6446"/>
    <x v="4"/>
    <x v="5"/>
    <s v="Smart TV"/>
    <n v="55768"/>
    <n v="8"/>
    <n v="0.1"/>
    <n v="6771.7566746932698"/>
    <n v="45298"/>
  </r>
  <r>
    <x v="1262"/>
    <x v="1"/>
    <x v="598"/>
    <s v="Standard Class"/>
    <s v="CUST4447"/>
    <s v="Meena"/>
    <x v="2"/>
    <s v="India"/>
    <s v="New Delhi"/>
    <x v="1"/>
    <n v="662685"/>
    <x v="1"/>
    <s v="PRD6447"/>
    <x v="4"/>
    <x v="3"/>
    <s v="Samsung Mobile"/>
    <n v="9917"/>
    <n v="7"/>
    <n v="0"/>
    <n v="629.88064861365319"/>
    <n v="45605"/>
  </r>
  <r>
    <x v="1263"/>
    <x v="1"/>
    <x v="599"/>
    <s v="Standard Class"/>
    <s v="CUST4448"/>
    <s v="Sara"/>
    <x v="1"/>
    <s v="India"/>
    <s v="Hyderabad"/>
    <x v="3"/>
    <n v="604720"/>
    <x v="3"/>
    <s v="PRD6448"/>
    <x v="3"/>
    <x v="0"/>
    <s v="Samsung Mobile"/>
    <n v="52735"/>
    <n v="8"/>
    <n v="0.1"/>
    <n v="14623.373375770752"/>
    <n v="45645"/>
  </r>
  <r>
    <x v="1264"/>
    <x v="0"/>
    <x v="54"/>
    <s v="Standard Class"/>
    <s v="CUST4449"/>
    <s v="Rahul"/>
    <x v="1"/>
    <s v="India"/>
    <s v="Mumbai"/>
    <x v="2"/>
    <n v="668495"/>
    <x v="0"/>
    <s v="PRD6449"/>
    <x v="4"/>
    <x v="0"/>
    <s v="HP Laptop"/>
    <n v="25304"/>
    <n v="2"/>
    <n v="0"/>
    <n v="5031.539191700178"/>
    <n v="45177"/>
  </r>
  <r>
    <x v="1265"/>
    <x v="1"/>
    <x v="346"/>
    <s v="Same Day"/>
    <s v="CUST4450"/>
    <s v="Akalya"/>
    <x v="1"/>
    <s v="India"/>
    <s v="New Delhi"/>
    <x v="1"/>
    <n v="653691"/>
    <x v="2"/>
    <s v="PRD6450"/>
    <x v="2"/>
    <x v="3"/>
    <s v="LED Bulb"/>
    <n v="40490"/>
    <n v="6"/>
    <n v="0"/>
    <n v="9847.2275226663278"/>
    <n v="45334"/>
  </r>
  <r>
    <x v="1266"/>
    <x v="1"/>
    <x v="600"/>
    <s v="Second Class"/>
    <s v="CUST4451"/>
    <s v="Kumar"/>
    <x v="2"/>
    <s v="India"/>
    <s v="Nagpur"/>
    <x v="2"/>
    <n v="623266"/>
    <x v="1"/>
    <s v="PRD6451"/>
    <x v="4"/>
    <x v="2"/>
    <s v="HP Laptop"/>
    <n v="34279"/>
    <n v="2"/>
    <n v="0.1"/>
    <n v="9508.5008947069527"/>
    <n v="45529"/>
  </r>
  <r>
    <x v="1267"/>
    <x v="0"/>
    <x v="190"/>
    <s v="Standard Class"/>
    <s v="CUST4454"/>
    <s v="Meena"/>
    <x v="2"/>
    <s v="India"/>
    <s v="Mysuru"/>
    <x v="0"/>
    <n v="639337"/>
    <x v="2"/>
    <s v="PRD6454"/>
    <x v="1"/>
    <x v="0"/>
    <s v="Smart TV"/>
    <n v="27793"/>
    <n v="7"/>
    <n v="0.2"/>
    <n v="4964.5320540783077"/>
    <n v="45284"/>
  </r>
  <r>
    <x v="1268"/>
    <x v="0"/>
    <x v="58"/>
    <s v="Same Day"/>
    <s v="CUST4455"/>
    <s v="Sara"/>
    <x v="0"/>
    <s v="India"/>
    <s v="New Delhi"/>
    <x v="1"/>
    <n v="606740"/>
    <x v="3"/>
    <s v="PRD6455"/>
    <x v="4"/>
    <x v="4"/>
    <s v="Sports Watch"/>
    <n v="32077"/>
    <n v="2"/>
    <n v="0"/>
    <n v="3763.4148637363364"/>
    <n v="45256"/>
  </r>
  <r>
    <x v="1269"/>
    <x v="1"/>
    <x v="538"/>
    <s v="First Class"/>
    <s v="CUST4456"/>
    <s v="Deepa"/>
    <x v="2"/>
    <s v="India"/>
    <s v="Bengaluru"/>
    <x v="0"/>
    <n v="638340"/>
    <x v="3"/>
    <s v="PRD6456"/>
    <x v="2"/>
    <x v="0"/>
    <s v="HP Laptop"/>
    <n v="10067"/>
    <n v="5"/>
    <n v="0.2"/>
    <n v="532.44756027668905"/>
    <n v="45416"/>
  </r>
  <r>
    <x v="1270"/>
    <x v="0"/>
    <x v="479"/>
    <s v="Standard Class"/>
    <s v="CUST4457"/>
    <s v="Meena"/>
    <x v="0"/>
    <s v="India"/>
    <s v="Mangalore"/>
    <x v="0"/>
    <n v="640709"/>
    <x v="1"/>
    <s v="PRD6457"/>
    <x v="2"/>
    <x v="1"/>
    <s v="Sports Watch"/>
    <n v="33576"/>
    <n v="1"/>
    <n v="0"/>
    <n v="4373.4247003156843"/>
    <n v="45194"/>
  </r>
  <r>
    <x v="1271"/>
    <x v="1"/>
    <x v="19"/>
    <s v="First Class"/>
    <s v="CUST4458"/>
    <s v="Deepa"/>
    <x v="0"/>
    <s v="India"/>
    <s v="Kochi"/>
    <x v="4"/>
    <n v="674547"/>
    <x v="3"/>
    <s v="PRD6458"/>
    <x v="2"/>
    <x v="0"/>
    <s v="iPhone 14"/>
    <n v="23261"/>
    <n v="1"/>
    <n v="0"/>
    <n v="3662.3789057991039"/>
    <n v="45563"/>
  </r>
  <r>
    <x v="1272"/>
    <x v="1"/>
    <x v="4"/>
    <s v="Standard Class"/>
    <s v="CUST4459"/>
    <s v="Vijay"/>
    <x v="2"/>
    <s v="India"/>
    <s v="Pune"/>
    <x v="2"/>
    <n v="627767"/>
    <x v="3"/>
    <s v="PRD6459"/>
    <x v="3"/>
    <x v="0"/>
    <s v="Samsung Mobile"/>
    <n v="11579"/>
    <n v="10"/>
    <n v="0"/>
    <n v="1958.9658258102947"/>
    <n v="45622"/>
  </r>
  <r>
    <x v="1273"/>
    <x v="1"/>
    <x v="601"/>
    <s v="Same Day"/>
    <s v="CUST4460"/>
    <s v="Vijay"/>
    <x v="0"/>
    <s v="India"/>
    <s v="Kozhikode"/>
    <x v="4"/>
    <n v="684968"/>
    <x v="4"/>
    <s v="PRD6460"/>
    <x v="0"/>
    <x v="1"/>
    <s v="Cotton Shirt"/>
    <n v="73405"/>
    <n v="8"/>
    <n v="0"/>
    <n v="17347.140476120931"/>
    <n v="45312"/>
  </r>
  <r>
    <x v="1274"/>
    <x v="0"/>
    <x v="376"/>
    <s v="Standard Class"/>
    <s v="CUST4461"/>
    <s v="Vijay"/>
    <x v="2"/>
    <s v="India"/>
    <s v="New Delhi"/>
    <x v="1"/>
    <n v="600680"/>
    <x v="3"/>
    <s v="PRD6461"/>
    <x v="2"/>
    <x v="5"/>
    <s v="Smart TV"/>
    <n v="11848"/>
    <n v="6"/>
    <n v="0.1"/>
    <n v="2417.6531945309457"/>
    <n v="44959"/>
  </r>
  <r>
    <x v="1275"/>
    <x v="1"/>
    <x v="394"/>
    <s v="Standard Class"/>
    <s v="CUST4463"/>
    <s v="Vijay"/>
    <x v="0"/>
    <s v="India"/>
    <s v="New Delhi"/>
    <x v="1"/>
    <n v="616113"/>
    <x v="3"/>
    <s v="PRD6463"/>
    <x v="1"/>
    <x v="1"/>
    <s v="Cotton Shirt"/>
    <n v="41826"/>
    <n v="7"/>
    <n v="0.2"/>
    <n v="9690.0219082621497"/>
    <n v="45357"/>
  </r>
  <r>
    <x v="1276"/>
    <x v="1"/>
    <x v="373"/>
    <s v="Standard Class"/>
    <s v="CUST4464"/>
    <s v="Meena"/>
    <x v="1"/>
    <s v="India"/>
    <s v="Kochi"/>
    <x v="4"/>
    <n v="690285"/>
    <x v="2"/>
    <s v="PRD6464"/>
    <x v="3"/>
    <x v="3"/>
    <s v="Nike Shoes"/>
    <n v="45446"/>
    <n v="10"/>
    <n v="0.2"/>
    <n v="7340.7652434480133"/>
    <n v="45479"/>
  </r>
  <r>
    <x v="1277"/>
    <x v="0"/>
    <x v="397"/>
    <s v="Standard Class"/>
    <s v="CUST4465"/>
    <s v="Deepa"/>
    <x v="1"/>
    <s v="India"/>
    <s v="Hyderabad"/>
    <x v="3"/>
    <n v="648047"/>
    <x v="2"/>
    <s v="PRD6465"/>
    <x v="1"/>
    <x v="4"/>
    <s v="Nike Shoes"/>
    <n v="27761"/>
    <n v="6"/>
    <n v="0"/>
    <n v="3312.2302901766434"/>
    <n v="44940"/>
  </r>
  <r>
    <x v="1278"/>
    <x v="0"/>
    <x v="130"/>
    <s v="Second Class"/>
    <s v="CUST4466"/>
    <s v="Meena"/>
    <x v="1"/>
    <s v="India"/>
    <s v="Hyderabad"/>
    <x v="3"/>
    <n v="697250"/>
    <x v="0"/>
    <s v="PRD6466"/>
    <x v="4"/>
    <x v="1"/>
    <s v="LED Bulb"/>
    <n v="26443"/>
    <n v="6"/>
    <n v="0.2"/>
    <n v="1638.1792630829211"/>
    <n v="45195"/>
  </r>
  <r>
    <x v="1279"/>
    <x v="0"/>
    <x v="189"/>
    <s v="Second Class"/>
    <s v="CUST4467"/>
    <s v="Meena"/>
    <x v="1"/>
    <s v="India"/>
    <s v="Hyderabad"/>
    <x v="3"/>
    <n v="650016"/>
    <x v="1"/>
    <s v="PRD6467"/>
    <x v="1"/>
    <x v="4"/>
    <s v="Mixer Pro"/>
    <n v="21800"/>
    <n v="3"/>
    <n v="0"/>
    <n v="1223.0732423931074"/>
    <n v="45177"/>
  </r>
  <r>
    <x v="1280"/>
    <x v="1"/>
    <x v="569"/>
    <s v="Second Class"/>
    <s v="CUST4469"/>
    <s v="Rahul"/>
    <x v="2"/>
    <s v="India"/>
    <s v="Trivandrum"/>
    <x v="4"/>
    <n v="615747"/>
    <x v="0"/>
    <s v="PRD6469"/>
    <x v="0"/>
    <x v="3"/>
    <s v="Nike Shoes"/>
    <n v="11067"/>
    <n v="2"/>
    <n v="0"/>
    <n v="1246.408145372133"/>
    <n v="45650"/>
  </r>
  <r>
    <x v="1281"/>
    <x v="1"/>
    <x v="79"/>
    <s v="First Class"/>
    <s v="CUST4470"/>
    <s v="Kumar"/>
    <x v="1"/>
    <s v="India"/>
    <s v="Hyderabad"/>
    <x v="3"/>
    <n v="616417"/>
    <x v="1"/>
    <s v="PRD6470"/>
    <x v="0"/>
    <x v="3"/>
    <s v="Samsung Mobile"/>
    <n v="33696"/>
    <n v="6"/>
    <n v="0.2"/>
    <n v="4861.3871380943019"/>
    <n v="45372"/>
  </r>
  <r>
    <x v="1282"/>
    <x v="0"/>
    <x v="185"/>
    <s v="Standard Class"/>
    <s v="CUST4472"/>
    <s v="Deepa"/>
    <x v="1"/>
    <s v="India"/>
    <s v="New Delhi"/>
    <x v="1"/>
    <n v="624426"/>
    <x v="1"/>
    <s v="PRD6472"/>
    <x v="0"/>
    <x v="4"/>
    <s v="Mixer Pro"/>
    <n v="59106"/>
    <n v="5"/>
    <n v="0.05"/>
    <n v="14023.43059186495"/>
    <n v="44981"/>
  </r>
  <r>
    <x v="1283"/>
    <x v="0"/>
    <x v="397"/>
    <s v="Same Day"/>
    <s v="CUST4473"/>
    <s v="Meena"/>
    <x v="0"/>
    <s v="India"/>
    <s v="Mumbai"/>
    <x v="2"/>
    <n v="665810"/>
    <x v="4"/>
    <s v="PRD6473"/>
    <x v="0"/>
    <x v="2"/>
    <s v="Nike Shoes"/>
    <n v="14636"/>
    <n v="3"/>
    <n v="0.05"/>
    <n v="2530.6247945481095"/>
    <n v="44939"/>
  </r>
  <r>
    <x v="1284"/>
    <x v="1"/>
    <x v="538"/>
    <s v="Standard Class"/>
    <s v="CUST4474"/>
    <s v="Vijay"/>
    <x v="1"/>
    <s v="India"/>
    <s v="New Delhi"/>
    <x v="1"/>
    <n v="658443"/>
    <x v="4"/>
    <s v="PRD6474"/>
    <x v="0"/>
    <x v="6"/>
    <s v="LED Bulb"/>
    <n v="23476"/>
    <n v="7"/>
    <n v="0.1"/>
    <n v="2237.9997996787806"/>
    <n v="45416"/>
  </r>
  <r>
    <x v="1285"/>
    <x v="1"/>
    <x v="336"/>
    <s v="Standard Class"/>
    <s v="CUST4475"/>
    <s v="Akalya"/>
    <x v="1"/>
    <s v="India"/>
    <s v="Hyderabad"/>
    <x v="3"/>
    <n v="667556"/>
    <x v="4"/>
    <s v="PRD6475"/>
    <x v="4"/>
    <x v="5"/>
    <s v="Samsung Mobile"/>
    <n v="28547"/>
    <n v="6"/>
    <n v="0"/>
    <n v="1863.3266387633573"/>
    <n v="45491"/>
  </r>
  <r>
    <x v="1286"/>
    <x v="0"/>
    <x v="602"/>
    <s v="First Class"/>
    <s v="CUST4476"/>
    <s v="Sara"/>
    <x v="1"/>
    <s v="India"/>
    <s v="Pune"/>
    <x v="2"/>
    <n v="608239"/>
    <x v="0"/>
    <s v="PRD6476"/>
    <x v="0"/>
    <x v="4"/>
    <s v="Smart TV"/>
    <n v="57953"/>
    <n v="8"/>
    <n v="0"/>
    <n v="12025.520232717521"/>
    <n v="44996"/>
  </r>
  <r>
    <x v="1287"/>
    <x v="1"/>
    <x v="603"/>
    <s v="First Class"/>
    <s v="CUST4477"/>
    <s v="Kumar"/>
    <x v="0"/>
    <s v="India"/>
    <s v="Hyderabad"/>
    <x v="3"/>
    <n v="679677"/>
    <x v="4"/>
    <s v="PRD6477"/>
    <x v="0"/>
    <x v="4"/>
    <s v="LED Bulb"/>
    <n v="5916"/>
    <n v="8"/>
    <n v="0.1"/>
    <n v="884.18061976200522"/>
    <n v="45484"/>
  </r>
  <r>
    <x v="1288"/>
    <x v="0"/>
    <x v="258"/>
    <s v="Standard Class"/>
    <s v="CUST4478"/>
    <s v="Kumar"/>
    <x v="2"/>
    <s v="India"/>
    <s v="Nagpur"/>
    <x v="2"/>
    <n v="695081"/>
    <x v="4"/>
    <s v="PRD6478"/>
    <x v="2"/>
    <x v="1"/>
    <s v="Nike Shoes"/>
    <n v="43516"/>
    <n v="8"/>
    <n v="0.1"/>
    <n v="4920.0210752635894"/>
    <n v="45134"/>
  </r>
  <r>
    <x v="1289"/>
    <x v="0"/>
    <x v="274"/>
    <s v="First Class"/>
    <s v="CUST4479"/>
    <s v="Sara"/>
    <x v="0"/>
    <s v="India"/>
    <s v="New Delhi"/>
    <x v="1"/>
    <n v="654137"/>
    <x v="2"/>
    <s v="PRD6479"/>
    <x v="1"/>
    <x v="2"/>
    <s v="HP Laptop"/>
    <n v="63062"/>
    <n v="8"/>
    <n v="0"/>
    <n v="13178.879404218078"/>
    <n v="45146"/>
  </r>
  <r>
    <x v="1290"/>
    <x v="1"/>
    <x v="350"/>
    <s v="Same Day"/>
    <s v="CUST4480"/>
    <s v="Rahul"/>
    <x v="0"/>
    <s v="India"/>
    <s v="Bengaluru"/>
    <x v="0"/>
    <n v="665428"/>
    <x v="1"/>
    <s v="PRD6480"/>
    <x v="0"/>
    <x v="2"/>
    <s v="HP Laptop"/>
    <n v="72235"/>
    <n v="5"/>
    <n v="0"/>
    <n v="7166.258451844893"/>
    <n v="45610"/>
  </r>
  <r>
    <x v="1291"/>
    <x v="0"/>
    <x v="502"/>
    <s v="First Class"/>
    <s v="CUST4481"/>
    <s v="Rahul"/>
    <x v="2"/>
    <s v="India"/>
    <s v="Coimbatore"/>
    <x v="5"/>
    <n v="691623"/>
    <x v="0"/>
    <s v="PRD6481"/>
    <x v="1"/>
    <x v="2"/>
    <s v="Mixer Pro"/>
    <n v="49954"/>
    <n v="3"/>
    <n v="0.2"/>
    <n v="5523.5014322583565"/>
    <n v="45001"/>
  </r>
  <r>
    <x v="1292"/>
    <x v="0"/>
    <x v="450"/>
    <s v="Second Class"/>
    <s v="CUST4482"/>
    <s v="Rahul"/>
    <x v="1"/>
    <s v="India"/>
    <s v="Mysuru"/>
    <x v="0"/>
    <n v="612132"/>
    <x v="4"/>
    <s v="PRD6482"/>
    <x v="0"/>
    <x v="1"/>
    <s v="Nike Shoes"/>
    <n v="29223"/>
    <n v="10"/>
    <n v="0.2"/>
    <n v="5744.6195648901949"/>
    <n v="45036"/>
  </r>
  <r>
    <x v="1293"/>
    <x v="1"/>
    <x v="604"/>
    <s v="Second Class"/>
    <s v="CUST4483"/>
    <s v="Kumar"/>
    <x v="1"/>
    <s v="India"/>
    <s v="Coimbatore"/>
    <x v="5"/>
    <n v="676935"/>
    <x v="4"/>
    <s v="PRD6483"/>
    <x v="2"/>
    <x v="0"/>
    <s v="Mixer Pro"/>
    <n v="20601"/>
    <n v="7"/>
    <n v="0"/>
    <n v="2947.8929987243127"/>
    <n v="45614"/>
  </r>
  <r>
    <x v="1294"/>
    <x v="1"/>
    <x v="497"/>
    <s v="Second Class"/>
    <s v="CUST4484"/>
    <s v="Rahul"/>
    <x v="1"/>
    <s v="India"/>
    <s v="Mangalore"/>
    <x v="0"/>
    <n v="638333"/>
    <x v="4"/>
    <s v="PRD6484"/>
    <x v="2"/>
    <x v="0"/>
    <s v="Smart TV"/>
    <n v="21158"/>
    <n v="2"/>
    <n v="0.2"/>
    <n v="1802.8758881648644"/>
    <n v="45432"/>
  </r>
  <r>
    <x v="1295"/>
    <x v="1"/>
    <x v="362"/>
    <s v="Standard Class"/>
    <s v="CUST4485"/>
    <s v="Vijay"/>
    <x v="1"/>
    <s v="India"/>
    <s v="Hyderabad"/>
    <x v="3"/>
    <n v="661296"/>
    <x v="2"/>
    <s v="PRD6485"/>
    <x v="3"/>
    <x v="1"/>
    <s v="LED Bulb"/>
    <n v="21296"/>
    <n v="8"/>
    <n v="0.2"/>
    <n v="4742.0244796662919"/>
    <n v="45620"/>
  </r>
  <r>
    <x v="1296"/>
    <x v="0"/>
    <x v="212"/>
    <s v="Standard Class"/>
    <s v="CUST4486"/>
    <s v="Meena"/>
    <x v="2"/>
    <s v="India"/>
    <s v="Mumbai"/>
    <x v="2"/>
    <n v="614460"/>
    <x v="0"/>
    <s v="PRD6486"/>
    <x v="4"/>
    <x v="3"/>
    <s v="Samsung Mobile"/>
    <n v="34836"/>
    <n v="7"/>
    <n v="0.1"/>
    <n v="10436.464915654673"/>
    <n v="44976"/>
  </r>
  <r>
    <x v="1297"/>
    <x v="1"/>
    <x v="443"/>
    <s v="Standard Class"/>
    <s v="CUST4487"/>
    <s v="Deepa"/>
    <x v="0"/>
    <s v="India"/>
    <s v="Mysuru"/>
    <x v="0"/>
    <n v="678128"/>
    <x v="0"/>
    <s v="PRD6487"/>
    <x v="4"/>
    <x v="4"/>
    <s v="Smart TV"/>
    <n v="46927"/>
    <n v="8"/>
    <n v="0.1"/>
    <n v="11803.171686359103"/>
    <n v="45300"/>
  </r>
  <r>
    <x v="1298"/>
    <x v="0"/>
    <x v="356"/>
    <s v="First Class"/>
    <s v="CUST4488"/>
    <s v="Kumar"/>
    <x v="1"/>
    <s v="India"/>
    <s v="Hyderabad"/>
    <x v="3"/>
    <n v="693202"/>
    <x v="3"/>
    <s v="PRD6488"/>
    <x v="3"/>
    <x v="2"/>
    <s v="Smart TV"/>
    <n v="9722"/>
    <n v="1"/>
    <n v="0"/>
    <n v="1764.0543298793484"/>
    <n v="45242"/>
  </r>
  <r>
    <x v="1299"/>
    <x v="1"/>
    <x v="245"/>
    <s v="First Class"/>
    <s v="CUST4489"/>
    <s v="Rahul"/>
    <x v="2"/>
    <s v="India"/>
    <s v="Hyderabad"/>
    <x v="3"/>
    <n v="621840"/>
    <x v="1"/>
    <s v="PRD6489"/>
    <x v="1"/>
    <x v="0"/>
    <s v="Nike Shoes"/>
    <n v="26612"/>
    <n v="8"/>
    <n v="0.2"/>
    <n v="1440.6737577500933"/>
    <n v="45535"/>
  </r>
  <r>
    <x v="1300"/>
    <x v="0"/>
    <x v="605"/>
    <s v="First Class"/>
    <s v="CUST4490"/>
    <s v="Sara"/>
    <x v="2"/>
    <s v="India"/>
    <s v="Hyderabad"/>
    <x v="3"/>
    <n v="673932"/>
    <x v="4"/>
    <s v="PRD6490"/>
    <x v="3"/>
    <x v="4"/>
    <s v="HP Laptop"/>
    <n v="45762"/>
    <n v="1"/>
    <n v="0.1"/>
    <n v="6193.6990783815236"/>
    <n v="45122"/>
  </r>
  <r>
    <x v="1301"/>
    <x v="1"/>
    <x v="541"/>
    <s v="Standard Class"/>
    <s v="CUST4491"/>
    <s v="Kumar"/>
    <x v="0"/>
    <s v="India"/>
    <s v="Kozhikode"/>
    <x v="4"/>
    <n v="632230"/>
    <x v="3"/>
    <s v="PRD6491"/>
    <x v="3"/>
    <x v="2"/>
    <s v="Nike Shoes"/>
    <n v="34784"/>
    <n v="4"/>
    <n v="0"/>
    <n v="2131.4225958184934"/>
    <n v="45587"/>
  </r>
  <r>
    <x v="1302"/>
    <x v="0"/>
    <x v="474"/>
    <s v="Same Day"/>
    <s v="CUST4492"/>
    <s v="Akalya"/>
    <x v="0"/>
    <s v="India"/>
    <s v="Salem"/>
    <x v="5"/>
    <n v="633597"/>
    <x v="1"/>
    <s v="PRD6492"/>
    <x v="1"/>
    <x v="1"/>
    <s v="HP Laptop"/>
    <n v="17624"/>
    <n v="6"/>
    <n v="0"/>
    <n v="4219.197962296912"/>
    <n v="45028"/>
  </r>
  <r>
    <x v="1303"/>
    <x v="0"/>
    <x v="246"/>
    <s v="Same Day"/>
    <s v="CUST4493"/>
    <s v="Deepa"/>
    <x v="1"/>
    <s v="India"/>
    <s v="Madurai"/>
    <x v="5"/>
    <n v="602410"/>
    <x v="1"/>
    <s v="PRD6493"/>
    <x v="2"/>
    <x v="6"/>
    <s v="Nike Shoes"/>
    <n v="66826"/>
    <n v="5"/>
    <n v="0.1"/>
    <n v="16984.620283952918"/>
    <n v="45292"/>
  </r>
  <r>
    <x v="1304"/>
    <x v="1"/>
    <x v="447"/>
    <s v="Same Day"/>
    <s v="CUST4494"/>
    <s v="Deepa"/>
    <x v="0"/>
    <s v="India"/>
    <s v="Hyderabad"/>
    <x v="3"/>
    <n v="635086"/>
    <x v="3"/>
    <s v="PRD6494"/>
    <x v="3"/>
    <x v="3"/>
    <s v="Mixer Pro"/>
    <n v="30569"/>
    <n v="6"/>
    <n v="0"/>
    <n v="3681.1632908030706"/>
    <n v="45635"/>
  </r>
  <r>
    <x v="1305"/>
    <x v="1"/>
    <x v="337"/>
    <s v="Second Class"/>
    <s v="CUST4496"/>
    <s v="Deepa"/>
    <x v="0"/>
    <s v="India"/>
    <s v="Mumbai"/>
    <x v="2"/>
    <n v="640721"/>
    <x v="3"/>
    <s v="PRD6496"/>
    <x v="4"/>
    <x v="4"/>
    <s v="Mixer Pro"/>
    <n v="79698"/>
    <n v="2"/>
    <n v="0.1"/>
    <n v="20464.074099359746"/>
    <n v="45419"/>
  </r>
  <r>
    <x v="1306"/>
    <x v="0"/>
    <x v="317"/>
    <s v="Standard Class"/>
    <s v="CUST4499"/>
    <s v="Rahul"/>
    <x v="2"/>
    <s v="India"/>
    <s v="Hyderabad"/>
    <x v="3"/>
    <n v="628839"/>
    <x v="1"/>
    <s v="PRD6499"/>
    <x v="3"/>
    <x v="0"/>
    <s v="Nike Shoes"/>
    <n v="20242"/>
    <n v="9"/>
    <n v="0.05"/>
    <n v="4612.0639632004149"/>
    <n v="45255"/>
  </r>
  <r>
    <x v="1307"/>
    <x v="0"/>
    <x v="349"/>
    <s v="Second Class"/>
    <s v="CUST4500"/>
    <s v="Deepa"/>
    <x v="1"/>
    <s v="India"/>
    <s v="Chennai"/>
    <x v="5"/>
    <n v="632138"/>
    <x v="0"/>
    <s v="PRD6500"/>
    <x v="0"/>
    <x v="2"/>
    <s v="LED Bulb"/>
    <n v="47038"/>
    <n v="4"/>
    <n v="0"/>
    <n v="7619.5812228625909"/>
    <n v="45145"/>
  </r>
  <r>
    <x v="1308"/>
    <x v="1"/>
    <x v="156"/>
    <s v="Second Class"/>
    <s v="CUST4502"/>
    <s v="Vijay"/>
    <x v="2"/>
    <s v="India"/>
    <s v="Madurai"/>
    <x v="5"/>
    <n v="686549"/>
    <x v="2"/>
    <s v="PRD6502"/>
    <x v="2"/>
    <x v="0"/>
    <s v="iPhone 14"/>
    <n v="58841"/>
    <n v="3"/>
    <n v="0.1"/>
    <n v="13692.770415960542"/>
    <n v="45449"/>
  </r>
  <r>
    <x v="1309"/>
    <x v="0"/>
    <x v="218"/>
    <s v="Standard Class"/>
    <s v="CUST4503"/>
    <s v="Sara"/>
    <x v="1"/>
    <s v="India"/>
    <s v="New Delhi"/>
    <x v="1"/>
    <n v="628623"/>
    <x v="4"/>
    <s v="PRD6503"/>
    <x v="1"/>
    <x v="3"/>
    <s v="Samsung Mobile"/>
    <n v="30834"/>
    <n v="1"/>
    <n v="0"/>
    <n v="4338.3822925003215"/>
    <n v="45225"/>
  </r>
  <r>
    <x v="1310"/>
    <x v="0"/>
    <x v="98"/>
    <s v="Second Class"/>
    <s v="CUST4504"/>
    <s v="Sara"/>
    <x v="1"/>
    <s v="India"/>
    <s v="Hyderabad"/>
    <x v="3"/>
    <n v="619330"/>
    <x v="4"/>
    <s v="PRD6504"/>
    <x v="4"/>
    <x v="0"/>
    <s v="Cotton Shirt"/>
    <n v="7030"/>
    <n v="2"/>
    <n v="0"/>
    <n v="356.46165392588455"/>
    <n v="45062"/>
  </r>
  <r>
    <x v="1311"/>
    <x v="0"/>
    <x v="602"/>
    <s v="Standard Class"/>
    <s v="CUST4505"/>
    <s v="Akalya"/>
    <x v="0"/>
    <s v="India"/>
    <s v="Kozhikode"/>
    <x v="4"/>
    <n v="677307"/>
    <x v="0"/>
    <s v="PRD6505"/>
    <x v="0"/>
    <x v="6"/>
    <s v="Mixer Pro"/>
    <n v="3294"/>
    <n v="5"/>
    <n v="0.2"/>
    <n v="895.07331726537916"/>
    <n v="44997"/>
  </r>
  <r>
    <x v="1312"/>
    <x v="1"/>
    <x v="562"/>
    <s v="Same Day"/>
    <s v="CUST4506"/>
    <s v="Deepa"/>
    <x v="0"/>
    <s v="India"/>
    <s v="Mysuru"/>
    <x v="0"/>
    <n v="678160"/>
    <x v="1"/>
    <s v="PRD6506"/>
    <x v="1"/>
    <x v="6"/>
    <s v="Mixer Pro"/>
    <n v="11473"/>
    <n v="4"/>
    <n v="0"/>
    <n v="2882.6116077770598"/>
    <n v="45460"/>
  </r>
  <r>
    <x v="1313"/>
    <x v="1"/>
    <x v="147"/>
    <s v="Second Class"/>
    <s v="CUST4507"/>
    <s v="Meena"/>
    <x v="1"/>
    <s v="India"/>
    <s v="Nagpur"/>
    <x v="2"/>
    <n v="648848"/>
    <x v="4"/>
    <s v="PRD6507"/>
    <x v="0"/>
    <x v="5"/>
    <s v="Cotton Shirt"/>
    <n v="52791"/>
    <n v="7"/>
    <n v="0"/>
    <n v="14242.239330147811"/>
    <n v="45369"/>
  </r>
  <r>
    <x v="1314"/>
    <x v="1"/>
    <x v="470"/>
    <s v="Standard Class"/>
    <s v="CUST4508"/>
    <s v="Rahul"/>
    <x v="2"/>
    <s v="India"/>
    <s v="Mysuru"/>
    <x v="0"/>
    <n v="673415"/>
    <x v="1"/>
    <s v="PRD6508"/>
    <x v="4"/>
    <x v="0"/>
    <s v="Sports Watch"/>
    <n v="68806"/>
    <n v="2"/>
    <n v="0.1"/>
    <n v="16220.230997275999"/>
    <n v="45320"/>
  </r>
  <r>
    <x v="1315"/>
    <x v="1"/>
    <x v="544"/>
    <s v="Same Day"/>
    <s v="CUST4509"/>
    <s v="Akalya"/>
    <x v="1"/>
    <s v="India"/>
    <s v="Coimbatore"/>
    <x v="5"/>
    <n v="602029"/>
    <x v="4"/>
    <s v="PRD6509"/>
    <x v="1"/>
    <x v="6"/>
    <s v="Samsung Mobile"/>
    <n v="53451"/>
    <n v="6"/>
    <n v="0"/>
    <n v="14903.844510471987"/>
    <n v="45580"/>
  </r>
  <r>
    <x v="1316"/>
    <x v="1"/>
    <x v="309"/>
    <s v="Same Day"/>
    <s v="CUST4510"/>
    <s v="Vijay"/>
    <x v="0"/>
    <s v="India"/>
    <s v="Chennai"/>
    <x v="5"/>
    <n v="633706"/>
    <x v="3"/>
    <s v="PRD6510"/>
    <x v="0"/>
    <x v="2"/>
    <s v="Cotton Shirt"/>
    <n v="41240"/>
    <n v="1"/>
    <n v="0"/>
    <n v="7050.9674185716676"/>
    <n v="45656"/>
  </r>
  <r>
    <x v="1317"/>
    <x v="1"/>
    <x v="513"/>
    <s v="Second Class"/>
    <s v="CUST4511"/>
    <s v="Vijay"/>
    <x v="0"/>
    <s v="India"/>
    <s v="Hyderabad"/>
    <x v="3"/>
    <n v="682954"/>
    <x v="3"/>
    <s v="PRD6511"/>
    <x v="0"/>
    <x v="4"/>
    <s v="Nike Shoes"/>
    <n v="37191"/>
    <n v="8"/>
    <n v="0"/>
    <n v="2716.1216854965583"/>
    <n v="45574"/>
  </r>
  <r>
    <x v="1318"/>
    <x v="1"/>
    <x v="606"/>
    <s v="Second Class"/>
    <s v="CUST4513"/>
    <s v="Vijay"/>
    <x v="2"/>
    <s v="India"/>
    <s v="Hyderabad"/>
    <x v="3"/>
    <n v="661737"/>
    <x v="2"/>
    <s v="PRD6513"/>
    <x v="2"/>
    <x v="0"/>
    <s v="Cotton Shirt"/>
    <n v="52842"/>
    <n v="3"/>
    <n v="0.05"/>
    <n v="3012.0635944378678"/>
    <n v="45331"/>
  </r>
  <r>
    <x v="1319"/>
    <x v="1"/>
    <x v="540"/>
    <s v="Standard Class"/>
    <s v="CUST4514"/>
    <s v="Akalya"/>
    <x v="2"/>
    <s v="India"/>
    <s v="Bengaluru"/>
    <x v="0"/>
    <n v="612726"/>
    <x v="4"/>
    <s v="PRD6514"/>
    <x v="0"/>
    <x v="3"/>
    <s v="Cotton Shirt"/>
    <n v="45355"/>
    <n v="4"/>
    <n v="0.1"/>
    <n v="13569.209161953273"/>
    <n v="45349"/>
  </r>
  <r>
    <x v="1320"/>
    <x v="1"/>
    <x v="515"/>
    <s v="Same Day"/>
    <s v="CUST4516"/>
    <s v="Rahul"/>
    <x v="0"/>
    <s v="India"/>
    <s v="Hyderabad"/>
    <x v="3"/>
    <n v="645477"/>
    <x v="4"/>
    <s v="PRD6516"/>
    <x v="2"/>
    <x v="5"/>
    <s v="HP Laptop"/>
    <n v="69596"/>
    <n v="6"/>
    <n v="0.05"/>
    <n v="14622.673512167381"/>
    <n v="45352"/>
  </r>
  <r>
    <x v="1321"/>
    <x v="0"/>
    <x v="1"/>
    <s v="Standard Class"/>
    <s v="CUST4517"/>
    <s v="Rahul"/>
    <x v="1"/>
    <s v="India"/>
    <s v="Mumbai"/>
    <x v="2"/>
    <n v="656656"/>
    <x v="1"/>
    <s v="PRD6517"/>
    <x v="0"/>
    <x v="5"/>
    <s v="Cotton Shirt"/>
    <n v="9433"/>
    <n v="7"/>
    <n v="0.05"/>
    <n v="653.79875544622564"/>
    <n v="45277"/>
  </r>
  <r>
    <x v="1322"/>
    <x v="0"/>
    <x v="232"/>
    <s v="First Class"/>
    <s v="CUST4518"/>
    <s v="Akalya"/>
    <x v="2"/>
    <s v="India"/>
    <s v="Bengaluru"/>
    <x v="0"/>
    <n v="698165"/>
    <x v="3"/>
    <s v="PRD6518"/>
    <x v="4"/>
    <x v="3"/>
    <s v="HP Laptop"/>
    <n v="38293"/>
    <n v="3"/>
    <n v="0.2"/>
    <n v="9500.689262139198"/>
    <n v="45207"/>
  </r>
  <r>
    <x v="1323"/>
    <x v="0"/>
    <x v="69"/>
    <s v="Standard Class"/>
    <s v="CUST4519"/>
    <s v="Vijay"/>
    <x v="2"/>
    <s v="India"/>
    <s v="Kochi"/>
    <x v="4"/>
    <n v="606994"/>
    <x v="3"/>
    <s v="PRD6519"/>
    <x v="3"/>
    <x v="2"/>
    <s v="Sports Watch"/>
    <n v="51797"/>
    <n v="4"/>
    <n v="0"/>
    <n v="4955.0964370802249"/>
    <n v="45213"/>
  </r>
  <r>
    <x v="1324"/>
    <x v="1"/>
    <x v="15"/>
    <s v="Standard Class"/>
    <s v="CUST4520"/>
    <s v="Rahul"/>
    <x v="1"/>
    <s v="India"/>
    <s v="Hyderabad"/>
    <x v="3"/>
    <n v="642722"/>
    <x v="4"/>
    <s v="PRD6520"/>
    <x v="2"/>
    <x v="5"/>
    <s v="iPhone 14"/>
    <n v="13395"/>
    <n v="9"/>
    <n v="0.1"/>
    <n v="3924.641259516141"/>
    <n v="45373"/>
  </r>
  <r>
    <x v="1325"/>
    <x v="1"/>
    <x v="607"/>
    <s v="Standard Class"/>
    <s v="CUST4521"/>
    <s v="Kumar"/>
    <x v="1"/>
    <s v="India"/>
    <s v="Madurai"/>
    <x v="5"/>
    <n v="651066"/>
    <x v="1"/>
    <s v="PRD6521"/>
    <x v="4"/>
    <x v="4"/>
    <s v="HP Laptop"/>
    <n v="50223"/>
    <n v="2"/>
    <n v="0.1"/>
    <n v="2916.7060398483218"/>
    <n v="45433"/>
  </r>
  <r>
    <x v="1326"/>
    <x v="1"/>
    <x v="574"/>
    <s v="Same Day"/>
    <s v="CUST4522"/>
    <s v="Kumar"/>
    <x v="2"/>
    <s v="India"/>
    <s v="Mumbai"/>
    <x v="2"/>
    <n v="605933"/>
    <x v="4"/>
    <s v="PRD6522"/>
    <x v="3"/>
    <x v="2"/>
    <s v="iPhone 14"/>
    <n v="79218"/>
    <n v="8"/>
    <n v="0"/>
    <n v="14917.716681706401"/>
    <n v="45536"/>
  </r>
  <r>
    <x v="1327"/>
    <x v="1"/>
    <x v="608"/>
    <s v="Second Class"/>
    <s v="CUST4523"/>
    <s v="Rahul"/>
    <x v="2"/>
    <s v="India"/>
    <s v="Coimbatore"/>
    <x v="5"/>
    <n v="652983"/>
    <x v="1"/>
    <s v="PRD6523"/>
    <x v="1"/>
    <x v="5"/>
    <s v="Smart TV"/>
    <n v="19026"/>
    <n v="2"/>
    <n v="0.2"/>
    <n v="5557.2612419904272"/>
    <n v="45398"/>
  </r>
  <r>
    <x v="1328"/>
    <x v="0"/>
    <x v="609"/>
    <s v="Standard Class"/>
    <s v="CUST4524"/>
    <s v="Meena"/>
    <x v="0"/>
    <s v="India"/>
    <s v="Bengaluru"/>
    <x v="0"/>
    <n v="632512"/>
    <x v="1"/>
    <s v="PRD6524"/>
    <x v="1"/>
    <x v="3"/>
    <s v="Cotton Shirt"/>
    <n v="59944"/>
    <n v="4"/>
    <n v="0.1"/>
    <n v="15070.539632638478"/>
    <n v="45206"/>
  </r>
  <r>
    <x v="1329"/>
    <x v="1"/>
    <x v="373"/>
    <s v="Second Class"/>
    <s v="CUST4525"/>
    <s v="Vijay"/>
    <x v="2"/>
    <s v="India"/>
    <s v="Kochi"/>
    <x v="4"/>
    <n v="647908"/>
    <x v="2"/>
    <s v="PRD6525"/>
    <x v="3"/>
    <x v="6"/>
    <s v="Samsung Mobile"/>
    <n v="44269"/>
    <n v="8"/>
    <n v="0.05"/>
    <n v="12681.431369512513"/>
    <n v="45477"/>
  </r>
  <r>
    <x v="1330"/>
    <x v="1"/>
    <x v="504"/>
    <s v="Standard Class"/>
    <s v="CUST4526"/>
    <s v="Rahul"/>
    <x v="2"/>
    <s v="India"/>
    <s v="Kozhikode"/>
    <x v="4"/>
    <n v="619050"/>
    <x v="1"/>
    <s v="PRD6526"/>
    <x v="0"/>
    <x v="4"/>
    <s v="Nike Shoes"/>
    <n v="13563"/>
    <n v="7"/>
    <n v="0"/>
    <n v="2910.0010276452331"/>
    <n v="45441"/>
  </r>
  <r>
    <x v="1331"/>
    <x v="0"/>
    <x v="85"/>
    <s v="First Class"/>
    <s v="CUST4527"/>
    <s v="Kumar"/>
    <x v="1"/>
    <s v="India"/>
    <s v="Hyderabad"/>
    <x v="3"/>
    <n v="611741"/>
    <x v="4"/>
    <s v="PRD6527"/>
    <x v="1"/>
    <x v="1"/>
    <s v="Sports Watch"/>
    <n v="19948"/>
    <n v="3"/>
    <n v="0.1"/>
    <n v="2146.0634713291211"/>
    <n v="45190"/>
  </r>
  <r>
    <x v="1332"/>
    <x v="0"/>
    <x v="610"/>
    <s v="Standard Class"/>
    <s v="CUST4528"/>
    <s v="Sara"/>
    <x v="0"/>
    <s v="India"/>
    <s v="Mangalore"/>
    <x v="0"/>
    <n v="622683"/>
    <x v="2"/>
    <s v="PRD6528"/>
    <x v="0"/>
    <x v="1"/>
    <s v="Sports Watch"/>
    <n v="47017"/>
    <n v="6"/>
    <n v="0"/>
    <n v="13955.02355456923"/>
    <n v="45111"/>
  </r>
  <r>
    <x v="1333"/>
    <x v="0"/>
    <x v="111"/>
    <s v="Standard Class"/>
    <s v="CUST4529"/>
    <s v="Meena"/>
    <x v="0"/>
    <s v="India"/>
    <s v="Bengaluru"/>
    <x v="0"/>
    <n v="643534"/>
    <x v="1"/>
    <s v="PRD6529"/>
    <x v="0"/>
    <x v="4"/>
    <s v="Sports Watch"/>
    <n v="59968"/>
    <n v="3"/>
    <n v="0.2"/>
    <n v="15182.998727332417"/>
    <n v="45022"/>
  </r>
  <r>
    <x v="1334"/>
    <x v="1"/>
    <x v="87"/>
    <s v="Standard Class"/>
    <s v="CUST4530"/>
    <s v="Meena"/>
    <x v="1"/>
    <s v="India"/>
    <s v="Coimbatore"/>
    <x v="5"/>
    <n v="616936"/>
    <x v="3"/>
    <s v="PRD6530"/>
    <x v="3"/>
    <x v="0"/>
    <s v="Sports Watch"/>
    <n v="64044"/>
    <n v="2"/>
    <n v="0.2"/>
    <n v="16114.920871976412"/>
    <n v="45639"/>
  </r>
  <r>
    <x v="1335"/>
    <x v="0"/>
    <x v="260"/>
    <s v="Standard Class"/>
    <s v="CUST4531"/>
    <s v="Vijay"/>
    <x v="0"/>
    <s v="India"/>
    <s v="Coimbatore"/>
    <x v="5"/>
    <n v="601507"/>
    <x v="2"/>
    <s v="PRD6531"/>
    <x v="3"/>
    <x v="6"/>
    <s v="Cotton Shirt"/>
    <n v="68822"/>
    <n v="4"/>
    <n v="0"/>
    <n v="7344.9406976513219"/>
    <n v="45225"/>
  </r>
  <r>
    <x v="1336"/>
    <x v="0"/>
    <x v="3"/>
    <s v="Standard Class"/>
    <s v="CUST4533"/>
    <s v="Akalya"/>
    <x v="2"/>
    <s v="India"/>
    <s v="Chennai"/>
    <x v="5"/>
    <n v="651748"/>
    <x v="1"/>
    <s v="PRD6533"/>
    <x v="3"/>
    <x v="4"/>
    <s v="Samsung Mobile"/>
    <n v="3833"/>
    <n v="8"/>
    <n v="0"/>
    <n v="766.85985704636073"/>
    <n v="44987"/>
  </r>
  <r>
    <x v="1337"/>
    <x v="1"/>
    <x v="510"/>
    <s v="Standard Class"/>
    <s v="CUST4534"/>
    <s v="Deepa"/>
    <x v="1"/>
    <s v="India"/>
    <s v="Hyderabad"/>
    <x v="3"/>
    <n v="635662"/>
    <x v="4"/>
    <s v="PRD6534"/>
    <x v="2"/>
    <x v="0"/>
    <s v="Sports Watch"/>
    <n v="3820"/>
    <n v="7"/>
    <n v="0.05"/>
    <n v="684.51610764045574"/>
    <n v="45446"/>
  </r>
  <r>
    <x v="1338"/>
    <x v="0"/>
    <x v="416"/>
    <s v="First Class"/>
    <s v="CUST4535"/>
    <s v="Sara"/>
    <x v="2"/>
    <s v="India"/>
    <s v="Hyderabad"/>
    <x v="3"/>
    <n v="667621"/>
    <x v="1"/>
    <s v="PRD6535"/>
    <x v="2"/>
    <x v="4"/>
    <s v="Mixer Pro"/>
    <n v="14111"/>
    <n v="10"/>
    <n v="0.2"/>
    <n v="1810.9503906088164"/>
    <n v="45032"/>
  </r>
  <r>
    <x v="1339"/>
    <x v="1"/>
    <x v="611"/>
    <s v="Standard Class"/>
    <s v="CUST4537"/>
    <s v="Kumar"/>
    <x v="2"/>
    <s v="India"/>
    <s v="New Delhi"/>
    <x v="1"/>
    <n v="693223"/>
    <x v="1"/>
    <s v="PRD6537"/>
    <x v="3"/>
    <x v="0"/>
    <s v="iPhone 14"/>
    <n v="38186"/>
    <n v="10"/>
    <n v="0"/>
    <n v="6933.070316113879"/>
    <n v="45425"/>
  </r>
  <r>
    <x v="1340"/>
    <x v="1"/>
    <x v="225"/>
    <s v="Second Class"/>
    <s v="CUST4538"/>
    <s v="Rahul"/>
    <x v="0"/>
    <s v="India"/>
    <s v="Nagpur"/>
    <x v="2"/>
    <n v="699599"/>
    <x v="0"/>
    <s v="PRD6538"/>
    <x v="4"/>
    <x v="0"/>
    <s v="Nike Shoes"/>
    <n v="15348"/>
    <n v="1"/>
    <n v="0.1"/>
    <n v="1383.0411041928865"/>
    <n v="45461"/>
  </r>
  <r>
    <x v="1341"/>
    <x v="1"/>
    <x v="444"/>
    <s v="Standard Class"/>
    <s v="CUST4540"/>
    <s v="Rahul"/>
    <x v="0"/>
    <s v="India"/>
    <s v="Kochi"/>
    <x v="4"/>
    <n v="693025"/>
    <x v="4"/>
    <s v="PRD6540"/>
    <x v="3"/>
    <x v="3"/>
    <s v="HP Laptop"/>
    <n v="14883"/>
    <n v="3"/>
    <n v="0"/>
    <n v="2841.1026401636959"/>
    <n v="45627"/>
  </r>
  <r>
    <x v="1342"/>
    <x v="0"/>
    <x v="612"/>
    <s v="First Class"/>
    <s v="CUST4541"/>
    <s v="Vijay"/>
    <x v="0"/>
    <s v="India"/>
    <s v="Hyderabad"/>
    <x v="3"/>
    <n v="667954"/>
    <x v="3"/>
    <s v="PRD6541"/>
    <x v="4"/>
    <x v="2"/>
    <s v="Smart TV"/>
    <n v="71302"/>
    <n v="6"/>
    <n v="0"/>
    <n v="13939.316026451164"/>
    <n v="45015"/>
  </r>
  <r>
    <x v="1343"/>
    <x v="1"/>
    <x v="307"/>
    <s v="First Class"/>
    <s v="CUST4542"/>
    <s v="Deepa"/>
    <x v="0"/>
    <s v="India"/>
    <s v="Pune"/>
    <x v="2"/>
    <n v="694505"/>
    <x v="3"/>
    <s v="PRD6542"/>
    <x v="2"/>
    <x v="2"/>
    <s v="HP Laptop"/>
    <n v="2663"/>
    <n v="3"/>
    <n v="0"/>
    <n v="731.50550480501306"/>
    <n v="45328"/>
  </r>
  <r>
    <x v="1344"/>
    <x v="1"/>
    <x v="613"/>
    <s v="First Class"/>
    <s v="CUST4543"/>
    <s v="Kumar"/>
    <x v="1"/>
    <s v="India"/>
    <s v="Mysuru"/>
    <x v="0"/>
    <n v="606865"/>
    <x v="4"/>
    <s v="PRD6543"/>
    <x v="1"/>
    <x v="0"/>
    <s v="iPhone 14"/>
    <n v="25571"/>
    <n v="1"/>
    <n v="0.1"/>
    <n v="6659.0049575946441"/>
    <n v="45530"/>
  </r>
  <r>
    <x v="1345"/>
    <x v="1"/>
    <x v="360"/>
    <s v="Same Day"/>
    <s v="CUST4544"/>
    <s v="Rahul"/>
    <x v="0"/>
    <s v="India"/>
    <s v="Nagpur"/>
    <x v="2"/>
    <n v="603488"/>
    <x v="4"/>
    <s v="PRD6544"/>
    <x v="4"/>
    <x v="3"/>
    <s v="Nike Shoes"/>
    <n v="39066"/>
    <n v="6"/>
    <n v="0.05"/>
    <n v="9914.6564949785625"/>
    <n v="45652"/>
  </r>
  <r>
    <x v="1346"/>
    <x v="0"/>
    <x v="329"/>
    <s v="Same Day"/>
    <s v="CUST4545"/>
    <s v="Vijay"/>
    <x v="0"/>
    <s v="India"/>
    <s v="Mumbai"/>
    <x v="2"/>
    <n v="694803"/>
    <x v="4"/>
    <s v="PRD6545"/>
    <x v="4"/>
    <x v="6"/>
    <s v="Cotton Shirt"/>
    <n v="28618"/>
    <n v="1"/>
    <n v="0.05"/>
    <n v="3312.4399033736699"/>
    <n v="45253"/>
  </r>
  <r>
    <x v="1347"/>
    <x v="1"/>
    <x v="14"/>
    <s v="Standard Class"/>
    <s v="CUST4546"/>
    <s v="Deepa"/>
    <x v="0"/>
    <s v="India"/>
    <s v="Salem"/>
    <x v="5"/>
    <n v="622396"/>
    <x v="0"/>
    <s v="PRD6546"/>
    <x v="3"/>
    <x v="5"/>
    <s v="Sports Watch"/>
    <n v="32279"/>
    <n v="6"/>
    <n v="0.1"/>
    <n v="9158.6883655760084"/>
    <n v="45405"/>
  </r>
  <r>
    <x v="1348"/>
    <x v="1"/>
    <x v="516"/>
    <s v="Standard Class"/>
    <s v="CUST4547"/>
    <s v="Meena"/>
    <x v="1"/>
    <s v="India"/>
    <s v="Pune"/>
    <x v="2"/>
    <n v="645694"/>
    <x v="3"/>
    <s v="PRD6547"/>
    <x v="3"/>
    <x v="0"/>
    <s v="Samsung Mobile"/>
    <n v="61477"/>
    <n v="5"/>
    <n v="0.05"/>
    <n v="16251.100665117157"/>
    <n v="45556"/>
  </r>
  <r>
    <x v="1349"/>
    <x v="0"/>
    <x v="489"/>
    <s v="Standard Class"/>
    <s v="CUST4548"/>
    <s v="Meena"/>
    <x v="0"/>
    <s v="India"/>
    <s v="Kozhikode"/>
    <x v="4"/>
    <n v="666022"/>
    <x v="2"/>
    <s v="PRD6548"/>
    <x v="3"/>
    <x v="1"/>
    <s v="iPhone 14"/>
    <n v="44882"/>
    <n v="5"/>
    <n v="0"/>
    <n v="4942.5568801883646"/>
    <n v="45207"/>
  </r>
  <r>
    <x v="1350"/>
    <x v="1"/>
    <x v="613"/>
    <s v="First Class"/>
    <s v="CUST4549"/>
    <s v="Akalya"/>
    <x v="0"/>
    <s v="India"/>
    <s v="Mangalore"/>
    <x v="0"/>
    <n v="698482"/>
    <x v="1"/>
    <s v="PRD6549"/>
    <x v="3"/>
    <x v="0"/>
    <s v="LED Bulb"/>
    <n v="35320"/>
    <n v="10"/>
    <n v="0.1"/>
    <n v="2463.8919263981088"/>
    <n v="45527"/>
  </r>
  <r>
    <x v="1351"/>
    <x v="0"/>
    <x v="525"/>
    <s v="Same Day"/>
    <s v="CUST4550"/>
    <s v="Akalya"/>
    <x v="1"/>
    <s v="India"/>
    <s v="Hyderabad"/>
    <x v="3"/>
    <n v="608156"/>
    <x v="2"/>
    <s v="PRD6550"/>
    <x v="2"/>
    <x v="0"/>
    <s v="iPhone 14"/>
    <n v="23634"/>
    <n v="4"/>
    <n v="0"/>
    <n v="3669.4296644831015"/>
    <n v="45223"/>
  </r>
  <r>
    <x v="1352"/>
    <x v="1"/>
    <x v="101"/>
    <s v="Standard Class"/>
    <s v="CUST4551"/>
    <s v="Sara"/>
    <x v="2"/>
    <s v="India"/>
    <s v="Kochi"/>
    <x v="4"/>
    <n v="628174"/>
    <x v="3"/>
    <s v="PRD6551"/>
    <x v="3"/>
    <x v="1"/>
    <s v="Nike Shoes"/>
    <n v="41008"/>
    <n v="8"/>
    <n v="0"/>
    <n v="8519.7057049023351"/>
    <n v="45470"/>
  </r>
  <r>
    <x v="1353"/>
    <x v="0"/>
    <x v="441"/>
    <s v="Same Day"/>
    <s v="CUST4552"/>
    <s v="Sara"/>
    <x v="2"/>
    <s v="India"/>
    <s v="Nagpur"/>
    <x v="2"/>
    <n v="650130"/>
    <x v="1"/>
    <s v="PRD6552"/>
    <x v="2"/>
    <x v="6"/>
    <s v="Sports Watch"/>
    <n v="16738"/>
    <n v="2"/>
    <n v="0"/>
    <n v="1787.0363919496328"/>
    <n v="45198"/>
  </r>
  <r>
    <x v="1354"/>
    <x v="1"/>
    <x v="200"/>
    <s v="Standard Class"/>
    <s v="CUST4553"/>
    <s v="Akalya"/>
    <x v="2"/>
    <s v="India"/>
    <s v="Mumbai"/>
    <x v="2"/>
    <n v="663662"/>
    <x v="4"/>
    <s v="PRD6553"/>
    <x v="3"/>
    <x v="1"/>
    <s v="Nike Shoes"/>
    <n v="47387"/>
    <n v="7"/>
    <n v="0.2"/>
    <n v="4809.0909197843539"/>
    <n v="45593"/>
  </r>
  <r>
    <x v="1355"/>
    <x v="0"/>
    <x v="291"/>
    <s v="Second Class"/>
    <s v="CUST4554"/>
    <s v="Meena"/>
    <x v="2"/>
    <s v="India"/>
    <s v="Coimbatore"/>
    <x v="5"/>
    <n v="677621"/>
    <x v="2"/>
    <s v="PRD6554"/>
    <x v="3"/>
    <x v="6"/>
    <s v="Nike Shoes"/>
    <n v="11000"/>
    <n v="8"/>
    <n v="0.05"/>
    <n v="748.47710768805041"/>
    <n v="45082"/>
  </r>
  <r>
    <x v="1356"/>
    <x v="0"/>
    <x v="344"/>
    <s v="First Class"/>
    <s v="CUST4555"/>
    <s v="Vijay"/>
    <x v="2"/>
    <s v="India"/>
    <s v="Nagpur"/>
    <x v="2"/>
    <n v="637970"/>
    <x v="4"/>
    <s v="PRD6555"/>
    <x v="0"/>
    <x v="1"/>
    <s v="HP Laptop"/>
    <n v="53855"/>
    <n v="7"/>
    <n v="0.1"/>
    <n v="10024.427148293169"/>
    <n v="45233"/>
  </r>
  <r>
    <x v="1357"/>
    <x v="1"/>
    <x v="614"/>
    <s v="Standard Class"/>
    <s v="CUST4556"/>
    <s v="Vijay"/>
    <x v="1"/>
    <s v="India"/>
    <s v="Kozhikode"/>
    <x v="4"/>
    <n v="686501"/>
    <x v="3"/>
    <s v="PRD6556"/>
    <x v="2"/>
    <x v="4"/>
    <s v="Sports Watch"/>
    <n v="46392"/>
    <n v="5"/>
    <n v="0"/>
    <n v="2411.707501029477"/>
    <n v="45486"/>
  </r>
  <r>
    <x v="1358"/>
    <x v="0"/>
    <x v="0"/>
    <s v="First Class"/>
    <s v="CUST4557"/>
    <s v="Deepa"/>
    <x v="1"/>
    <s v="India"/>
    <s v="Hyderabad"/>
    <x v="3"/>
    <n v="661162"/>
    <x v="4"/>
    <s v="PRD6557"/>
    <x v="0"/>
    <x v="6"/>
    <s v="Nike Shoes"/>
    <n v="51705"/>
    <n v="10"/>
    <n v="0.05"/>
    <n v="7041.2912460956913"/>
    <n v="44936"/>
  </r>
  <r>
    <x v="1359"/>
    <x v="1"/>
    <x v="357"/>
    <s v="Standard Class"/>
    <s v="CUST4558"/>
    <s v="Kumar"/>
    <x v="0"/>
    <s v="India"/>
    <s v="New Delhi"/>
    <x v="1"/>
    <n v="654721"/>
    <x v="1"/>
    <s v="PRD6558"/>
    <x v="4"/>
    <x v="6"/>
    <s v="HP Laptop"/>
    <n v="22923"/>
    <n v="6"/>
    <n v="0.05"/>
    <n v="3597.3625696387085"/>
    <n v="45497"/>
  </r>
  <r>
    <x v="1360"/>
    <x v="1"/>
    <x v="465"/>
    <s v="Same Day"/>
    <s v="CUST4559"/>
    <s v="Sara"/>
    <x v="1"/>
    <s v="India"/>
    <s v="Hyderabad"/>
    <x v="3"/>
    <n v="622665"/>
    <x v="0"/>
    <s v="PRD6559"/>
    <x v="1"/>
    <x v="1"/>
    <s v="Nike Shoes"/>
    <n v="71094"/>
    <n v="2"/>
    <n v="0"/>
    <n v="7999.6115557401808"/>
    <n v="45390"/>
  </r>
  <r>
    <x v="1361"/>
    <x v="1"/>
    <x v="447"/>
    <s v="Standard Class"/>
    <s v="CUST4560"/>
    <s v="Akalya"/>
    <x v="0"/>
    <s v="India"/>
    <s v="Hyderabad"/>
    <x v="3"/>
    <n v="604494"/>
    <x v="0"/>
    <s v="PRD6560"/>
    <x v="1"/>
    <x v="5"/>
    <s v="Nike Shoes"/>
    <n v="26810"/>
    <n v="6"/>
    <n v="0.05"/>
    <n v="2949.2800499772648"/>
    <n v="45637"/>
  </r>
  <r>
    <x v="1362"/>
    <x v="1"/>
    <x v="402"/>
    <s v="Second Class"/>
    <s v="CUST4561"/>
    <s v="Sara"/>
    <x v="2"/>
    <s v="India"/>
    <s v="Hyderabad"/>
    <x v="3"/>
    <n v="618426"/>
    <x v="0"/>
    <s v="PRD6561"/>
    <x v="4"/>
    <x v="2"/>
    <s v="Cotton Shirt"/>
    <n v="79598"/>
    <n v="7"/>
    <n v="0"/>
    <n v="17954.572497898902"/>
    <n v="45297"/>
  </r>
  <r>
    <x v="1363"/>
    <x v="0"/>
    <x v="612"/>
    <s v="Standard Class"/>
    <s v="CUST4563"/>
    <s v="Rahul"/>
    <x v="1"/>
    <s v="India"/>
    <s v="Hyderabad"/>
    <x v="3"/>
    <n v="694430"/>
    <x v="2"/>
    <s v="PRD6563"/>
    <x v="1"/>
    <x v="6"/>
    <s v="Samsung Mobile"/>
    <n v="52649"/>
    <n v="2"/>
    <n v="0"/>
    <n v="11993.165245829585"/>
    <n v="45015"/>
  </r>
  <r>
    <x v="1364"/>
    <x v="1"/>
    <x v="365"/>
    <s v="Standard Class"/>
    <s v="CUST4564"/>
    <s v="Rahul"/>
    <x v="1"/>
    <s v="India"/>
    <s v="Hyderabad"/>
    <x v="3"/>
    <n v="613910"/>
    <x v="3"/>
    <s v="PRD6564"/>
    <x v="1"/>
    <x v="4"/>
    <s v="HP Laptop"/>
    <n v="7582"/>
    <n v="4"/>
    <n v="0"/>
    <n v="782.78341245225693"/>
    <n v="45320"/>
  </r>
  <r>
    <x v="1365"/>
    <x v="0"/>
    <x v="406"/>
    <s v="Second Class"/>
    <s v="CUST4565"/>
    <s v="Meena"/>
    <x v="0"/>
    <s v="India"/>
    <s v="Madurai"/>
    <x v="5"/>
    <n v="601821"/>
    <x v="3"/>
    <s v="PRD6565"/>
    <x v="1"/>
    <x v="1"/>
    <s v="Mixer Pro"/>
    <n v="75100"/>
    <n v="4"/>
    <n v="0.05"/>
    <n v="10492.350870575059"/>
    <n v="45158"/>
  </r>
  <r>
    <x v="1366"/>
    <x v="0"/>
    <x v="366"/>
    <s v="Standard Class"/>
    <s v="CUST4566"/>
    <s v="Meena"/>
    <x v="1"/>
    <s v="India"/>
    <s v="Salem"/>
    <x v="5"/>
    <n v="619267"/>
    <x v="1"/>
    <s v="PRD6566"/>
    <x v="2"/>
    <x v="2"/>
    <s v="Smart TV"/>
    <n v="17967"/>
    <n v="9"/>
    <n v="0.05"/>
    <n v="4753.4900641075465"/>
    <n v="45165"/>
  </r>
  <r>
    <x v="1367"/>
    <x v="0"/>
    <x v="138"/>
    <s v="Standard Class"/>
    <s v="CUST4567"/>
    <s v="Vijay"/>
    <x v="0"/>
    <s v="India"/>
    <s v="Pune"/>
    <x v="2"/>
    <n v="648543"/>
    <x v="0"/>
    <s v="PRD6567"/>
    <x v="1"/>
    <x v="2"/>
    <s v="Mixer Pro"/>
    <n v="21822"/>
    <n v="7"/>
    <n v="0.1"/>
    <n v="3648.6313477991071"/>
    <n v="45270"/>
  </r>
  <r>
    <x v="1368"/>
    <x v="1"/>
    <x v="574"/>
    <s v="Same Day"/>
    <s v="CUST4568"/>
    <s v="Deepa"/>
    <x v="1"/>
    <s v="India"/>
    <s v="Kochi"/>
    <x v="4"/>
    <n v="626714"/>
    <x v="3"/>
    <s v="PRD6568"/>
    <x v="4"/>
    <x v="0"/>
    <s v="Samsung Mobile"/>
    <n v="40290"/>
    <n v="5"/>
    <n v="0.1"/>
    <n v="8341.1944789867812"/>
    <n v="45536"/>
  </r>
  <r>
    <x v="1369"/>
    <x v="1"/>
    <x v="49"/>
    <s v="Standard Class"/>
    <s v="CUST4570"/>
    <s v="Akalya"/>
    <x v="2"/>
    <s v="India"/>
    <s v="Mangalore"/>
    <x v="0"/>
    <n v="670481"/>
    <x v="1"/>
    <s v="PRD6570"/>
    <x v="1"/>
    <x v="0"/>
    <s v="HP Laptop"/>
    <n v="36912"/>
    <n v="9"/>
    <n v="0"/>
    <n v="8449.5407636786149"/>
    <n v="45467"/>
  </r>
  <r>
    <x v="1370"/>
    <x v="1"/>
    <x v="516"/>
    <s v="Standard Class"/>
    <s v="CUST4571"/>
    <s v="Rahul"/>
    <x v="0"/>
    <s v="India"/>
    <s v="Madurai"/>
    <x v="5"/>
    <n v="620051"/>
    <x v="2"/>
    <s v="PRD6571"/>
    <x v="4"/>
    <x v="6"/>
    <s v="Sports Watch"/>
    <n v="19848"/>
    <n v="7"/>
    <n v="0.1"/>
    <n v="3283.5418133724529"/>
    <n v="45556"/>
  </r>
  <r>
    <x v="1371"/>
    <x v="0"/>
    <x v="528"/>
    <s v="Standard Class"/>
    <s v="CUST4572"/>
    <s v="Kumar"/>
    <x v="1"/>
    <s v="India"/>
    <s v="Hyderabad"/>
    <x v="3"/>
    <n v="629230"/>
    <x v="0"/>
    <s v="PRD6572"/>
    <x v="3"/>
    <x v="0"/>
    <s v="Cotton Shirt"/>
    <n v="58610"/>
    <n v="2"/>
    <n v="0"/>
    <n v="8623.2744513748912"/>
    <n v="45051"/>
  </r>
  <r>
    <x v="1372"/>
    <x v="0"/>
    <x v="77"/>
    <s v="Standard Class"/>
    <s v="CUST4573"/>
    <s v="Vijay"/>
    <x v="1"/>
    <s v="India"/>
    <s v="Kochi"/>
    <x v="4"/>
    <n v="613372"/>
    <x v="2"/>
    <s v="PRD6573"/>
    <x v="0"/>
    <x v="5"/>
    <s v="Smart TV"/>
    <n v="28996"/>
    <n v="4"/>
    <n v="0.2"/>
    <n v="3697.4145239949175"/>
    <n v="45134"/>
  </r>
  <r>
    <x v="1373"/>
    <x v="1"/>
    <x v="402"/>
    <s v="First Class"/>
    <s v="CUST4574"/>
    <s v="Sara"/>
    <x v="2"/>
    <s v="India"/>
    <s v="Nagpur"/>
    <x v="2"/>
    <n v="600433"/>
    <x v="4"/>
    <s v="PRD6574"/>
    <x v="3"/>
    <x v="4"/>
    <s v="HP Laptop"/>
    <n v="2067"/>
    <n v="5"/>
    <n v="0"/>
    <n v="378.60939000092748"/>
    <n v="45298"/>
  </r>
  <r>
    <x v="1374"/>
    <x v="1"/>
    <x v="484"/>
    <s v="Same Day"/>
    <s v="CUST4575"/>
    <s v="Rahul"/>
    <x v="2"/>
    <s v="India"/>
    <s v="Mangalore"/>
    <x v="0"/>
    <n v="620481"/>
    <x v="1"/>
    <s v="PRD6575"/>
    <x v="1"/>
    <x v="0"/>
    <s v="Smart TV"/>
    <n v="21525"/>
    <n v="1"/>
    <n v="0.2"/>
    <n v="6257.7120354818499"/>
    <n v="45469"/>
  </r>
  <r>
    <x v="1375"/>
    <x v="1"/>
    <x v="362"/>
    <s v="Standard Class"/>
    <s v="CUST4577"/>
    <s v="Kumar"/>
    <x v="1"/>
    <s v="India"/>
    <s v="Hyderabad"/>
    <x v="3"/>
    <n v="690817"/>
    <x v="1"/>
    <s v="PRD6577"/>
    <x v="3"/>
    <x v="3"/>
    <s v="Sports Watch"/>
    <n v="4177"/>
    <n v="2"/>
    <n v="0.2"/>
    <n v="1030.9062614800168"/>
    <n v="45617"/>
  </r>
  <r>
    <x v="1376"/>
    <x v="1"/>
    <x v="43"/>
    <s v="Standard Class"/>
    <s v="CUST4578"/>
    <s v="Deepa"/>
    <x v="1"/>
    <s v="India"/>
    <s v="Bengaluru"/>
    <x v="0"/>
    <n v="636860"/>
    <x v="2"/>
    <s v="PRD6578"/>
    <x v="2"/>
    <x v="1"/>
    <s v="Mixer Pro"/>
    <n v="76133"/>
    <n v="7"/>
    <n v="0"/>
    <n v="11486.852249625335"/>
    <n v="45411"/>
  </r>
  <r>
    <x v="1377"/>
    <x v="1"/>
    <x v="316"/>
    <s v="Same Day"/>
    <s v="CUST4579"/>
    <s v="Sara"/>
    <x v="2"/>
    <s v="India"/>
    <s v="Trivandrum"/>
    <x v="4"/>
    <n v="699096"/>
    <x v="4"/>
    <s v="PRD6579"/>
    <x v="2"/>
    <x v="0"/>
    <s v="HP Laptop"/>
    <n v="31640"/>
    <n v="8"/>
    <n v="0.2"/>
    <n v="2515.1088950051203"/>
    <n v="45550"/>
  </r>
  <r>
    <x v="1378"/>
    <x v="0"/>
    <x v="615"/>
    <s v="First Class"/>
    <s v="CUST4580"/>
    <s v="Deepa"/>
    <x v="0"/>
    <s v="India"/>
    <s v="Mumbai"/>
    <x v="2"/>
    <n v="604197"/>
    <x v="4"/>
    <s v="PRD6580"/>
    <x v="0"/>
    <x v="2"/>
    <s v="HP Laptop"/>
    <n v="6381"/>
    <n v="6"/>
    <n v="0.1"/>
    <n v="654.4788632790885"/>
    <n v="45138"/>
  </r>
  <r>
    <x v="1379"/>
    <x v="0"/>
    <x v="55"/>
    <s v="Standard Class"/>
    <s v="CUST4581"/>
    <s v="Sara"/>
    <x v="2"/>
    <s v="India"/>
    <s v="Bengaluru"/>
    <x v="0"/>
    <n v="645271"/>
    <x v="4"/>
    <s v="PRD6581"/>
    <x v="3"/>
    <x v="5"/>
    <s v="Samsung Mobile"/>
    <n v="63253"/>
    <n v="6"/>
    <n v="0.1"/>
    <n v="10896.843909003921"/>
    <n v="45056"/>
  </r>
  <r>
    <x v="1380"/>
    <x v="0"/>
    <x v="616"/>
    <s v="First Class"/>
    <s v="CUST4582"/>
    <s v="Meena"/>
    <x v="0"/>
    <s v="India"/>
    <s v="Kozhikode"/>
    <x v="4"/>
    <n v="619036"/>
    <x v="4"/>
    <s v="PRD6582"/>
    <x v="2"/>
    <x v="6"/>
    <s v="Smart TV"/>
    <n v="30720"/>
    <n v="6"/>
    <n v="0.1"/>
    <n v="3323.7603974371123"/>
    <n v="45270"/>
  </r>
  <r>
    <x v="1381"/>
    <x v="1"/>
    <x v="617"/>
    <s v="Same Day"/>
    <s v="CUST4583"/>
    <s v="Rahul"/>
    <x v="0"/>
    <s v="India"/>
    <s v="Kozhikode"/>
    <x v="4"/>
    <n v="676280"/>
    <x v="4"/>
    <s v="PRD6583"/>
    <x v="1"/>
    <x v="2"/>
    <s v="HP Laptop"/>
    <n v="46710"/>
    <n v="9"/>
    <n v="0.1"/>
    <n v="12165.544066479812"/>
    <n v="45542"/>
  </r>
  <r>
    <x v="1382"/>
    <x v="0"/>
    <x v="546"/>
    <s v="Same Day"/>
    <s v="CUST4584"/>
    <s v="Sara"/>
    <x v="1"/>
    <s v="India"/>
    <s v="Pune"/>
    <x v="2"/>
    <n v="648250"/>
    <x v="1"/>
    <s v="PRD6584"/>
    <x v="3"/>
    <x v="3"/>
    <s v="Sports Watch"/>
    <n v="9550"/>
    <n v="3"/>
    <n v="0"/>
    <n v="2630.1091484889307"/>
    <n v="45029"/>
  </r>
  <r>
    <x v="1383"/>
    <x v="0"/>
    <x v="546"/>
    <s v="Same Day"/>
    <s v="CUST4585"/>
    <s v="Meena"/>
    <x v="2"/>
    <s v="India"/>
    <s v="Nagpur"/>
    <x v="2"/>
    <n v="653992"/>
    <x v="3"/>
    <s v="PRD6585"/>
    <x v="1"/>
    <x v="2"/>
    <s v="Mixer Pro"/>
    <n v="9756"/>
    <n v="5"/>
    <n v="0.1"/>
    <n v="2567.4804994230531"/>
    <n v="45024"/>
  </r>
  <r>
    <x v="1384"/>
    <x v="1"/>
    <x v="287"/>
    <s v="Standard Class"/>
    <s v="CUST4586"/>
    <s v="Vijay"/>
    <x v="0"/>
    <s v="India"/>
    <s v="Nagpur"/>
    <x v="2"/>
    <n v="655534"/>
    <x v="1"/>
    <s v="PRD6586"/>
    <x v="4"/>
    <x v="2"/>
    <s v="iPhone 14"/>
    <n v="59665"/>
    <n v="7"/>
    <n v="0"/>
    <n v="10665.012078431597"/>
    <n v="45414"/>
  </r>
  <r>
    <x v="1385"/>
    <x v="1"/>
    <x v="336"/>
    <s v="Standard Class"/>
    <s v="CUST4587"/>
    <s v="Deepa"/>
    <x v="1"/>
    <s v="India"/>
    <s v="Coimbatore"/>
    <x v="5"/>
    <n v="631258"/>
    <x v="3"/>
    <s v="PRD6587"/>
    <x v="1"/>
    <x v="2"/>
    <s v="Nike Shoes"/>
    <n v="58323"/>
    <n v="7"/>
    <n v="0.1"/>
    <n v="14017.900407095411"/>
    <n v="45492"/>
  </r>
  <r>
    <x v="1386"/>
    <x v="0"/>
    <x v="530"/>
    <s v="Standard Class"/>
    <s v="CUST4590"/>
    <s v="Kumar"/>
    <x v="2"/>
    <s v="India"/>
    <s v="Nagpur"/>
    <x v="2"/>
    <n v="677387"/>
    <x v="0"/>
    <s v="PRD6590"/>
    <x v="4"/>
    <x v="6"/>
    <s v="Sports Watch"/>
    <n v="58354"/>
    <n v="10"/>
    <n v="0"/>
    <n v="4998.0072678920869"/>
    <n v="44963"/>
  </r>
  <r>
    <x v="1387"/>
    <x v="1"/>
    <x v="618"/>
    <s v="Standard Class"/>
    <s v="CUST4591"/>
    <s v="Meena"/>
    <x v="2"/>
    <s v="India"/>
    <s v="New Delhi"/>
    <x v="1"/>
    <n v="664077"/>
    <x v="2"/>
    <s v="PRD6591"/>
    <x v="3"/>
    <x v="2"/>
    <s v="HP Laptop"/>
    <n v="73528"/>
    <n v="6"/>
    <n v="0.05"/>
    <n v="21073.320191695177"/>
    <n v="45633"/>
  </r>
  <r>
    <x v="1388"/>
    <x v="0"/>
    <x v="434"/>
    <s v="Standard Class"/>
    <s v="CUST4592"/>
    <s v="Meena"/>
    <x v="0"/>
    <s v="India"/>
    <s v="Trivandrum"/>
    <x v="4"/>
    <n v="647353"/>
    <x v="1"/>
    <s v="PRD6592"/>
    <x v="4"/>
    <x v="5"/>
    <s v="HP Laptop"/>
    <n v="61601"/>
    <n v="10"/>
    <n v="0"/>
    <n v="11790.771438482248"/>
    <n v="45015"/>
  </r>
  <r>
    <x v="1389"/>
    <x v="0"/>
    <x v="16"/>
    <s v="Standard Class"/>
    <s v="CUST4594"/>
    <s v="Sara"/>
    <x v="1"/>
    <s v="India"/>
    <s v="New Delhi"/>
    <x v="1"/>
    <n v="647989"/>
    <x v="4"/>
    <s v="PRD6594"/>
    <x v="1"/>
    <x v="2"/>
    <s v="Samsung Mobile"/>
    <n v="24871"/>
    <n v="6"/>
    <n v="0.1"/>
    <n v="7222.7087505837735"/>
    <n v="44974"/>
  </r>
  <r>
    <x v="1390"/>
    <x v="0"/>
    <x v="344"/>
    <s v="Second Class"/>
    <s v="CUST4595"/>
    <s v="Vijay"/>
    <x v="0"/>
    <s v="India"/>
    <s v="Kozhikode"/>
    <x v="4"/>
    <n v="640702"/>
    <x v="1"/>
    <s v="PRD6595"/>
    <x v="0"/>
    <x v="6"/>
    <s v="iPhone 14"/>
    <n v="21285"/>
    <n v="8"/>
    <n v="0.2"/>
    <n v="5255.5520779405524"/>
    <n v="45234"/>
  </r>
  <r>
    <x v="1391"/>
    <x v="1"/>
    <x v="315"/>
    <s v="Standard Class"/>
    <s v="CUST4596"/>
    <s v="Akalya"/>
    <x v="2"/>
    <s v="India"/>
    <s v="Salem"/>
    <x v="5"/>
    <n v="603945"/>
    <x v="2"/>
    <s v="PRD6596"/>
    <x v="0"/>
    <x v="4"/>
    <s v="Smart TV"/>
    <n v="69422"/>
    <n v="3"/>
    <n v="0.2"/>
    <n v="10532.042719861567"/>
    <n v="45657"/>
  </r>
  <r>
    <x v="1392"/>
    <x v="0"/>
    <x v="509"/>
    <s v="First Class"/>
    <s v="CUST4597"/>
    <s v="Vijay"/>
    <x v="1"/>
    <s v="India"/>
    <s v="New Delhi"/>
    <x v="1"/>
    <n v="665379"/>
    <x v="2"/>
    <s v="PRD6597"/>
    <x v="4"/>
    <x v="6"/>
    <s v="Cotton Shirt"/>
    <n v="51985"/>
    <n v="4"/>
    <n v="0"/>
    <n v="5192.7462305933013"/>
    <n v="45101"/>
  </r>
  <r>
    <x v="1393"/>
    <x v="1"/>
    <x v="346"/>
    <s v="Same Day"/>
    <s v="CUST4598"/>
    <s v="Sara"/>
    <x v="0"/>
    <s v="India"/>
    <s v="Bengaluru"/>
    <x v="0"/>
    <n v="632130"/>
    <x v="0"/>
    <s v="PRD6598"/>
    <x v="1"/>
    <x v="0"/>
    <s v="HP Laptop"/>
    <n v="18662"/>
    <n v="2"/>
    <n v="0.05"/>
    <n v="1190.1086445015287"/>
    <n v="45334"/>
  </r>
  <r>
    <x v="1394"/>
    <x v="0"/>
    <x v="619"/>
    <s v="First Class"/>
    <s v="CUST4601"/>
    <s v="Deepa"/>
    <x v="0"/>
    <s v="India"/>
    <s v="Kozhikode"/>
    <x v="4"/>
    <n v="612214"/>
    <x v="1"/>
    <s v="PRD6601"/>
    <x v="1"/>
    <x v="5"/>
    <s v="LED Bulb"/>
    <n v="39532"/>
    <n v="5"/>
    <n v="0.2"/>
    <n v="10424.368772654176"/>
    <n v="45191"/>
  </r>
  <r>
    <x v="1395"/>
    <x v="0"/>
    <x v="310"/>
    <s v="First Class"/>
    <s v="CUST4602"/>
    <s v="Sara"/>
    <x v="0"/>
    <s v="India"/>
    <s v="Hyderabad"/>
    <x v="3"/>
    <n v="610530"/>
    <x v="2"/>
    <s v="PRD6602"/>
    <x v="0"/>
    <x v="2"/>
    <s v="Samsung Mobile"/>
    <n v="31657"/>
    <n v="4"/>
    <n v="0.05"/>
    <n v="4491.4052088222479"/>
    <n v="45075"/>
  </r>
  <r>
    <x v="1396"/>
    <x v="1"/>
    <x v="570"/>
    <s v="Standard Class"/>
    <s v="CUST4603"/>
    <s v="Deepa"/>
    <x v="0"/>
    <s v="India"/>
    <s v="Kozhikode"/>
    <x v="4"/>
    <n v="681407"/>
    <x v="2"/>
    <s v="PRD6603"/>
    <x v="4"/>
    <x v="0"/>
    <s v="Cotton Shirt"/>
    <n v="40795"/>
    <n v="7"/>
    <n v="0.05"/>
    <n v="5465.1623003837922"/>
    <n v="45479"/>
  </r>
  <r>
    <x v="1397"/>
    <x v="0"/>
    <x v="620"/>
    <s v="Standard Class"/>
    <s v="CUST4604"/>
    <s v="Akalya"/>
    <x v="2"/>
    <s v="India"/>
    <s v="Trivandrum"/>
    <x v="4"/>
    <n v="620434"/>
    <x v="4"/>
    <s v="PRD6604"/>
    <x v="1"/>
    <x v="2"/>
    <s v="Samsung Mobile"/>
    <n v="59839"/>
    <n v="10"/>
    <n v="0.1"/>
    <n v="17401.739002761584"/>
    <n v="45129"/>
  </r>
  <r>
    <x v="1398"/>
    <x v="0"/>
    <x v="418"/>
    <s v="First Class"/>
    <s v="CUST4605"/>
    <s v="Akalya"/>
    <x v="2"/>
    <s v="India"/>
    <s v="Mumbai"/>
    <x v="2"/>
    <n v="605940"/>
    <x v="3"/>
    <s v="PRD6605"/>
    <x v="0"/>
    <x v="2"/>
    <s v="Samsung Mobile"/>
    <n v="5046"/>
    <n v="10"/>
    <n v="0"/>
    <n v="348.28014373586501"/>
    <n v="45016"/>
  </r>
  <r>
    <x v="1399"/>
    <x v="0"/>
    <x v="621"/>
    <s v="Second Class"/>
    <s v="CUST4606"/>
    <s v="Rahul"/>
    <x v="2"/>
    <s v="India"/>
    <s v="Nagpur"/>
    <x v="2"/>
    <n v="624715"/>
    <x v="0"/>
    <s v="PRD6606"/>
    <x v="0"/>
    <x v="6"/>
    <s v="HP Laptop"/>
    <n v="44307"/>
    <n v="7"/>
    <n v="0.05"/>
    <n v="2588.4952943741891"/>
    <n v="44982"/>
  </r>
  <r>
    <x v="1400"/>
    <x v="0"/>
    <x v="80"/>
    <s v="Same Day"/>
    <s v="CUST4607"/>
    <s v="Kumar"/>
    <x v="2"/>
    <s v="India"/>
    <s v="Hyderabad"/>
    <x v="3"/>
    <n v="653405"/>
    <x v="3"/>
    <s v="PRD6607"/>
    <x v="4"/>
    <x v="0"/>
    <s v="Samsung Mobile"/>
    <n v="54722"/>
    <n v="9"/>
    <n v="0.1"/>
    <n v="7018.734108679424"/>
    <n v="45282"/>
  </r>
  <r>
    <x v="1401"/>
    <x v="0"/>
    <x v="93"/>
    <s v="Second Class"/>
    <s v="CUST4608"/>
    <s v="Deepa"/>
    <x v="1"/>
    <s v="India"/>
    <s v="New Delhi"/>
    <x v="1"/>
    <n v="687090"/>
    <x v="3"/>
    <s v="PRD6608"/>
    <x v="4"/>
    <x v="2"/>
    <s v="LED Bulb"/>
    <n v="12820"/>
    <n v="1"/>
    <n v="0.05"/>
    <n v="901.77079497643649"/>
    <n v="45267"/>
  </r>
  <r>
    <x v="1402"/>
    <x v="1"/>
    <x v="570"/>
    <s v="Standard Class"/>
    <s v="CUST4609"/>
    <s v="Akalya"/>
    <x v="1"/>
    <s v="India"/>
    <s v="Kochi"/>
    <x v="4"/>
    <n v="625763"/>
    <x v="2"/>
    <s v="PRD6609"/>
    <x v="0"/>
    <x v="4"/>
    <s v="Smart TV"/>
    <n v="53228"/>
    <n v="4"/>
    <n v="0.2"/>
    <n v="9247.4986066910697"/>
    <n v="45477"/>
  </r>
  <r>
    <x v="1403"/>
    <x v="1"/>
    <x v="573"/>
    <s v="Second Class"/>
    <s v="CUST4611"/>
    <s v="Rahul"/>
    <x v="2"/>
    <s v="India"/>
    <s v="New Delhi"/>
    <x v="1"/>
    <n v="604038"/>
    <x v="3"/>
    <s v="PRD6611"/>
    <x v="1"/>
    <x v="1"/>
    <s v="Mixer Pro"/>
    <n v="10913"/>
    <n v="7"/>
    <n v="0"/>
    <n v="1000.011100964191"/>
    <n v="45598"/>
  </r>
  <r>
    <x v="1404"/>
    <x v="0"/>
    <x v="370"/>
    <s v="Same Day"/>
    <s v="CUST4612"/>
    <s v="Sara"/>
    <x v="0"/>
    <s v="India"/>
    <s v="Mumbai"/>
    <x v="2"/>
    <n v="675744"/>
    <x v="3"/>
    <s v="PRD6612"/>
    <x v="0"/>
    <x v="2"/>
    <s v="HP Laptop"/>
    <n v="63480"/>
    <n v="5"/>
    <n v="0.05"/>
    <n v="10746.43959310458"/>
    <n v="45184"/>
  </r>
  <r>
    <x v="1405"/>
    <x v="1"/>
    <x v="284"/>
    <s v="Second Class"/>
    <s v="CUST4613"/>
    <s v="Sara"/>
    <x v="0"/>
    <s v="India"/>
    <s v="Kochi"/>
    <x v="4"/>
    <n v="678258"/>
    <x v="1"/>
    <s v="PRD6613"/>
    <x v="4"/>
    <x v="4"/>
    <s v="Smart TV"/>
    <n v="37437"/>
    <n v="10"/>
    <n v="0"/>
    <n v="5862.4850291859493"/>
    <n v="45405"/>
  </r>
  <r>
    <x v="1406"/>
    <x v="1"/>
    <x v="599"/>
    <s v="Standard Class"/>
    <s v="CUST4614"/>
    <s v="Vijay"/>
    <x v="2"/>
    <s v="India"/>
    <s v="Coimbatore"/>
    <x v="5"/>
    <n v="695450"/>
    <x v="2"/>
    <s v="PRD6614"/>
    <x v="0"/>
    <x v="4"/>
    <s v="Samsung Mobile"/>
    <n v="4137"/>
    <n v="1"/>
    <n v="0"/>
    <n v="362.90413712309191"/>
    <n v="45642"/>
  </r>
  <r>
    <x v="1407"/>
    <x v="1"/>
    <x v="325"/>
    <s v="First Class"/>
    <s v="CUST4616"/>
    <s v="Vijay"/>
    <x v="1"/>
    <s v="India"/>
    <s v="Trivandrum"/>
    <x v="4"/>
    <n v="664193"/>
    <x v="3"/>
    <s v="PRD6616"/>
    <x v="4"/>
    <x v="6"/>
    <s v="Mixer Pro"/>
    <n v="16323"/>
    <n v="10"/>
    <n v="0.05"/>
    <n v="2799.3599377956693"/>
    <n v="45391"/>
  </r>
  <r>
    <x v="1408"/>
    <x v="0"/>
    <x v="160"/>
    <s v="First Class"/>
    <s v="CUST4618"/>
    <s v="Vijay"/>
    <x v="2"/>
    <s v="India"/>
    <s v="Mumbai"/>
    <x v="2"/>
    <n v="608222"/>
    <x v="4"/>
    <s v="PRD6618"/>
    <x v="1"/>
    <x v="5"/>
    <s v="Nike Shoes"/>
    <n v="60695"/>
    <n v="6"/>
    <n v="0.1"/>
    <n v="7337.3390911719771"/>
    <n v="45127"/>
  </r>
  <r>
    <x v="1409"/>
    <x v="1"/>
    <x v="78"/>
    <s v="Standard Class"/>
    <s v="CUST4619"/>
    <s v="Akalya"/>
    <x v="1"/>
    <s v="India"/>
    <s v="Hyderabad"/>
    <x v="3"/>
    <n v="689235"/>
    <x v="0"/>
    <s v="PRD6619"/>
    <x v="0"/>
    <x v="0"/>
    <s v="Cotton Shirt"/>
    <n v="19911"/>
    <n v="2"/>
    <n v="0"/>
    <n v="4071.2929387351919"/>
    <n v="45346"/>
  </r>
  <r>
    <x v="1410"/>
    <x v="1"/>
    <x v="436"/>
    <s v="Second Class"/>
    <s v="CUST4620"/>
    <s v="Kumar"/>
    <x v="2"/>
    <s v="India"/>
    <s v="Hyderabad"/>
    <x v="3"/>
    <n v="686694"/>
    <x v="2"/>
    <s v="PRD6620"/>
    <x v="2"/>
    <x v="1"/>
    <s v="LED Bulb"/>
    <n v="76161"/>
    <n v="6"/>
    <n v="0.1"/>
    <n v="8959.521847529224"/>
    <n v="45460"/>
  </r>
  <r>
    <x v="1411"/>
    <x v="0"/>
    <x v="529"/>
    <s v="Standard Class"/>
    <s v="CUST4621"/>
    <s v="Rahul"/>
    <x v="2"/>
    <s v="India"/>
    <s v="Kozhikode"/>
    <x v="4"/>
    <n v="646061"/>
    <x v="2"/>
    <s v="PRD6621"/>
    <x v="0"/>
    <x v="6"/>
    <s v="HP Laptop"/>
    <n v="19896"/>
    <n v="8"/>
    <n v="0.05"/>
    <n v="4689.0843501087838"/>
    <n v="45054"/>
  </r>
  <r>
    <x v="1412"/>
    <x v="1"/>
    <x v="285"/>
    <s v="First Class"/>
    <s v="CUST4622"/>
    <s v="Akalya"/>
    <x v="0"/>
    <s v="India"/>
    <s v="Kochi"/>
    <x v="4"/>
    <n v="650621"/>
    <x v="1"/>
    <s v="PRD6622"/>
    <x v="4"/>
    <x v="5"/>
    <s v="LED Bulb"/>
    <n v="40599"/>
    <n v="8"/>
    <n v="0.2"/>
    <n v="8707.6737504921439"/>
    <n v="45449"/>
  </r>
  <r>
    <x v="1413"/>
    <x v="1"/>
    <x v="5"/>
    <s v="Same Day"/>
    <s v="CUST4623"/>
    <s v="Rahul"/>
    <x v="1"/>
    <s v="India"/>
    <s v="Hyderabad"/>
    <x v="3"/>
    <n v="679940"/>
    <x v="2"/>
    <s v="PRD6623"/>
    <x v="3"/>
    <x v="4"/>
    <s v="Cotton Shirt"/>
    <n v="47648"/>
    <n v="3"/>
    <n v="0.05"/>
    <n v="12144.238947284774"/>
    <n v="45377"/>
  </r>
  <r>
    <x v="1414"/>
    <x v="1"/>
    <x v="385"/>
    <s v="Standard Class"/>
    <s v="CUST4624"/>
    <s v="Vijay"/>
    <x v="2"/>
    <s v="India"/>
    <s v="Mumbai"/>
    <x v="2"/>
    <n v="619482"/>
    <x v="1"/>
    <s v="PRD6624"/>
    <x v="2"/>
    <x v="2"/>
    <s v="Mixer Pro"/>
    <n v="1083"/>
    <n v="1"/>
    <n v="0.1"/>
    <n v="291.1507650155113"/>
    <n v="45468"/>
  </r>
  <r>
    <x v="1415"/>
    <x v="0"/>
    <x v="587"/>
    <s v="Standard Class"/>
    <s v="CUST4625"/>
    <s v="Kumar"/>
    <x v="2"/>
    <s v="India"/>
    <s v="Trivandrum"/>
    <x v="4"/>
    <n v="682075"/>
    <x v="4"/>
    <s v="PRD6625"/>
    <x v="2"/>
    <x v="5"/>
    <s v="Mixer Pro"/>
    <n v="23864"/>
    <n v="1"/>
    <n v="0.2"/>
    <n v="3301.5980925882245"/>
    <n v="45219"/>
  </r>
  <r>
    <x v="1416"/>
    <x v="1"/>
    <x v="4"/>
    <s v="Same Day"/>
    <s v="CUST4627"/>
    <s v="Vijay"/>
    <x v="0"/>
    <s v="India"/>
    <s v="Mumbai"/>
    <x v="2"/>
    <n v="650003"/>
    <x v="1"/>
    <s v="PRD6627"/>
    <x v="3"/>
    <x v="0"/>
    <s v="Nike Shoes"/>
    <n v="63854"/>
    <n v="3"/>
    <n v="0.05"/>
    <n v="6239.6349828262209"/>
    <n v="45619"/>
  </r>
  <r>
    <x v="1417"/>
    <x v="0"/>
    <x v="437"/>
    <s v="First Class"/>
    <s v="CUST4630"/>
    <s v="Kumar"/>
    <x v="0"/>
    <s v="India"/>
    <s v="Coimbatore"/>
    <x v="5"/>
    <n v="621758"/>
    <x v="4"/>
    <s v="PRD6630"/>
    <x v="4"/>
    <x v="1"/>
    <s v="HP Laptop"/>
    <n v="30885"/>
    <n v="6"/>
    <n v="0.05"/>
    <n v="2105.7777497249954"/>
    <n v="45156"/>
  </r>
  <r>
    <x v="1418"/>
    <x v="0"/>
    <x v="590"/>
    <s v="Standard Class"/>
    <s v="CUST4631"/>
    <s v="Akalya"/>
    <x v="2"/>
    <s v="India"/>
    <s v="Kozhikode"/>
    <x v="4"/>
    <n v="690716"/>
    <x v="4"/>
    <s v="PRD6631"/>
    <x v="4"/>
    <x v="5"/>
    <s v="Samsung Mobile"/>
    <n v="50096"/>
    <n v="2"/>
    <n v="0.05"/>
    <n v="12861.127140801835"/>
    <n v="45164"/>
  </r>
  <r>
    <x v="1419"/>
    <x v="0"/>
    <x v="364"/>
    <s v="Standard Class"/>
    <s v="CUST4632"/>
    <s v="Vijay"/>
    <x v="1"/>
    <s v="India"/>
    <s v="Hyderabad"/>
    <x v="3"/>
    <n v="603727"/>
    <x v="4"/>
    <s v="PRD6632"/>
    <x v="1"/>
    <x v="5"/>
    <s v="Sports Watch"/>
    <n v="53471"/>
    <n v="10"/>
    <n v="0"/>
    <n v="3577.4604665661486"/>
    <n v="44935"/>
  </r>
  <r>
    <x v="1420"/>
    <x v="0"/>
    <x v="490"/>
    <s v="Same Day"/>
    <s v="CUST4633"/>
    <s v="Meena"/>
    <x v="1"/>
    <s v="India"/>
    <s v="Trivandrum"/>
    <x v="4"/>
    <n v="680420"/>
    <x v="2"/>
    <s v="PRD6633"/>
    <x v="2"/>
    <x v="1"/>
    <s v="LED Bulb"/>
    <n v="39025"/>
    <n v="2"/>
    <n v="0"/>
    <n v="7738.448199594156"/>
    <n v="44991"/>
  </r>
  <r>
    <x v="1421"/>
    <x v="0"/>
    <x v="536"/>
    <s v="Second Class"/>
    <s v="CUST4634"/>
    <s v="Rahul"/>
    <x v="1"/>
    <s v="India"/>
    <s v="New Delhi"/>
    <x v="1"/>
    <n v="667293"/>
    <x v="4"/>
    <s v="PRD6634"/>
    <x v="3"/>
    <x v="1"/>
    <s v="Nike Shoes"/>
    <n v="58515"/>
    <n v="10"/>
    <n v="0"/>
    <n v="9825.4461924861589"/>
    <n v="45204"/>
  </r>
  <r>
    <x v="1422"/>
    <x v="1"/>
    <x v="173"/>
    <s v="Standard Class"/>
    <s v="CUST4635"/>
    <s v="Rahul"/>
    <x v="1"/>
    <s v="India"/>
    <s v="Bengaluru"/>
    <x v="0"/>
    <n v="674723"/>
    <x v="1"/>
    <s v="PRD6635"/>
    <x v="3"/>
    <x v="0"/>
    <s v="iPhone 14"/>
    <n v="39092"/>
    <n v="8"/>
    <n v="0"/>
    <n v="4372.9452608284573"/>
    <n v="45573"/>
  </r>
  <r>
    <x v="1423"/>
    <x v="1"/>
    <x v="176"/>
    <s v="Second Class"/>
    <s v="CUST4636"/>
    <s v="Sara"/>
    <x v="2"/>
    <s v="India"/>
    <s v="Kochi"/>
    <x v="4"/>
    <n v="670509"/>
    <x v="0"/>
    <s v="PRD6636"/>
    <x v="2"/>
    <x v="3"/>
    <s v="Mixer Pro"/>
    <n v="78677"/>
    <n v="7"/>
    <n v="0"/>
    <n v="13800.026907402185"/>
    <n v="45465"/>
  </r>
  <r>
    <x v="1424"/>
    <x v="0"/>
    <x v="481"/>
    <s v="First Class"/>
    <s v="CUST4637"/>
    <s v="Sara"/>
    <x v="0"/>
    <s v="India"/>
    <s v="Kozhikode"/>
    <x v="4"/>
    <n v="682154"/>
    <x v="0"/>
    <s v="PRD6637"/>
    <x v="4"/>
    <x v="5"/>
    <s v="Cotton Shirt"/>
    <n v="66731"/>
    <n v="2"/>
    <n v="0"/>
    <n v="16685.508194964863"/>
    <n v="44944"/>
  </r>
  <r>
    <x v="1425"/>
    <x v="0"/>
    <x v="395"/>
    <s v="Same Day"/>
    <s v="CUST4638"/>
    <s v="Sara"/>
    <x v="2"/>
    <s v="India"/>
    <s v="Nagpur"/>
    <x v="2"/>
    <n v="683722"/>
    <x v="4"/>
    <s v="PRD6638"/>
    <x v="2"/>
    <x v="5"/>
    <s v="Smart TV"/>
    <n v="21096"/>
    <n v="7"/>
    <n v="0"/>
    <n v="1088.7043554090617"/>
    <n v="45214"/>
  </r>
  <r>
    <x v="1426"/>
    <x v="1"/>
    <x v="541"/>
    <s v="Same Day"/>
    <s v="CUST4639"/>
    <s v="Rahul"/>
    <x v="0"/>
    <s v="India"/>
    <s v="Nagpur"/>
    <x v="2"/>
    <n v="609726"/>
    <x v="0"/>
    <s v="PRD6639"/>
    <x v="0"/>
    <x v="5"/>
    <s v="Nike Shoes"/>
    <n v="61164"/>
    <n v="10"/>
    <n v="0.2"/>
    <n v="5224.2874074332258"/>
    <n v="45583"/>
  </r>
  <r>
    <x v="1427"/>
    <x v="0"/>
    <x v="461"/>
    <s v="Same Day"/>
    <s v="CUST4640"/>
    <s v="Meena"/>
    <x v="1"/>
    <s v="India"/>
    <s v="New Delhi"/>
    <x v="1"/>
    <n v="640428"/>
    <x v="3"/>
    <s v="PRD6640"/>
    <x v="1"/>
    <x v="1"/>
    <s v="Smart TV"/>
    <n v="56720"/>
    <n v="2"/>
    <n v="0.2"/>
    <n v="10207.628424118697"/>
    <n v="45142"/>
  </r>
  <r>
    <x v="1428"/>
    <x v="0"/>
    <x v="142"/>
    <s v="Standard Class"/>
    <s v="CUST4641"/>
    <s v="Rahul"/>
    <x v="0"/>
    <s v="India"/>
    <s v="Trivandrum"/>
    <x v="4"/>
    <n v="662902"/>
    <x v="1"/>
    <s v="PRD6641"/>
    <x v="2"/>
    <x v="0"/>
    <s v="Samsung Mobile"/>
    <n v="3947"/>
    <n v="7"/>
    <n v="0"/>
    <n v="1021.2664773430495"/>
    <n v="45281"/>
  </r>
  <r>
    <x v="1429"/>
    <x v="1"/>
    <x v="279"/>
    <s v="First Class"/>
    <s v="CUST4642"/>
    <s v="Rahul"/>
    <x v="2"/>
    <s v="India"/>
    <s v="Hyderabad"/>
    <x v="3"/>
    <n v="688526"/>
    <x v="1"/>
    <s v="PRD6642"/>
    <x v="1"/>
    <x v="1"/>
    <s v="Sports Watch"/>
    <n v="41989"/>
    <n v="1"/>
    <n v="0"/>
    <n v="10921.189355484938"/>
    <n v="45344"/>
  </r>
  <r>
    <x v="1430"/>
    <x v="1"/>
    <x v="532"/>
    <s v="Standard Class"/>
    <s v="CUST4643"/>
    <s v="Meena"/>
    <x v="1"/>
    <s v="India"/>
    <s v="Mysuru"/>
    <x v="0"/>
    <n v="610107"/>
    <x v="2"/>
    <s v="PRD6643"/>
    <x v="3"/>
    <x v="1"/>
    <s v="iPhone 14"/>
    <n v="21561"/>
    <n v="8"/>
    <n v="0"/>
    <n v="1387.889681932812"/>
    <n v="45454"/>
  </r>
  <r>
    <x v="1431"/>
    <x v="1"/>
    <x v="402"/>
    <s v="Second Class"/>
    <s v="CUST4644"/>
    <s v="Akalya"/>
    <x v="2"/>
    <s v="India"/>
    <s v="New Delhi"/>
    <x v="1"/>
    <n v="622378"/>
    <x v="4"/>
    <s v="PRD6644"/>
    <x v="0"/>
    <x v="3"/>
    <s v="Mixer Pro"/>
    <n v="16513"/>
    <n v="1"/>
    <n v="0"/>
    <n v="986.52841448083007"/>
    <n v="45300"/>
  </r>
  <r>
    <x v="1432"/>
    <x v="1"/>
    <x v="510"/>
    <s v="Standard Class"/>
    <s v="CUST4645"/>
    <s v="Kumar"/>
    <x v="1"/>
    <s v="India"/>
    <s v="New Delhi"/>
    <x v="1"/>
    <n v="693134"/>
    <x v="4"/>
    <s v="PRD6645"/>
    <x v="2"/>
    <x v="2"/>
    <s v="iPhone 14"/>
    <n v="73386"/>
    <n v="3"/>
    <n v="0"/>
    <n v="10431.245868379521"/>
    <n v="45446"/>
  </r>
  <r>
    <x v="1433"/>
    <x v="1"/>
    <x v="622"/>
    <s v="Standard Class"/>
    <s v="CUST4646"/>
    <s v="Rahul"/>
    <x v="0"/>
    <s v="India"/>
    <s v="Bengaluru"/>
    <x v="0"/>
    <n v="606761"/>
    <x v="0"/>
    <s v="PRD6646"/>
    <x v="3"/>
    <x v="2"/>
    <s v="Mixer Pro"/>
    <n v="54826"/>
    <n v="3"/>
    <n v="0.1"/>
    <n v="13901.560666268027"/>
    <n v="45579"/>
  </r>
  <r>
    <x v="1434"/>
    <x v="1"/>
    <x v="39"/>
    <s v="Same Day"/>
    <s v="CUST4647"/>
    <s v="Sara"/>
    <x v="0"/>
    <s v="India"/>
    <s v="Nagpur"/>
    <x v="2"/>
    <n v="640650"/>
    <x v="1"/>
    <s v="PRD6647"/>
    <x v="2"/>
    <x v="1"/>
    <s v="Cotton Shirt"/>
    <n v="79311"/>
    <n v="4"/>
    <n v="0"/>
    <n v="13779.883659612433"/>
    <n v="45535"/>
  </r>
  <r>
    <x v="1435"/>
    <x v="1"/>
    <x v="49"/>
    <s v="Standard Class"/>
    <s v="CUST4648"/>
    <s v="Sara"/>
    <x v="0"/>
    <s v="India"/>
    <s v="Trivandrum"/>
    <x v="4"/>
    <n v="697852"/>
    <x v="1"/>
    <s v="PRD6648"/>
    <x v="3"/>
    <x v="2"/>
    <s v="LED Bulb"/>
    <n v="48313"/>
    <n v="6"/>
    <n v="0.05"/>
    <n v="8453.8036147787607"/>
    <n v="45466"/>
  </r>
  <r>
    <x v="1436"/>
    <x v="1"/>
    <x v="285"/>
    <s v="Standard Class"/>
    <s v="CUST4649"/>
    <s v="Meena"/>
    <x v="2"/>
    <s v="India"/>
    <s v="Trivandrum"/>
    <x v="4"/>
    <n v="685218"/>
    <x v="1"/>
    <s v="PRD6649"/>
    <x v="0"/>
    <x v="1"/>
    <s v="LED Bulb"/>
    <n v="70027"/>
    <n v="10"/>
    <n v="0.2"/>
    <n v="17643.429278017866"/>
    <n v="45449"/>
  </r>
  <r>
    <x v="1437"/>
    <x v="0"/>
    <x v="81"/>
    <s v="Standard Class"/>
    <s v="CUST4650"/>
    <s v="Meena"/>
    <x v="1"/>
    <s v="India"/>
    <s v="Mysuru"/>
    <x v="0"/>
    <n v="666305"/>
    <x v="3"/>
    <s v="PRD6650"/>
    <x v="2"/>
    <x v="2"/>
    <s v="iPhone 14"/>
    <n v="61684"/>
    <n v="6"/>
    <n v="0"/>
    <n v="11178.623804086239"/>
    <n v="45236"/>
  </r>
  <r>
    <x v="1438"/>
    <x v="0"/>
    <x v="485"/>
    <s v="Second Class"/>
    <s v="CUST4651"/>
    <s v="Sara"/>
    <x v="0"/>
    <s v="India"/>
    <s v="Mysuru"/>
    <x v="0"/>
    <n v="636331"/>
    <x v="4"/>
    <s v="PRD6651"/>
    <x v="3"/>
    <x v="1"/>
    <s v="LED Bulb"/>
    <n v="48419"/>
    <n v="5"/>
    <n v="0.1"/>
    <n v="11322.574035656455"/>
    <n v="45026"/>
  </r>
  <r>
    <x v="1439"/>
    <x v="0"/>
    <x v="623"/>
    <s v="Standard Class"/>
    <s v="CUST4652"/>
    <s v="Deepa"/>
    <x v="1"/>
    <s v="India"/>
    <s v="Hyderabad"/>
    <x v="3"/>
    <n v="608788"/>
    <x v="3"/>
    <s v="PRD6652"/>
    <x v="1"/>
    <x v="3"/>
    <s v="Sports Watch"/>
    <n v="31462"/>
    <n v="6"/>
    <n v="0.2"/>
    <n v="8516.0151697788169"/>
    <n v="44940"/>
  </r>
  <r>
    <x v="1440"/>
    <x v="1"/>
    <x v="624"/>
    <s v="Standard Class"/>
    <s v="CUST4653"/>
    <s v="Akalya"/>
    <x v="2"/>
    <s v="India"/>
    <s v="Bengaluru"/>
    <x v="0"/>
    <n v="610009"/>
    <x v="1"/>
    <s v="PRD6653"/>
    <x v="2"/>
    <x v="3"/>
    <s v="LED Bulb"/>
    <n v="16315"/>
    <n v="3"/>
    <n v="0.2"/>
    <n v="2088.8802930231323"/>
    <n v="45591"/>
  </r>
  <r>
    <x v="1441"/>
    <x v="0"/>
    <x v="334"/>
    <s v="First Class"/>
    <s v="CUST4654"/>
    <s v="Meena"/>
    <x v="0"/>
    <s v="India"/>
    <s v="Kozhikode"/>
    <x v="4"/>
    <n v="634947"/>
    <x v="1"/>
    <s v="PRD6654"/>
    <x v="0"/>
    <x v="3"/>
    <s v="LED Bulb"/>
    <n v="58017"/>
    <n v="10"/>
    <n v="0.2"/>
    <n v="16006.406894633645"/>
    <n v="45262"/>
  </r>
  <r>
    <x v="1442"/>
    <x v="1"/>
    <x v="625"/>
    <s v="Standard Class"/>
    <s v="CUST4655"/>
    <s v="Rahul"/>
    <x v="1"/>
    <s v="India"/>
    <s v="Coimbatore"/>
    <x v="5"/>
    <n v="600218"/>
    <x v="1"/>
    <s v="PRD6655"/>
    <x v="3"/>
    <x v="0"/>
    <s v="Nike Shoes"/>
    <n v="21785"/>
    <n v="10"/>
    <n v="0.2"/>
    <n v="2459.6730757543542"/>
    <n v="45576"/>
  </r>
  <r>
    <x v="1443"/>
    <x v="0"/>
    <x v="626"/>
    <s v="Second Class"/>
    <s v="CUST4656"/>
    <s v="Rahul"/>
    <x v="0"/>
    <s v="India"/>
    <s v="Bengaluru"/>
    <x v="0"/>
    <n v="645502"/>
    <x v="2"/>
    <s v="PRD6656"/>
    <x v="3"/>
    <x v="6"/>
    <s v="Samsung Mobile"/>
    <n v="12150"/>
    <n v="6"/>
    <n v="0"/>
    <n v="947.84097633516433"/>
    <n v="45119"/>
  </r>
  <r>
    <x v="1444"/>
    <x v="0"/>
    <x v="627"/>
    <s v="Standard Class"/>
    <s v="CUST4657"/>
    <s v="Kumar"/>
    <x v="2"/>
    <s v="India"/>
    <s v="Mumbai"/>
    <x v="2"/>
    <n v="656272"/>
    <x v="2"/>
    <s v="PRD6657"/>
    <x v="4"/>
    <x v="2"/>
    <s v="Cotton Shirt"/>
    <n v="16651"/>
    <n v="5"/>
    <n v="0.1"/>
    <n v="3761.4204916409985"/>
    <n v="45104"/>
  </r>
  <r>
    <x v="1445"/>
    <x v="0"/>
    <x v="143"/>
    <s v="Same Day"/>
    <s v="CUST4658"/>
    <s v="Meena"/>
    <x v="0"/>
    <s v="India"/>
    <s v="Pune"/>
    <x v="2"/>
    <n v="612169"/>
    <x v="3"/>
    <s v="PRD6658"/>
    <x v="1"/>
    <x v="6"/>
    <s v="Samsung Mobile"/>
    <n v="68129"/>
    <n v="2"/>
    <n v="0.2"/>
    <n v="16535.480472633761"/>
    <n v="45225"/>
  </r>
  <r>
    <x v="1446"/>
    <x v="1"/>
    <x v="162"/>
    <s v="Standard Class"/>
    <s v="CUST4659"/>
    <s v="Meena"/>
    <x v="1"/>
    <s v="India"/>
    <s v="Mangalore"/>
    <x v="0"/>
    <n v="654435"/>
    <x v="3"/>
    <s v="PRD6659"/>
    <x v="1"/>
    <x v="5"/>
    <s v="Nike Shoes"/>
    <n v="40198"/>
    <n v="6"/>
    <n v="0.2"/>
    <n v="6178.1414924073233"/>
    <n v="45426"/>
  </r>
  <r>
    <x v="1447"/>
    <x v="0"/>
    <x v="352"/>
    <s v="Standard Class"/>
    <s v="CUST4660"/>
    <s v="Meena"/>
    <x v="0"/>
    <s v="India"/>
    <s v="Hyderabad"/>
    <x v="3"/>
    <n v="677384"/>
    <x v="1"/>
    <s v="PRD6660"/>
    <x v="3"/>
    <x v="5"/>
    <s v="iPhone 14"/>
    <n v="6652"/>
    <n v="7"/>
    <n v="0.05"/>
    <n v="811.26950838085713"/>
    <n v="45087"/>
  </r>
  <r>
    <x v="1448"/>
    <x v="1"/>
    <x v="135"/>
    <s v="Same Day"/>
    <s v="CUST4661"/>
    <s v="Akalya"/>
    <x v="0"/>
    <s v="India"/>
    <s v="New Delhi"/>
    <x v="1"/>
    <n v="604717"/>
    <x v="4"/>
    <s v="PRD6661"/>
    <x v="4"/>
    <x v="3"/>
    <s v="Sports Watch"/>
    <n v="35584"/>
    <n v="2"/>
    <n v="0.05"/>
    <n v="8809.9805047636528"/>
    <n v="45313"/>
  </r>
  <r>
    <x v="1449"/>
    <x v="1"/>
    <x v="403"/>
    <s v="Same Day"/>
    <s v="CUST4662"/>
    <s v="Meena"/>
    <x v="0"/>
    <s v="India"/>
    <s v="Hyderabad"/>
    <x v="3"/>
    <n v="634174"/>
    <x v="1"/>
    <s v="PRD6662"/>
    <x v="4"/>
    <x v="1"/>
    <s v="Smart TV"/>
    <n v="43196"/>
    <n v="10"/>
    <n v="0"/>
    <n v="3412.8957410142848"/>
    <n v="45597"/>
  </r>
  <r>
    <x v="1450"/>
    <x v="1"/>
    <x v="617"/>
    <s v="Second Class"/>
    <s v="CUST4663"/>
    <s v="Vijay"/>
    <x v="2"/>
    <s v="India"/>
    <s v="Kochi"/>
    <x v="4"/>
    <n v="676893"/>
    <x v="0"/>
    <s v="PRD6663"/>
    <x v="0"/>
    <x v="2"/>
    <s v="Cotton Shirt"/>
    <n v="11718"/>
    <n v="4"/>
    <n v="0.2"/>
    <n v="1699.3607074857571"/>
    <n v="45542"/>
  </r>
  <r>
    <x v="1451"/>
    <x v="0"/>
    <x v="330"/>
    <s v="Standard Class"/>
    <s v="CUST4664"/>
    <s v="Meena"/>
    <x v="0"/>
    <s v="India"/>
    <s v="New Delhi"/>
    <x v="1"/>
    <n v="676635"/>
    <x v="3"/>
    <s v="PRD6664"/>
    <x v="2"/>
    <x v="2"/>
    <s v="Nike Shoes"/>
    <n v="42209"/>
    <n v="6"/>
    <n v="0.1"/>
    <n v="11568.866669587695"/>
    <n v="45119"/>
  </r>
  <r>
    <x v="1452"/>
    <x v="0"/>
    <x v="255"/>
    <s v="Standard Class"/>
    <s v="CUST4665"/>
    <s v="Vijay"/>
    <x v="0"/>
    <s v="India"/>
    <s v="Madurai"/>
    <x v="5"/>
    <n v="650364"/>
    <x v="2"/>
    <s v="PRD6665"/>
    <x v="1"/>
    <x v="5"/>
    <s v="HP Laptop"/>
    <n v="54988"/>
    <n v="2"/>
    <n v="0.2"/>
    <n v="15888.159758881826"/>
    <n v="44943"/>
  </r>
  <r>
    <x v="1453"/>
    <x v="1"/>
    <x v="628"/>
    <s v="First Class"/>
    <s v="CUST4666"/>
    <s v="Akalya"/>
    <x v="2"/>
    <s v="India"/>
    <s v="Coimbatore"/>
    <x v="5"/>
    <n v="631661"/>
    <x v="1"/>
    <s v="PRD6666"/>
    <x v="4"/>
    <x v="0"/>
    <s v="HP Laptop"/>
    <n v="39522"/>
    <n v="2"/>
    <n v="0.05"/>
    <n v="4142.0060262437355"/>
    <n v="45502"/>
  </r>
  <r>
    <x v="1454"/>
    <x v="1"/>
    <x v="131"/>
    <s v="Second Class"/>
    <s v="CUST4667"/>
    <s v="Deepa"/>
    <x v="1"/>
    <s v="India"/>
    <s v="Pune"/>
    <x v="2"/>
    <n v="631944"/>
    <x v="0"/>
    <s v="PRD6667"/>
    <x v="1"/>
    <x v="1"/>
    <s v="HP Laptop"/>
    <n v="70739"/>
    <n v="10"/>
    <n v="0.05"/>
    <n v="10704.765689013493"/>
    <n v="45616"/>
  </r>
  <r>
    <x v="1455"/>
    <x v="1"/>
    <x v="579"/>
    <s v="Standard Class"/>
    <s v="CUST4668"/>
    <s v="Meena"/>
    <x v="2"/>
    <s v="India"/>
    <s v="Coimbatore"/>
    <x v="5"/>
    <n v="679024"/>
    <x v="1"/>
    <s v="PRD6668"/>
    <x v="1"/>
    <x v="5"/>
    <s v="Smart TV"/>
    <n v="63310"/>
    <n v="7"/>
    <n v="0.1"/>
    <n v="10865.063340119272"/>
    <n v="45534"/>
  </r>
  <r>
    <x v="1456"/>
    <x v="0"/>
    <x v="382"/>
    <s v="Standard Class"/>
    <s v="CUST4669"/>
    <s v="Vijay"/>
    <x v="0"/>
    <s v="India"/>
    <s v="Mangalore"/>
    <x v="0"/>
    <n v="680687"/>
    <x v="2"/>
    <s v="PRD6669"/>
    <x v="1"/>
    <x v="3"/>
    <s v="LED Bulb"/>
    <n v="70026"/>
    <n v="3"/>
    <n v="0.1"/>
    <n v="14393.853962968278"/>
    <n v="45097"/>
  </r>
  <r>
    <x v="1457"/>
    <x v="1"/>
    <x v="513"/>
    <s v="Standard Class"/>
    <s v="CUST4670"/>
    <s v="Sara"/>
    <x v="1"/>
    <s v="India"/>
    <s v="New Delhi"/>
    <x v="1"/>
    <n v="666899"/>
    <x v="2"/>
    <s v="PRD6670"/>
    <x v="0"/>
    <x v="3"/>
    <s v="LED Bulb"/>
    <n v="9142"/>
    <n v="1"/>
    <n v="0.05"/>
    <n v="2722.8674746268266"/>
    <n v="45570"/>
  </r>
  <r>
    <x v="1458"/>
    <x v="1"/>
    <x v="161"/>
    <s v="Same Day"/>
    <s v="CUST4671"/>
    <s v="Deepa"/>
    <x v="2"/>
    <s v="India"/>
    <s v="Coimbatore"/>
    <x v="5"/>
    <n v="672952"/>
    <x v="3"/>
    <s v="PRD6671"/>
    <x v="4"/>
    <x v="1"/>
    <s v="Sports Watch"/>
    <n v="34337"/>
    <n v="10"/>
    <n v="0.05"/>
    <n v="8399.4939724852538"/>
    <n v="45475"/>
  </r>
  <r>
    <x v="1459"/>
    <x v="1"/>
    <x v="302"/>
    <s v="Standard Class"/>
    <s v="CUST4672"/>
    <s v="Rahul"/>
    <x v="1"/>
    <s v="India"/>
    <s v="Hyderabad"/>
    <x v="3"/>
    <n v="608448"/>
    <x v="2"/>
    <s v="PRD6672"/>
    <x v="2"/>
    <x v="2"/>
    <s v="Samsung Mobile"/>
    <n v="39634"/>
    <n v="3"/>
    <n v="0"/>
    <n v="2155.3614533624846"/>
    <n v="45623"/>
  </r>
  <r>
    <x v="1460"/>
    <x v="0"/>
    <x v="192"/>
    <s v="Standard Class"/>
    <s v="CUST4673"/>
    <s v="Vijay"/>
    <x v="1"/>
    <s v="India"/>
    <s v="Hyderabad"/>
    <x v="3"/>
    <n v="654196"/>
    <x v="2"/>
    <s v="PRD6673"/>
    <x v="4"/>
    <x v="4"/>
    <s v="HP Laptop"/>
    <n v="19367"/>
    <n v="10"/>
    <n v="0.1"/>
    <n v="4196.4030206163252"/>
    <n v="45275"/>
  </r>
  <r>
    <x v="1461"/>
    <x v="0"/>
    <x v="495"/>
    <s v="Standard Class"/>
    <s v="CUST4674"/>
    <s v="Kumar"/>
    <x v="1"/>
    <s v="India"/>
    <s v="Trivandrum"/>
    <x v="4"/>
    <n v="684557"/>
    <x v="1"/>
    <s v="PRD6674"/>
    <x v="4"/>
    <x v="4"/>
    <s v="iPhone 14"/>
    <n v="1630"/>
    <n v="6"/>
    <n v="0.1"/>
    <n v="353.37877083599943"/>
    <n v="45180"/>
  </r>
  <r>
    <x v="1462"/>
    <x v="1"/>
    <x v="173"/>
    <s v="Standard Class"/>
    <s v="CUST4675"/>
    <s v="Akalya"/>
    <x v="1"/>
    <s v="India"/>
    <s v="New Delhi"/>
    <x v="1"/>
    <n v="660480"/>
    <x v="0"/>
    <s v="PRD6675"/>
    <x v="3"/>
    <x v="5"/>
    <s v="Mixer Pro"/>
    <n v="10992"/>
    <n v="7"/>
    <n v="0"/>
    <n v="2682.9464654312233"/>
    <n v="45573"/>
  </r>
  <r>
    <x v="1463"/>
    <x v="1"/>
    <x v="483"/>
    <s v="Second Class"/>
    <s v="CUST4677"/>
    <s v="Kumar"/>
    <x v="1"/>
    <s v="India"/>
    <s v="Madurai"/>
    <x v="5"/>
    <n v="605305"/>
    <x v="4"/>
    <s v="PRD6677"/>
    <x v="0"/>
    <x v="1"/>
    <s v="Mixer Pro"/>
    <n v="60219"/>
    <n v="3"/>
    <n v="0.1"/>
    <n v="6763.644161036169"/>
    <n v="45571"/>
  </r>
  <r>
    <x v="1464"/>
    <x v="1"/>
    <x v="629"/>
    <s v="First Class"/>
    <s v="CUST4678"/>
    <s v="Meena"/>
    <x v="1"/>
    <s v="India"/>
    <s v="Mysuru"/>
    <x v="0"/>
    <n v="652987"/>
    <x v="2"/>
    <s v="PRD6678"/>
    <x v="1"/>
    <x v="3"/>
    <s v="Samsung Mobile"/>
    <n v="29503"/>
    <n v="6"/>
    <n v="0"/>
    <n v="3131.5122441691187"/>
    <n v="45626"/>
  </r>
  <r>
    <x v="1465"/>
    <x v="1"/>
    <x v="553"/>
    <s v="First Class"/>
    <s v="CUST4679"/>
    <s v="Vijay"/>
    <x v="0"/>
    <s v="India"/>
    <s v="Pune"/>
    <x v="2"/>
    <n v="695829"/>
    <x v="1"/>
    <s v="PRD6679"/>
    <x v="2"/>
    <x v="5"/>
    <s v="Cotton Shirt"/>
    <n v="69348"/>
    <n v="7"/>
    <n v="0"/>
    <n v="15553.925881606636"/>
    <n v="45565"/>
  </r>
  <r>
    <x v="1466"/>
    <x v="0"/>
    <x v="38"/>
    <s v="First Class"/>
    <s v="CUST4680"/>
    <s v="Akalya"/>
    <x v="2"/>
    <s v="India"/>
    <s v="Madurai"/>
    <x v="5"/>
    <n v="692733"/>
    <x v="4"/>
    <s v="PRD6680"/>
    <x v="1"/>
    <x v="1"/>
    <s v="HP Laptop"/>
    <n v="26552"/>
    <n v="2"/>
    <n v="0"/>
    <n v="5169.9266123983261"/>
    <n v="44996"/>
  </r>
  <r>
    <x v="1467"/>
    <x v="0"/>
    <x v="417"/>
    <s v="Standard Class"/>
    <s v="CUST4681"/>
    <s v="Deepa"/>
    <x v="2"/>
    <s v="India"/>
    <s v="New Delhi"/>
    <x v="1"/>
    <n v="674855"/>
    <x v="0"/>
    <s v="PRD6681"/>
    <x v="0"/>
    <x v="0"/>
    <s v="iPhone 14"/>
    <n v="712"/>
    <n v="4"/>
    <n v="0"/>
    <n v="207.9776285978206"/>
    <n v="45161"/>
  </r>
  <r>
    <x v="1468"/>
    <x v="1"/>
    <x v="372"/>
    <s v="Standard Class"/>
    <s v="CUST4682"/>
    <s v="Kumar"/>
    <x v="0"/>
    <s v="India"/>
    <s v="Mysuru"/>
    <x v="0"/>
    <n v="671454"/>
    <x v="1"/>
    <s v="PRD6682"/>
    <x v="4"/>
    <x v="3"/>
    <s v="HP Laptop"/>
    <n v="29699"/>
    <n v="6"/>
    <n v="0.2"/>
    <n v="8214.2397521437724"/>
    <n v="45573"/>
  </r>
  <r>
    <x v="1469"/>
    <x v="1"/>
    <x v="372"/>
    <s v="Same Day"/>
    <s v="CUST4683"/>
    <s v="Akalya"/>
    <x v="2"/>
    <s v="India"/>
    <s v="Hyderabad"/>
    <x v="3"/>
    <n v="606525"/>
    <x v="0"/>
    <s v="PRD6683"/>
    <x v="4"/>
    <x v="6"/>
    <s v="Cotton Shirt"/>
    <n v="39586"/>
    <n v="2"/>
    <n v="0.05"/>
    <n v="4238.6679590311023"/>
    <n v="45568"/>
  </r>
  <r>
    <x v="1470"/>
    <x v="1"/>
    <x v="21"/>
    <s v="Same Day"/>
    <s v="CUST4684"/>
    <s v="Sara"/>
    <x v="0"/>
    <s v="India"/>
    <s v="Salem"/>
    <x v="5"/>
    <n v="648451"/>
    <x v="2"/>
    <s v="PRD6684"/>
    <x v="0"/>
    <x v="5"/>
    <s v="LED Bulb"/>
    <n v="22645"/>
    <n v="5"/>
    <n v="0"/>
    <n v="5356.793961250939"/>
    <n v="45377"/>
  </r>
  <r>
    <x v="1471"/>
    <x v="0"/>
    <x v="255"/>
    <s v="Standard Class"/>
    <s v="CUST4685"/>
    <s v="Kumar"/>
    <x v="2"/>
    <s v="India"/>
    <s v="Trivandrum"/>
    <x v="4"/>
    <n v="614031"/>
    <x v="2"/>
    <s v="PRD6685"/>
    <x v="0"/>
    <x v="0"/>
    <s v="Smart TV"/>
    <n v="65786"/>
    <n v="6"/>
    <n v="0.2"/>
    <n v="15126.321166663127"/>
    <n v="44944"/>
  </r>
  <r>
    <x v="1472"/>
    <x v="1"/>
    <x v="367"/>
    <s v="Second Class"/>
    <s v="CUST4686"/>
    <s v="Rahul"/>
    <x v="0"/>
    <s v="India"/>
    <s v="New Delhi"/>
    <x v="1"/>
    <n v="680277"/>
    <x v="2"/>
    <s v="PRD6686"/>
    <x v="4"/>
    <x v="4"/>
    <s v="Mixer Pro"/>
    <n v="16681"/>
    <n v="2"/>
    <n v="0"/>
    <n v="4041.1111122813004"/>
    <n v="45399"/>
  </r>
  <r>
    <x v="1473"/>
    <x v="1"/>
    <x v="630"/>
    <s v="First Class"/>
    <s v="CUST4687"/>
    <s v="Deepa"/>
    <x v="0"/>
    <s v="India"/>
    <s v="Bengaluru"/>
    <x v="0"/>
    <n v="669463"/>
    <x v="3"/>
    <s v="PRD6687"/>
    <x v="4"/>
    <x v="0"/>
    <s v="Smart TV"/>
    <n v="27311"/>
    <n v="5"/>
    <n v="0.2"/>
    <n v="6671.5772301263059"/>
    <n v="45527"/>
  </r>
  <r>
    <x v="1474"/>
    <x v="1"/>
    <x v="564"/>
    <s v="Standard Class"/>
    <s v="CUST4688"/>
    <s v="Vijay"/>
    <x v="0"/>
    <s v="India"/>
    <s v="Hyderabad"/>
    <x v="3"/>
    <n v="660452"/>
    <x v="4"/>
    <s v="PRD6688"/>
    <x v="3"/>
    <x v="4"/>
    <s v="iPhone 14"/>
    <n v="41385"/>
    <n v="9"/>
    <n v="0.05"/>
    <n v="2385.0373329351428"/>
    <n v="45588"/>
  </r>
  <r>
    <x v="1475"/>
    <x v="0"/>
    <x v="369"/>
    <s v="Standard Class"/>
    <s v="CUST4689"/>
    <s v="Vijay"/>
    <x v="2"/>
    <s v="India"/>
    <s v="New Delhi"/>
    <x v="1"/>
    <n v="620503"/>
    <x v="1"/>
    <s v="PRD6689"/>
    <x v="0"/>
    <x v="5"/>
    <s v="LED Bulb"/>
    <n v="69496"/>
    <n v="9"/>
    <n v="0"/>
    <n v="8740.0415084389479"/>
    <n v="45230"/>
  </r>
  <r>
    <x v="1476"/>
    <x v="0"/>
    <x v="407"/>
    <s v="First Class"/>
    <s v="CUST4691"/>
    <s v="Akalya"/>
    <x v="1"/>
    <s v="India"/>
    <s v="Hyderabad"/>
    <x v="3"/>
    <n v="654604"/>
    <x v="3"/>
    <s v="PRD6691"/>
    <x v="0"/>
    <x v="0"/>
    <s v="Samsung Mobile"/>
    <n v="56731"/>
    <n v="10"/>
    <n v="0"/>
    <n v="11438.682787739239"/>
    <n v="45018"/>
  </r>
  <r>
    <x v="1477"/>
    <x v="0"/>
    <x v="56"/>
    <s v="Same Day"/>
    <s v="CUST4692"/>
    <s v="Deepa"/>
    <x v="2"/>
    <s v="India"/>
    <s v="Mumbai"/>
    <x v="2"/>
    <n v="648971"/>
    <x v="4"/>
    <s v="PRD6692"/>
    <x v="3"/>
    <x v="2"/>
    <s v="Mixer Pro"/>
    <n v="72648"/>
    <n v="8"/>
    <n v="0.1"/>
    <n v="17524.437785630496"/>
    <n v="45048"/>
  </r>
  <r>
    <x v="1478"/>
    <x v="0"/>
    <x v="631"/>
    <s v="Second Class"/>
    <s v="CUST4693"/>
    <s v="Deepa"/>
    <x v="1"/>
    <s v="India"/>
    <s v="New Delhi"/>
    <x v="1"/>
    <n v="604860"/>
    <x v="4"/>
    <s v="PRD6693"/>
    <x v="0"/>
    <x v="5"/>
    <s v="Nike Shoes"/>
    <n v="5698"/>
    <n v="8"/>
    <n v="0.05"/>
    <n v="1388.5291036477229"/>
    <n v="45003"/>
  </r>
  <r>
    <x v="1479"/>
    <x v="0"/>
    <x v="24"/>
    <s v="Second Class"/>
    <s v="CUST4694"/>
    <s v="Sara"/>
    <x v="0"/>
    <s v="India"/>
    <s v="New Delhi"/>
    <x v="1"/>
    <n v="641681"/>
    <x v="0"/>
    <s v="PRD6694"/>
    <x v="3"/>
    <x v="2"/>
    <s v="Sports Watch"/>
    <n v="10690"/>
    <n v="9"/>
    <n v="0"/>
    <n v="1475.1726913363123"/>
    <n v="44980"/>
  </r>
  <r>
    <x v="1480"/>
    <x v="0"/>
    <x v="317"/>
    <s v="Standard Class"/>
    <s v="CUST4695"/>
    <s v="Deepa"/>
    <x v="2"/>
    <s v="India"/>
    <s v="Coimbatore"/>
    <x v="5"/>
    <n v="667015"/>
    <x v="1"/>
    <s v="PRD6695"/>
    <x v="2"/>
    <x v="5"/>
    <s v="Nike Shoes"/>
    <n v="28024"/>
    <n v="5"/>
    <n v="0.1"/>
    <n v="3641.146295830647"/>
    <n v="45258"/>
  </r>
  <r>
    <x v="1481"/>
    <x v="1"/>
    <x v="632"/>
    <s v="Same Day"/>
    <s v="CUST4696"/>
    <s v="Sara"/>
    <x v="1"/>
    <s v="India"/>
    <s v="Madurai"/>
    <x v="5"/>
    <n v="638519"/>
    <x v="4"/>
    <s v="PRD6696"/>
    <x v="3"/>
    <x v="6"/>
    <s v="Nike Shoes"/>
    <n v="58480"/>
    <n v="1"/>
    <n v="0"/>
    <n v="13985.255033690182"/>
    <n v="45446"/>
  </r>
  <r>
    <x v="1482"/>
    <x v="1"/>
    <x v="19"/>
    <s v="Same Day"/>
    <s v="CUST4697"/>
    <s v="Vijay"/>
    <x v="1"/>
    <s v="India"/>
    <s v="Mysuru"/>
    <x v="0"/>
    <n v="674978"/>
    <x v="4"/>
    <s v="PRD6697"/>
    <x v="4"/>
    <x v="0"/>
    <s v="iPhone 14"/>
    <n v="65355"/>
    <n v="10"/>
    <n v="0.2"/>
    <n v="17798.207436121502"/>
    <n v="45562"/>
  </r>
  <r>
    <x v="1483"/>
    <x v="1"/>
    <x v="180"/>
    <s v="Standard Class"/>
    <s v="CUST4698"/>
    <s v="Deepa"/>
    <x v="1"/>
    <s v="India"/>
    <s v="Hyderabad"/>
    <x v="3"/>
    <n v="646637"/>
    <x v="2"/>
    <s v="PRD6698"/>
    <x v="4"/>
    <x v="2"/>
    <s v="Mixer Pro"/>
    <n v="33803"/>
    <n v="2"/>
    <n v="0.2"/>
    <n v="7961.9036735271175"/>
    <n v="45401"/>
  </r>
  <r>
    <x v="1484"/>
    <x v="1"/>
    <x v="633"/>
    <s v="Standard Class"/>
    <s v="CUST4699"/>
    <s v="Meena"/>
    <x v="0"/>
    <s v="India"/>
    <s v="Nagpur"/>
    <x v="2"/>
    <n v="685657"/>
    <x v="2"/>
    <s v="PRD6699"/>
    <x v="1"/>
    <x v="3"/>
    <s v="Mixer Pro"/>
    <n v="71940"/>
    <n v="8"/>
    <n v="0.05"/>
    <n v="4837.0184262214952"/>
    <n v="45510"/>
  </r>
  <r>
    <x v="1485"/>
    <x v="0"/>
    <x v="361"/>
    <s v="First Class"/>
    <s v="CUST4701"/>
    <s v="Rahul"/>
    <x v="2"/>
    <s v="India"/>
    <s v="New Delhi"/>
    <x v="1"/>
    <n v="668736"/>
    <x v="3"/>
    <s v="PRD6701"/>
    <x v="1"/>
    <x v="4"/>
    <s v="Samsung Mobile"/>
    <n v="58630"/>
    <n v="5"/>
    <n v="0.2"/>
    <n v="16126.739046448905"/>
    <n v="44933"/>
  </r>
  <r>
    <x v="1486"/>
    <x v="0"/>
    <x v="58"/>
    <s v="Standard Class"/>
    <s v="CUST4702"/>
    <s v="Akalya"/>
    <x v="1"/>
    <s v="India"/>
    <s v="Mysuru"/>
    <x v="0"/>
    <n v="660035"/>
    <x v="1"/>
    <s v="PRD6702"/>
    <x v="0"/>
    <x v="0"/>
    <s v="LED Bulb"/>
    <n v="69527"/>
    <n v="5"/>
    <n v="0.1"/>
    <n v="12494.422291991343"/>
    <n v="45255"/>
  </r>
  <r>
    <x v="1487"/>
    <x v="0"/>
    <x v="230"/>
    <s v="Same Day"/>
    <s v="CUST4703"/>
    <s v="Sara"/>
    <x v="0"/>
    <s v="India"/>
    <s v="Mangalore"/>
    <x v="0"/>
    <n v="664283"/>
    <x v="4"/>
    <s v="PRD6703"/>
    <x v="3"/>
    <x v="1"/>
    <s v="Nike Shoes"/>
    <n v="16570"/>
    <n v="4"/>
    <n v="0"/>
    <n v="4781.0647039368077"/>
    <n v="45243"/>
  </r>
  <r>
    <x v="1488"/>
    <x v="1"/>
    <x v="403"/>
    <s v="Second Class"/>
    <s v="CUST4704"/>
    <s v="Kumar"/>
    <x v="0"/>
    <s v="India"/>
    <s v="Bengaluru"/>
    <x v="0"/>
    <n v="622734"/>
    <x v="4"/>
    <s v="PRD6704"/>
    <x v="0"/>
    <x v="5"/>
    <s v="Mixer Pro"/>
    <n v="14615"/>
    <n v="4"/>
    <n v="0.2"/>
    <n v="2766.2880685850209"/>
    <n v="45597"/>
  </r>
  <r>
    <x v="1489"/>
    <x v="0"/>
    <x v="370"/>
    <s v="First Class"/>
    <s v="CUST4705"/>
    <s v="Vijay"/>
    <x v="2"/>
    <s v="India"/>
    <s v="Coimbatore"/>
    <x v="5"/>
    <n v="617877"/>
    <x v="2"/>
    <s v="PRD6705"/>
    <x v="4"/>
    <x v="1"/>
    <s v="iPhone 14"/>
    <n v="3372"/>
    <n v="10"/>
    <n v="0.2"/>
    <n v="997.55460193892748"/>
    <n v="45184"/>
  </r>
  <r>
    <x v="1490"/>
    <x v="0"/>
    <x v="177"/>
    <s v="Same Day"/>
    <s v="CUST4706"/>
    <s v="Kumar"/>
    <x v="0"/>
    <s v="India"/>
    <s v="Hyderabad"/>
    <x v="3"/>
    <n v="678231"/>
    <x v="4"/>
    <s v="PRD6706"/>
    <x v="1"/>
    <x v="0"/>
    <s v="Samsung Mobile"/>
    <n v="19674"/>
    <n v="4"/>
    <n v="0.1"/>
    <n v="5781.0292531216764"/>
    <n v="44962"/>
  </r>
  <r>
    <x v="1491"/>
    <x v="0"/>
    <x v="203"/>
    <s v="Same Day"/>
    <s v="CUST4707"/>
    <s v="Rahul"/>
    <x v="1"/>
    <s v="India"/>
    <s v="Nagpur"/>
    <x v="2"/>
    <n v="603626"/>
    <x v="4"/>
    <s v="PRD6707"/>
    <x v="4"/>
    <x v="1"/>
    <s v="HP Laptop"/>
    <n v="57674"/>
    <n v="4"/>
    <n v="0.05"/>
    <n v="12962.288687705231"/>
    <n v="44961"/>
  </r>
  <r>
    <x v="1492"/>
    <x v="0"/>
    <x v="430"/>
    <s v="Same Day"/>
    <s v="CUST4708"/>
    <s v="Kumar"/>
    <x v="1"/>
    <s v="India"/>
    <s v="Kozhikode"/>
    <x v="4"/>
    <n v="691927"/>
    <x v="1"/>
    <s v="PRD6708"/>
    <x v="3"/>
    <x v="3"/>
    <s v="Cotton Shirt"/>
    <n v="59931"/>
    <n v="3"/>
    <n v="0.1"/>
    <n v="5833.7977140915082"/>
    <n v="45077"/>
  </r>
  <r>
    <x v="1493"/>
    <x v="1"/>
    <x v="632"/>
    <s v="First Class"/>
    <s v="CUST4709"/>
    <s v="Deepa"/>
    <x v="1"/>
    <s v="India"/>
    <s v="Madurai"/>
    <x v="5"/>
    <n v="633877"/>
    <x v="1"/>
    <s v="PRD6709"/>
    <x v="1"/>
    <x v="0"/>
    <s v="HP Laptop"/>
    <n v="44832"/>
    <n v="5"/>
    <n v="0"/>
    <n v="4737.242855099521"/>
    <n v="45448"/>
  </r>
  <r>
    <x v="1494"/>
    <x v="0"/>
    <x v="40"/>
    <s v="Second Class"/>
    <s v="CUST4710"/>
    <s v="Rahul"/>
    <x v="0"/>
    <s v="India"/>
    <s v="Hyderabad"/>
    <x v="3"/>
    <n v="696244"/>
    <x v="2"/>
    <s v="PRD6710"/>
    <x v="2"/>
    <x v="5"/>
    <s v="Samsung Mobile"/>
    <n v="9659"/>
    <n v="3"/>
    <n v="0.1"/>
    <n v="1024.6006905539471"/>
    <n v="45114"/>
  </r>
  <r>
    <x v="1495"/>
    <x v="0"/>
    <x v="626"/>
    <s v="Second Class"/>
    <s v="CUST4711"/>
    <s v="Deepa"/>
    <x v="0"/>
    <s v="India"/>
    <s v="Madurai"/>
    <x v="5"/>
    <n v="602519"/>
    <x v="3"/>
    <s v="PRD6711"/>
    <x v="4"/>
    <x v="3"/>
    <s v="Cotton Shirt"/>
    <n v="72684"/>
    <n v="8"/>
    <n v="0.05"/>
    <n v="14269.310526044419"/>
    <n v="45119"/>
  </r>
  <r>
    <x v="1496"/>
    <x v="0"/>
    <x v="431"/>
    <s v="Standard Class"/>
    <s v="CUST4712"/>
    <s v="Kumar"/>
    <x v="1"/>
    <s v="India"/>
    <s v="Trivandrum"/>
    <x v="4"/>
    <n v="654219"/>
    <x v="4"/>
    <s v="PRD6712"/>
    <x v="3"/>
    <x v="5"/>
    <s v="LED Bulb"/>
    <n v="3854"/>
    <n v="2"/>
    <n v="0"/>
    <n v="425.98373950987326"/>
    <n v="45058"/>
  </r>
  <r>
    <x v="1497"/>
    <x v="1"/>
    <x v="634"/>
    <s v="Standard Class"/>
    <s v="CUST4713"/>
    <s v="Kumar"/>
    <x v="1"/>
    <s v="India"/>
    <s v="Coimbatore"/>
    <x v="5"/>
    <n v="643695"/>
    <x v="2"/>
    <s v="PRD6713"/>
    <x v="3"/>
    <x v="6"/>
    <s v="Cotton Shirt"/>
    <n v="50299"/>
    <n v="5"/>
    <n v="0"/>
    <n v="7698.1138825994021"/>
    <n v="45295"/>
  </r>
  <r>
    <x v="1498"/>
    <x v="0"/>
    <x v="182"/>
    <s v="Standard Class"/>
    <s v="CUST4714"/>
    <s v="Rahul"/>
    <x v="1"/>
    <s v="India"/>
    <s v="New Delhi"/>
    <x v="1"/>
    <n v="632070"/>
    <x v="2"/>
    <s v="PRD6714"/>
    <x v="0"/>
    <x v="2"/>
    <s v="Samsung Mobile"/>
    <n v="76572"/>
    <n v="4"/>
    <n v="0.1"/>
    <n v="10676.731448490398"/>
    <n v="44944"/>
  </r>
  <r>
    <x v="1499"/>
    <x v="0"/>
    <x v="142"/>
    <s v="Same Day"/>
    <s v="CUST4715"/>
    <s v="Sara"/>
    <x v="1"/>
    <s v="India"/>
    <s v="New Delhi"/>
    <x v="1"/>
    <n v="602114"/>
    <x v="2"/>
    <s v="PRD6715"/>
    <x v="1"/>
    <x v="4"/>
    <s v="Samsung Mobile"/>
    <n v="71546"/>
    <n v="5"/>
    <n v="0.2"/>
    <n v="17261.713114338028"/>
    <n v="45284"/>
  </r>
  <r>
    <x v="1500"/>
    <x v="0"/>
    <x v="478"/>
    <s v="First Class"/>
    <s v="CUST4716"/>
    <s v="Meena"/>
    <x v="2"/>
    <s v="India"/>
    <s v="Hyderabad"/>
    <x v="3"/>
    <n v="689131"/>
    <x v="2"/>
    <s v="PRD6716"/>
    <x v="3"/>
    <x v="5"/>
    <s v="HP Laptop"/>
    <n v="15608"/>
    <n v="2"/>
    <n v="0.1"/>
    <n v="2551.8020727815278"/>
    <n v="45075"/>
  </r>
  <r>
    <x v="1501"/>
    <x v="1"/>
    <x v="557"/>
    <s v="Standard Class"/>
    <s v="CUST4717"/>
    <s v="Akalya"/>
    <x v="0"/>
    <s v="India"/>
    <s v="Kochi"/>
    <x v="4"/>
    <n v="683380"/>
    <x v="1"/>
    <s v="PRD6717"/>
    <x v="3"/>
    <x v="3"/>
    <s v="Samsung Mobile"/>
    <n v="6480"/>
    <n v="5"/>
    <n v="0.2"/>
    <n v="1486.9077708270063"/>
    <n v="45588"/>
  </r>
  <r>
    <x v="1502"/>
    <x v="1"/>
    <x v="573"/>
    <s v="Standard Class"/>
    <s v="CUST4718"/>
    <s v="Kumar"/>
    <x v="0"/>
    <s v="India"/>
    <s v="Kochi"/>
    <x v="4"/>
    <n v="605803"/>
    <x v="4"/>
    <s v="PRD6718"/>
    <x v="3"/>
    <x v="4"/>
    <s v="Smart TV"/>
    <n v="43265"/>
    <n v="7"/>
    <n v="0"/>
    <n v="9216.8259907197989"/>
    <n v="45598"/>
  </r>
  <r>
    <x v="1503"/>
    <x v="0"/>
    <x v="492"/>
    <s v="First Class"/>
    <s v="CUST4719"/>
    <s v="Sara"/>
    <x v="0"/>
    <s v="India"/>
    <s v="New Delhi"/>
    <x v="1"/>
    <n v="649164"/>
    <x v="3"/>
    <s v="PRD6719"/>
    <x v="0"/>
    <x v="5"/>
    <s v="Sports Watch"/>
    <n v="44223"/>
    <n v="9"/>
    <n v="0"/>
    <n v="12521.354796202124"/>
    <n v="45240"/>
  </r>
  <r>
    <x v="1504"/>
    <x v="1"/>
    <x v="565"/>
    <s v="Standard Class"/>
    <s v="CUST4721"/>
    <s v="Deepa"/>
    <x v="2"/>
    <s v="India"/>
    <s v="Trivandrum"/>
    <x v="4"/>
    <n v="670594"/>
    <x v="1"/>
    <s v="PRD6721"/>
    <x v="4"/>
    <x v="3"/>
    <s v="Sports Watch"/>
    <n v="10984"/>
    <n v="8"/>
    <n v="0"/>
    <n v="2105.8211021372667"/>
    <n v="45319"/>
  </r>
  <r>
    <x v="1505"/>
    <x v="0"/>
    <x v="410"/>
    <s v="Second Class"/>
    <s v="CUST4722"/>
    <s v="Meena"/>
    <x v="2"/>
    <s v="India"/>
    <s v="Hyderabad"/>
    <x v="3"/>
    <n v="601806"/>
    <x v="3"/>
    <s v="PRD6722"/>
    <x v="3"/>
    <x v="1"/>
    <s v="LED Bulb"/>
    <n v="69998"/>
    <n v="3"/>
    <n v="0.05"/>
    <n v="14504.285568662821"/>
    <n v="45165"/>
  </r>
  <r>
    <x v="1506"/>
    <x v="0"/>
    <x v="329"/>
    <s v="Second Class"/>
    <s v="CUST4723"/>
    <s v="Kumar"/>
    <x v="1"/>
    <s v="India"/>
    <s v="Salem"/>
    <x v="5"/>
    <n v="644280"/>
    <x v="3"/>
    <s v="PRD6723"/>
    <x v="0"/>
    <x v="5"/>
    <s v="Samsung Mobile"/>
    <n v="75856"/>
    <n v="6"/>
    <n v="0"/>
    <n v="17556.54707258091"/>
    <n v="45260"/>
  </r>
  <r>
    <x v="1507"/>
    <x v="0"/>
    <x v="535"/>
    <s v="Standard Class"/>
    <s v="CUST4724"/>
    <s v="Meena"/>
    <x v="2"/>
    <s v="India"/>
    <s v="Kozhikode"/>
    <x v="4"/>
    <n v="618308"/>
    <x v="4"/>
    <s v="PRD6724"/>
    <x v="4"/>
    <x v="0"/>
    <s v="Nike Shoes"/>
    <n v="32731"/>
    <n v="3"/>
    <n v="0.2"/>
    <n v="8092.1437515238076"/>
    <n v="45284"/>
  </r>
  <r>
    <x v="1508"/>
    <x v="0"/>
    <x v="262"/>
    <s v="Standard Class"/>
    <s v="CUST4725"/>
    <s v="Deepa"/>
    <x v="1"/>
    <s v="India"/>
    <s v="Madurai"/>
    <x v="5"/>
    <n v="665949"/>
    <x v="2"/>
    <s v="PRD6725"/>
    <x v="2"/>
    <x v="6"/>
    <s v="LED Bulb"/>
    <n v="42373"/>
    <n v="9"/>
    <n v="0"/>
    <n v="3052.1458892621313"/>
    <n v="45020"/>
  </r>
  <r>
    <x v="1509"/>
    <x v="0"/>
    <x v="139"/>
    <s v="Standard Class"/>
    <s v="CUST4727"/>
    <s v="Vijay"/>
    <x v="1"/>
    <s v="India"/>
    <s v="Chennai"/>
    <x v="5"/>
    <n v="689768"/>
    <x v="3"/>
    <s v="PRD6727"/>
    <x v="3"/>
    <x v="5"/>
    <s v="HP Laptop"/>
    <n v="65839"/>
    <n v="5"/>
    <n v="0.05"/>
    <n v="5100.3642673329841"/>
    <n v="45282"/>
  </r>
  <r>
    <x v="1510"/>
    <x v="0"/>
    <x v="533"/>
    <s v="Standard Class"/>
    <s v="CUST4729"/>
    <s v="Meena"/>
    <x v="1"/>
    <s v="India"/>
    <s v="Mangalore"/>
    <x v="0"/>
    <n v="680772"/>
    <x v="4"/>
    <s v="PRD6729"/>
    <x v="1"/>
    <x v="1"/>
    <s v="Nike Shoes"/>
    <n v="61570"/>
    <n v="6"/>
    <n v="0"/>
    <n v="18429.1592333142"/>
    <n v="44984"/>
  </r>
  <r>
    <x v="1511"/>
    <x v="0"/>
    <x v="138"/>
    <s v="Standard Class"/>
    <s v="CUST4730"/>
    <s v="Deepa"/>
    <x v="1"/>
    <s v="India"/>
    <s v="Pune"/>
    <x v="2"/>
    <n v="672940"/>
    <x v="0"/>
    <s v="PRD6730"/>
    <x v="4"/>
    <x v="3"/>
    <s v="Samsung Mobile"/>
    <n v="7620"/>
    <n v="5"/>
    <n v="0"/>
    <n v="1615.3454681324283"/>
    <n v="45273"/>
  </r>
  <r>
    <x v="1512"/>
    <x v="0"/>
    <x v="151"/>
    <s v="Second Class"/>
    <s v="CUST4731"/>
    <s v="Meena"/>
    <x v="1"/>
    <s v="India"/>
    <s v="New Delhi"/>
    <x v="1"/>
    <n v="626520"/>
    <x v="1"/>
    <s v="PRD6731"/>
    <x v="4"/>
    <x v="0"/>
    <s v="Cotton Shirt"/>
    <n v="57139"/>
    <n v="10"/>
    <n v="0.2"/>
    <n v="9948.7052549021009"/>
    <n v="45079"/>
  </r>
  <r>
    <x v="1513"/>
    <x v="0"/>
    <x v="1"/>
    <s v="Standard Class"/>
    <s v="CUST4732"/>
    <s v="Akalya"/>
    <x v="1"/>
    <s v="India"/>
    <s v="Coimbatore"/>
    <x v="5"/>
    <n v="632248"/>
    <x v="0"/>
    <s v="PRD6732"/>
    <x v="0"/>
    <x v="6"/>
    <s v="Cotton Shirt"/>
    <n v="52780"/>
    <n v="5"/>
    <n v="0.2"/>
    <n v="2661.9097890896896"/>
    <n v="45277"/>
  </r>
  <r>
    <x v="1514"/>
    <x v="1"/>
    <x v="444"/>
    <s v="Same Day"/>
    <s v="CUST4733"/>
    <s v="Kumar"/>
    <x v="2"/>
    <s v="India"/>
    <s v="Coimbatore"/>
    <x v="5"/>
    <n v="679816"/>
    <x v="1"/>
    <s v="PRD6733"/>
    <x v="0"/>
    <x v="1"/>
    <s v="Mixer Pro"/>
    <n v="3320"/>
    <n v="7"/>
    <n v="0.1"/>
    <n v="549.57045581221155"/>
    <n v="45628"/>
  </r>
  <r>
    <x v="1515"/>
    <x v="1"/>
    <x v="564"/>
    <s v="First Class"/>
    <s v="CUST4734"/>
    <s v="Vijay"/>
    <x v="1"/>
    <s v="India"/>
    <s v="Kozhikode"/>
    <x v="4"/>
    <n v="622498"/>
    <x v="3"/>
    <s v="PRD6734"/>
    <x v="1"/>
    <x v="2"/>
    <s v="HP Laptop"/>
    <n v="30636"/>
    <n v="8"/>
    <n v="0"/>
    <n v="6350.2227691437165"/>
    <n v="45590"/>
  </r>
  <r>
    <x v="1516"/>
    <x v="0"/>
    <x v="163"/>
    <s v="Standard Class"/>
    <s v="CUST4735"/>
    <s v="Sara"/>
    <x v="1"/>
    <s v="India"/>
    <s v="Mangalore"/>
    <x v="0"/>
    <n v="627657"/>
    <x v="2"/>
    <s v="PRD6735"/>
    <x v="4"/>
    <x v="0"/>
    <s v="LED Bulb"/>
    <n v="441"/>
    <n v="10"/>
    <n v="0"/>
    <n v="99.20095376405601"/>
    <n v="45031"/>
  </r>
  <r>
    <x v="1517"/>
    <x v="0"/>
    <x v="278"/>
    <s v="Standard Class"/>
    <s v="CUST4736"/>
    <s v="Rahul"/>
    <x v="2"/>
    <s v="India"/>
    <s v="Mumbai"/>
    <x v="2"/>
    <n v="642905"/>
    <x v="4"/>
    <s v="PRD6736"/>
    <x v="4"/>
    <x v="3"/>
    <s v="Mixer Pro"/>
    <n v="55936"/>
    <n v="3"/>
    <n v="0"/>
    <n v="8696.8637404704095"/>
    <n v="44960"/>
  </r>
  <r>
    <x v="1518"/>
    <x v="1"/>
    <x v="429"/>
    <s v="First Class"/>
    <s v="CUST4737"/>
    <s v="Vijay"/>
    <x v="2"/>
    <s v="India"/>
    <s v="Mangalore"/>
    <x v="0"/>
    <n v="614886"/>
    <x v="0"/>
    <s v="PRD6737"/>
    <x v="2"/>
    <x v="4"/>
    <s v="Samsung Mobile"/>
    <n v="68746"/>
    <n v="8"/>
    <n v="0"/>
    <n v="15052.135828654002"/>
    <n v="45616"/>
  </r>
  <r>
    <x v="1519"/>
    <x v="0"/>
    <x v="36"/>
    <s v="Same Day"/>
    <s v="CUST4738"/>
    <s v="Akalya"/>
    <x v="2"/>
    <s v="India"/>
    <s v="Kochi"/>
    <x v="4"/>
    <n v="614206"/>
    <x v="1"/>
    <s v="PRD6738"/>
    <x v="4"/>
    <x v="0"/>
    <s v="HP Laptop"/>
    <n v="41541"/>
    <n v="10"/>
    <n v="0.2"/>
    <n v="11940.235245414442"/>
    <n v="45217"/>
  </r>
  <r>
    <x v="1520"/>
    <x v="1"/>
    <x v="171"/>
    <s v="First Class"/>
    <s v="CUST4739"/>
    <s v="Vijay"/>
    <x v="1"/>
    <s v="India"/>
    <s v="Trivandrum"/>
    <x v="4"/>
    <n v="613776"/>
    <x v="0"/>
    <s v="PRD6739"/>
    <x v="4"/>
    <x v="2"/>
    <s v="Sports Watch"/>
    <n v="71678"/>
    <n v="6"/>
    <n v="0"/>
    <n v="14186.08032406283"/>
    <n v="45586"/>
  </r>
  <r>
    <x v="1521"/>
    <x v="1"/>
    <x v="608"/>
    <s v="Same Day"/>
    <s v="CUST4740"/>
    <s v="Rahul"/>
    <x v="1"/>
    <s v="India"/>
    <s v="Nagpur"/>
    <x v="2"/>
    <n v="666125"/>
    <x v="1"/>
    <s v="PRD6740"/>
    <x v="0"/>
    <x v="6"/>
    <s v="Cotton Shirt"/>
    <n v="38804"/>
    <n v="6"/>
    <n v="0.05"/>
    <n v="9927.7190299467038"/>
    <n v="45402"/>
  </r>
  <r>
    <x v="1522"/>
    <x v="1"/>
    <x v="429"/>
    <s v="First Class"/>
    <s v="CUST4741"/>
    <s v="Sara"/>
    <x v="0"/>
    <s v="India"/>
    <s v="Madurai"/>
    <x v="5"/>
    <n v="696518"/>
    <x v="4"/>
    <s v="PRD6741"/>
    <x v="1"/>
    <x v="1"/>
    <s v="HP Laptop"/>
    <n v="53506"/>
    <n v="8"/>
    <n v="0.05"/>
    <n v="5255.8019863338804"/>
    <n v="45615"/>
  </r>
  <r>
    <x v="1523"/>
    <x v="0"/>
    <x v="384"/>
    <s v="Standard Class"/>
    <s v="CUST4742"/>
    <s v="Meena"/>
    <x v="2"/>
    <s v="India"/>
    <s v="Bengaluru"/>
    <x v="0"/>
    <n v="626288"/>
    <x v="2"/>
    <s v="PRD6742"/>
    <x v="1"/>
    <x v="4"/>
    <s v="Mixer Pro"/>
    <n v="2245"/>
    <n v="4"/>
    <n v="0.2"/>
    <n v="533.75209044758947"/>
    <n v="45059"/>
  </r>
  <r>
    <x v="1524"/>
    <x v="1"/>
    <x v="477"/>
    <s v="Same Day"/>
    <s v="CUST4743"/>
    <s v="Sara"/>
    <x v="0"/>
    <s v="India"/>
    <s v="Madurai"/>
    <x v="5"/>
    <n v="689586"/>
    <x v="4"/>
    <s v="PRD6743"/>
    <x v="2"/>
    <x v="6"/>
    <s v="HP Laptop"/>
    <n v="78508"/>
    <n v="5"/>
    <n v="0"/>
    <n v="8521.2853797050611"/>
    <n v="45434"/>
  </r>
  <r>
    <x v="1525"/>
    <x v="0"/>
    <x v="114"/>
    <s v="First Class"/>
    <s v="CUST4744"/>
    <s v="Rahul"/>
    <x v="0"/>
    <s v="India"/>
    <s v="Mumbai"/>
    <x v="2"/>
    <n v="620508"/>
    <x v="2"/>
    <s v="PRD6744"/>
    <x v="4"/>
    <x v="2"/>
    <s v="HP Laptop"/>
    <n v="52781"/>
    <n v="10"/>
    <n v="0.1"/>
    <n v="4429.539258682732"/>
    <n v="45146"/>
  </r>
  <r>
    <x v="1526"/>
    <x v="1"/>
    <x v="635"/>
    <s v="Standard Class"/>
    <s v="CUST4745"/>
    <s v="Meena"/>
    <x v="1"/>
    <s v="India"/>
    <s v="Hyderabad"/>
    <x v="3"/>
    <n v="666724"/>
    <x v="1"/>
    <s v="PRD6745"/>
    <x v="2"/>
    <x v="6"/>
    <s v="Smart TV"/>
    <n v="10572"/>
    <n v="8"/>
    <n v="0.2"/>
    <n v="585.09979476591229"/>
    <n v="45381"/>
  </r>
  <r>
    <x v="1527"/>
    <x v="0"/>
    <x v="136"/>
    <s v="Same Day"/>
    <s v="CUST4746"/>
    <s v="Vijay"/>
    <x v="0"/>
    <s v="India"/>
    <s v="New Delhi"/>
    <x v="1"/>
    <n v="692953"/>
    <x v="1"/>
    <s v="PRD6746"/>
    <x v="0"/>
    <x v="5"/>
    <s v="Sports Watch"/>
    <n v="46886"/>
    <n v="10"/>
    <n v="0.2"/>
    <n v="4798.9735863092701"/>
    <n v="45291"/>
  </r>
  <r>
    <x v="1528"/>
    <x v="0"/>
    <x v="62"/>
    <s v="First Class"/>
    <s v="CUST4747"/>
    <s v="Rahul"/>
    <x v="2"/>
    <s v="India"/>
    <s v="Trivandrum"/>
    <x v="4"/>
    <n v="644116"/>
    <x v="0"/>
    <s v="PRD6747"/>
    <x v="0"/>
    <x v="5"/>
    <s v="iPhone 14"/>
    <n v="42542"/>
    <n v="1"/>
    <n v="0.1"/>
    <n v="3243.748048502051"/>
    <n v="44986"/>
  </r>
  <r>
    <x v="1529"/>
    <x v="1"/>
    <x v="48"/>
    <s v="Same Day"/>
    <s v="CUST4748"/>
    <s v="Meena"/>
    <x v="1"/>
    <s v="India"/>
    <s v="Mysuru"/>
    <x v="0"/>
    <n v="615662"/>
    <x v="0"/>
    <s v="PRD6748"/>
    <x v="0"/>
    <x v="3"/>
    <s v="Sports Watch"/>
    <n v="16564"/>
    <n v="2"/>
    <n v="0.05"/>
    <n v="2165.786870813668"/>
    <n v="45593"/>
  </r>
  <r>
    <x v="1530"/>
    <x v="0"/>
    <x v="96"/>
    <s v="First Class"/>
    <s v="CUST4749"/>
    <s v="Meena"/>
    <x v="2"/>
    <s v="India"/>
    <s v="Kochi"/>
    <x v="4"/>
    <n v="678764"/>
    <x v="0"/>
    <s v="PRD6749"/>
    <x v="0"/>
    <x v="0"/>
    <s v="Nike Shoes"/>
    <n v="5906"/>
    <n v="1"/>
    <n v="0"/>
    <n v="1557.6480347610025"/>
    <n v="45230"/>
  </r>
  <r>
    <x v="1531"/>
    <x v="0"/>
    <x v="218"/>
    <s v="Standard Class"/>
    <s v="CUST4750"/>
    <s v="Akalya"/>
    <x v="0"/>
    <s v="India"/>
    <s v="Nagpur"/>
    <x v="2"/>
    <n v="694822"/>
    <x v="2"/>
    <s v="PRD6750"/>
    <x v="1"/>
    <x v="6"/>
    <s v="Sports Watch"/>
    <n v="6056"/>
    <n v="8"/>
    <n v="0"/>
    <n v="588.70228406284491"/>
    <n v="45225"/>
  </r>
  <r>
    <x v="1532"/>
    <x v="1"/>
    <x v="357"/>
    <s v="Same Day"/>
    <s v="CUST4751"/>
    <s v="Rahul"/>
    <x v="0"/>
    <s v="India"/>
    <s v="New Delhi"/>
    <x v="1"/>
    <n v="665232"/>
    <x v="3"/>
    <s v="PRD6751"/>
    <x v="2"/>
    <x v="3"/>
    <s v="Cotton Shirt"/>
    <n v="33413"/>
    <n v="2"/>
    <n v="0.05"/>
    <n v="5383.004722603032"/>
    <n v="45497"/>
  </r>
  <r>
    <x v="1533"/>
    <x v="1"/>
    <x v="15"/>
    <s v="Standard Class"/>
    <s v="CUST4752"/>
    <s v="Rahul"/>
    <x v="0"/>
    <s v="India"/>
    <s v="New Delhi"/>
    <x v="1"/>
    <n v="688764"/>
    <x v="2"/>
    <s v="PRD6752"/>
    <x v="4"/>
    <x v="2"/>
    <s v="LED Bulb"/>
    <n v="14004"/>
    <n v="1"/>
    <n v="0"/>
    <n v="4071.0393033743312"/>
    <n v="45375"/>
  </r>
  <r>
    <x v="1534"/>
    <x v="0"/>
    <x v="234"/>
    <s v="Second Class"/>
    <s v="CUST4753"/>
    <s v="Sara"/>
    <x v="1"/>
    <s v="India"/>
    <s v="Mysuru"/>
    <x v="0"/>
    <n v="610010"/>
    <x v="4"/>
    <s v="PRD6753"/>
    <x v="2"/>
    <x v="5"/>
    <s v="Nike Shoes"/>
    <n v="77114"/>
    <n v="2"/>
    <n v="0.1"/>
    <n v="18431.476789854671"/>
    <n v="45028"/>
  </r>
  <r>
    <x v="1535"/>
    <x v="0"/>
    <x v="184"/>
    <s v="Standard Class"/>
    <s v="CUST4754"/>
    <s v="Meena"/>
    <x v="2"/>
    <s v="India"/>
    <s v="Nagpur"/>
    <x v="2"/>
    <n v="674397"/>
    <x v="1"/>
    <s v="PRD6754"/>
    <x v="0"/>
    <x v="4"/>
    <s v="Nike Shoes"/>
    <n v="42743"/>
    <n v="3"/>
    <n v="0"/>
    <n v="10893.673447839265"/>
    <n v="45088"/>
  </r>
  <r>
    <x v="1536"/>
    <x v="1"/>
    <x v="324"/>
    <s v="Second Class"/>
    <s v="CUST4756"/>
    <s v="Meena"/>
    <x v="2"/>
    <s v="India"/>
    <s v="New Delhi"/>
    <x v="1"/>
    <n v="697010"/>
    <x v="4"/>
    <s v="PRD6756"/>
    <x v="2"/>
    <x v="4"/>
    <s v="LED Bulb"/>
    <n v="69684"/>
    <n v="10"/>
    <n v="0.1"/>
    <n v="8157.8172675055539"/>
    <n v="45455"/>
  </r>
  <r>
    <x v="1537"/>
    <x v="1"/>
    <x v="636"/>
    <s v="Standard Class"/>
    <s v="CUST4757"/>
    <s v="Sara"/>
    <x v="2"/>
    <s v="India"/>
    <s v="Kochi"/>
    <x v="4"/>
    <n v="698749"/>
    <x v="3"/>
    <s v="PRD6757"/>
    <x v="3"/>
    <x v="2"/>
    <s v="Samsung Mobile"/>
    <n v="25303"/>
    <n v="4"/>
    <n v="0"/>
    <n v="4141.3208602801587"/>
    <n v="45643"/>
  </r>
  <r>
    <x v="1538"/>
    <x v="0"/>
    <x v="519"/>
    <s v="Second Class"/>
    <s v="CUST4758"/>
    <s v="Vijay"/>
    <x v="0"/>
    <s v="India"/>
    <s v="Mysuru"/>
    <x v="0"/>
    <n v="680394"/>
    <x v="0"/>
    <s v="PRD6758"/>
    <x v="0"/>
    <x v="5"/>
    <s v="Smart TV"/>
    <n v="43672"/>
    <n v="9"/>
    <n v="0.05"/>
    <n v="2936.3504387665507"/>
    <n v="45034"/>
  </r>
  <r>
    <x v="1539"/>
    <x v="1"/>
    <x v="15"/>
    <s v="Second Class"/>
    <s v="CUST4759"/>
    <s v="Deepa"/>
    <x v="2"/>
    <s v="India"/>
    <s v="Salem"/>
    <x v="5"/>
    <n v="640432"/>
    <x v="1"/>
    <s v="PRD6759"/>
    <x v="4"/>
    <x v="2"/>
    <s v="Mixer Pro"/>
    <n v="16780"/>
    <n v="3"/>
    <n v="0.1"/>
    <n v="3598.912620299925"/>
    <n v="45373"/>
  </r>
  <r>
    <x v="1540"/>
    <x v="1"/>
    <x v="579"/>
    <s v="Same Day"/>
    <s v="CUST4760"/>
    <s v="Sara"/>
    <x v="0"/>
    <s v="India"/>
    <s v="Kochi"/>
    <x v="4"/>
    <n v="612829"/>
    <x v="1"/>
    <s v="PRD6760"/>
    <x v="2"/>
    <x v="4"/>
    <s v="LED Bulb"/>
    <n v="913"/>
    <n v="3"/>
    <n v="0.2"/>
    <n v="261.46561867349857"/>
    <n v="45532"/>
  </r>
  <r>
    <x v="1541"/>
    <x v="0"/>
    <x v="1"/>
    <s v="Standard Class"/>
    <s v="CUST4761"/>
    <s v="Vijay"/>
    <x v="0"/>
    <s v="India"/>
    <s v="Mumbai"/>
    <x v="2"/>
    <n v="691565"/>
    <x v="0"/>
    <s v="PRD6761"/>
    <x v="0"/>
    <x v="4"/>
    <s v="LED Bulb"/>
    <n v="70362"/>
    <n v="5"/>
    <n v="0.05"/>
    <n v="17557.046056973239"/>
    <n v="45280"/>
  </r>
  <r>
    <x v="1542"/>
    <x v="1"/>
    <x v="448"/>
    <s v="Standard Class"/>
    <s v="CUST4762"/>
    <s v="Rahul"/>
    <x v="0"/>
    <s v="India"/>
    <s v="Nagpur"/>
    <x v="2"/>
    <n v="671719"/>
    <x v="2"/>
    <s v="PRD6762"/>
    <x v="1"/>
    <x v="5"/>
    <s v="LED Bulb"/>
    <n v="25274"/>
    <n v="9"/>
    <n v="0.05"/>
    <n v="1969.0066515827245"/>
    <n v="45322"/>
  </r>
  <r>
    <x v="1543"/>
    <x v="1"/>
    <x v="325"/>
    <s v="Standard Class"/>
    <s v="CUST4763"/>
    <s v="Vijay"/>
    <x v="1"/>
    <s v="India"/>
    <s v="Chennai"/>
    <x v="5"/>
    <n v="639819"/>
    <x v="3"/>
    <s v="PRD6763"/>
    <x v="3"/>
    <x v="5"/>
    <s v="Nike Shoes"/>
    <n v="62362"/>
    <n v="7"/>
    <n v="0.1"/>
    <n v="4033.1165198555173"/>
    <n v="45390"/>
  </r>
  <r>
    <x v="1544"/>
    <x v="1"/>
    <x v="10"/>
    <s v="Standard Class"/>
    <s v="CUST4764"/>
    <s v="Akalya"/>
    <x v="0"/>
    <s v="India"/>
    <s v="Mumbai"/>
    <x v="2"/>
    <n v="687553"/>
    <x v="4"/>
    <s v="PRD6764"/>
    <x v="1"/>
    <x v="6"/>
    <s v="Sports Watch"/>
    <n v="56104"/>
    <n v="6"/>
    <n v="0"/>
    <n v="12079.128408024597"/>
    <n v="45317"/>
  </r>
  <r>
    <x v="1545"/>
    <x v="1"/>
    <x v="87"/>
    <s v="Standard Class"/>
    <s v="CUST4765"/>
    <s v="Vijay"/>
    <x v="2"/>
    <s v="India"/>
    <s v="Trivandrum"/>
    <x v="4"/>
    <n v="678476"/>
    <x v="1"/>
    <s v="PRD6765"/>
    <x v="4"/>
    <x v="1"/>
    <s v="Nike Shoes"/>
    <n v="63444"/>
    <n v="4"/>
    <n v="0.05"/>
    <n v="16945.840654290318"/>
    <n v="45643"/>
  </r>
  <r>
    <x v="1546"/>
    <x v="0"/>
    <x v="446"/>
    <s v="Second Class"/>
    <s v="CUST4766"/>
    <s v="Akalya"/>
    <x v="2"/>
    <s v="India"/>
    <s v="New Delhi"/>
    <x v="1"/>
    <n v="666023"/>
    <x v="1"/>
    <s v="PRD6766"/>
    <x v="0"/>
    <x v="3"/>
    <s v="iPhone 14"/>
    <n v="8927"/>
    <n v="7"/>
    <n v="0.05"/>
    <n v="765.83487224561281"/>
    <n v="45093"/>
  </r>
  <r>
    <x v="1547"/>
    <x v="1"/>
    <x v="325"/>
    <s v="Second Class"/>
    <s v="CUST4767"/>
    <s v="Rahul"/>
    <x v="2"/>
    <s v="India"/>
    <s v="Mangalore"/>
    <x v="0"/>
    <n v="631198"/>
    <x v="3"/>
    <s v="PRD6767"/>
    <x v="3"/>
    <x v="1"/>
    <s v="Cotton Shirt"/>
    <n v="77283"/>
    <n v="7"/>
    <n v="0.05"/>
    <n v="14602.032748415728"/>
    <n v="45390"/>
  </r>
  <r>
    <x v="1548"/>
    <x v="0"/>
    <x v="637"/>
    <s v="Standard Class"/>
    <s v="CUST4768"/>
    <s v="Akalya"/>
    <x v="1"/>
    <s v="India"/>
    <s v="Kochi"/>
    <x v="4"/>
    <n v="691283"/>
    <x v="0"/>
    <s v="PRD6768"/>
    <x v="3"/>
    <x v="6"/>
    <s v="Smart TV"/>
    <n v="48458"/>
    <n v="10"/>
    <n v="0"/>
    <n v="11684.998035585741"/>
    <n v="45012"/>
  </r>
  <r>
    <x v="1549"/>
    <x v="1"/>
    <x v="359"/>
    <s v="Same Day"/>
    <s v="CUST4769"/>
    <s v="Sara"/>
    <x v="0"/>
    <s v="India"/>
    <s v="New Delhi"/>
    <x v="1"/>
    <n v="691848"/>
    <x v="0"/>
    <s v="PRD6769"/>
    <x v="4"/>
    <x v="6"/>
    <s v="HP Laptop"/>
    <n v="57359"/>
    <n v="4"/>
    <n v="0"/>
    <n v="14873.311729435183"/>
    <n v="45388"/>
  </r>
  <r>
    <x v="1550"/>
    <x v="0"/>
    <x v="468"/>
    <s v="Standard Class"/>
    <s v="CUST4770"/>
    <s v="Sara"/>
    <x v="2"/>
    <s v="India"/>
    <s v="Bengaluru"/>
    <x v="0"/>
    <n v="648099"/>
    <x v="4"/>
    <s v="PRD6770"/>
    <x v="2"/>
    <x v="2"/>
    <s v="Nike Shoes"/>
    <n v="45080"/>
    <n v="6"/>
    <n v="0.1"/>
    <n v="4565.2276839090018"/>
    <n v="45070"/>
  </r>
  <r>
    <x v="1551"/>
    <x v="0"/>
    <x v="242"/>
    <s v="Same Day"/>
    <s v="CUST4771"/>
    <s v="Meena"/>
    <x v="0"/>
    <s v="India"/>
    <s v="Bengaluru"/>
    <x v="0"/>
    <n v="630394"/>
    <x v="1"/>
    <s v="PRD6771"/>
    <x v="3"/>
    <x v="2"/>
    <s v="Nike Shoes"/>
    <n v="49617"/>
    <n v="10"/>
    <n v="0.1"/>
    <n v="6475.1053967627613"/>
    <n v="45178"/>
  </r>
  <r>
    <x v="1552"/>
    <x v="1"/>
    <x v="110"/>
    <s v="Second Class"/>
    <s v="CUST4773"/>
    <s v="Rahul"/>
    <x v="0"/>
    <s v="India"/>
    <s v="Kochi"/>
    <x v="4"/>
    <n v="683076"/>
    <x v="2"/>
    <s v="PRD6773"/>
    <x v="2"/>
    <x v="2"/>
    <s v="Mixer Pro"/>
    <n v="56601"/>
    <n v="3"/>
    <n v="0"/>
    <n v="5102.3961154046283"/>
    <n v="45406"/>
  </r>
  <r>
    <x v="1553"/>
    <x v="1"/>
    <x v="540"/>
    <s v="First Class"/>
    <s v="CUST4774"/>
    <s v="Rahul"/>
    <x v="2"/>
    <s v="India"/>
    <s v="Mysuru"/>
    <x v="0"/>
    <n v="631125"/>
    <x v="2"/>
    <s v="PRD6774"/>
    <x v="0"/>
    <x v="0"/>
    <s v="Nike Shoes"/>
    <n v="55816"/>
    <n v="7"/>
    <n v="0"/>
    <n v="11864.695142593106"/>
    <n v="45348"/>
  </r>
  <r>
    <x v="1554"/>
    <x v="1"/>
    <x v="398"/>
    <s v="Second Class"/>
    <s v="CUST4775"/>
    <s v="Kumar"/>
    <x v="1"/>
    <s v="India"/>
    <s v="Salem"/>
    <x v="5"/>
    <n v="672709"/>
    <x v="1"/>
    <s v="PRD6775"/>
    <x v="1"/>
    <x v="5"/>
    <s v="Smart TV"/>
    <n v="19993"/>
    <n v="5"/>
    <n v="0.05"/>
    <n v="3130.8937955117681"/>
    <n v="45359"/>
  </r>
  <r>
    <x v="1555"/>
    <x v="1"/>
    <x v="120"/>
    <s v="Same Day"/>
    <s v="CUST4776"/>
    <s v="Vijay"/>
    <x v="2"/>
    <s v="India"/>
    <s v="Mysuru"/>
    <x v="0"/>
    <n v="604495"/>
    <x v="3"/>
    <s v="PRD6776"/>
    <x v="0"/>
    <x v="1"/>
    <s v="Smart TV"/>
    <n v="16276"/>
    <n v="4"/>
    <n v="0.1"/>
    <n v="2994.6064154979454"/>
    <n v="45336"/>
  </r>
  <r>
    <x v="1556"/>
    <x v="1"/>
    <x v="604"/>
    <s v="First Class"/>
    <s v="CUST4777"/>
    <s v="Kumar"/>
    <x v="1"/>
    <s v="India"/>
    <s v="Mangalore"/>
    <x v="0"/>
    <n v="647651"/>
    <x v="0"/>
    <s v="PRD6777"/>
    <x v="4"/>
    <x v="2"/>
    <s v="HP Laptop"/>
    <n v="2990"/>
    <n v="6"/>
    <n v="0"/>
    <n v="725.83137270211103"/>
    <n v="45616"/>
  </r>
  <r>
    <x v="1557"/>
    <x v="1"/>
    <x v="271"/>
    <s v="Standard Class"/>
    <s v="CUST4778"/>
    <s v="Vijay"/>
    <x v="1"/>
    <s v="India"/>
    <s v="Mumbai"/>
    <x v="2"/>
    <n v="688966"/>
    <x v="2"/>
    <s v="PRD6778"/>
    <x v="4"/>
    <x v="1"/>
    <s v="HP Laptop"/>
    <n v="75175"/>
    <n v="10"/>
    <n v="0"/>
    <n v="10150.484660491074"/>
    <n v="45519"/>
  </r>
  <r>
    <x v="1558"/>
    <x v="1"/>
    <x v="10"/>
    <s v="First Class"/>
    <s v="CUST4779"/>
    <s v="Deepa"/>
    <x v="0"/>
    <s v="India"/>
    <s v="Kozhikode"/>
    <x v="4"/>
    <n v="619737"/>
    <x v="1"/>
    <s v="PRD6779"/>
    <x v="3"/>
    <x v="4"/>
    <s v="Sports Watch"/>
    <n v="29152"/>
    <n v="5"/>
    <n v="0.2"/>
    <n v="2610.700273759453"/>
    <n v="45318"/>
  </r>
  <r>
    <x v="1559"/>
    <x v="0"/>
    <x v="485"/>
    <s v="Second Class"/>
    <s v="CUST4780"/>
    <s v="Meena"/>
    <x v="2"/>
    <s v="India"/>
    <s v="Chennai"/>
    <x v="5"/>
    <n v="604469"/>
    <x v="0"/>
    <s v="PRD6780"/>
    <x v="3"/>
    <x v="4"/>
    <s v="HP Laptop"/>
    <n v="78565"/>
    <n v="8"/>
    <n v="0"/>
    <n v="7399.2531711743277"/>
    <n v="45021"/>
  </r>
  <r>
    <x v="1560"/>
    <x v="0"/>
    <x v="136"/>
    <s v="Same Day"/>
    <s v="CUST4781"/>
    <s v="Vijay"/>
    <x v="0"/>
    <s v="India"/>
    <s v="Mysuru"/>
    <x v="0"/>
    <n v="618378"/>
    <x v="4"/>
    <s v="PRD6781"/>
    <x v="4"/>
    <x v="0"/>
    <s v="Mixer Pro"/>
    <n v="23606"/>
    <n v="2"/>
    <n v="0"/>
    <n v="3884.2502691141353"/>
    <n v="45294"/>
  </r>
  <r>
    <x v="1561"/>
    <x v="1"/>
    <x v="458"/>
    <s v="Standard Class"/>
    <s v="CUST4782"/>
    <s v="Kumar"/>
    <x v="0"/>
    <s v="India"/>
    <s v="Bengaluru"/>
    <x v="0"/>
    <n v="618140"/>
    <x v="1"/>
    <s v="PRD6782"/>
    <x v="1"/>
    <x v="6"/>
    <s v="Nike Shoes"/>
    <n v="48296"/>
    <n v="2"/>
    <n v="0.2"/>
    <n v="12237.255336304312"/>
    <n v="45557"/>
  </r>
  <r>
    <x v="1562"/>
    <x v="1"/>
    <x v="638"/>
    <s v="Standard Class"/>
    <s v="CUST4783"/>
    <s v="Deepa"/>
    <x v="0"/>
    <s v="India"/>
    <s v="New Delhi"/>
    <x v="1"/>
    <n v="621181"/>
    <x v="4"/>
    <s v="PRD6783"/>
    <x v="4"/>
    <x v="6"/>
    <s v="Smart TV"/>
    <n v="56163"/>
    <n v="3"/>
    <n v="0"/>
    <n v="13357.071779123316"/>
    <n v="45636"/>
  </r>
  <r>
    <x v="1563"/>
    <x v="0"/>
    <x v="535"/>
    <s v="Standard Class"/>
    <s v="CUST4784"/>
    <s v="Rahul"/>
    <x v="1"/>
    <s v="India"/>
    <s v="Pune"/>
    <x v="2"/>
    <n v="672490"/>
    <x v="1"/>
    <s v="PRD6784"/>
    <x v="4"/>
    <x v="3"/>
    <s v="HP Laptop"/>
    <n v="29970"/>
    <n v="1"/>
    <n v="0.1"/>
    <n v="8609.2681458347924"/>
    <n v="45287"/>
  </r>
  <r>
    <x v="1564"/>
    <x v="0"/>
    <x v="530"/>
    <s v="First Class"/>
    <s v="CUST4785"/>
    <s v="Meena"/>
    <x v="1"/>
    <s v="India"/>
    <s v="Mysuru"/>
    <x v="0"/>
    <n v="699992"/>
    <x v="0"/>
    <s v="PRD6785"/>
    <x v="1"/>
    <x v="5"/>
    <s v="Sports Watch"/>
    <n v="59646"/>
    <n v="8"/>
    <n v="0.1"/>
    <n v="7333.8944458386723"/>
    <n v="44967"/>
  </r>
  <r>
    <x v="1565"/>
    <x v="1"/>
    <x v="628"/>
    <s v="First Class"/>
    <s v="CUST4787"/>
    <s v="Vijay"/>
    <x v="0"/>
    <s v="India"/>
    <s v="Mysuru"/>
    <x v="0"/>
    <n v="694000"/>
    <x v="1"/>
    <s v="PRD6787"/>
    <x v="2"/>
    <x v="0"/>
    <s v="Smart TV"/>
    <n v="31066"/>
    <n v="1"/>
    <n v="0.05"/>
    <n v="1751.6877290918824"/>
    <n v="45504"/>
  </r>
  <r>
    <x v="1566"/>
    <x v="1"/>
    <x v="469"/>
    <s v="First Class"/>
    <s v="CUST4789"/>
    <s v="Sara"/>
    <x v="0"/>
    <s v="India"/>
    <s v="Mangalore"/>
    <x v="0"/>
    <n v="662581"/>
    <x v="3"/>
    <s v="PRD6789"/>
    <x v="4"/>
    <x v="6"/>
    <s v="Mixer Pro"/>
    <n v="18934"/>
    <n v="4"/>
    <n v="0.2"/>
    <n v="4866.6317640735224"/>
    <n v="45309"/>
  </r>
  <r>
    <x v="1567"/>
    <x v="0"/>
    <x v="639"/>
    <s v="First Class"/>
    <s v="CUST4790"/>
    <s v="Rahul"/>
    <x v="0"/>
    <s v="India"/>
    <s v="Hyderabad"/>
    <x v="3"/>
    <n v="610783"/>
    <x v="3"/>
    <s v="PRD6790"/>
    <x v="4"/>
    <x v="5"/>
    <s v="Samsung Mobile"/>
    <n v="65117"/>
    <n v="1"/>
    <n v="0.05"/>
    <n v="9712.9755866933465"/>
    <n v="45157"/>
  </r>
  <r>
    <x v="1568"/>
    <x v="0"/>
    <x v="323"/>
    <s v="Second Class"/>
    <s v="CUST4792"/>
    <s v="Deepa"/>
    <x v="1"/>
    <s v="India"/>
    <s v="Hyderabad"/>
    <x v="3"/>
    <n v="607205"/>
    <x v="3"/>
    <s v="PRD6792"/>
    <x v="3"/>
    <x v="4"/>
    <s v="Smart TV"/>
    <n v="34082"/>
    <n v="9"/>
    <n v="0.05"/>
    <n v="2232.5535676802956"/>
    <n v="45261"/>
  </r>
  <r>
    <x v="1569"/>
    <x v="1"/>
    <x v="640"/>
    <s v="Same Day"/>
    <s v="CUST4793"/>
    <s v="Akalya"/>
    <x v="0"/>
    <s v="India"/>
    <s v="New Delhi"/>
    <x v="1"/>
    <n v="686693"/>
    <x v="1"/>
    <s v="PRD6793"/>
    <x v="2"/>
    <x v="4"/>
    <s v="Nike Shoes"/>
    <n v="20949"/>
    <n v="7"/>
    <n v="0"/>
    <n v="2450.3130706147563"/>
    <n v="45440"/>
  </r>
  <r>
    <x v="1570"/>
    <x v="1"/>
    <x v="101"/>
    <s v="Second Class"/>
    <s v="CUST4794"/>
    <s v="Kumar"/>
    <x v="1"/>
    <s v="India"/>
    <s v="Madurai"/>
    <x v="5"/>
    <n v="657802"/>
    <x v="3"/>
    <s v="PRD6794"/>
    <x v="2"/>
    <x v="1"/>
    <s v="iPhone 14"/>
    <n v="74700"/>
    <n v="8"/>
    <n v="0.2"/>
    <n v="13287.936437470851"/>
    <n v="45467"/>
  </r>
  <r>
    <x v="1571"/>
    <x v="0"/>
    <x v="641"/>
    <s v="First Class"/>
    <s v="CUST4795"/>
    <s v="Meena"/>
    <x v="1"/>
    <s v="India"/>
    <s v="Coimbatore"/>
    <x v="5"/>
    <n v="621126"/>
    <x v="1"/>
    <s v="PRD6795"/>
    <x v="3"/>
    <x v="3"/>
    <s v="Cotton Shirt"/>
    <n v="12543"/>
    <n v="3"/>
    <n v="0"/>
    <n v="1435.0680216933683"/>
    <n v="45170"/>
  </r>
  <r>
    <x v="1572"/>
    <x v="0"/>
    <x v="626"/>
    <s v="Standard Class"/>
    <s v="CUST4798"/>
    <s v="Kumar"/>
    <x v="1"/>
    <s v="India"/>
    <s v="Salem"/>
    <x v="5"/>
    <n v="615655"/>
    <x v="4"/>
    <s v="PRD6798"/>
    <x v="2"/>
    <x v="4"/>
    <s v="Nike Shoes"/>
    <n v="75962"/>
    <n v="1"/>
    <n v="0"/>
    <n v="22445.468325651578"/>
    <n v="45119"/>
  </r>
  <r>
    <x v="1573"/>
    <x v="1"/>
    <x v="549"/>
    <s v="Second Class"/>
    <s v="CUST4799"/>
    <s v="Rahul"/>
    <x v="1"/>
    <s v="India"/>
    <s v="Mysuru"/>
    <x v="0"/>
    <n v="627857"/>
    <x v="3"/>
    <s v="PRD6799"/>
    <x v="2"/>
    <x v="6"/>
    <s v="Sports Watch"/>
    <n v="6340"/>
    <n v="3"/>
    <n v="0.2"/>
    <n v="881.83357597130032"/>
    <n v="45346"/>
  </r>
  <r>
    <x v="1574"/>
    <x v="1"/>
    <x v="247"/>
    <s v="Standard Class"/>
    <s v="CUST4800"/>
    <s v="Akalya"/>
    <x v="1"/>
    <s v="India"/>
    <s v="Hyderabad"/>
    <x v="3"/>
    <n v="650460"/>
    <x v="0"/>
    <s v="PRD6800"/>
    <x v="4"/>
    <x v="1"/>
    <s v="Sports Watch"/>
    <n v="57340"/>
    <n v="7"/>
    <n v="0"/>
    <n v="9936.2697004753063"/>
    <n v="45362"/>
  </r>
  <r>
    <x v="1575"/>
    <x v="0"/>
    <x v="138"/>
    <s v="First Class"/>
    <s v="CUST4801"/>
    <s v="Vijay"/>
    <x v="1"/>
    <s v="India"/>
    <s v="New Delhi"/>
    <x v="1"/>
    <n v="663074"/>
    <x v="4"/>
    <s v="PRD6801"/>
    <x v="1"/>
    <x v="5"/>
    <s v="Nike Shoes"/>
    <n v="38123"/>
    <n v="7"/>
    <n v="0.05"/>
    <n v="9244.4165856703657"/>
    <n v="45270"/>
  </r>
  <r>
    <x v="1576"/>
    <x v="1"/>
    <x v="566"/>
    <s v="Standard Class"/>
    <s v="CUST4802"/>
    <s v="Sara"/>
    <x v="0"/>
    <s v="India"/>
    <s v="Kochi"/>
    <x v="4"/>
    <n v="637726"/>
    <x v="0"/>
    <s v="PRD6802"/>
    <x v="4"/>
    <x v="6"/>
    <s v="Smart TV"/>
    <n v="33491"/>
    <n v="4"/>
    <n v="0.1"/>
    <n v="3054.2309177209454"/>
    <n v="45412"/>
  </r>
  <r>
    <x v="1577"/>
    <x v="1"/>
    <x v="642"/>
    <s v="First Class"/>
    <s v="CUST4803"/>
    <s v="Akalya"/>
    <x v="0"/>
    <s v="India"/>
    <s v="Bengaluru"/>
    <x v="0"/>
    <n v="646416"/>
    <x v="2"/>
    <s v="PRD6803"/>
    <x v="4"/>
    <x v="1"/>
    <s v="Cotton Shirt"/>
    <n v="10343"/>
    <n v="1"/>
    <n v="0.05"/>
    <n v="937.1066244841054"/>
    <n v="45631"/>
  </r>
  <r>
    <x v="1578"/>
    <x v="0"/>
    <x v="377"/>
    <s v="Standard Class"/>
    <s v="CUST4804"/>
    <s v="Meena"/>
    <x v="1"/>
    <s v="India"/>
    <s v="Salem"/>
    <x v="5"/>
    <n v="666604"/>
    <x v="1"/>
    <s v="PRD6804"/>
    <x v="3"/>
    <x v="5"/>
    <s v="Smart TV"/>
    <n v="59783"/>
    <n v="9"/>
    <n v="0.05"/>
    <n v="17215.382307361189"/>
    <n v="45170"/>
  </r>
  <r>
    <x v="1579"/>
    <x v="0"/>
    <x v="277"/>
    <s v="Standard Class"/>
    <s v="CUST4805"/>
    <s v="Kumar"/>
    <x v="2"/>
    <s v="India"/>
    <s v="Kochi"/>
    <x v="4"/>
    <n v="655538"/>
    <x v="1"/>
    <s v="PRD6805"/>
    <x v="1"/>
    <x v="0"/>
    <s v="Sports Watch"/>
    <n v="37154"/>
    <n v="6"/>
    <n v="0"/>
    <n v="2724.7952597486315"/>
    <n v="45152"/>
  </r>
  <r>
    <x v="1580"/>
    <x v="0"/>
    <x v="301"/>
    <s v="Standard Class"/>
    <s v="CUST4806"/>
    <s v="Sara"/>
    <x v="2"/>
    <s v="India"/>
    <s v="Chennai"/>
    <x v="5"/>
    <n v="685301"/>
    <x v="3"/>
    <s v="PRD6806"/>
    <x v="0"/>
    <x v="4"/>
    <s v="HP Laptop"/>
    <n v="60883"/>
    <n v="4"/>
    <n v="0"/>
    <n v="18036.759331895351"/>
    <n v="45246"/>
  </r>
  <r>
    <x v="1581"/>
    <x v="1"/>
    <x v="144"/>
    <s v="Second Class"/>
    <s v="CUST4807"/>
    <s v="Vijay"/>
    <x v="0"/>
    <s v="India"/>
    <s v="Hyderabad"/>
    <x v="3"/>
    <n v="677833"/>
    <x v="1"/>
    <s v="PRD6807"/>
    <x v="4"/>
    <x v="4"/>
    <s v="Samsung Mobile"/>
    <n v="37793"/>
    <n v="2"/>
    <n v="0.05"/>
    <n v="10387.092011783363"/>
    <n v="45396"/>
  </r>
  <r>
    <x v="1582"/>
    <x v="0"/>
    <x v="298"/>
    <s v="Standard Class"/>
    <s v="CUST4808"/>
    <s v="Vijay"/>
    <x v="1"/>
    <s v="India"/>
    <s v="Mumbai"/>
    <x v="2"/>
    <n v="612444"/>
    <x v="2"/>
    <s v="PRD6808"/>
    <x v="2"/>
    <x v="5"/>
    <s v="Samsung Mobile"/>
    <n v="60434"/>
    <n v="8"/>
    <n v="0"/>
    <n v="13686.010017724004"/>
    <n v="45221"/>
  </r>
  <r>
    <x v="1583"/>
    <x v="0"/>
    <x v="643"/>
    <s v="First Class"/>
    <s v="CUST4809"/>
    <s v="Sara"/>
    <x v="0"/>
    <s v="India"/>
    <s v="Coimbatore"/>
    <x v="5"/>
    <n v="684174"/>
    <x v="3"/>
    <s v="PRD6809"/>
    <x v="3"/>
    <x v="1"/>
    <s v="Sports Watch"/>
    <n v="57605"/>
    <n v="1"/>
    <n v="0"/>
    <n v="8966.274569908157"/>
    <n v="44975"/>
  </r>
  <r>
    <x v="1584"/>
    <x v="0"/>
    <x v="644"/>
    <s v="Standard Class"/>
    <s v="CUST4810"/>
    <s v="Vijay"/>
    <x v="2"/>
    <s v="India"/>
    <s v="Chennai"/>
    <x v="5"/>
    <n v="620588"/>
    <x v="1"/>
    <s v="PRD6810"/>
    <x v="0"/>
    <x v="0"/>
    <s v="Sports Watch"/>
    <n v="53718"/>
    <n v="4"/>
    <n v="0.1"/>
    <n v="15351.434548895475"/>
    <n v="45051"/>
  </r>
  <r>
    <x v="1585"/>
    <x v="0"/>
    <x v="609"/>
    <s v="Same Day"/>
    <s v="CUST4811"/>
    <s v="Sara"/>
    <x v="1"/>
    <s v="India"/>
    <s v="Kozhikode"/>
    <x v="4"/>
    <n v="692842"/>
    <x v="4"/>
    <s v="PRD6811"/>
    <x v="1"/>
    <x v="3"/>
    <s v="Sports Watch"/>
    <n v="41727"/>
    <n v="4"/>
    <n v="0"/>
    <n v="5450.959846735981"/>
    <n v="45207"/>
  </r>
  <r>
    <x v="1586"/>
    <x v="0"/>
    <x v="220"/>
    <s v="First Class"/>
    <s v="CUST4812"/>
    <s v="Rahul"/>
    <x v="1"/>
    <s v="India"/>
    <s v="Pune"/>
    <x v="2"/>
    <n v="691358"/>
    <x v="2"/>
    <s v="PRD6812"/>
    <x v="1"/>
    <x v="3"/>
    <s v="Mixer Pro"/>
    <n v="9649"/>
    <n v="7"/>
    <n v="0.2"/>
    <n v="523.01854711506962"/>
    <n v="45099"/>
  </r>
  <r>
    <x v="1587"/>
    <x v="0"/>
    <x v="293"/>
    <s v="First Class"/>
    <s v="CUST4813"/>
    <s v="Rahul"/>
    <x v="2"/>
    <s v="India"/>
    <s v="Kozhikode"/>
    <x v="4"/>
    <n v="643847"/>
    <x v="3"/>
    <s v="PRD6813"/>
    <x v="1"/>
    <x v="0"/>
    <s v="Cotton Shirt"/>
    <n v="63474"/>
    <n v="3"/>
    <n v="0.05"/>
    <n v="15698.08811504215"/>
    <n v="45075"/>
  </r>
  <r>
    <x v="1588"/>
    <x v="0"/>
    <x v="100"/>
    <s v="Same Day"/>
    <s v="CUST4814"/>
    <s v="Meena"/>
    <x v="2"/>
    <s v="India"/>
    <s v="Nagpur"/>
    <x v="2"/>
    <n v="603973"/>
    <x v="0"/>
    <s v="PRD6814"/>
    <x v="0"/>
    <x v="6"/>
    <s v="Mixer Pro"/>
    <n v="39977"/>
    <n v="3"/>
    <n v="0"/>
    <n v="5052.5241070226584"/>
    <n v="44991"/>
  </r>
  <r>
    <x v="1589"/>
    <x v="1"/>
    <x v="645"/>
    <s v="Standard Class"/>
    <s v="CUST4815"/>
    <s v="Rahul"/>
    <x v="1"/>
    <s v="India"/>
    <s v="Mysuru"/>
    <x v="0"/>
    <n v="627091"/>
    <x v="3"/>
    <s v="PRD6815"/>
    <x v="4"/>
    <x v="1"/>
    <s v="Smart TV"/>
    <n v="5958"/>
    <n v="1"/>
    <n v="0.1"/>
    <n v="1314.8554053082667"/>
    <n v="45355"/>
  </r>
  <r>
    <x v="1590"/>
    <x v="0"/>
    <x v="627"/>
    <s v="Standard Class"/>
    <s v="CUST4816"/>
    <s v="Deepa"/>
    <x v="1"/>
    <s v="India"/>
    <s v="Pune"/>
    <x v="2"/>
    <n v="638014"/>
    <x v="1"/>
    <s v="PRD6816"/>
    <x v="4"/>
    <x v="0"/>
    <s v="Cotton Shirt"/>
    <n v="42462"/>
    <n v="6"/>
    <n v="0.1"/>
    <n v="3422.8513303538448"/>
    <n v="45110"/>
  </r>
  <r>
    <x v="1591"/>
    <x v="1"/>
    <x v="115"/>
    <s v="Standard Class"/>
    <s v="CUST4817"/>
    <s v="Vijay"/>
    <x v="2"/>
    <s v="India"/>
    <s v="Trivandrum"/>
    <x v="4"/>
    <n v="641221"/>
    <x v="1"/>
    <s v="PRD6817"/>
    <x v="2"/>
    <x v="4"/>
    <s v="iPhone 14"/>
    <n v="45702"/>
    <n v="2"/>
    <n v="0.1"/>
    <n v="3448.1924612001276"/>
    <n v="45613"/>
  </r>
  <r>
    <x v="1592"/>
    <x v="0"/>
    <x v="580"/>
    <s v="Standard Class"/>
    <s v="CUST4818"/>
    <s v="Kumar"/>
    <x v="1"/>
    <s v="India"/>
    <s v="Hyderabad"/>
    <x v="3"/>
    <n v="602294"/>
    <x v="4"/>
    <s v="PRD6818"/>
    <x v="1"/>
    <x v="5"/>
    <s v="Smart TV"/>
    <n v="75062"/>
    <n v="9"/>
    <n v="0.1"/>
    <n v="5060.0423478785133"/>
    <n v="45204"/>
  </r>
  <r>
    <x v="1593"/>
    <x v="0"/>
    <x v="267"/>
    <s v="Second Class"/>
    <s v="CUST4819"/>
    <s v="Deepa"/>
    <x v="2"/>
    <s v="India"/>
    <s v="Kozhikode"/>
    <x v="4"/>
    <n v="691501"/>
    <x v="2"/>
    <s v="PRD6819"/>
    <x v="4"/>
    <x v="3"/>
    <s v="Smart TV"/>
    <n v="33296"/>
    <n v="8"/>
    <n v="0"/>
    <n v="6758.2446414359711"/>
    <n v="45118"/>
  </r>
  <r>
    <x v="1594"/>
    <x v="0"/>
    <x v="547"/>
    <s v="First Class"/>
    <s v="CUST4820"/>
    <s v="Kumar"/>
    <x v="2"/>
    <s v="India"/>
    <s v="Nagpur"/>
    <x v="2"/>
    <n v="687191"/>
    <x v="3"/>
    <s v="PRD6820"/>
    <x v="1"/>
    <x v="0"/>
    <s v="LED Bulb"/>
    <n v="67584"/>
    <n v="5"/>
    <n v="0"/>
    <n v="10009.811530370973"/>
    <n v="45174"/>
  </r>
  <r>
    <x v="1595"/>
    <x v="0"/>
    <x v="150"/>
    <s v="Standard Class"/>
    <s v="CUST4821"/>
    <s v="Sara"/>
    <x v="0"/>
    <s v="India"/>
    <s v="Trivandrum"/>
    <x v="4"/>
    <n v="655876"/>
    <x v="1"/>
    <s v="PRD6821"/>
    <x v="3"/>
    <x v="2"/>
    <s v="Samsung Mobile"/>
    <n v="44948"/>
    <n v="8"/>
    <n v="0.1"/>
    <n v="3533.8610607410592"/>
    <n v="44957"/>
  </r>
  <r>
    <x v="1596"/>
    <x v="1"/>
    <x v="213"/>
    <s v="Same Day"/>
    <s v="CUST4822"/>
    <s v="Deepa"/>
    <x v="2"/>
    <s v="India"/>
    <s v="Coimbatore"/>
    <x v="5"/>
    <n v="654575"/>
    <x v="4"/>
    <s v="PRD6822"/>
    <x v="3"/>
    <x v="1"/>
    <s v="Nike Shoes"/>
    <n v="42946"/>
    <n v="8"/>
    <n v="0"/>
    <n v="6870.1953167799629"/>
    <n v="45515"/>
  </r>
  <r>
    <x v="1597"/>
    <x v="1"/>
    <x v="527"/>
    <s v="Standard Class"/>
    <s v="CUST4823"/>
    <s v="Kumar"/>
    <x v="1"/>
    <s v="India"/>
    <s v="Nagpur"/>
    <x v="2"/>
    <n v="610722"/>
    <x v="1"/>
    <s v="PRD6823"/>
    <x v="3"/>
    <x v="5"/>
    <s v="Samsung Mobile"/>
    <n v="60746"/>
    <n v="1"/>
    <n v="0"/>
    <n v="3550.686668279171"/>
    <n v="45325"/>
  </r>
  <r>
    <x v="1598"/>
    <x v="1"/>
    <x v="146"/>
    <s v="First Class"/>
    <s v="CUST4824"/>
    <s v="Sara"/>
    <x v="0"/>
    <s v="India"/>
    <s v="Kozhikode"/>
    <x v="4"/>
    <n v="615100"/>
    <x v="1"/>
    <s v="PRD6824"/>
    <x v="2"/>
    <x v="4"/>
    <s v="Sports Watch"/>
    <n v="27892"/>
    <n v="3"/>
    <n v="0.05"/>
    <n v="5221.2932408792849"/>
    <n v="45422"/>
  </r>
  <r>
    <x v="1599"/>
    <x v="1"/>
    <x v="175"/>
    <s v="Second Class"/>
    <s v="CUST4826"/>
    <s v="Kumar"/>
    <x v="2"/>
    <s v="India"/>
    <s v="Pune"/>
    <x v="2"/>
    <n v="657690"/>
    <x v="4"/>
    <s v="PRD6826"/>
    <x v="1"/>
    <x v="4"/>
    <s v="Samsung Mobile"/>
    <n v="16415"/>
    <n v="5"/>
    <n v="0"/>
    <n v="3407.9252634765212"/>
    <n v="45332"/>
  </r>
  <r>
    <x v="1600"/>
    <x v="0"/>
    <x v="474"/>
    <s v="Standard Class"/>
    <s v="CUST4827"/>
    <s v="Sara"/>
    <x v="0"/>
    <s v="India"/>
    <s v="Hyderabad"/>
    <x v="3"/>
    <n v="689390"/>
    <x v="3"/>
    <s v="PRD6827"/>
    <x v="3"/>
    <x v="6"/>
    <s v="HP Laptop"/>
    <n v="12843"/>
    <n v="3"/>
    <n v="0"/>
    <n v="1257.3364194899636"/>
    <n v="45028"/>
  </r>
  <r>
    <x v="1601"/>
    <x v="0"/>
    <x v="376"/>
    <s v="Second Class"/>
    <s v="CUST4828"/>
    <s v="Akalya"/>
    <x v="2"/>
    <s v="India"/>
    <s v="Mumbai"/>
    <x v="2"/>
    <n v="617462"/>
    <x v="2"/>
    <s v="PRD6828"/>
    <x v="2"/>
    <x v="2"/>
    <s v="Mixer Pro"/>
    <n v="10951"/>
    <n v="4"/>
    <n v="0.05"/>
    <n v="3050.8566369712989"/>
    <n v="44959"/>
  </r>
  <r>
    <x v="1602"/>
    <x v="1"/>
    <x v="363"/>
    <s v="Second Class"/>
    <s v="CUST4829"/>
    <s v="Akalya"/>
    <x v="0"/>
    <s v="India"/>
    <s v="Chennai"/>
    <x v="5"/>
    <n v="663101"/>
    <x v="1"/>
    <s v="PRD6829"/>
    <x v="2"/>
    <x v="4"/>
    <s v="Cotton Shirt"/>
    <n v="51062"/>
    <n v="4"/>
    <n v="0.05"/>
    <n v="13129.524487742841"/>
    <n v="45543"/>
  </r>
  <r>
    <x v="1603"/>
    <x v="1"/>
    <x v="443"/>
    <s v="Standard Class"/>
    <s v="CUST4830"/>
    <s v="Kumar"/>
    <x v="1"/>
    <s v="India"/>
    <s v="Trivandrum"/>
    <x v="4"/>
    <n v="602120"/>
    <x v="3"/>
    <s v="PRD6830"/>
    <x v="3"/>
    <x v="3"/>
    <s v="Smart TV"/>
    <n v="32819"/>
    <n v="9"/>
    <n v="0"/>
    <n v="7948.6267607892951"/>
    <n v="45303"/>
  </r>
  <r>
    <x v="1604"/>
    <x v="1"/>
    <x v="241"/>
    <s v="First Class"/>
    <s v="CUST4831"/>
    <s v="Rahul"/>
    <x v="1"/>
    <s v="India"/>
    <s v="New Delhi"/>
    <x v="1"/>
    <n v="697170"/>
    <x v="0"/>
    <s v="PRD6831"/>
    <x v="2"/>
    <x v="4"/>
    <s v="iPhone 14"/>
    <n v="2203"/>
    <n v="4"/>
    <n v="0"/>
    <n v="341.69867808846095"/>
    <n v="45475"/>
  </r>
  <r>
    <x v="1605"/>
    <x v="0"/>
    <x v="591"/>
    <s v="Second Class"/>
    <s v="CUST4833"/>
    <s v="Rahul"/>
    <x v="1"/>
    <s v="India"/>
    <s v="Trivandrum"/>
    <x v="4"/>
    <n v="644528"/>
    <x v="0"/>
    <s v="PRD6833"/>
    <x v="0"/>
    <x v="6"/>
    <s v="Mixer Pro"/>
    <n v="22101"/>
    <n v="2"/>
    <n v="0"/>
    <n v="5854.4435469873233"/>
    <n v="45047"/>
  </r>
  <r>
    <x v="1606"/>
    <x v="1"/>
    <x v="169"/>
    <s v="First Class"/>
    <s v="CUST4835"/>
    <s v="Sara"/>
    <x v="1"/>
    <s v="India"/>
    <s v="New Delhi"/>
    <x v="1"/>
    <n v="672053"/>
    <x v="0"/>
    <s v="PRD6835"/>
    <x v="0"/>
    <x v="1"/>
    <s v="Samsung Mobile"/>
    <n v="6966"/>
    <n v="3"/>
    <n v="0.1"/>
    <n v="1293.8177129708115"/>
    <n v="45550"/>
  </r>
  <r>
    <x v="1607"/>
    <x v="1"/>
    <x v="359"/>
    <s v="Same Day"/>
    <s v="CUST4836"/>
    <s v="Deepa"/>
    <x v="2"/>
    <s v="India"/>
    <s v="Bengaluru"/>
    <x v="0"/>
    <n v="628364"/>
    <x v="0"/>
    <s v="PRD6836"/>
    <x v="2"/>
    <x v="6"/>
    <s v="HP Laptop"/>
    <n v="58759"/>
    <n v="10"/>
    <n v="0.1"/>
    <n v="11387.506371141026"/>
    <n v="45389"/>
  </r>
  <r>
    <x v="1608"/>
    <x v="1"/>
    <x v="319"/>
    <s v="Standard Class"/>
    <s v="CUST4837"/>
    <s v="Vijay"/>
    <x v="2"/>
    <s v="India"/>
    <s v="Bengaluru"/>
    <x v="0"/>
    <n v="658442"/>
    <x v="4"/>
    <s v="PRD6837"/>
    <x v="0"/>
    <x v="4"/>
    <s v="Cotton Shirt"/>
    <n v="56266"/>
    <n v="4"/>
    <n v="0.05"/>
    <n v="16021.362638747072"/>
    <n v="45540"/>
  </r>
  <r>
    <x v="1609"/>
    <x v="0"/>
    <x v="460"/>
    <s v="Same Day"/>
    <s v="CUST4838"/>
    <s v="Meena"/>
    <x v="1"/>
    <s v="India"/>
    <s v="New Delhi"/>
    <x v="1"/>
    <n v="608635"/>
    <x v="2"/>
    <s v="PRD6838"/>
    <x v="1"/>
    <x v="1"/>
    <s v="iPhone 14"/>
    <n v="68133"/>
    <n v="5"/>
    <n v="0.2"/>
    <n v="7636.0455017900367"/>
    <n v="45292"/>
  </r>
  <r>
    <x v="1610"/>
    <x v="0"/>
    <x v="580"/>
    <s v="Second Class"/>
    <s v="CUST4839"/>
    <s v="Vijay"/>
    <x v="0"/>
    <s v="India"/>
    <s v="Kochi"/>
    <x v="4"/>
    <n v="632991"/>
    <x v="2"/>
    <s v="PRD6839"/>
    <x v="1"/>
    <x v="1"/>
    <s v="Nike Shoes"/>
    <n v="59797"/>
    <n v="6"/>
    <n v="0.1"/>
    <n v="17677.417967213547"/>
    <n v="45205"/>
  </r>
  <r>
    <x v="1611"/>
    <x v="1"/>
    <x v="646"/>
    <s v="Same Day"/>
    <s v="CUST4841"/>
    <s v="Rahul"/>
    <x v="0"/>
    <s v="India"/>
    <s v="Mumbai"/>
    <x v="2"/>
    <n v="611390"/>
    <x v="3"/>
    <s v="PRD6841"/>
    <x v="0"/>
    <x v="3"/>
    <s v="Nike Shoes"/>
    <n v="38239"/>
    <n v="10"/>
    <n v="0.05"/>
    <n v="8276.8070101283975"/>
    <n v="45410"/>
  </r>
  <r>
    <x v="1612"/>
    <x v="1"/>
    <x v="37"/>
    <s v="Standard Class"/>
    <s v="CUST4842"/>
    <s v="Rahul"/>
    <x v="1"/>
    <s v="India"/>
    <s v="Trivandrum"/>
    <x v="4"/>
    <n v="690517"/>
    <x v="3"/>
    <s v="PRD6842"/>
    <x v="3"/>
    <x v="2"/>
    <s v="Smart TV"/>
    <n v="22980"/>
    <n v="6"/>
    <n v="0.2"/>
    <n v="3667.7335548958804"/>
    <n v="45563"/>
  </r>
  <r>
    <x v="1613"/>
    <x v="1"/>
    <x v="647"/>
    <s v="Second Class"/>
    <s v="CUST4843"/>
    <s v="Vijay"/>
    <x v="1"/>
    <s v="India"/>
    <s v="Kochi"/>
    <x v="4"/>
    <n v="610500"/>
    <x v="3"/>
    <s v="PRD6843"/>
    <x v="2"/>
    <x v="1"/>
    <s v="Nike Shoes"/>
    <n v="59643"/>
    <n v="10"/>
    <n v="0"/>
    <n v="5659.8812370955638"/>
    <n v="45447"/>
  </r>
  <r>
    <x v="1614"/>
    <x v="0"/>
    <x v="612"/>
    <s v="Same Day"/>
    <s v="CUST4844"/>
    <s v="Rahul"/>
    <x v="0"/>
    <s v="India"/>
    <s v="Bengaluru"/>
    <x v="0"/>
    <n v="613914"/>
    <x v="4"/>
    <s v="PRD6844"/>
    <x v="3"/>
    <x v="4"/>
    <s v="LED Bulb"/>
    <n v="37921"/>
    <n v="9"/>
    <n v="0"/>
    <n v="10413.750576286573"/>
    <n v="45014"/>
  </r>
  <r>
    <x v="1615"/>
    <x v="0"/>
    <x v="246"/>
    <s v="Second Class"/>
    <s v="CUST4845"/>
    <s v="Kumar"/>
    <x v="1"/>
    <s v="India"/>
    <s v="Mangalore"/>
    <x v="0"/>
    <n v="687363"/>
    <x v="1"/>
    <s v="PRD6845"/>
    <x v="1"/>
    <x v="6"/>
    <s v="Cotton Shirt"/>
    <n v="44670"/>
    <n v="10"/>
    <n v="0.2"/>
    <n v="8424.1689760105237"/>
    <n v="45287"/>
  </r>
  <r>
    <x v="1616"/>
    <x v="0"/>
    <x v="453"/>
    <s v="Second Class"/>
    <s v="CUST4846"/>
    <s v="Meena"/>
    <x v="0"/>
    <s v="India"/>
    <s v="Hyderabad"/>
    <x v="3"/>
    <n v="658773"/>
    <x v="1"/>
    <s v="PRD6846"/>
    <x v="0"/>
    <x v="0"/>
    <s v="HP Laptop"/>
    <n v="14577"/>
    <n v="9"/>
    <n v="0.05"/>
    <n v="2487.0659885884083"/>
    <n v="45107"/>
  </r>
  <r>
    <x v="1617"/>
    <x v="1"/>
    <x v="648"/>
    <s v="First Class"/>
    <s v="CUST4847"/>
    <s v="Vijay"/>
    <x v="1"/>
    <s v="India"/>
    <s v="Pune"/>
    <x v="2"/>
    <n v="611548"/>
    <x v="0"/>
    <s v="PRD6847"/>
    <x v="2"/>
    <x v="1"/>
    <s v="Cotton Shirt"/>
    <n v="44812"/>
    <n v="5"/>
    <n v="0"/>
    <n v="10463.885517167588"/>
    <n v="45555"/>
  </r>
  <r>
    <x v="1618"/>
    <x v="1"/>
    <x v="638"/>
    <s v="Second Class"/>
    <s v="CUST4848"/>
    <s v="Rahul"/>
    <x v="2"/>
    <s v="India"/>
    <s v="New Delhi"/>
    <x v="1"/>
    <n v="681854"/>
    <x v="2"/>
    <s v="PRD6848"/>
    <x v="2"/>
    <x v="5"/>
    <s v="Mixer Pro"/>
    <n v="19714"/>
    <n v="10"/>
    <n v="0.2"/>
    <n v="4494.3849269235407"/>
    <n v="45638"/>
  </r>
  <r>
    <x v="1619"/>
    <x v="1"/>
    <x v="2"/>
    <s v="Second Class"/>
    <s v="CUST4849"/>
    <s v="Vijay"/>
    <x v="0"/>
    <s v="India"/>
    <s v="Chennai"/>
    <x v="5"/>
    <n v="643004"/>
    <x v="1"/>
    <s v="PRD6849"/>
    <x v="2"/>
    <x v="3"/>
    <s v="Mixer Pro"/>
    <n v="78406"/>
    <n v="5"/>
    <n v="0"/>
    <n v="22235.359346394307"/>
    <n v="45496"/>
  </r>
  <r>
    <x v="1620"/>
    <x v="1"/>
    <x v="87"/>
    <s v="Same Day"/>
    <s v="CUST4850"/>
    <s v="Deepa"/>
    <x v="2"/>
    <s v="India"/>
    <s v="Kochi"/>
    <x v="4"/>
    <n v="639937"/>
    <x v="3"/>
    <s v="PRD6850"/>
    <x v="4"/>
    <x v="5"/>
    <s v="Mixer Pro"/>
    <n v="21111"/>
    <n v="4"/>
    <n v="0.1"/>
    <n v="5166.9379285209143"/>
    <n v="45637"/>
  </r>
  <r>
    <x v="1621"/>
    <x v="0"/>
    <x v="344"/>
    <s v="Same Day"/>
    <s v="CUST4851"/>
    <s v="Deepa"/>
    <x v="0"/>
    <s v="India"/>
    <s v="New Delhi"/>
    <x v="1"/>
    <n v="667758"/>
    <x v="1"/>
    <s v="PRD6851"/>
    <x v="0"/>
    <x v="5"/>
    <s v="LED Bulb"/>
    <n v="22018"/>
    <n v="1"/>
    <n v="0.05"/>
    <n v="1842.708907925213"/>
    <n v="45233"/>
  </r>
  <r>
    <x v="1622"/>
    <x v="1"/>
    <x v="320"/>
    <s v="First Class"/>
    <s v="CUST4852"/>
    <s v="Akalya"/>
    <x v="0"/>
    <s v="India"/>
    <s v="Pune"/>
    <x v="2"/>
    <n v="625419"/>
    <x v="4"/>
    <s v="PRD6852"/>
    <x v="1"/>
    <x v="1"/>
    <s v="Smart TV"/>
    <n v="49428"/>
    <n v="10"/>
    <n v="0"/>
    <n v="12354.333679518781"/>
    <n v="45390"/>
  </r>
  <r>
    <x v="1623"/>
    <x v="1"/>
    <x v="79"/>
    <s v="Standard Class"/>
    <s v="CUST4854"/>
    <s v="Kumar"/>
    <x v="1"/>
    <s v="India"/>
    <s v="Mumbai"/>
    <x v="2"/>
    <n v="661062"/>
    <x v="4"/>
    <s v="PRD6854"/>
    <x v="1"/>
    <x v="4"/>
    <s v="iPhone 14"/>
    <n v="26989"/>
    <n v="10"/>
    <n v="0.05"/>
    <n v="3800.9520489344268"/>
    <n v="45369"/>
  </r>
  <r>
    <x v="1624"/>
    <x v="1"/>
    <x v="649"/>
    <s v="First Class"/>
    <s v="CUST4855"/>
    <s v="Akalya"/>
    <x v="0"/>
    <s v="India"/>
    <s v="New Delhi"/>
    <x v="1"/>
    <n v="652308"/>
    <x v="4"/>
    <s v="PRD6855"/>
    <x v="1"/>
    <x v="5"/>
    <s v="Smart TV"/>
    <n v="72767"/>
    <n v="8"/>
    <n v="0.2"/>
    <n v="6133.1427112677075"/>
    <n v="45514"/>
  </r>
  <r>
    <x v="1625"/>
    <x v="1"/>
    <x v="279"/>
    <s v="Same Day"/>
    <s v="CUST4856"/>
    <s v="Meena"/>
    <x v="1"/>
    <s v="India"/>
    <s v="Mysuru"/>
    <x v="0"/>
    <n v="690665"/>
    <x v="4"/>
    <s v="PRD6856"/>
    <x v="4"/>
    <x v="3"/>
    <s v="HP Laptop"/>
    <n v="10198"/>
    <n v="4"/>
    <n v="0"/>
    <n v="1542.5443502393662"/>
    <n v="45342"/>
  </r>
  <r>
    <x v="1626"/>
    <x v="0"/>
    <x v="374"/>
    <s v="Standard Class"/>
    <s v="CUST4857"/>
    <s v="Vijay"/>
    <x v="0"/>
    <s v="India"/>
    <s v="Hyderabad"/>
    <x v="3"/>
    <n v="632910"/>
    <x v="4"/>
    <s v="PRD6857"/>
    <x v="3"/>
    <x v="1"/>
    <s v="Samsung Mobile"/>
    <n v="1609"/>
    <n v="2"/>
    <n v="0"/>
    <n v="379.37513569942547"/>
    <n v="45132"/>
  </r>
  <r>
    <x v="1627"/>
    <x v="0"/>
    <x v="283"/>
    <s v="First Class"/>
    <s v="CUST4858"/>
    <s v="Rahul"/>
    <x v="2"/>
    <s v="India"/>
    <s v="Hyderabad"/>
    <x v="3"/>
    <n v="647713"/>
    <x v="0"/>
    <s v="PRD6858"/>
    <x v="4"/>
    <x v="3"/>
    <s v="Smart TV"/>
    <n v="75978"/>
    <n v="8"/>
    <n v="0"/>
    <n v="5094.8984823211222"/>
    <n v="45220"/>
  </r>
  <r>
    <x v="1628"/>
    <x v="0"/>
    <x v="401"/>
    <s v="First Class"/>
    <s v="CUST4859"/>
    <s v="Akalya"/>
    <x v="0"/>
    <s v="India"/>
    <s v="Kozhikode"/>
    <x v="4"/>
    <n v="642737"/>
    <x v="3"/>
    <s v="PRD6859"/>
    <x v="3"/>
    <x v="6"/>
    <s v="Mixer Pro"/>
    <n v="30704"/>
    <n v="10"/>
    <n v="0.2"/>
    <n v="7076.0731631392391"/>
    <n v="45018"/>
  </r>
  <r>
    <x v="1629"/>
    <x v="1"/>
    <x v="622"/>
    <s v="Second Class"/>
    <s v="CUST4860"/>
    <s v="Deepa"/>
    <x v="1"/>
    <s v="India"/>
    <s v="New Delhi"/>
    <x v="1"/>
    <n v="657303"/>
    <x v="3"/>
    <s v="PRD6860"/>
    <x v="4"/>
    <x v="2"/>
    <s v="Sports Watch"/>
    <n v="11209"/>
    <n v="1"/>
    <n v="0.1"/>
    <n v="2837.1230439112242"/>
    <n v="45580"/>
  </r>
  <r>
    <x v="1630"/>
    <x v="1"/>
    <x v="61"/>
    <s v="First Class"/>
    <s v="CUST4862"/>
    <s v="Akalya"/>
    <x v="0"/>
    <s v="India"/>
    <s v="Bengaluru"/>
    <x v="0"/>
    <n v="617801"/>
    <x v="3"/>
    <s v="PRD6862"/>
    <x v="4"/>
    <x v="3"/>
    <s v="Cotton Shirt"/>
    <n v="3372"/>
    <n v="2"/>
    <n v="0"/>
    <n v="692.39009751224319"/>
    <n v="45622"/>
  </r>
  <r>
    <x v="1631"/>
    <x v="0"/>
    <x v="650"/>
    <s v="First Class"/>
    <s v="CUST4863"/>
    <s v="Rahul"/>
    <x v="2"/>
    <s v="India"/>
    <s v="Kozhikode"/>
    <x v="4"/>
    <n v="679493"/>
    <x v="2"/>
    <s v="PRD6863"/>
    <x v="2"/>
    <x v="5"/>
    <s v="Nike Shoes"/>
    <n v="60860"/>
    <n v="5"/>
    <n v="0.05"/>
    <n v="14637.2806877106"/>
    <n v="45135"/>
  </r>
  <r>
    <x v="1632"/>
    <x v="0"/>
    <x v="329"/>
    <s v="Standard Class"/>
    <s v="CUST4864"/>
    <s v="Akalya"/>
    <x v="0"/>
    <s v="India"/>
    <s v="Hyderabad"/>
    <x v="3"/>
    <n v="623374"/>
    <x v="3"/>
    <s v="PRD6864"/>
    <x v="1"/>
    <x v="4"/>
    <s v="Cotton Shirt"/>
    <n v="54024"/>
    <n v="4"/>
    <n v="0.1"/>
    <n v="11649.215006893573"/>
    <n v="45255"/>
  </r>
  <r>
    <x v="1633"/>
    <x v="0"/>
    <x v="651"/>
    <s v="First Class"/>
    <s v="CUST4866"/>
    <s v="Vijay"/>
    <x v="0"/>
    <s v="India"/>
    <s v="New Delhi"/>
    <x v="1"/>
    <n v="604700"/>
    <x v="4"/>
    <s v="PRD6866"/>
    <x v="3"/>
    <x v="0"/>
    <s v="LED Bulb"/>
    <n v="59063"/>
    <n v="10"/>
    <n v="0"/>
    <n v="11442.695781150871"/>
    <n v="45045"/>
  </r>
  <r>
    <x v="1634"/>
    <x v="0"/>
    <x v="298"/>
    <s v="Same Day"/>
    <s v="CUST4868"/>
    <s v="Deepa"/>
    <x v="1"/>
    <s v="India"/>
    <s v="New Delhi"/>
    <x v="1"/>
    <n v="648170"/>
    <x v="1"/>
    <s v="PRD6868"/>
    <x v="1"/>
    <x v="3"/>
    <s v="Smart TV"/>
    <n v="54372"/>
    <n v="3"/>
    <n v="0"/>
    <n v="3840.9520122148015"/>
    <n v="45219"/>
  </r>
  <r>
    <x v="1635"/>
    <x v="1"/>
    <x v="99"/>
    <s v="Standard Class"/>
    <s v="CUST4869"/>
    <s v="Deepa"/>
    <x v="0"/>
    <s v="India"/>
    <s v="Trivandrum"/>
    <x v="4"/>
    <n v="690546"/>
    <x v="3"/>
    <s v="PRD6869"/>
    <x v="1"/>
    <x v="5"/>
    <s v="Cotton Shirt"/>
    <n v="38743"/>
    <n v="2"/>
    <n v="0"/>
    <n v="10365.902711773275"/>
    <n v="45309"/>
  </r>
  <r>
    <x v="1636"/>
    <x v="1"/>
    <x v="405"/>
    <s v="Same Day"/>
    <s v="CUST4870"/>
    <s v="Rahul"/>
    <x v="2"/>
    <s v="India"/>
    <s v="Salem"/>
    <x v="5"/>
    <n v="679088"/>
    <x v="0"/>
    <s v="PRD6870"/>
    <x v="2"/>
    <x v="2"/>
    <s v="Smart TV"/>
    <n v="36882"/>
    <n v="6"/>
    <n v="0"/>
    <n v="3192.0481265483731"/>
    <n v="45471"/>
  </r>
  <r>
    <x v="1637"/>
    <x v="1"/>
    <x v="652"/>
    <s v="Second Class"/>
    <s v="CUST4871"/>
    <s v="Sara"/>
    <x v="2"/>
    <s v="India"/>
    <s v="New Delhi"/>
    <x v="1"/>
    <n v="677713"/>
    <x v="1"/>
    <s v="PRD6871"/>
    <x v="2"/>
    <x v="4"/>
    <s v="Sports Watch"/>
    <n v="4867"/>
    <n v="7"/>
    <n v="0.1"/>
    <n v="825.48447678490379"/>
    <n v="45587"/>
  </r>
  <r>
    <x v="1638"/>
    <x v="0"/>
    <x v="25"/>
    <s v="First Class"/>
    <s v="CUST4872"/>
    <s v="Sara"/>
    <x v="0"/>
    <s v="India"/>
    <s v="New Delhi"/>
    <x v="1"/>
    <n v="638267"/>
    <x v="2"/>
    <s v="PRD6872"/>
    <x v="1"/>
    <x v="2"/>
    <s v="Sports Watch"/>
    <n v="55897"/>
    <n v="4"/>
    <n v="0"/>
    <n v="10651.906381255585"/>
    <n v="45072"/>
  </r>
  <r>
    <x v="1639"/>
    <x v="1"/>
    <x v="398"/>
    <s v="Standard Class"/>
    <s v="CUST4873"/>
    <s v="Meena"/>
    <x v="0"/>
    <s v="India"/>
    <s v="New Delhi"/>
    <x v="1"/>
    <n v="622438"/>
    <x v="1"/>
    <s v="PRD6873"/>
    <x v="1"/>
    <x v="0"/>
    <s v="Nike Shoes"/>
    <n v="62057"/>
    <n v="8"/>
    <n v="0.2"/>
    <n v="15637.144428210328"/>
    <n v="45360"/>
  </r>
  <r>
    <x v="1640"/>
    <x v="0"/>
    <x v="152"/>
    <s v="Standard Class"/>
    <s v="CUST4874"/>
    <s v="Rahul"/>
    <x v="2"/>
    <s v="India"/>
    <s v="New Delhi"/>
    <x v="1"/>
    <n v="604871"/>
    <x v="4"/>
    <s v="PRD6874"/>
    <x v="0"/>
    <x v="5"/>
    <s v="Sports Watch"/>
    <n v="37620"/>
    <n v="5"/>
    <n v="0"/>
    <n v="7381.4053100155379"/>
    <n v="45078"/>
  </r>
  <r>
    <x v="1641"/>
    <x v="1"/>
    <x v="617"/>
    <s v="First Class"/>
    <s v="CUST4875"/>
    <s v="Sara"/>
    <x v="2"/>
    <s v="India"/>
    <s v="Trivandrum"/>
    <x v="4"/>
    <n v="657645"/>
    <x v="0"/>
    <s v="PRD6875"/>
    <x v="3"/>
    <x v="2"/>
    <s v="HP Laptop"/>
    <n v="54986"/>
    <n v="8"/>
    <n v="0.1"/>
    <n v="7812.2982444435202"/>
    <n v="45540"/>
  </r>
  <r>
    <x v="1642"/>
    <x v="1"/>
    <x v="297"/>
    <s v="Standard Class"/>
    <s v="CUST4876"/>
    <s v="Akalya"/>
    <x v="0"/>
    <s v="India"/>
    <s v="Bengaluru"/>
    <x v="0"/>
    <n v="684441"/>
    <x v="4"/>
    <s v="PRD6876"/>
    <x v="4"/>
    <x v="2"/>
    <s v="Sports Watch"/>
    <n v="46638"/>
    <n v="10"/>
    <n v="0.2"/>
    <n v="4023.6212152927869"/>
    <n v="45487"/>
  </r>
  <r>
    <x v="1643"/>
    <x v="1"/>
    <x v="362"/>
    <s v="Standard Class"/>
    <s v="CUST4877"/>
    <s v="Vijay"/>
    <x v="2"/>
    <s v="India"/>
    <s v="Mangalore"/>
    <x v="0"/>
    <n v="667082"/>
    <x v="3"/>
    <s v="PRD6877"/>
    <x v="4"/>
    <x v="6"/>
    <s v="Smart TV"/>
    <n v="74572"/>
    <n v="9"/>
    <n v="0"/>
    <n v="18049.794959319475"/>
    <n v="45617"/>
  </r>
  <r>
    <x v="1644"/>
    <x v="0"/>
    <x v="563"/>
    <s v="Second Class"/>
    <s v="CUST4878"/>
    <s v="Sara"/>
    <x v="2"/>
    <s v="India"/>
    <s v="Kozhikode"/>
    <x v="4"/>
    <n v="651981"/>
    <x v="2"/>
    <s v="PRD6878"/>
    <x v="0"/>
    <x v="3"/>
    <s v="Nike Shoes"/>
    <n v="55978"/>
    <n v="9"/>
    <n v="0"/>
    <n v="6668.6558609985341"/>
    <n v="45116"/>
  </r>
  <r>
    <x v="1645"/>
    <x v="0"/>
    <x v="431"/>
    <s v="Standard Class"/>
    <s v="CUST4881"/>
    <s v="Sara"/>
    <x v="2"/>
    <s v="India"/>
    <s v="Coimbatore"/>
    <x v="5"/>
    <n v="674993"/>
    <x v="3"/>
    <s v="PRD6881"/>
    <x v="0"/>
    <x v="6"/>
    <s v="Sports Watch"/>
    <n v="19672"/>
    <n v="2"/>
    <n v="0.2"/>
    <n v="1831.5278021283732"/>
    <n v="45055"/>
  </r>
  <r>
    <x v="1646"/>
    <x v="0"/>
    <x v="249"/>
    <s v="Standard Class"/>
    <s v="CUST4882"/>
    <s v="Akalya"/>
    <x v="2"/>
    <s v="India"/>
    <s v="Chennai"/>
    <x v="5"/>
    <n v="608562"/>
    <x v="4"/>
    <s v="PRD6882"/>
    <x v="4"/>
    <x v="5"/>
    <s v="Sports Watch"/>
    <n v="7409"/>
    <n v="1"/>
    <n v="0"/>
    <n v="607.12301703386004"/>
    <n v="45233"/>
  </r>
  <r>
    <x v="1647"/>
    <x v="1"/>
    <x v="466"/>
    <s v="Second Class"/>
    <s v="CUST4883"/>
    <s v="Kumar"/>
    <x v="0"/>
    <s v="India"/>
    <s v="New Delhi"/>
    <x v="1"/>
    <n v="666365"/>
    <x v="3"/>
    <s v="PRD6883"/>
    <x v="4"/>
    <x v="0"/>
    <s v="Samsung Mobile"/>
    <n v="49130"/>
    <n v="6"/>
    <n v="0.05"/>
    <n v="8335.5815734240823"/>
    <n v="45459"/>
  </r>
  <r>
    <x v="1648"/>
    <x v="0"/>
    <x v="100"/>
    <s v="Same Day"/>
    <s v="CUST4884"/>
    <s v="Sara"/>
    <x v="2"/>
    <s v="India"/>
    <s v="Coimbatore"/>
    <x v="5"/>
    <n v="619813"/>
    <x v="4"/>
    <s v="PRD6884"/>
    <x v="2"/>
    <x v="3"/>
    <s v="LED Bulb"/>
    <n v="62352"/>
    <n v="4"/>
    <n v="0.05"/>
    <n v="14236.177224329975"/>
    <n v="44988"/>
  </r>
  <r>
    <x v="1649"/>
    <x v="1"/>
    <x v="540"/>
    <s v="Standard Class"/>
    <s v="CUST4885"/>
    <s v="Sara"/>
    <x v="1"/>
    <s v="India"/>
    <s v="New Delhi"/>
    <x v="1"/>
    <n v="642123"/>
    <x v="2"/>
    <s v="PRD6885"/>
    <x v="1"/>
    <x v="0"/>
    <s v="Nike Shoes"/>
    <n v="78880"/>
    <n v="3"/>
    <n v="0.05"/>
    <n v="17331.398472669127"/>
    <n v="45349"/>
  </r>
  <r>
    <x v="1650"/>
    <x v="1"/>
    <x v="470"/>
    <s v="Same Day"/>
    <s v="CUST4886"/>
    <s v="Rahul"/>
    <x v="0"/>
    <s v="India"/>
    <s v="Chennai"/>
    <x v="5"/>
    <n v="600575"/>
    <x v="4"/>
    <s v="PRD6886"/>
    <x v="4"/>
    <x v="6"/>
    <s v="Samsung Mobile"/>
    <n v="14402"/>
    <n v="4"/>
    <n v="0"/>
    <n v="1672.0972764404062"/>
    <n v="45316"/>
  </r>
  <r>
    <x v="1651"/>
    <x v="0"/>
    <x v="205"/>
    <s v="Standard Class"/>
    <s v="CUST4887"/>
    <s v="Vijay"/>
    <x v="1"/>
    <s v="India"/>
    <s v="New Delhi"/>
    <x v="1"/>
    <n v="658672"/>
    <x v="1"/>
    <s v="PRD6887"/>
    <x v="4"/>
    <x v="4"/>
    <s v="Sports Watch"/>
    <n v="35989"/>
    <n v="1"/>
    <n v="0.05"/>
    <n v="6456.4998720587382"/>
    <n v="45037"/>
  </r>
  <r>
    <x v="1652"/>
    <x v="1"/>
    <x v="106"/>
    <s v="Same Day"/>
    <s v="CUST4888"/>
    <s v="Akalya"/>
    <x v="0"/>
    <s v="India"/>
    <s v="New Delhi"/>
    <x v="1"/>
    <n v="662885"/>
    <x v="2"/>
    <s v="PRD6888"/>
    <x v="3"/>
    <x v="0"/>
    <s v="HP Laptop"/>
    <n v="47035"/>
    <n v="1"/>
    <n v="0.05"/>
    <n v="8804.12358360703"/>
    <n v="45472"/>
  </r>
  <r>
    <x v="1653"/>
    <x v="0"/>
    <x v="133"/>
    <s v="Standard Class"/>
    <s v="CUST4889"/>
    <s v="Akalya"/>
    <x v="2"/>
    <s v="India"/>
    <s v="Madurai"/>
    <x v="5"/>
    <n v="639868"/>
    <x v="3"/>
    <s v="PRD6889"/>
    <x v="1"/>
    <x v="5"/>
    <s v="Samsung Mobile"/>
    <n v="10990"/>
    <n v="3"/>
    <n v="0.1"/>
    <n v="1945.6924856305141"/>
    <n v="45294"/>
  </r>
  <r>
    <x v="1654"/>
    <x v="1"/>
    <x v="558"/>
    <s v="Standard Class"/>
    <s v="CUST4890"/>
    <s v="Akalya"/>
    <x v="1"/>
    <s v="India"/>
    <s v="Chennai"/>
    <x v="5"/>
    <n v="675429"/>
    <x v="2"/>
    <s v="PRD6890"/>
    <x v="3"/>
    <x v="3"/>
    <s v="Sports Watch"/>
    <n v="19310"/>
    <n v="9"/>
    <n v="0.2"/>
    <n v="3482.5482456853601"/>
    <n v="45631"/>
  </r>
  <r>
    <x v="1655"/>
    <x v="0"/>
    <x v="528"/>
    <s v="Second Class"/>
    <s v="CUST4892"/>
    <s v="Sara"/>
    <x v="1"/>
    <s v="India"/>
    <s v="Trivandrum"/>
    <x v="4"/>
    <n v="696864"/>
    <x v="2"/>
    <s v="PRD6892"/>
    <x v="0"/>
    <x v="3"/>
    <s v="Mixer Pro"/>
    <n v="1506"/>
    <n v="9"/>
    <n v="0"/>
    <n v="218.51266822347168"/>
    <n v="45054"/>
  </r>
  <r>
    <x v="1656"/>
    <x v="0"/>
    <x v="653"/>
    <s v="Standard Class"/>
    <s v="CUST4893"/>
    <s v="Sara"/>
    <x v="1"/>
    <s v="India"/>
    <s v="Bengaluru"/>
    <x v="0"/>
    <n v="694618"/>
    <x v="1"/>
    <s v="PRD6893"/>
    <x v="4"/>
    <x v="1"/>
    <s v="Samsung Mobile"/>
    <n v="52161"/>
    <n v="4"/>
    <n v="0.05"/>
    <n v="4940.1067023945907"/>
    <n v="45148"/>
  </r>
  <r>
    <x v="1657"/>
    <x v="1"/>
    <x v="558"/>
    <s v="Second Class"/>
    <s v="CUST4894"/>
    <s v="Kumar"/>
    <x v="1"/>
    <s v="India"/>
    <s v="Coimbatore"/>
    <x v="5"/>
    <n v="624325"/>
    <x v="4"/>
    <s v="PRD6894"/>
    <x v="4"/>
    <x v="0"/>
    <s v="HP Laptop"/>
    <n v="19420"/>
    <n v="8"/>
    <n v="0.2"/>
    <n v="2590.0714973357299"/>
    <n v="45630"/>
  </r>
  <r>
    <x v="1658"/>
    <x v="0"/>
    <x v="654"/>
    <s v="Standard Class"/>
    <s v="CUST4895"/>
    <s v="Meena"/>
    <x v="0"/>
    <s v="India"/>
    <s v="Hyderabad"/>
    <x v="3"/>
    <n v="609438"/>
    <x v="4"/>
    <s v="PRD6895"/>
    <x v="3"/>
    <x v="6"/>
    <s v="Mixer Pro"/>
    <n v="61101"/>
    <n v="5"/>
    <n v="0.2"/>
    <n v="11638.646017469438"/>
    <n v="44952"/>
  </r>
  <r>
    <x v="1659"/>
    <x v="1"/>
    <x v="428"/>
    <s v="First Class"/>
    <s v="CUST4896"/>
    <s v="Rahul"/>
    <x v="1"/>
    <s v="India"/>
    <s v="Mangalore"/>
    <x v="0"/>
    <n v="606892"/>
    <x v="1"/>
    <s v="PRD6896"/>
    <x v="2"/>
    <x v="4"/>
    <s v="Cotton Shirt"/>
    <n v="33639"/>
    <n v="3"/>
    <n v="0.2"/>
    <n v="4828.4632112855088"/>
    <n v="45339"/>
  </r>
  <r>
    <x v="1660"/>
    <x v="1"/>
    <x v="206"/>
    <s v="Standard Class"/>
    <s v="CUST4897"/>
    <s v="Akalya"/>
    <x v="1"/>
    <s v="India"/>
    <s v="Madurai"/>
    <x v="5"/>
    <n v="693930"/>
    <x v="2"/>
    <s v="PRD6897"/>
    <x v="4"/>
    <x v="0"/>
    <s v="Sports Watch"/>
    <n v="42082"/>
    <n v="8"/>
    <n v="0.2"/>
    <n v="2714.1376239755546"/>
    <n v="45393"/>
  </r>
  <r>
    <x v="1661"/>
    <x v="0"/>
    <x v="196"/>
    <s v="Standard Class"/>
    <s v="CUST4898"/>
    <s v="Deepa"/>
    <x v="0"/>
    <s v="India"/>
    <s v="Bengaluru"/>
    <x v="0"/>
    <n v="691658"/>
    <x v="2"/>
    <s v="PRD6898"/>
    <x v="4"/>
    <x v="0"/>
    <s v="Nike Shoes"/>
    <n v="46520"/>
    <n v="9"/>
    <n v="0.1"/>
    <n v="6583.3527821764646"/>
    <n v="45090"/>
  </r>
  <r>
    <x v="1662"/>
    <x v="1"/>
    <x v="648"/>
    <s v="First Class"/>
    <s v="CUST4899"/>
    <s v="Kumar"/>
    <x v="1"/>
    <s v="India"/>
    <s v="Hyderabad"/>
    <x v="3"/>
    <n v="667925"/>
    <x v="3"/>
    <s v="PRD6899"/>
    <x v="1"/>
    <x v="4"/>
    <s v="iPhone 14"/>
    <n v="75117"/>
    <n v="6"/>
    <n v="0.1"/>
    <n v="18280.577870336012"/>
    <n v="45550"/>
  </r>
  <r>
    <x v="1663"/>
    <x v="0"/>
    <x v="344"/>
    <s v="Standard Class"/>
    <s v="CUST4900"/>
    <s v="Rahul"/>
    <x v="1"/>
    <s v="India"/>
    <s v="Salem"/>
    <x v="5"/>
    <n v="656150"/>
    <x v="3"/>
    <s v="PRD6900"/>
    <x v="4"/>
    <x v="3"/>
    <s v="Smart TV"/>
    <n v="21958"/>
    <n v="5"/>
    <n v="0.2"/>
    <n v="1947.6524802019774"/>
    <n v="45233"/>
  </r>
  <r>
    <x v="1664"/>
    <x v="0"/>
    <x v="369"/>
    <s v="Standard Class"/>
    <s v="CUST4901"/>
    <s v="Deepa"/>
    <x v="2"/>
    <s v="India"/>
    <s v="Kochi"/>
    <x v="4"/>
    <n v="615651"/>
    <x v="0"/>
    <s v="PRD6901"/>
    <x v="2"/>
    <x v="5"/>
    <s v="HP Laptop"/>
    <n v="57992"/>
    <n v="4"/>
    <n v="0"/>
    <n v="12745.900632122473"/>
    <n v="45229"/>
  </r>
  <r>
    <x v="1665"/>
    <x v="0"/>
    <x v="1"/>
    <s v="First Class"/>
    <s v="CUST4902"/>
    <s v="Vijay"/>
    <x v="2"/>
    <s v="India"/>
    <s v="Pune"/>
    <x v="2"/>
    <n v="637384"/>
    <x v="1"/>
    <s v="PRD6902"/>
    <x v="4"/>
    <x v="3"/>
    <s v="Mixer Pro"/>
    <n v="7536"/>
    <n v="2"/>
    <n v="0.05"/>
    <n v="2007.2710866138027"/>
    <n v="45277"/>
  </r>
  <r>
    <x v="1666"/>
    <x v="0"/>
    <x v="94"/>
    <s v="Standard Class"/>
    <s v="CUST4903"/>
    <s v="Vijay"/>
    <x v="0"/>
    <s v="India"/>
    <s v="Chennai"/>
    <x v="5"/>
    <n v="654642"/>
    <x v="4"/>
    <s v="PRD6903"/>
    <x v="2"/>
    <x v="1"/>
    <s v="LED Bulb"/>
    <n v="40393"/>
    <n v="8"/>
    <n v="0.05"/>
    <n v="8318.9950533153005"/>
    <n v="45053"/>
  </r>
  <r>
    <x v="1667"/>
    <x v="1"/>
    <x v="483"/>
    <s v="Same Day"/>
    <s v="CUST4904"/>
    <s v="Vijay"/>
    <x v="0"/>
    <s v="India"/>
    <s v="Nagpur"/>
    <x v="2"/>
    <n v="677944"/>
    <x v="1"/>
    <s v="PRD6904"/>
    <x v="4"/>
    <x v="4"/>
    <s v="Nike Shoes"/>
    <n v="8597"/>
    <n v="4"/>
    <n v="0.05"/>
    <n v="703.67024633215954"/>
    <n v="45571"/>
  </r>
  <r>
    <x v="1668"/>
    <x v="1"/>
    <x v="515"/>
    <s v="Same Day"/>
    <s v="CUST4906"/>
    <s v="Vijay"/>
    <x v="1"/>
    <s v="India"/>
    <s v="Mumbai"/>
    <x v="2"/>
    <n v="688642"/>
    <x v="3"/>
    <s v="PRD6906"/>
    <x v="2"/>
    <x v="0"/>
    <s v="Sports Watch"/>
    <n v="35817"/>
    <n v="4"/>
    <n v="0"/>
    <n v="5811.6477268204198"/>
    <n v="45346"/>
  </r>
  <r>
    <x v="1669"/>
    <x v="0"/>
    <x v="296"/>
    <s v="Same Day"/>
    <s v="CUST4907"/>
    <s v="Akalya"/>
    <x v="2"/>
    <s v="India"/>
    <s v="Mysuru"/>
    <x v="0"/>
    <n v="674048"/>
    <x v="3"/>
    <s v="PRD6907"/>
    <x v="2"/>
    <x v="2"/>
    <s v="HP Laptop"/>
    <n v="59393"/>
    <n v="9"/>
    <n v="0"/>
    <n v="12571.520123476226"/>
    <n v="45262"/>
  </r>
  <r>
    <x v="1670"/>
    <x v="0"/>
    <x v="474"/>
    <s v="Same Day"/>
    <s v="CUST4908"/>
    <s v="Vijay"/>
    <x v="2"/>
    <s v="India"/>
    <s v="New Delhi"/>
    <x v="1"/>
    <n v="665669"/>
    <x v="3"/>
    <s v="PRD6908"/>
    <x v="0"/>
    <x v="4"/>
    <s v="LED Bulb"/>
    <n v="62419"/>
    <n v="10"/>
    <n v="0.05"/>
    <n v="3918.7965314480298"/>
    <n v="45028"/>
  </r>
  <r>
    <x v="1671"/>
    <x v="1"/>
    <x v="440"/>
    <s v="Standard Class"/>
    <s v="CUST4910"/>
    <s v="Rahul"/>
    <x v="1"/>
    <s v="India"/>
    <s v="Mangalore"/>
    <x v="0"/>
    <n v="616287"/>
    <x v="4"/>
    <s v="PRD6910"/>
    <x v="4"/>
    <x v="1"/>
    <s v="Sports Watch"/>
    <n v="14417"/>
    <n v="6"/>
    <n v="0.1"/>
    <n v="2792.2673793079389"/>
    <n v="45619"/>
  </r>
  <r>
    <x v="1672"/>
    <x v="1"/>
    <x v="219"/>
    <s v="Second Class"/>
    <s v="CUST4911"/>
    <s v="Vijay"/>
    <x v="2"/>
    <s v="India"/>
    <s v="Salem"/>
    <x v="5"/>
    <n v="690918"/>
    <x v="4"/>
    <s v="PRD6911"/>
    <x v="3"/>
    <x v="5"/>
    <s v="Sports Watch"/>
    <n v="19737"/>
    <n v="4"/>
    <n v="0"/>
    <n v="1320.651450654412"/>
    <n v="45401"/>
  </r>
  <r>
    <x v="1673"/>
    <x v="1"/>
    <x v="231"/>
    <s v="Standard Class"/>
    <s v="CUST4912"/>
    <s v="Meena"/>
    <x v="0"/>
    <s v="India"/>
    <s v="Mumbai"/>
    <x v="2"/>
    <n v="660507"/>
    <x v="4"/>
    <s v="PRD6912"/>
    <x v="0"/>
    <x v="2"/>
    <s v="Smart TV"/>
    <n v="78288"/>
    <n v="10"/>
    <n v="0.1"/>
    <n v="19922.618127173908"/>
    <n v="45488"/>
  </r>
  <r>
    <x v="1674"/>
    <x v="1"/>
    <x v="187"/>
    <s v="Same Day"/>
    <s v="CUST4913"/>
    <s v="Akalya"/>
    <x v="1"/>
    <s v="India"/>
    <s v="Kozhikode"/>
    <x v="4"/>
    <n v="648100"/>
    <x v="0"/>
    <s v="PRD6913"/>
    <x v="1"/>
    <x v="5"/>
    <s v="Cotton Shirt"/>
    <n v="32846"/>
    <n v="6"/>
    <n v="0"/>
    <n v="6167.6616888914359"/>
    <n v="45496"/>
  </r>
  <r>
    <x v="1675"/>
    <x v="1"/>
    <x v="655"/>
    <s v="Same Day"/>
    <s v="CUST4915"/>
    <s v="Rahul"/>
    <x v="0"/>
    <s v="India"/>
    <s v="Madurai"/>
    <x v="5"/>
    <n v="608663"/>
    <x v="3"/>
    <s v="PRD6915"/>
    <x v="0"/>
    <x v="5"/>
    <s v="LED Bulb"/>
    <n v="64953"/>
    <n v="5"/>
    <n v="0"/>
    <n v="6504.55377265878"/>
    <n v="45399"/>
  </r>
  <r>
    <x v="1676"/>
    <x v="1"/>
    <x v="573"/>
    <s v="First Class"/>
    <s v="CUST4916"/>
    <s v="Akalya"/>
    <x v="0"/>
    <s v="India"/>
    <s v="Hyderabad"/>
    <x v="3"/>
    <n v="607914"/>
    <x v="4"/>
    <s v="PRD6916"/>
    <x v="4"/>
    <x v="0"/>
    <s v="HP Laptop"/>
    <n v="10410"/>
    <n v="1"/>
    <n v="0.2"/>
    <n v="2095.1856975254332"/>
    <n v="45596"/>
  </r>
  <r>
    <x v="1677"/>
    <x v="0"/>
    <x v="298"/>
    <s v="Standard Class"/>
    <s v="CUST4917"/>
    <s v="Rahul"/>
    <x v="0"/>
    <s v="India"/>
    <s v="Mangalore"/>
    <x v="0"/>
    <n v="695528"/>
    <x v="1"/>
    <s v="PRD6917"/>
    <x v="2"/>
    <x v="1"/>
    <s v="Sports Watch"/>
    <n v="15044"/>
    <n v="10"/>
    <n v="0"/>
    <n v="974.18271592407848"/>
    <n v="45220"/>
  </r>
  <r>
    <x v="1678"/>
    <x v="0"/>
    <x v="228"/>
    <s v="Same Day"/>
    <s v="CUST4919"/>
    <s v="Vijay"/>
    <x v="0"/>
    <s v="India"/>
    <s v="Hyderabad"/>
    <x v="3"/>
    <n v="618249"/>
    <x v="2"/>
    <s v="PRD6919"/>
    <x v="4"/>
    <x v="4"/>
    <s v="LED Bulb"/>
    <n v="49170"/>
    <n v="10"/>
    <n v="0.1"/>
    <n v="9946.8425790458114"/>
    <n v="45103"/>
  </r>
  <r>
    <x v="1679"/>
    <x v="1"/>
    <x v="442"/>
    <s v="Second Class"/>
    <s v="CUST4920"/>
    <s v="Rahul"/>
    <x v="2"/>
    <s v="India"/>
    <s v="Kozhikode"/>
    <x v="4"/>
    <n v="671392"/>
    <x v="4"/>
    <s v="PRD6920"/>
    <x v="0"/>
    <x v="1"/>
    <s v="Cotton Shirt"/>
    <n v="63598"/>
    <n v="7"/>
    <n v="0"/>
    <n v="9526.3895187367179"/>
    <n v="45443"/>
  </r>
  <r>
    <x v="1680"/>
    <x v="0"/>
    <x v="459"/>
    <s v="First Class"/>
    <s v="CUST4921"/>
    <s v="Meena"/>
    <x v="2"/>
    <s v="India"/>
    <s v="Mumbai"/>
    <x v="2"/>
    <n v="614350"/>
    <x v="0"/>
    <s v="PRD6921"/>
    <x v="1"/>
    <x v="1"/>
    <s v="Smart TV"/>
    <n v="19962"/>
    <n v="7"/>
    <n v="0.05"/>
    <n v="5711.2690937934449"/>
    <n v="45001"/>
  </r>
  <r>
    <x v="1681"/>
    <x v="1"/>
    <x v="595"/>
    <s v="Second Class"/>
    <s v="CUST4922"/>
    <s v="Sara"/>
    <x v="2"/>
    <s v="India"/>
    <s v="Mysuru"/>
    <x v="0"/>
    <n v="616231"/>
    <x v="1"/>
    <s v="PRD6922"/>
    <x v="4"/>
    <x v="3"/>
    <s v="iPhone 14"/>
    <n v="65465"/>
    <n v="7"/>
    <n v="0"/>
    <n v="7451.8814070517938"/>
    <n v="45451"/>
  </r>
  <r>
    <x v="1682"/>
    <x v="0"/>
    <x v="35"/>
    <s v="Standard Class"/>
    <s v="CUST4923"/>
    <s v="Kumar"/>
    <x v="2"/>
    <s v="India"/>
    <s v="Bengaluru"/>
    <x v="0"/>
    <n v="696933"/>
    <x v="2"/>
    <s v="PRD6923"/>
    <x v="0"/>
    <x v="2"/>
    <s v="Samsung Mobile"/>
    <n v="17815"/>
    <n v="9"/>
    <n v="0.1"/>
    <n v="5003.3529754124038"/>
    <n v="45211"/>
  </r>
  <r>
    <x v="1683"/>
    <x v="1"/>
    <x v="611"/>
    <s v="First Class"/>
    <s v="CUST4925"/>
    <s v="Kumar"/>
    <x v="0"/>
    <s v="India"/>
    <s v="New Delhi"/>
    <x v="1"/>
    <n v="625505"/>
    <x v="4"/>
    <s v="PRD6925"/>
    <x v="3"/>
    <x v="2"/>
    <s v="Mixer Pro"/>
    <n v="10111"/>
    <n v="6"/>
    <n v="0.1"/>
    <n v="1463.5550475761559"/>
    <n v="45424"/>
  </r>
  <r>
    <x v="1684"/>
    <x v="0"/>
    <x v="167"/>
    <s v="Second Class"/>
    <s v="CUST4926"/>
    <s v="Vijay"/>
    <x v="2"/>
    <s v="India"/>
    <s v="Trivandrum"/>
    <x v="4"/>
    <n v="684460"/>
    <x v="4"/>
    <s v="PRD6926"/>
    <x v="3"/>
    <x v="6"/>
    <s v="Samsung Mobile"/>
    <n v="14037"/>
    <n v="2"/>
    <n v="0.1"/>
    <n v="1540.1012055109347"/>
    <n v="45252"/>
  </r>
  <r>
    <x v="1685"/>
    <x v="1"/>
    <x v="390"/>
    <s v="Same Day"/>
    <s v="CUST4927"/>
    <s v="Meena"/>
    <x v="0"/>
    <s v="India"/>
    <s v="Hyderabad"/>
    <x v="3"/>
    <n v="646965"/>
    <x v="2"/>
    <s v="PRD6927"/>
    <x v="1"/>
    <x v="3"/>
    <s v="Mixer Pro"/>
    <n v="43990"/>
    <n v="10"/>
    <n v="0.05"/>
    <n v="3270.3839629032618"/>
    <n v="45617"/>
  </r>
  <r>
    <x v="1686"/>
    <x v="1"/>
    <x v="350"/>
    <s v="Standard Class"/>
    <s v="CUST4928"/>
    <s v="Meena"/>
    <x v="1"/>
    <s v="India"/>
    <s v="Kochi"/>
    <x v="4"/>
    <n v="696710"/>
    <x v="3"/>
    <s v="PRD6928"/>
    <x v="4"/>
    <x v="0"/>
    <s v="Samsung Mobile"/>
    <n v="68735"/>
    <n v="4"/>
    <n v="0"/>
    <n v="19651.150536166868"/>
    <n v="45609"/>
  </r>
  <r>
    <x v="1687"/>
    <x v="1"/>
    <x v="325"/>
    <s v="Standard Class"/>
    <s v="CUST4929"/>
    <s v="Sara"/>
    <x v="1"/>
    <s v="India"/>
    <s v="Nagpur"/>
    <x v="2"/>
    <n v="632950"/>
    <x v="1"/>
    <s v="PRD6929"/>
    <x v="4"/>
    <x v="1"/>
    <s v="Sports Watch"/>
    <n v="59763"/>
    <n v="1"/>
    <n v="0.2"/>
    <n v="14057.131440820935"/>
    <n v="45391"/>
  </r>
  <r>
    <x v="1688"/>
    <x v="1"/>
    <x v="656"/>
    <s v="Second Class"/>
    <s v="CUST4930"/>
    <s v="Akalya"/>
    <x v="0"/>
    <s v="India"/>
    <s v="Trivandrum"/>
    <x v="4"/>
    <n v="600584"/>
    <x v="4"/>
    <s v="PRD6930"/>
    <x v="1"/>
    <x v="1"/>
    <s v="Samsung Mobile"/>
    <n v="51244"/>
    <n v="2"/>
    <n v="0.05"/>
    <n v="3750.4213882478052"/>
    <n v="45358"/>
  </r>
  <r>
    <x v="1689"/>
    <x v="0"/>
    <x v="456"/>
    <s v="Standard Class"/>
    <s v="CUST4931"/>
    <s v="Meena"/>
    <x v="0"/>
    <s v="India"/>
    <s v="New Delhi"/>
    <x v="1"/>
    <n v="647879"/>
    <x v="1"/>
    <s v="PRD6931"/>
    <x v="4"/>
    <x v="3"/>
    <s v="Nike Shoes"/>
    <n v="51438"/>
    <n v="5"/>
    <n v="0"/>
    <n v="10108.598919428974"/>
    <n v="45087"/>
  </r>
  <r>
    <x v="1690"/>
    <x v="1"/>
    <x v="73"/>
    <s v="Same Day"/>
    <s v="CUST4932"/>
    <s v="Sara"/>
    <x v="1"/>
    <s v="India"/>
    <s v="Mumbai"/>
    <x v="2"/>
    <n v="626958"/>
    <x v="3"/>
    <s v="PRD6932"/>
    <x v="2"/>
    <x v="1"/>
    <s v="LED Bulb"/>
    <n v="74319"/>
    <n v="4"/>
    <n v="0.1"/>
    <n v="16075.320852190813"/>
    <n v="45336"/>
  </r>
  <r>
    <x v="1691"/>
    <x v="0"/>
    <x v="657"/>
    <s v="First Class"/>
    <s v="CUST4933"/>
    <s v="Deepa"/>
    <x v="2"/>
    <s v="India"/>
    <s v="Kochi"/>
    <x v="4"/>
    <n v="656895"/>
    <x v="1"/>
    <s v="PRD6933"/>
    <x v="2"/>
    <x v="3"/>
    <s v="Mixer Pro"/>
    <n v="9316"/>
    <n v="2"/>
    <n v="0.2"/>
    <n v="884.13416424911952"/>
    <n v="45226"/>
  </r>
  <r>
    <x v="1692"/>
    <x v="1"/>
    <x v="169"/>
    <s v="Standard Class"/>
    <s v="CUST4934"/>
    <s v="Rahul"/>
    <x v="1"/>
    <s v="India"/>
    <s v="Kozhikode"/>
    <x v="4"/>
    <n v="626575"/>
    <x v="3"/>
    <s v="PRD6934"/>
    <x v="3"/>
    <x v="5"/>
    <s v="Cotton Shirt"/>
    <n v="26731"/>
    <n v="3"/>
    <n v="0.05"/>
    <n v="1982.941996264399"/>
    <n v="45548"/>
  </r>
  <r>
    <x v="1693"/>
    <x v="1"/>
    <x v="263"/>
    <s v="Second Class"/>
    <s v="CUST4935"/>
    <s v="Akalya"/>
    <x v="0"/>
    <s v="India"/>
    <s v="Nagpur"/>
    <x v="2"/>
    <n v="660302"/>
    <x v="4"/>
    <s v="PRD6935"/>
    <x v="3"/>
    <x v="5"/>
    <s v="Mixer Pro"/>
    <n v="35219"/>
    <n v="9"/>
    <n v="0"/>
    <n v="10379.805365097389"/>
    <n v="45453"/>
  </r>
  <r>
    <x v="1694"/>
    <x v="0"/>
    <x v="192"/>
    <s v="Second Class"/>
    <s v="CUST4936"/>
    <s v="Sara"/>
    <x v="1"/>
    <s v="India"/>
    <s v="Trivandrum"/>
    <x v="4"/>
    <n v="685279"/>
    <x v="2"/>
    <s v="PRD6936"/>
    <x v="2"/>
    <x v="3"/>
    <s v="Mixer Pro"/>
    <n v="78666"/>
    <n v="10"/>
    <n v="0.05"/>
    <n v="21929.354469511542"/>
    <n v="45274"/>
  </r>
  <r>
    <x v="1695"/>
    <x v="1"/>
    <x v="327"/>
    <s v="Standard Class"/>
    <s v="CUST4937"/>
    <s v="Akalya"/>
    <x v="1"/>
    <s v="India"/>
    <s v="New Delhi"/>
    <x v="1"/>
    <n v="615292"/>
    <x v="0"/>
    <s v="PRD6937"/>
    <x v="4"/>
    <x v="6"/>
    <s v="Nike Shoes"/>
    <n v="72113"/>
    <n v="5"/>
    <n v="0.2"/>
    <n v="18180.515860777803"/>
    <n v="45523"/>
  </r>
  <r>
    <x v="1696"/>
    <x v="1"/>
    <x v="115"/>
    <s v="Standard Class"/>
    <s v="CUST4938"/>
    <s v="Akalya"/>
    <x v="2"/>
    <s v="India"/>
    <s v="New Delhi"/>
    <x v="1"/>
    <n v="692417"/>
    <x v="2"/>
    <s v="PRD6938"/>
    <x v="1"/>
    <x v="2"/>
    <s v="Cotton Shirt"/>
    <n v="19086"/>
    <n v="9"/>
    <n v="0"/>
    <n v="5172.1410867332734"/>
    <n v="45617"/>
  </r>
  <r>
    <x v="1697"/>
    <x v="1"/>
    <x v="155"/>
    <s v="Standard Class"/>
    <s v="CUST4940"/>
    <s v="Deepa"/>
    <x v="1"/>
    <s v="India"/>
    <s v="Nagpur"/>
    <x v="2"/>
    <n v="686347"/>
    <x v="0"/>
    <s v="PRD6940"/>
    <x v="2"/>
    <x v="0"/>
    <s v="LED Bulb"/>
    <n v="7893"/>
    <n v="3"/>
    <n v="0.1"/>
    <n v="2138.1174491140146"/>
    <n v="45541"/>
  </r>
  <r>
    <x v="1698"/>
    <x v="1"/>
    <x v="259"/>
    <s v="Standard Class"/>
    <s v="CUST4941"/>
    <s v="Rahul"/>
    <x v="0"/>
    <s v="India"/>
    <s v="Hyderabad"/>
    <x v="3"/>
    <n v="630000"/>
    <x v="2"/>
    <s v="PRD6941"/>
    <x v="1"/>
    <x v="0"/>
    <s v="HP Laptop"/>
    <n v="28986"/>
    <n v="6"/>
    <n v="0"/>
    <n v="2904.6088121566358"/>
    <n v="45512"/>
  </r>
  <r>
    <x v="1699"/>
    <x v="0"/>
    <x v="126"/>
    <s v="Standard Class"/>
    <s v="CUST4943"/>
    <s v="Kumar"/>
    <x v="1"/>
    <s v="India"/>
    <s v="Hyderabad"/>
    <x v="3"/>
    <n v="676673"/>
    <x v="3"/>
    <s v="PRD6943"/>
    <x v="3"/>
    <x v="5"/>
    <s v="Nike Shoes"/>
    <n v="44520"/>
    <n v="2"/>
    <n v="0"/>
    <n v="4480.7458750813248"/>
    <n v="44993"/>
  </r>
  <r>
    <x v="1700"/>
    <x v="0"/>
    <x v="65"/>
    <s v="Second Class"/>
    <s v="CUST4944"/>
    <s v="Kumar"/>
    <x v="1"/>
    <s v="India"/>
    <s v="Nagpur"/>
    <x v="2"/>
    <n v="670825"/>
    <x v="0"/>
    <s v="PRD6944"/>
    <x v="2"/>
    <x v="3"/>
    <s v="Samsung Mobile"/>
    <n v="27411"/>
    <n v="9"/>
    <n v="0"/>
    <n v="7714.8798035917107"/>
    <n v="45003"/>
  </r>
  <r>
    <x v="1701"/>
    <x v="0"/>
    <x v="252"/>
    <s v="Same Day"/>
    <s v="CUST4945"/>
    <s v="Meena"/>
    <x v="1"/>
    <s v="India"/>
    <s v="Trivandrum"/>
    <x v="4"/>
    <n v="691303"/>
    <x v="4"/>
    <s v="PRD6945"/>
    <x v="4"/>
    <x v="4"/>
    <s v="Nike Shoes"/>
    <n v="44046"/>
    <n v="8"/>
    <n v="0"/>
    <n v="7143.6731748098191"/>
    <n v="45115"/>
  </r>
  <r>
    <x v="1702"/>
    <x v="0"/>
    <x v="151"/>
    <s v="Standard Class"/>
    <s v="CUST4946"/>
    <s v="Akalya"/>
    <x v="2"/>
    <s v="India"/>
    <s v="Kochi"/>
    <x v="4"/>
    <n v="629857"/>
    <x v="3"/>
    <s v="PRD6946"/>
    <x v="1"/>
    <x v="1"/>
    <s v="HP Laptop"/>
    <n v="6056"/>
    <n v="3"/>
    <n v="0"/>
    <n v="701.18445193203036"/>
    <n v="45079"/>
  </r>
  <r>
    <x v="1703"/>
    <x v="0"/>
    <x v="421"/>
    <s v="Standard Class"/>
    <s v="CUST4947"/>
    <s v="Rahul"/>
    <x v="0"/>
    <s v="India"/>
    <s v="New Delhi"/>
    <x v="1"/>
    <n v="647299"/>
    <x v="1"/>
    <s v="PRD6947"/>
    <x v="4"/>
    <x v="1"/>
    <s v="Nike Shoes"/>
    <n v="72190"/>
    <n v="1"/>
    <n v="0"/>
    <n v="3657.0940201781696"/>
    <n v="45042"/>
  </r>
  <r>
    <x v="1704"/>
    <x v="0"/>
    <x v="364"/>
    <s v="Same Day"/>
    <s v="CUST4948"/>
    <s v="Deepa"/>
    <x v="1"/>
    <s v="India"/>
    <s v="Nagpur"/>
    <x v="2"/>
    <n v="607334"/>
    <x v="3"/>
    <s v="PRD6948"/>
    <x v="2"/>
    <x v="2"/>
    <s v="Samsung Mobile"/>
    <n v="61191"/>
    <n v="10"/>
    <n v="0.2"/>
    <n v="12368.457300977045"/>
    <n v="44937"/>
  </r>
  <r>
    <x v="1705"/>
    <x v="1"/>
    <x v="121"/>
    <s v="Second Class"/>
    <s v="CUST4949"/>
    <s v="Akalya"/>
    <x v="2"/>
    <s v="India"/>
    <s v="Kozhikode"/>
    <x v="4"/>
    <n v="643479"/>
    <x v="4"/>
    <s v="PRD6949"/>
    <x v="3"/>
    <x v="0"/>
    <s v="Samsung Mobile"/>
    <n v="44162"/>
    <n v="3"/>
    <n v="0.2"/>
    <n v="13001.611111400061"/>
    <n v="45608"/>
  </r>
  <r>
    <x v="1706"/>
    <x v="1"/>
    <x v="539"/>
    <s v="Standard Class"/>
    <s v="CUST4950"/>
    <s v="Sara"/>
    <x v="1"/>
    <s v="India"/>
    <s v="Nagpur"/>
    <x v="2"/>
    <n v="694808"/>
    <x v="3"/>
    <s v="PRD6950"/>
    <x v="1"/>
    <x v="4"/>
    <s v="Nike Shoes"/>
    <n v="17694"/>
    <n v="1"/>
    <n v="0.05"/>
    <n v="3134.5332050177958"/>
    <n v="45575"/>
  </r>
  <r>
    <x v="1707"/>
    <x v="1"/>
    <x v="656"/>
    <s v="Standard Class"/>
    <s v="CUST4951"/>
    <s v="Akalya"/>
    <x v="2"/>
    <s v="India"/>
    <s v="Hyderabad"/>
    <x v="3"/>
    <n v="636703"/>
    <x v="0"/>
    <s v="PRD6951"/>
    <x v="0"/>
    <x v="2"/>
    <s v="HP Laptop"/>
    <n v="64671"/>
    <n v="8"/>
    <n v="0.05"/>
    <n v="6929.8872453266531"/>
    <n v="45358"/>
  </r>
  <r>
    <x v="1708"/>
    <x v="0"/>
    <x v="125"/>
    <s v="First Class"/>
    <s v="CUST4952"/>
    <s v="Sara"/>
    <x v="1"/>
    <s v="India"/>
    <s v="New Delhi"/>
    <x v="1"/>
    <n v="674887"/>
    <x v="3"/>
    <s v="PRD6952"/>
    <x v="1"/>
    <x v="0"/>
    <s v="Samsung Mobile"/>
    <n v="64415"/>
    <n v="8"/>
    <n v="0.2"/>
    <n v="11841.553173863455"/>
    <n v="45271"/>
  </r>
  <r>
    <x v="1709"/>
    <x v="0"/>
    <x v="536"/>
    <s v="Standard Class"/>
    <s v="CUST4953"/>
    <s v="Vijay"/>
    <x v="0"/>
    <s v="India"/>
    <s v="New Delhi"/>
    <x v="1"/>
    <n v="699981"/>
    <x v="1"/>
    <s v="PRD6953"/>
    <x v="1"/>
    <x v="5"/>
    <s v="Nike Shoes"/>
    <n v="37582"/>
    <n v="5"/>
    <n v="0"/>
    <n v="2006.2435458038653"/>
    <n v="45204"/>
  </r>
  <r>
    <x v="1710"/>
    <x v="1"/>
    <x v="248"/>
    <s v="Standard Class"/>
    <s v="CUST4954"/>
    <s v="Akalya"/>
    <x v="1"/>
    <s v="India"/>
    <s v="Nagpur"/>
    <x v="2"/>
    <n v="644769"/>
    <x v="2"/>
    <s v="PRD6954"/>
    <x v="1"/>
    <x v="4"/>
    <s v="Smart TV"/>
    <n v="22615"/>
    <n v="7"/>
    <n v="0.05"/>
    <n v="4218.699030271061"/>
    <n v="45502"/>
  </r>
  <r>
    <x v="1711"/>
    <x v="1"/>
    <x v="359"/>
    <s v="First Class"/>
    <s v="CUST4955"/>
    <s v="Kumar"/>
    <x v="1"/>
    <s v="India"/>
    <s v="Hyderabad"/>
    <x v="3"/>
    <n v="675495"/>
    <x v="1"/>
    <s v="PRD6955"/>
    <x v="3"/>
    <x v="4"/>
    <s v="Nike Shoes"/>
    <n v="50120"/>
    <n v="4"/>
    <n v="0.2"/>
    <n v="14997.053884321329"/>
    <n v="45389"/>
  </r>
  <r>
    <x v="1712"/>
    <x v="0"/>
    <x v="24"/>
    <s v="Standard Class"/>
    <s v="CUST4956"/>
    <s v="Meena"/>
    <x v="2"/>
    <s v="India"/>
    <s v="Salem"/>
    <x v="5"/>
    <n v="677448"/>
    <x v="3"/>
    <s v="PRD6956"/>
    <x v="3"/>
    <x v="2"/>
    <s v="LED Bulb"/>
    <n v="26213"/>
    <n v="10"/>
    <n v="0"/>
    <n v="7634.4148266459706"/>
    <n v="44980"/>
  </r>
  <r>
    <x v="1713"/>
    <x v="0"/>
    <x v="368"/>
    <s v="Standard Class"/>
    <s v="CUST4958"/>
    <s v="Vijay"/>
    <x v="0"/>
    <s v="India"/>
    <s v="Trivandrum"/>
    <x v="4"/>
    <n v="693765"/>
    <x v="0"/>
    <s v="PRD6958"/>
    <x v="0"/>
    <x v="1"/>
    <s v="Samsung Mobile"/>
    <n v="45031"/>
    <n v="2"/>
    <n v="0.1"/>
    <n v="3749.4995722391091"/>
    <n v="45054"/>
  </r>
  <r>
    <x v="1714"/>
    <x v="0"/>
    <x v="344"/>
    <s v="First Class"/>
    <s v="CUST4961"/>
    <s v="Sara"/>
    <x v="2"/>
    <s v="India"/>
    <s v="Kozhikode"/>
    <x v="4"/>
    <n v="616671"/>
    <x v="0"/>
    <s v="PRD6961"/>
    <x v="3"/>
    <x v="6"/>
    <s v="HP Laptop"/>
    <n v="12774"/>
    <n v="3"/>
    <n v="0"/>
    <n v="3091.9061899019162"/>
    <n v="45229"/>
  </r>
  <r>
    <x v="1715"/>
    <x v="1"/>
    <x v="578"/>
    <s v="Same Day"/>
    <s v="CUST4962"/>
    <s v="Sara"/>
    <x v="1"/>
    <s v="India"/>
    <s v="Mumbai"/>
    <x v="2"/>
    <n v="689196"/>
    <x v="2"/>
    <s v="PRD6962"/>
    <x v="0"/>
    <x v="1"/>
    <s v="Samsung Mobile"/>
    <n v="13087"/>
    <n v="7"/>
    <n v="0.1"/>
    <n v="2275.2798717035153"/>
    <n v="45449"/>
  </r>
  <r>
    <x v="1716"/>
    <x v="1"/>
    <x v="527"/>
    <s v="Second Class"/>
    <s v="CUST4963"/>
    <s v="Kumar"/>
    <x v="1"/>
    <s v="India"/>
    <s v="Bengaluru"/>
    <x v="0"/>
    <n v="631101"/>
    <x v="2"/>
    <s v="PRD6963"/>
    <x v="2"/>
    <x v="3"/>
    <s v="Nike Shoes"/>
    <n v="10728"/>
    <n v="2"/>
    <n v="0.1"/>
    <n v="1034.5194600190359"/>
    <n v="45327"/>
  </r>
  <r>
    <x v="1717"/>
    <x v="0"/>
    <x v="555"/>
    <s v="First Class"/>
    <s v="CUST4964"/>
    <s v="Deepa"/>
    <x v="1"/>
    <s v="India"/>
    <s v="Trivandrum"/>
    <x v="4"/>
    <n v="641835"/>
    <x v="3"/>
    <s v="PRD6964"/>
    <x v="0"/>
    <x v="6"/>
    <s v="HP Laptop"/>
    <n v="58455"/>
    <n v="8"/>
    <n v="0.1"/>
    <n v="8055.4937238014145"/>
    <n v="45229"/>
  </r>
  <r>
    <x v="1718"/>
    <x v="0"/>
    <x v="406"/>
    <s v="First Class"/>
    <s v="CUST4965"/>
    <s v="Meena"/>
    <x v="0"/>
    <s v="India"/>
    <s v="Hyderabad"/>
    <x v="3"/>
    <n v="600462"/>
    <x v="1"/>
    <s v="PRD6965"/>
    <x v="2"/>
    <x v="1"/>
    <s v="Mixer Pro"/>
    <n v="19398"/>
    <n v="6"/>
    <n v="0"/>
    <n v="3502.8685903835699"/>
    <n v="45158"/>
  </r>
  <r>
    <x v="1719"/>
    <x v="1"/>
    <x v="494"/>
    <s v="Standard Class"/>
    <s v="CUST4967"/>
    <s v="Vijay"/>
    <x v="2"/>
    <s v="India"/>
    <s v="Trivandrum"/>
    <x v="4"/>
    <n v="664805"/>
    <x v="3"/>
    <s v="PRD6967"/>
    <x v="0"/>
    <x v="5"/>
    <s v="HP Laptop"/>
    <n v="50971"/>
    <n v="10"/>
    <n v="0"/>
    <n v="14771.499333517551"/>
    <n v="45538"/>
  </r>
  <r>
    <x v="1720"/>
    <x v="1"/>
    <x v="29"/>
    <s v="Standard Class"/>
    <s v="CUST4968"/>
    <s v="Vijay"/>
    <x v="2"/>
    <s v="India"/>
    <s v="Coimbatore"/>
    <x v="5"/>
    <n v="685474"/>
    <x v="1"/>
    <s v="PRD6968"/>
    <x v="2"/>
    <x v="1"/>
    <s v="Smart TV"/>
    <n v="42820"/>
    <n v="3"/>
    <n v="0.2"/>
    <n v="8839.0377893341065"/>
    <n v="45507"/>
  </r>
  <r>
    <x v="1721"/>
    <x v="1"/>
    <x v="88"/>
    <s v="Second Class"/>
    <s v="CUST4969"/>
    <s v="Vijay"/>
    <x v="1"/>
    <s v="India"/>
    <s v="Chennai"/>
    <x v="5"/>
    <n v="639409"/>
    <x v="2"/>
    <s v="PRD6969"/>
    <x v="3"/>
    <x v="4"/>
    <s v="Mixer Pro"/>
    <n v="42858"/>
    <n v="10"/>
    <n v="0.05"/>
    <n v="4163.699721737511"/>
    <n v="45522"/>
  </r>
  <r>
    <x v="1722"/>
    <x v="0"/>
    <x v="650"/>
    <s v="Standard Class"/>
    <s v="CUST4970"/>
    <s v="Vijay"/>
    <x v="0"/>
    <s v="India"/>
    <s v="Salem"/>
    <x v="5"/>
    <n v="688094"/>
    <x v="2"/>
    <s v="PRD6970"/>
    <x v="3"/>
    <x v="4"/>
    <s v="HP Laptop"/>
    <n v="6431"/>
    <n v="4"/>
    <n v="0"/>
    <n v="608.12685644190901"/>
    <n v="45134"/>
  </r>
  <r>
    <x v="1723"/>
    <x v="1"/>
    <x v="640"/>
    <s v="Standard Class"/>
    <s v="CUST4971"/>
    <s v="Deepa"/>
    <x v="1"/>
    <s v="India"/>
    <s v="Hyderabad"/>
    <x v="3"/>
    <n v="691558"/>
    <x v="3"/>
    <s v="PRD6971"/>
    <x v="0"/>
    <x v="2"/>
    <s v="Samsung Mobile"/>
    <n v="45230"/>
    <n v="1"/>
    <n v="0"/>
    <n v="4279.3171734238003"/>
    <n v="45444"/>
  </r>
  <r>
    <x v="1724"/>
    <x v="1"/>
    <x v="265"/>
    <s v="First Class"/>
    <s v="CUST4973"/>
    <s v="Akalya"/>
    <x v="0"/>
    <s v="India"/>
    <s v="Madurai"/>
    <x v="5"/>
    <n v="688274"/>
    <x v="2"/>
    <s v="PRD6973"/>
    <x v="3"/>
    <x v="1"/>
    <s v="Nike Shoes"/>
    <n v="49436"/>
    <n v="3"/>
    <n v="0"/>
    <n v="3678.8431050370282"/>
    <n v="45324"/>
  </r>
  <r>
    <x v="1725"/>
    <x v="1"/>
    <x v="565"/>
    <s v="Second Class"/>
    <s v="CUST4974"/>
    <s v="Rahul"/>
    <x v="0"/>
    <s v="India"/>
    <s v="Hyderabad"/>
    <x v="3"/>
    <n v="602433"/>
    <x v="4"/>
    <s v="PRD6974"/>
    <x v="4"/>
    <x v="4"/>
    <s v="LED Bulb"/>
    <n v="50845"/>
    <n v="5"/>
    <n v="0"/>
    <n v="2720.3189565546586"/>
    <n v="45322"/>
  </r>
  <r>
    <x v="1726"/>
    <x v="1"/>
    <x v="178"/>
    <s v="Same Day"/>
    <s v="CUST4975"/>
    <s v="Rahul"/>
    <x v="0"/>
    <s v="India"/>
    <s v="Mysuru"/>
    <x v="0"/>
    <n v="697009"/>
    <x v="1"/>
    <s v="PRD6975"/>
    <x v="4"/>
    <x v="0"/>
    <s v="Samsung Mobile"/>
    <n v="36227"/>
    <n v="10"/>
    <n v="0.2"/>
    <n v="8517.6297822708639"/>
    <n v="45441"/>
  </r>
  <r>
    <x v="1727"/>
    <x v="1"/>
    <x v="200"/>
    <s v="Standard Class"/>
    <s v="CUST4976"/>
    <s v="Akalya"/>
    <x v="1"/>
    <s v="India"/>
    <s v="New Delhi"/>
    <x v="1"/>
    <n v="671524"/>
    <x v="3"/>
    <s v="PRD6976"/>
    <x v="1"/>
    <x v="0"/>
    <s v="Samsung Mobile"/>
    <n v="46400"/>
    <n v="7"/>
    <n v="0.05"/>
    <n v="2327.9280086475105"/>
    <n v="45592"/>
  </r>
  <r>
    <x v="1728"/>
    <x v="0"/>
    <x v="211"/>
    <s v="Standard Class"/>
    <s v="CUST4977"/>
    <s v="Sara"/>
    <x v="2"/>
    <s v="India"/>
    <s v="Mangalore"/>
    <x v="0"/>
    <n v="693286"/>
    <x v="1"/>
    <s v="PRD6977"/>
    <x v="1"/>
    <x v="1"/>
    <s v="Nike Shoes"/>
    <n v="27623"/>
    <n v="1"/>
    <n v="0.2"/>
    <n v="5853.9576251452445"/>
    <n v="45041"/>
  </r>
  <r>
    <x v="1729"/>
    <x v="1"/>
    <x v="285"/>
    <s v="Standard Class"/>
    <s v="CUST4978"/>
    <s v="Kumar"/>
    <x v="1"/>
    <s v="India"/>
    <s v="Salem"/>
    <x v="5"/>
    <n v="612718"/>
    <x v="3"/>
    <s v="PRD6978"/>
    <x v="0"/>
    <x v="3"/>
    <s v="LED Bulb"/>
    <n v="25128"/>
    <n v="5"/>
    <n v="0"/>
    <n v="3115.1406891319211"/>
    <n v="45452"/>
  </r>
  <r>
    <x v="1730"/>
    <x v="0"/>
    <x v="486"/>
    <s v="Second Class"/>
    <s v="CUST4979"/>
    <s v="Kumar"/>
    <x v="0"/>
    <s v="India"/>
    <s v="Trivandrum"/>
    <x v="4"/>
    <n v="644095"/>
    <x v="4"/>
    <s v="PRD6979"/>
    <x v="1"/>
    <x v="3"/>
    <s v="Nike Shoes"/>
    <n v="73129"/>
    <n v="2"/>
    <n v="0.2"/>
    <n v="10262.331189769317"/>
    <n v="45290"/>
  </r>
  <r>
    <x v="1731"/>
    <x v="0"/>
    <x v="658"/>
    <s v="First Class"/>
    <s v="CUST4980"/>
    <s v="Vijay"/>
    <x v="1"/>
    <s v="India"/>
    <s v="Madurai"/>
    <x v="5"/>
    <n v="651802"/>
    <x v="0"/>
    <s v="PRD6980"/>
    <x v="2"/>
    <x v="0"/>
    <s v="LED Bulb"/>
    <n v="13108"/>
    <n v="10"/>
    <n v="0"/>
    <n v="2058.1304028963314"/>
    <n v="45108"/>
  </r>
  <r>
    <x v="1732"/>
    <x v="0"/>
    <x v="580"/>
    <s v="Standard Class"/>
    <s v="CUST4981"/>
    <s v="Kumar"/>
    <x v="1"/>
    <s v="India"/>
    <s v="Mysuru"/>
    <x v="0"/>
    <n v="686046"/>
    <x v="3"/>
    <s v="PRD6981"/>
    <x v="4"/>
    <x v="4"/>
    <s v="Nike Shoes"/>
    <n v="65945"/>
    <n v="1"/>
    <n v="0.2"/>
    <n v="18886.138510075467"/>
    <n v="45202"/>
  </r>
  <r>
    <x v="1733"/>
    <x v="0"/>
    <x v="495"/>
    <s v="Same Day"/>
    <s v="CUST4984"/>
    <s v="Sara"/>
    <x v="0"/>
    <s v="India"/>
    <s v="Pune"/>
    <x v="2"/>
    <n v="606580"/>
    <x v="4"/>
    <s v="PRD6984"/>
    <x v="0"/>
    <x v="5"/>
    <s v="Sports Watch"/>
    <n v="45287"/>
    <n v="1"/>
    <n v="0"/>
    <n v="2546.876698193098"/>
    <n v="45176"/>
  </r>
  <r>
    <x v="1734"/>
    <x v="0"/>
    <x v="181"/>
    <s v="Standard Class"/>
    <s v="CUST4985"/>
    <s v="Sara"/>
    <x v="0"/>
    <s v="India"/>
    <s v="Nagpur"/>
    <x v="2"/>
    <n v="689277"/>
    <x v="2"/>
    <s v="PRD6985"/>
    <x v="1"/>
    <x v="0"/>
    <s v="Nike Shoes"/>
    <n v="42827"/>
    <n v="9"/>
    <n v="0.05"/>
    <n v="4551.7687545476483"/>
    <n v="44970"/>
  </r>
  <r>
    <x v="1735"/>
    <x v="1"/>
    <x v="629"/>
    <s v="Second Class"/>
    <s v="CUST4986"/>
    <s v="Meena"/>
    <x v="1"/>
    <s v="India"/>
    <s v="Salem"/>
    <x v="5"/>
    <n v="607954"/>
    <x v="1"/>
    <s v="PRD6986"/>
    <x v="1"/>
    <x v="5"/>
    <s v="iPhone 14"/>
    <n v="36708"/>
    <n v="7"/>
    <n v="0"/>
    <n v="9525.4743918378263"/>
    <n v="45626"/>
  </r>
  <r>
    <x v="1736"/>
    <x v="1"/>
    <x v="121"/>
    <s v="Standard Class"/>
    <s v="CUST4987"/>
    <s v="Akalya"/>
    <x v="1"/>
    <s v="India"/>
    <s v="Pune"/>
    <x v="2"/>
    <n v="665949"/>
    <x v="1"/>
    <s v="PRD6987"/>
    <x v="1"/>
    <x v="5"/>
    <s v="Sports Watch"/>
    <n v="52698"/>
    <n v="7"/>
    <n v="0.05"/>
    <n v="4406.0334633904986"/>
    <n v="45605"/>
  </r>
  <r>
    <x v="1737"/>
    <x v="0"/>
    <x v="36"/>
    <s v="Second Class"/>
    <s v="CUST4988"/>
    <s v="Vijay"/>
    <x v="2"/>
    <s v="India"/>
    <s v="Hyderabad"/>
    <x v="3"/>
    <n v="616828"/>
    <x v="0"/>
    <s v="PRD6988"/>
    <x v="4"/>
    <x v="1"/>
    <s v="Smart TV"/>
    <n v="28418"/>
    <n v="2"/>
    <n v="0"/>
    <n v="4038.4225375972833"/>
    <n v="45216"/>
  </r>
  <r>
    <x v="1738"/>
    <x v="0"/>
    <x v="113"/>
    <s v="First Class"/>
    <s v="CUST4989"/>
    <s v="Vijay"/>
    <x v="0"/>
    <s v="India"/>
    <s v="Kozhikode"/>
    <x v="4"/>
    <n v="640843"/>
    <x v="1"/>
    <s v="PRD6989"/>
    <x v="3"/>
    <x v="4"/>
    <s v="LED Bulb"/>
    <n v="48816"/>
    <n v="2"/>
    <n v="0.2"/>
    <n v="9762.6381125959233"/>
    <n v="45157"/>
  </r>
  <r>
    <x v="1739"/>
    <x v="0"/>
    <x v="659"/>
    <s v="First Class"/>
    <s v="CUST4990"/>
    <s v="Akalya"/>
    <x v="0"/>
    <s v="India"/>
    <s v="Trivandrum"/>
    <x v="4"/>
    <n v="689199"/>
    <x v="2"/>
    <s v="PRD6990"/>
    <x v="0"/>
    <x v="5"/>
    <s v="HP Laptop"/>
    <n v="43205"/>
    <n v="1"/>
    <n v="0.1"/>
    <n v="3095.0492533208571"/>
    <n v="45155"/>
  </r>
  <r>
    <x v="1740"/>
    <x v="1"/>
    <x v="171"/>
    <s v="Second Class"/>
    <s v="CUST4991"/>
    <s v="Rahul"/>
    <x v="0"/>
    <s v="India"/>
    <s v="New Delhi"/>
    <x v="1"/>
    <n v="688136"/>
    <x v="4"/>
    <s v="PRD6991"/>
    <x v="2"/>
    <x v="3"/>
    <s v="Samsung Mobile"/>
    <n v="75052"/>
    <n v="4"/>
    <n v="0.1"/>
    <n v="5690.2243430186008"/>
    <n v="45588"/>
  </r>
  <r>
    <x v="1741"/>
    <x v="0"/>
    <x v="459"/>
    <s v="Standard Class"/>
    <s v="CUST4992"/>
    <s v="Vijay"/>
    <x v="1"/>
    <s v="India"/>
    <s v="Hyderabad"/>
    <x v="3"/>
    <n v="648234"/>
    <x v="3"/>
    <s v="PRD6992"/>
    <x v="1"/>
    <x v="1"/>
    <s v="iPhone 14"/>
    <n v="10046"/>
    <n v="9"/>
    <n v="0"/>
    <n v="2330.7717510254415"/>
    <n v="45001"/>
  </r>
  <r>
    <x v="1742"/>
    <x v="0"/>
    <x v="334"/>
    <s v="Same Day"/>
    <s v="CUST4993"/>
    <s v="Rahul"/>
    <x v="2"/>
    <s v="India"/>
    <s v="Mysuru"/>
    <x v="0"/>
    <n v="639425"/>
    <x v="4"/>
    <s v="PRD6993"/>
    <x v="0"/>
    <x v="5"/>
    <s v="Nike Shoes"/>
    <n v="57085"/>
    <n v="8"/>
    <n v="0.2"/>
    <n v="5477.4266483575775"/>
    <n v="45262"/>
  </r>
  <r>
    <x v="1743"/>
    <x v="0"/>
    <x v="203"/>
    <s v="Standard Class"/>
    <s v="CUST4994"/>
    <s v="Meena"/>
    <x v="1"/>
    <s v="India"/>
    <s v="Bengaluru"/>
    <x v="0"/>
    <n v="675899"/>
    <x v="3"/>
    <s v="PRD6994"/>
    <x v="4"/>
    <x v="2"/>
    <s v="Samsung Mobile"/>
    <n v="1647"/>
    <n v="5"/>
    <n v="0.2"/>
    <n v="333.94760435955641"/>
    <n v="44962"/>
  </r>
  <r>
    <x v="1744"/>
    <x v="1"/>
    <x v="625"/>
    <s v="Standard Class"/>
    <s v="CUST4995"/>
    <s v="Sara"/>
    <x v="0"/>
    <s v="India"/>
    <s v="Hyderabad"/>
    <x v="3"/>
    <n v="616846"/>
    <x v="4"/>
    <s v="PRD6995"/>
    <x v="0"/>
    <x v="5"/>
    <s v="Samsung Mobile"/>
    <n v="37573"/>
    <n v="5"/>
    <n v="0.2"/>
    <n v="2792.0142151394089"/>
    <n v="45574"/>
  </r>
  <r>
    <x v="1745"/>
    <x v="1"/>
    <x v="656"/>
    <s v="Same Day"/>
    <s v="CUST4996"/>
    <s v="Deepa"/>
    <x v="1"/>
    <s v="India"/>
    <s v="Hyderabad"/>
    <x v="3"/>
    <n v="671255"/>
    <x v="2"/>
    <s v="PRD6996"/>
    <x v="3"/>
    <x v="5"/>
    <s v="Sports Watch"/>
    <n v="40892"/>
    <n v="2"/>
    <n v="0"/>
    <n v="7545.788445090926"/>
    <n v="45361"/>
  </r>
  <r>
    <x v="1746"/>
    <x v="1"/>
    <x v="549"/>
    <s v="Same Day"/>
    <s v="CUST4997"/>
    <s v="Vijay"/>
    <x v="2"/>
    <s v="India"/>
    <s v="Hyderabad"/>
    <x v="3"/>
    <n v="688754"/>
    <x v="3"/>
    <s v="PRD6997"/>
    <x v="1"/>
    <x v="2"/>
    <s v="Smart TV"/>
    <n v="58075"/>
    <n v="4"/>
    <n v="0.1"/>
    <n v="7041.8588081429616"/>
    <n v="45343"/>
  </r>
  <r>
    <x v="1747"/>
    <x v="1"/>
    <x v="640"/>
    <s v="Standard Class"/>
    <s v="CUST4998"/>
    <s v="Deepa"/>
    <x v="0"/>
    <s v="India"/>
    <s v="Mangalore"/>
    <x v="0"/>
    <n v="662388"/>
    <x v="3"/>
    <s v="PRD6998"/>
    <x v="1"/>
    <x v="1"/>
    <s v="Smart TV"/>
    <n v="45783"/>
    <n v="5"/>
    <n v="0.2"/>
    <n v="2545.741453923722"/>
    <n v="45443"/>
  </r>
  <r>
    <x v="1748"/>
    <x v="0"/>
    <x v="86"/>
    <s v="Standard Class"/>
    <s v="CUST4999"/>
    <s v="Vijay"/>
    <x v="0"/>
    <s v="India"/>
    <s v="New Delhi"/>
    <x v="1"/>
    <n v="625612"/>
    <x v="4"/>
    <s v="PRD6999"/>
    <x v="0"/>
    <x v="6"/>
    <s v="LED Bulb"/>
    <n v="47032"/>
    <n v="1"/>
    <n v="0.2"/>
    <n v="14065.169930564716"/>
    <n v="44938"/>
  </r>
  <r>
    <x v="1749"/>
    <x v="0"/>
    <x v="426"/>
    <s v="First Class"/>
    <s v="CUST5000"/>
    <s v="Vijay"/>
    <x v="1"/>
    <s v="India"/>
    <s v="Mysuru"/>
    <x v="0"/>
    <n v="659706"/>
    <x v="1"/>
    <s v="PRD7000"/>
    <x v="1"/>
    <x v="3"/>
    <s v="Mixer Pro"/>
    <n v="34870"/>
    <n v="4"/>
    <n v="0.2"/>
    <n v="7778.3796547370248"/>
    <n v="45080"/>
  </r>
  <r>
    <x v="1750"/>
    <x v="0"/>
    <x v="583"/>
    <s v="Same Day"/>
    <s v="CUST5001"/>
    <s v="Akalya"/>
    <x v="1"/>
    <s v="India"/>
    <s v="Coimbatore"/>
    <x v="5"/>
    <n v="630990"/>
    <x v="2"/>
    <s v="PRD7001"/>
    <x v="3"/>
    <x v="4"/>
    <s v="LED Bulb"/>
    <n v="36609"/>
    <n v="8"/>
    <n v="0.2"/>
    <n v="3405.5344459660964"/>
    <n v="45032"/>
  </r>
  <r>
    <x v="1751"/>
    <x v="0"/>
    <x v="30"/>
    <s v="Standard Class"/>
    <s v="CUST5002"/>
    <s v="Meena"/>
    <x v="1"/>
    <s v="India"/>
    <s v="Hyderabad"/>
    <x v="3"/>
    <n v="627560"/>
    <x v="4"/>
    <s v="PRD7002"/>
    <x v="3"/>
    <x v="4"/>
    <s v="LED Bulb"/>
    <n v="65775"/>
    <n v="3"/>
    <n v="0.1"/>
    <n v="12020.993894865305"/>
    <n v="45267"/>
  </r>
  <r>
    <x v="1752"/>
    <x v="0"/>
    <x v="577"/>
    <s v="Standard Class"/>
    <s v="CUST5003"/>
    <s v="Rahul"/>
    <x v="2"/>
    <s v="India"/>
    <s v="Mangalore"/>
    <x v="0"/>
    <n v="654311"/>
    <x v="3"/>
    <s v="PRD7003"/>
    <x v="2"/>
    <x v="5"/>
    <s v="Samsung Mobile"/>
    <n v="35833"/>
    <n v="8"/>
    <n v="0"/>
    <n v="7251.7874563091918"/>
    <n v="45230"/>
  </r>
  <r>
    <x v="1753"/>
    <x v="1"/>
    <x v="372"/>
    <s v="Second Class"/>
    <s v="CUST5004"/>
    <s v="Deepa"/>
    <x v="0"/>
    <s v="India"/>
    <s v="New Delhi"/>
    <x v="1"/>
    <n v="681172"/>
    <x v="1"/>
    <s v="PRD7004"/>
    <x v="3"/>
    <x v="1"/>
    <s v="Cotton Shirt"/>
    <n v="60421"/>
    <n v="4"/>
    <n v="0"/>
    <n v="13064.170669804527"/>
    <n v="45569"/>
  </r>
  <r>
    <x v="1754"/>
    <x v="1"/>
    <x v="642"/>
    <s v="Second Class"/>
    <s v="CUST5005"/>
    <s v="Meena"/>
    <x v="2"/>
    <s v="India"/>
    <s v="New Delhi"/>
    <x v="1"/>
    <n v="650771"/>
    <x v="2"/>
    <s v="PRD7005"/>
    <x v="0"/>
    <x v="3"/>
    <s v="HP Laptop"/>
    <n v="64951"/>
    <n v="10"/>
    <n v="0.1"/>
    <n v="13553.041356189491"/>
    <n v="45634"/>
  </r>
  <r>
    <x v="1755"/>
    <x v="1"/>
    <x v="187"/>
    <s v="First Class"/>
    <s v="CUST5006"/>
    <s v="Deepa"/>
    <x v="1"/>
    <s v="India"/>
    <s v="Mysuru"/>
    <x v="0"/>
    <n v="647591"/>
    <x v="1"/>
    <s v="PRD7006"/>
    <x v="2"/>
    <x v="3"/>
    <s v="Sports Watch"/>
    <n v="26455"/>
    <n v="1"/>
    <n v="0.05"/>
    <n v="6688.8255275761521"/>
    <n v="45495"/>
  </r>
  <r>
    <x v="1756"/>
    <x v="0"/>
    <x v="517"/>
    <s v="Second Class"/>
    <s v="CUST5007"/>
    <s v="Sara"/>
    <x v="0"/>
    <s v="India"/>
    <s v="Bengaluru"/>
    <x v="0"/>
    <n v="656266"/>
    <x v="1"/>
    <s v="PRD7007"/>
    <x v="4"/>
    <x v="5"/>
    <s v="Mixer Pro"/>
    <n v="33290"/>
    <n v="3"/>
    <n v="0"/>
    <n v="2872.107361907912"/>
    <n v="45079"/>
  </r>
  <r>
    <x v="1757"/>
    <x v="1"/>
    <x v="18"/>
    <s v="Standard Class"/>
    <s v="CUST5008"/>
    <s v="Meena"/>
    <x v="2"/>
    <s v="India"/>
    <s v="Pune"/>
    <x v="2"/>
    <n v="673509"/>
    <x v="0"/>
    <s v="PRD7008"/>
    <x v="3"/>
    <x v="2"/>
    <s v="Smart TV"/>
    <n v="4838"/>
    <n v="2"/>
    <n v="0"/>
    <n v="515.17060197880448"/>
    <n v="45567"/>
  </r>
  <r>
    <x v="1758"/>
    <x v="1"/>
    <x v="440"/>
    <s v="Standard Class"/>
    <s v="CUST5009"/>
    <s v="Vijay"/>
    <x v="0"/>
    <s v="India"/>
    <s v="New Delhi"/>
    <x v="1"/>
    <n v="652562"/>
    <x v="3"/>
    <s v="PRD7009"/>
    <x v="3"/>
    <x v="6"/>
    <s v="Smart TV"/>
    <n v="38614"/>
    <n v="9"/>
    <n v="0"/>
    <n v="11341.905001657275"/>
    <n v="45620"/>
  </r>
  <r>
    <x v="1759"/>
    <x v="1"/>
    <x v="332"/>
    <s v="Standard Class"/>
    <s v="CUST5010"/>
    <s v="Kumar"/>
    <x v="0"/>
    <s v="India"/>
    <s v="Kochi"/>
    <x v="4"/>
    <n v="625372"/>
    <x v="2"/>
    <s v="PRD7010"/>
    <x v="1"/>
    <x v="0"/>
    <s v="Samsung Mobile"/>
    <n v="8712"/>
    <n v="5"/>
    <n v="0"/>
    <n v="1320.2148698107326"/>
    <n v="45661"/>
  </r>
  <r>
    <x v="1760"/>
    <x v="1"/>
    <x v="660"/>
    <s v="Second Class"/>
    <s v="CUST5011"/>
    <s v="Sara"/>
    <x v="0"/>
    <s v="India"/>
    <s v="Madurai"/>
    <x v="5"/>
    <n v="623745"/>
    <x v="4"/>
    <s v="PRD7011"/>
    <x v="2"/>
    <x v="6"/>
    <s v="Smart TV"/>
    <n v="13244"/>
    <n v="6"/>
    <n v="0.05"/>
    <n v="1017.6036563664508"/>
    <n v="45408"/>
  </r>
  <r>
    <x v="1761"/>
    <x v="0"/>
    <x v="374"/>
    <s v="First Class"/>
    <s v="CUST5012"/>
    <s v="Rahul"/>
    <x v="0"/>
    <s v="India"/>
    <s v="Coimbatore"/>
    <x v="5"/>
    <n v="654492"/>
    <x v="4"/>
    <s v="PRD7012"/>
    <x v="2"/>
    <x v="2"/>
    <s v="Nike Shoes"/>
    <n v="732"/>
    <n v="6"/>
    <n v="0.1"/>
    <n v="91.98736717424255"/>
    <n v="45130"/>
  </r>
  <r>
    <x v="1762"/>
    <x v="0"/>
    <x v="278"/>
    <s v="Second Class"/>
    <s v="CUST5013"/>
    <s v="Vijay"/>
    <x v="1"/>
    <s v="India"/>
    <s v="Kochi"/>
    <x v="4"/>
    <n v="607655"/>
    <x v="3"/>
    <s v="PRD7013"/>
    <x v="0"/>
    <x v="0"/>
    <s v="LED Bulb"/>
    <n v="61457"/>
    <n v="3"/>
    <n v="0.05"/>
    <n v="13709.324552215394"/>
    <n v="44961"/>
  </r>
  <r>
    <x v="1763"/>
    <x v="0"/>
    <x v="92"/>
    <s v="Standard Class"/>
    <s v="CUST5014"/>
    <s v="Meena"/>
    <x v="1"/>
    <s v="India"/>
    <s v="Mysuru"/>
    <x v="0"/>
    <n v="662549"/>
    <x v="0"/>
    <s v="PRD7014"/>
    <x v="0"/>
    <x v="4"/>
    <s v="Smart TV"/>
    <n v="2186"/>
    <n v="9"/>
    <n v="0"/>
    <n v="439.82145273889944"/>
    <n v="45196"/>
  </r>
  <r>
    <x v="1764"/>
    <x v="0"/>
    <x v="533"/>
    <s v="Standard Class"/>
    <s v="CUST5015"/>
    <s v="Vijay"/>
    <x v="0"/>
    <s v="India"/>
    <s v="Mumbai"/>
    <x v="2"/>
    <n v="693051"/>
    <x v="2"/>
    <s v="PRD7015"/>
    <x v="0"/>
    <x v="2"/>
    <s v="LED Bulb"/>
    <n v="55751"/>
    <n v="10"/>
    <n v="0"/>
    <n v="16425.114500225009"/>
    <n v="44984"/>
  </r>
  <r>
    <x v="1765"/>
    <x v="0"/>
    <x v="661"/>
    <s v="First Class"/>
    <s v="CUST5016"/>
    <s v="Rahul"/>
    <x v="0"/>
    <s v="India"/>
    <s v="Hyderabad"/>
    <x v="3"/>
    <n v="607500"/>
    <x v="4"/>
    <s v="PRD7016"/>
    <x v="3"/>
    <x v="5"/>
    <s v="HP Laptop"/>
    <n v="48850"/>
    <n v="2"/>
    <n v="0"/>
    <n v="5126.7081630689754"/>
    <n v="45249"/>
  </r>
  <r>
    <x v="1766"/>
    <x v="0"/>
    <x v="397"/>
    <s v="First Class"/>
    <s v="CUST5018"/>
    <s v="Sara"/>
    <x v="1"/>
    <s v="India"/>
    <s v="Nagpur"/>
    <x v="2"/>
    <n v="665234"/>
    <x v="0"/>
    <s v="PRD7018"/>
    <x v="2"/>
    <x v="4"/>
    <s v="HP Laptop"/>
    <n v="66956"/>
    <n v="6"/>
    <n v="0.1"/>
    <n v="16180.505336244027"/>
    <n v="44937"/>
  </r>
  <r>
    <x v="1767"/>
    <x v="0"/>
    <x v="450"/>
    <s v="Second Class"/>
    <s v="CUST5019"/>
    <s v="Vijay"/>
    <x v="2"/>
    <s v="India"/>
    <s v="Coimbatore"/>
    <x v="5"/>
    <n v="641191"/>
    <x v="1"/>
    <s v="PRD7019"/>
    <x v="3"/>
    <x v="6"/>
    <s v="HP Laptop"/>
    <n v="77149"/>
    <n v="10"/>
    <n v="0"/>
    <n v="18026.877172240747"/>
    <n v="45034"/>
  </r>
  <r>
    <x v="1768"/>
    <x v="0"/>
    <x v="662"/>
    <s v="Standard Class"/>
    <s v="CUST5020"/>
    <s v="Kumar"/>
    <x v="2"/>
    <s v="India"/>
    <s v="Hyderabad"/>
    <x v="3"/>
    <n v="631093"/>
    <x v="2"/>
    <s v="PRD7020"/>
    <x v="2"/>
    <x v="4"/>
    <s v="Nike Shoes"/>
    <n v="14270"/>
    <n v="9"/>
    <n v="0.1"/>
    <n v="1300.1953289145895"/>
    <n v="45199"/>
  </r>
  <r>
    <x v="1769"/>
    <x v="1"/>
    <x v="548"/>
    <s v="Second Class"/>
    <s v="CUST5022"/>
    <s v="Akalya"/>
    <x v="1"/>
    <s v="India"/>
    <s v="Kochi"/>
    <x v="4"/>
    <n v="649163"/>
    <x v="1"/>
    <s v="PRD7022"/>
    <x v="1"/>
    <x v="1"/>
    <s v="Smart TV"/>
    <n v="48465"/>
    <n v="2"/>
    <n v="0.05"/>
    <n v="13630.98112284136"/>
    <n v="45386"/>
  </r>
  <r>
    <x v="1770"/>
    <x v="1"/>
    <x v="115"/>
    <s v="Standard Class"/>
    <s v="CUST5023"/>
    <s v="Meena"/>
    <x v="1"/>
    <s v="India"/>
    <s v="Mysuru"/>
    <x v="0"/>
    <n v="614785"/>
    <x v="2"/>
    <s v="PRD7023"/>
    <x v="3"/>
    <x v="6"/>
    <s v="Smart TV"/>
    <n v="61326"/>
    <n v="1"/>
    <n v="0.2"/>
    <n v="3428.763073627279"/>
    <n v="45616"/>
  </r>
  <r>
    <x v="1771"/>
    <x v="0"/>
    <x v="108"/>
    <s v="First Class"/>
    <s v="CUST5024"/>
    <s v="Akalya"/>
    <x v="1"/>
    <s v="India"/>
    <s v="Mangalore"/>
    <x v="0"/>
    <n v="657468"/>
    <x v="4"/>
    <s v="PRD7024"/>
    <x v="0"/>
    <x v="1"/>
    <s v="LED Bulb"/>
    <n v="19337"/>
    <n v="5"/>
    <n v="0.05"/>
    <n v="5662.9993182652706"/>
    <n v="45211"/>
  </r>
  <r>
    <x v="1772"/>
    <x v="1"/>
    <x v="118"/>
    <s v="First Class"/>
    <s v="CUST5025"/>
    <s v="Vijay"/>
    <x v="1"/>
    <s v="India"/>
    <s v="Chennai"/>
    <x v="5"/>
    <n v="623492"/>
    <x v="1"/>
    <s v="PRD7025"/>
    <x v="1"/>
    <x v="2"/>
    <s v="Cotton Shirt"/>
    <n v="13275"/>
    <n v="9"/>
    <n v="0"/>
    <n v="2448.936737839163"/>
    <n v="45419"/>
  </r>
  <r>
    <x v="1773"/>
    <x v="1"/>
    <x v="121"/>
    <s v="Second Class"/>
    <s v="CUST5026"/>
    <s v="Meena"/>
    <x v="2"/>
    <s v="India"/>
    <s v="Hyderabad"/>
    <x v="3"/>
    <n v="621721"/>
    <x v="2"/>
    <s v="PRD7026"/>
    <x v="1"/>
    <x v="3"/>
    <s v="Samsung Mobile"/>
    <n v="1232"/>
    <n v="5"/>
    <n v="0.2"/>
    <n v="290.7809732638255"/>
    <n v="45608"/>
  </r>
  <r>
    <x v="1774"/>
    <x v="1"/>
    <x v="13"/>
    <s v="First Class"/>
    <s v="CUST5027"/>
    <s v="Meena"/>
    <x v="2"/>
    <s v="India"/>
    <s v="Mangalore"/>
    <x v="0"/>
    <n v="629958"/>
    <x v="2"/>
    <s v="PRD7027"/>
    <x v="4"/>
    <x v="3"/>
    <s v="iPhone 14"/>
    <n v="70744"/>
    <n v="5"/>
    <n v="0"/>
    <n v="20426.821881980839"/>
    <n v="45324"/>
  </r>
  <r>
    <x v="1775"/>
    <x v="1"/>
    <x v="497"/>
    <s v="Standard Class"/>
    <s v="CUST5028"/>
    <s v="Deepa"/>
    <x v="1"/>
    <s v="India"/>
    <s v="Trivandrum"/>
    <x v="4"/>
    <n v="683107"/>
    <x v="0"/>
    <s v="PRD7028"/>
    <x v="2"/>
    <x v="2"/>
    <s v="Sports Watch"/>
    <n v="34589"/>
    <n v="7"/>
    <n v="0.1"/>
    <n v="3043.518652330712"/>
    <n v="45433"/>
  </r>
  <r>
    <x v="1776"/>
    <x v="1"/>
    <x v="39"/>
    <s v="Second Class"/>
    <s v="CUST5029"/>
    <s v="Rahul"/>
    <x v="1"/>
    <s v="India"/>
    <s v="New Delhi"/>
    <x v="1"/>
    <n v="697822"/>
    <x v="3"/>
    <s v="PRD7029"/>
    <x v="4"/>
    <x v="3"/>
    <s v="iPhone 14"/>
    <n v="16714"/>
    <n v="2"/>
    <n v="0.1"/>
    <n v="3565.3887467088998"/>
    <n v="45534"/>
  </r>
  <r>
    <x v="1777"/>
    <x v="1"/>
    <x v="564"/>
    <s v="Second Class"/>
    <s v="CUST5030"/>
    <s v="Meena"/>
    <x v="2"/>
    <s v="India"/>
    <s v="Chennai"/>
    <x v="5"/>
    <n v="654869"/>
    <x v="0"/>
    <s v="PRD7030"/>
    <x v="1"/>
    <x v="2"/>
    <s v="LED Bulb"/>
    <n v="77163"/>
    <n v="5"/>
    <n v="0"/>
    <n v="3871.484038616758"/>
    <n v="45593"/>
  </r>
  <r>
    <x v="1778"/>
    <x v="1"/>
    <x v="134"/>
    <s v="First Class"/>
    <s v="CUST5032"/>
    <s v="Kumar"/>
    <x v="2"/>
    <s v="India"/>
    <s v="Kochi"/>
    <x v="4"/>
    <n v="641042"/>
    <x v="2"/>
    <s v="PRD7032"/>
    <x v="2"/>
    <x v="4"/>
    <s v="Smart TV"/>
    <n v="43020"/>
    <n v="4"/>
    <n v="0.05"/>
    <n v="6989.0981843676846"/>
    <n v="45314"/>
  </r>
  <r>
    <x v="1779"/>
    <x v="1"/>
    <x v="208"/>
    <s v="Standard Class"/>
    <s v="CUST5033"/>
    <s v="Sara"/>
    <x v="0"/>
    <s v="India"/>
    <s v="New Delhi"/>
    <x v="1"/>
    <n v="698580"/>
    <x v="3"/>
    <s v="PRD7033"/>
    <x v="0"/>
    <x v="6"/>
    <s v="Sports Watch"/>
    <n v="72338"/>
    <n v="10"/>
    <n v="0"/>
    <n v="17118.963995330298"/>
    <n v="45348"/>
  </r>
  <r>
    <x v="1780"/>
    <x v="1"/>
    <x v="363"/>
    <s v="Same Day"/>
    <s v="CUST5034"/>
    <s v="Kumar"/>
    <x v="1"/>
    <s v="India"/>
    <s v="New Delhi"/>
    <x v="1"/>
    <n v="692585"/>
    <x v="4"/>
    <s v="PRD7034"/>
    <x v="3"/>
    <x v="4"/>
    <s v="Mixer Pro"/>
    <n v="68413"/>
    <n v="2"/>
    <n v="0"/>
    <n v="4998.4840222076346"/>
    <n v="45545"/>
  </r>
  <r>
    <x v="1781"/>
    <x v="1"/>
    <x v="90"/>
    <s v="Same Day"/>
    <s v="CUST5035"/>
    <s v="Meena"/>
    <x v="1"/>
    <s v="India"/>
    <s v="New Delhi"/>
    <x v="1"/>
    <n v="618360"/>
    <x v="2"/>
    <s v="PRD7035"/>
    <x v="2"/>
    <x v="0"/>
    <s v="iPhone 14"/>
    <n v="46206"/>
    <n v="2"/>
    <n v="0"/>
    <n v="9417.3263366945303"/>
    <n v="45625"/>
  </r>
  <r>
    <x v="1782"/>
    <x v="1"/>
    <x v="663"/>
    <s v="Standard Class"/>
    <s v="CUST5036"/>
    <s v="Sara"/>
    <x v="1"/>
    <s v="India"/>
    <s v="New Delhi"/>
    <x v="1"/>
    <n v="695367"/>
    <x v="0"/>
    <s v="PRD7036"/>
    <x v="3"/>
    <x v="3"/>
    <s v="HP Laptop"/>
    <n v="27567"/>
    <n v="8"/>
    <n v="0.2"/>
    <n v="6354.4982681339334"/>
    <n v="45641"/>
  </r>
  <r>
    <x v="1783"/>
    <x v="1"/>
    <x v="241"/>
    <s v="Standard Class"/>
    <s v="CUST5037"/>
    <s v="Sara"/>
    <x v="2"/>
    <s v="India"/>
    <s v="Kozhikode"/>
    <x v="4"/>
    <n v="658526"/>
    <x v="2"/>
    <s v="PRD7037"/>
    <x v="3"/>
    <x v="4"/>
    <s v="Cotton Shirt"/>
    <n v="16625"/>
    <n v="7"/>
    <n v="0.2"/>
    <n v="3610.8466078594943"/>
    <n v="45478"/>
  </r>
  <r>
    <x v="1784"/>
    <x v="1"/>
    <x v="540"/>
    <s v="Standard Class"/>
    <s v="CUST5038"/>
    <s v="Sara"/>
    <x v="0"/>
    <s v="India"/>
    <s v="Mysuru"/>
    <x v="0"/>
    <n v="621155"/>
    <x v="0"/>
    <s v="PRD7038"/>
    <x v="2"/>
    <x v="0"/>
    <s v="Sports Watch"/>
    <n v="5740"/>
    <n v="8"/>
    <n v="0"/>
    <n v="1369.5760948760239"/>
    <n v="45346"/>
  </r>
  <r>
    <x v="1785"/>
    <x v="1"/>
    <x v="307"/>
    <s v="Second Class"/>
    <s v="CUST5039"/>
    <s v="Meena"/>
    <x v="0"/>
    <s v="India"/>
    <s v="Madurai"/>
    <x v="5"/>
    <n v="692015"/>
    <x v="2"/>
    <s v="PRD7039"/>
    <x v="3"/>
    <x v="3"/>
    <s v="Cotton Shirt"/>
    <n v="69847"/>
    <n v="2"/>
    <n v="0"/>
    <n v="18523.383726902401"/>
    <n v="45332"/>
  </r>
  <r>
    <x v="1786"/>
    <x v="1"/>
    <x v="320"/>
    <s v="Standard Class"/>
    <s v="CUST5040"/>
    <s v="Sara"/>
    <x v="1"/>
    <s v="India"/>
    <s v="Bengaluru"/>
    <x v="0"/>
    <n v="674230"/>
    <x v="0"/>
    <s v="PRD7040"/>
    <x v="2"/>
    <x v="3"/>
    <s v="Nike Shoes"/>
    <n v="47984"/>
    <n v="7"/>
    <n v="0.1"/>
    <n v="12412.999757098023"/>
    <n v="45387"/>
  </r>
  <r>
    <x v="1787"/>
    <x v="0"/>
    <x v="397"/>
    <s v="Standard Class"/>
    <s v="CUST5041"/>
    <s v="Deepa"/>
    <x v="2"/>
    <s v="India"/>
    <s v="Hyderabad"/>
    <x v="3"/>
    <n v="639829"/>
    <x v="1"/>
    <s v="PRD7041"/>
    <x v="1"/>
    <x v="0"/>
    <s v="Mixer Pro"/>
    <n v="25554"/>
    <n v="9"/>
    <n v="0.1"/>
    <n v="2907.1657287780818"/>
    <n v="44941"/>
  </r>
  <r>
    <x v="1788"/>
    <x v="1"/>
    <x v="263"/>
    <s v="Standard Class"/>
    <s v="CUST5042"/>
    <s v="Deepa"/>
    <x v="0"/>
    <s v="India"/>
    <s v="Hyderabad"/>
    <x v="3"/>
    <n v="608725"/>
    <x v="1"/>
    <s v="PRD7042"/>
    <x v="1"/>
    <x v="5"/>
    <s v="iPhone 14"/>
    <n v="8726"/>
    <n v="5"/>
    <n v="0.05"/>
    <n v="1952.1942514563802"/>
    <n v="45451"/>
  </r>
  <r>
    <x v="1789"/>
    <x v="1"/>
    <x v="14"/>
    <s v="Second Class"/>
    <s v="CUST5043"/>
    <s v="Vijay"/>
    <x v="2"/>
    <s v="India"/>
    <s v="Hyderabad"/>
    <x v="3"/>
    <n v="683783"/>
    <x v="3"/>
    <s v="PRD7043"/>
    <x v="1"/>
    <x v="1"/>
    <s v="iPhone 14"/>
    <n v="20104"/>
    <n v="7"/>
    <n v="0.05"/>
    <n v="3419.649125212592"/>
    <n v="45405"/>
  </r>
  <r>
    <x v="1790"/>
    <x v="1"/>
    <x v="243"/>
    <s v="Standard Class"/>
    <s v="CUST5044"/>
    <s v="Kumar"/>
    <x v="1"/>
    <s v="India"/>
    <s v="Mysuru"/>
    <x v="0"/>
    <n v="653576"/>
    <x v="0"/>
    <s v="PRD7044"/>
    <x v="0"/>
    <x v="1"/>
    <s v="iPhone 14"/>
    <n v="26906"/>
    <n v="7"/>
    <n v="0"/>
    <n v="5160.769682320728"/>
    <n v="45315"/>
  </r>
  <r>
    <x v="1791"/>
    <x v="1"/>
    <x v="313"/>
    <s v="Standard Class"/>
    <s v="CUST5045"/>
    <s v="Sara"/>
    <x v="1"/>
    <s v="India"/>
    <s v="Mumbai"/>
    <x v="2"/>
    <n v="673454"/>
    <x v="0"/>
    <s v="PRD7045"/>
    <x v="2"/>
    <x v="0"/>
    <s v="LED Bulb"/>
    <n v="7884"/>
    <n v="10"/>
    <n v="0"/>
    <n v="1447.0629174915678"/>
    <n v="45377"/>
  </r>
  <r>
    <x v="1792"/>
    <x v="1"/>
    <x v="257"/>
    <s v="Same Day"/>
    <s v="CUST5046"/>
    <s v="Akalya"/>
    <x v="1"/>
    <s v="India"/>
    <s v="Nagpur"/>
    <x v="2"/>
    <n v="616482"/>
    <x v="2"/>
    <s v="PRD7046"/>
    <x v="3"/>
    <x v="5"/>
    <s v="Mixer Pro"/>
    <n v="36789"/>
    <n v="5"/>
    <n v="0"/>
    <n v="3959.0870526859508"/>
    <n v="45500"/>
  </r>
  <r>
    <x v="1793"/>
    <x v="0"/>
    <x v="505"/>
    <s v="Standard Class"/>
    <s v="CUST5047"/>
    <s v="Deepa"/>
    <x v="1"/>
    <s v="India"/>
    <s v="Bengaluru"/>
    <x v="0"/>
    <n v="621814"/>
    <x v="4"/>
    <s v="PRD7047"/>
    <x v="3"/>
    <x v="1"/>
    <s v="iPhone 14"/>
    <n v="12613"/>
    <n v="7"/>
    <n v="0.1"/>
    <n v="1850.5118551631601"/>
    <n v="44937"/>
  </r>
  <r>
    <x v="1794"/>
    <x v="0"/>
    <x v="66"/>
    <s v="Same Day"/>
    <s v="CUST5048"/>
    <s v="Deepa"/>
    <x v="2"/>
    <s v="India"/>
    <s v="Hyderabad"/>
    <x v="3"/>
    <n v="681885"/>
    <x v="4"/>
    <s v="PRD7048"/>
    <x v="3"/>
    <x v="1"/>
    <s v="Cotton Shirt"/>
    <n v="79257"/>
    <n v="3"/>
    <n v="0"/>
    <n v="22747.227843012792"/>
    <n v="45002"/>
  </r>
  <r>
    <x v="1795"/>
    <x v="1"/>
    <x v="539"/>
    <s v="First Class"/>
    <s v="CUST5049"/>
    <s v="Vijay"/>
    <x v="0"/>
    <s v="India"/>
    <s v="Kochi"/>
    <x v="4"/>
    <n v="647356"/>
    <x v="3"/>
    <s v="PRD7049"/>
    <x v="3"/>
    <x v="5"/>
    <s v="Smart TV"/>
    <n v="74953"/>
    <n v="3"/>
    <n v="0"/>
    <n v="8653.7932476509486"/>
    <n v="45575"/>
  </r>
  <r>
    <x v="1796"/>
    <x v="1"/>
    <x v="498"/>
    <s v="First Class"/>
    <s v="CUST5050"/>
    <s v="Deepa"/>
    <x v="0"/>
    <s v="India"/>
    <s v="Mumbai"/>
    <x v="2"/>
    <n v="657322"/>
    <x v="1"/>
    <s v="PRD7050"/>
    <x v="1"/>
    <x v="4"/>
    <s v="Cotton Shirt"/>
    <n v="37573"/>
    <n v="1"/>
    <n v="0.2"/>
    <n v="2300.5583755897283"/>
    <n v="45364"/>
  </r>
  <r>
    <x v="1797"/>
    <x v="0"/>
    <x v="185"/>
    <s v="Same Day"/>
    <s v="CUST5051"/>
    <s v="Kumar"/>
    <x v="1"/>
    <s v="India"/>
    <s v="New Delhi"/>
    <x v="1"/>
    <n v="647665"/>
    <x v="4"/>
    <s v="PRD7051"/>
    <x v="1"/>
    <x v="0"/>
    <s v="HP Laptop"/>
    <n v="35275"/>
    <n v="5"/>
    <n v="0.05"/>
    <n v="5986.6964658804591"/>
    <n v="44982"/>
  </r>
  <r>
    <x v="1798"/>
    <x v="1"/>
    <x v="389"/>
    <s v="Standard Class"/>
    <s v="CUST5052"/>
    <s v="Sara"/>
    <x v="0"/>
    <s v="India"/>
    <s v="New Delhi"/>
    <x v="1"/>
    <n v="675276"/>
    <x v="3"/>
    <s v="PRD7052"/>
    <x v="1"/>
    <x v="0"/>
    <s v="Smart TV"/>
    <n v="41864"/>
    <n v="2"/>
    <n v="0"/>
    <n v="5655.4499923088688"/>
    <n v="45505"/>
  </r>
  <r>
    <x v="1799"/>
    <x v="0"/>
    <x v="616"/>
    <s v="Second Class"/>
    <s v="CUST5053"/>
    <s v="Rahul"/>
    <x v="0"/>
    <s v="India"/>
    <s v="Pune"/>
    <x v="2"/>
    <n v="685975"/>
    <x v="1"/>
    <s v="PRD7053"/>
    <x v="1"/>
    <x v="4"/>
    <s v="Nike Shoes"/>
    <n v="44189"/>
    <n v="7"/>
    <n v="0.1"/>
    <n v="8350.3962489404494"/>
    <n v="45271"/>
  </r>
  <r>
    <x v="1800"/>
    <x v="1"/>
    <x v="647"/>
    <s v="Same Day"/>
    <s v="CUST5054"/>
    <s v="Deepa"/>
    <x v="2"/>
    <s v="India"/>
    <s v="Kozhikode"/>
    <x v="4"/>
    <n v="607702"/>
    <x v="3"/>
    <s v="PRD7054"/>
    <x v="3"/>
    <x v="3"/>
    <s v="Smart TV"/>
    <n v="72046"/>
    <n v="7"/>
    <n v="0"/>
    <n v="19959.144362634946"/>
    <n v="45448"/>
  </r>
  <r>
    <x v="1801"/>
    <x v="1"/>
    <x v="124"/>
    <s v="Standard Class"/>
    <s v="CUST5055"/>
    <s v="Sara"/>
    <x v="0"/>
    <s v="India"/>
    <s v="Mangalore"/>
    <x v="0"/>
    <n v="658907"/>
    <x v="3"/>
    <s v="PRD7055"/>
    <x v="2"/>
    <x v="5"/>
    <s v="Mixer Pro"/>
    <n v="4758"/>
    <n v="4"/>
    <n v="0.1"/>
    <n v="666.19279556656352"/>
    <n v="45434"/>
  </r>
  <r>
    <x v="1802"/>
    <x v="0"/>
    <x v="282"/>
    <s v="Same Day"/>
    <s v="CUST5056"/>
    <s v="Akalya"/>
    <x v="0"/>
    <s v="India"/>
    <s v="Chennai"/>
    <x v="5"/>
    <n v="697804"/>
    <x v="0"/>
    <s v="PRD7056"/>
    <x v="2"/>
    <x v="6"/>
    <s v="iPhone 14"/>
    <n v="41924"/>
    <n v="5"/>
    <n v="0.05"/>
    <n v="3087.2976022150269"/>
    <n v="44999"/>
  </r>
  <r>
    <x v="1803"/>
    <x v="0"/>
    <x v="401"/>
    <s v="First Class"/>
    <s v="CUST5057"/>
    <s v="Vijay"/>
    <x v="2"/>
    <s v="India"/>
    <s v="New Delhi"/>
    <x v="1"/>
    <n v="613995"/>
    <x v="2"/>
    <s v="PRD7057"/>
    <x v="1"/>
    <x v="5"/>
    <s v="Samsung Mobile"/>
    <n v="35080"/>
    <n v="8"/>
    <n v="0.05"/>
    <n v="2597.5295634834351"/>
    <n v="45019"/>
  </r>
  <r>
    <x v="1804"/>
    <x v="1"/>
    <x v="74"/>
    <s v="Second Class"/>
    <s v="CUST5058"/>
    <s v="Kumar"/>
    <x v="2"/>
    <s v="India"/>
    <s v="Nagpur"/>
    <x v="2"/>
    <n v="648214"/>
    <x v="2"/>
    <s v="PRD7058"/>
    <x v="0"/>
    <x v="4"/>
    <s v="Mixer Pro"/>
    <n v="11949"/>
    <n v="5"/>
    <n v="0.2"/>
    <n v="1232.7574182027663"/>
    <n v="45587"/>
  </r>
  <r>
    <x v="1805"/>
    <x v="0"/>
    <x v="65"/>
    <s v="First Class"/>
    <s v="CUST5059"/>
    <s v="Akalya"/>
    <x v="0"/>
    <s v="India"/>
    <s v="Hyderabad"/>
    <x v="3"/>
    <n v="690207"/>
    <x v="4"/>
    <s v="PRD7059"/>
    <x v="0"/>
    <x v="6"/>
    <s v="Mixer Pro"/>
    <n v="72729"/>
    <n v="4"/>
    <n v="0.05"/>
    <n v="5316.8434785613053"/>
    <n v="45005"/>
  </r>
  <r>
    <x v="1806"/>
    <x v="1"/>
    <x v="373"/>
    <s v="Second Class"/>
    <s v="CUST5060"/>
    <s v="Meena"/>
    <x v="2"/>
    <s v="India"/>
    <s v="Nagpur"/>
    <x v="2"/>
    <n v="666557"/>
    <x v="4"/>
    <s v="PRD7060"/>
    <x v="2"/>
    <x v="5"/>
    <s v="Mixer Pro"/>
    <n v="62649"/>
    <n v="8"/>
    <n v="0.2"/>
    <n v="15227.933008078388"/>
    <n v="45478"/>
  </r>
  <r>
    <x v="1807"/>
    <x v="1"/>
    <x v="294"/>
    <s v="Standard Class"/>
    <s v="CUST5061"/>
    <s v="Akalya"/>
    <x v="2"/>
    <s v="India"/>
    <s v="Coimbatore"/>
    <x v="5"/>
    <n v="639181"/>
    <x v="1"/>
    <s v="PRD7061"/>
    <x v="1"/>
    <x v="6"/>
    <s v="LED Bulb"/>
    <n v="79894"/>
    <n v="9"/>
    <n v="0.1"/>
    <n v="20891.321462888478"/>
    <n v="45606"/>
  </r>
  <r>
    <x v="1808"/>
    <x v="1"/>
    <x v="287"/>
    <s v="Standard Class"/>
    <s v="CUST5062"/>
    <s v="Akalya"/>
    <x v="1"/>
    <s v="India"/>
    <s v="Mumbai"/>
    <x v="2"/>
    <n v="631362"/>
    <x v="4"/>
    <s v="PRD7062"/>
    <x v="3"/>
    <x v="3"/>
    <s v="Cotton Shirt"/>
    <n v="18034"/>
    <n v="2"/>
    <n v="0.2"/>
    <n v="1753.3593606171223"/>
    <n v="45418"/>
  </r>
  <r>
    <x v="1809"/>
    <x v="1"/>
    <x v="229"/>
    <s v="Second Class"/>
    <s v="CUST5063"/>
    <s v="Meena"/>
    <x v="2"/>
    <s v="India"/>
    <s v="New Delhi"/>
    <x v="1"/>
    <n v="617295"/>
    <x v="2"/>
    <s v="PRD7063"/>
    <x v="3"/>
    <x v="6"/>
    <s v="Smart TV"/>
    <n v="31284"/>
    <n v="2"/>
    <n v="0"/>
    <n v="3203.1935824028615"/>
    <n v="45360"/>
  </r>
  <r>
    <x v="1810"/>
    <x v="1"/>
    <x v="379"/>
    <s v="First Class"/>
    <s v="CUST5064"/>
    <s v="Meena"/>
    <x v="2"/>
    <s v="India"/>
    <s v="Kochi"/>
    <x v="4"/>
    <n v="685879"/>
    <x v="3"/>
    <s v="PRD7064"/>
    <x v="0"/>
    <x v="4"/>
    <s v="HP Laptop"/>
    <n v="23282"/>
    <n v="8"/>
    <n v="0.2"/>
    <n v="1755.0382676576464"/>
    <n v="45452"/>
  </r>
  <r>
    <x v="1811"/>
    <x v="1"/>
    <x v="652"/>
    <s v="Standard Class"/>
    <s v="CUST5066"/>
    <s v="Kumar"/>
    <x v="2"/>
    <s v="India"/>
    <s v="Madurai"/>
    <x v="5"/>
    <n v="665361"/>
    <x v="0"/>
    <s v="PRD7066"/>
    <x v="1"/>
    <x v="4"/>
    <s v="Mixer Pro"/>
    <n v="55790"/>
    <n v="7"/>
    <n v="0.1"/>
    <n v="14148.681775895608"/>
    <n v="45590"/>
  </r>
  <r>
    <x v="1812"/>
    <x v="1"/>
    <x v="76"/>
    <s v="Standard Class"/>
    <s v="CUST5067"/>
    <s v="Meena"/>
    <x v="1"/>
    <s v="India"/>
    <s v="Mumbai"/>
    <x v="2"/>
    <n v="619030"/>
    <x v="2"/>
    <s v="PRD7067"/>
    <x v="1"/>
    <x v="2"/>
    <s v="Smart TV"/>
    <n v="50685"/>
    <n v="2"/>
    <n v="0.1"/>
    <n v="4048.1148117474354"/>
    <n v="45539"/>
  </r>
  <r>
    <x v="1813"/>
    <x v="1"/>
    <x v="436"/>
    <s v="Same Day"/>
    <s v="CUST5068"/>
    <s v="Kumar"/>
    <x v="1"/>
    <s v="India"/>
    <s v="Mumbai"/>
    <x v="2"/>
    <n v="664777"/>
    <x v="2"/>
    <s v="PRD7068"/>
    <x v="1"/>
    <x v="0"/>
    <s v="Mixer Pro"/>
    <n v="5687"/>
    <n v="10"/>
    <n v="0"/>
    <n v="1202.944209394494"/>
    <n v="45454"/>
  </r>
  <r>
    <x v="1814"/>
    <x v="0"/>
    <x v="526"/>
    <s v="Same Day"/>
    <s v="CUST5069"/>
    <s v="Akalya"/>
    <x v="2"/>
    <s v="India"/>
    <s v="Kochi"/>
    <x v="4"/>
    <n v="692789"/>
    <x v="4"/>
    <s v="PRD7069"/>
    <x v="2"/>
    <x v="4"/>
    <s v="Smart TV"/>
    <n v="5504"/>
    <n v="3"/>
    <n v="0.05"/>
    <n v="331.2728295251593"/>
    <n v="44968"/>
  </r>
  <r>
    <x v="1815"/>
    <x v="1"/>
    <x v="75"/>
    <s v="First Class"/>
    <s v="CUST5070"/>
    <s v="Akalya"/>
    <x v="1"/>
    <s v="India"/>
    <s v="Madurai"/>
    <x v="5"/>
    <n v="695104"/>
    <x v="3"/>
    <s v="PRD7070"/>
    <x v="3"/>
    <x v="2"/>
    <s v="iPhone 14"/>
    <n v="51038"/>
    <n v="4"/>
    <n v="0.05"/>
    <n v="11425.37977163016"/>
    <n v="45494"/>
  </r>
  <r>
    <x v="1816"/>
    <x v="0"/>
    <x v="424"/>
    <s v="Second Class"/>
    <s v="CUST5071"/>
    <s v="Deepa"/>
    <x v="0"/>
    <s v="India"/>
    <s v="Kozhikode"/>
    <x v="4"/>
    <n v="667458"/>
    <x v="2"/>
    <s v="PRD7071"/>
    <x v="3"/>
    <x v="1"/>
    <s v="Samsung Mobile"/>
    <n v="19276"/>
    <n v="6"/>
    <n v="0"/>
    <n v="5035.3766410128455"/>
    <n v="45269"/>
  </r>
  <r>
    <x v="1817"/>
    <x v="0"/>
    <x v="487"/>
    <s v="Standard Class"/>
    <s v="CUST5072"/>
    <s v="Kumar"/>
    <x v="2"/>
    <s v="India"/>
    <s v="Mangalore"/>
    <x v="0"/>
    <n v="659715"/>
    <x v="4"/>
    <s v="PRD7072"/>
    <x v="2"/>
    <x v="3"/>
    <s v="HP Laptop"/>
    <n v="73035"/>
    <n v="8"/>
    <n v="0.05"/>
    <n v="4627.594511690897"/>
    <n v="45254"/>
  </r>
  <r>
    <x v="1818"/>
    <x v="0"/>
    <x v="356"/>
    <s v="First Class"/>
    <s v="CUST5073"/>
    <s v="Meena"/>
    <x v="0"/>
    <s v="India"/>
    <s v="New Delhi"/>
    <x v="1"/>
    <n v="671163"/>
    <x v="1"/>
    <s v="PRD7073"/>
    <x v="2"/>
    <x v="2"/>
    <s v="HP Laptop"/>
    <n v="11482"/>
    <n v="10"/>
    <n v="0"/>
    <n v="2740.665788901978"/>
    <n v="45243"/>
  </r>
  <r>
    <x v="1819"/>
    <x v="0"/>
    <x v="81"/>
    <s v="Standard Class"/>
    <s v="CUST5074"/>
    <s v="Rahul"/>
    <x v="2"/>
    <s v="India"/>
    <s v="Bengaluru"/>
    <x v="0"/>
    <n v="692210"/>
    <x v="4"/>
    <s v="PRD7074"/>
    <x v="0"/>
    <x v="6"/>
    <s v="LED Bulb"/>
    <n v="28322"/>
    <n v="6"/>
    <n v="0"/>
    <n v="6650.3669156654278"/>
    <n v="45238"/>
  </r>
  <r>
    <x v="1820"/>
    <x v="0"/>
    <x v="434"/>
    <s v="First Class"/>
    <s v="CUST5075"/>
    <s v="Vijay"/>
    <x v="2"/>
    <s v="India"/>
    <s v="Pune"/>
    <x v="2"/>
    <n v="640634"/>
    <x v="0"/>
    <s v="PRD7075"/>
    <x v="1"/>
    <x v="0"/>
    <s v="Cotton Shirt"/>
    <n v="7375"/>
    <n v="5"/>
    <n v="0"/>
    <n v="2064.5673941999066"/>
    <n v="45017"/>
  </r>
  <r>
    <x v="1821"/>
    <x v="1"/>
    <x v="660"/>
    <s v="Standard Class"/>
    <s v="CUST5076"/>
    <s v="Sara"/>
    <x v="1"/>
    <s v="India"/>
    <s v="Hyderabad"/>
    <x v="3"/>
    <n v="670397"/>
    <x v="2"/>
    <s v="PRD7076"/>
    <x v="1"/>
    <x v="5"/>
    <s v="Sports Watch"/>
    <n v="71592"/>
    <n v="10"/>
    <n v="0"/>
    <n v="16567.266427448027"/>
    <n v="45408"/>
  </r>
  <r>
    <x v="1822"/>
    <x v="0"/>
    <x v="28"/>
    <s v="Same Day"/>
    <s v="CUST5077"/>
    <s v="Deepa"/>
    <x v="1"/>
    <s v="India"/>
    <s v="Coimbatore"/>
    <x v="5"/>
    <n v="607682"/>
    <x v="4"/>
    <s v="PRD7077"/>
    <x v="0"/>
    <x v="3"/>
    <s v="Smart TV"/>
    <n v="43536"/>
    <n v="3"/>
    <n v="0.1"/>
    <n v="12706.136030162288"/>
    <n v="45085"/>
  </r>
  <r>
    <x v="1823"/>
    <x v="1"/>
    <x v="244"/>
    <s v="Standard Class"/>
    <s v="CUST5078"/>
    <s v="Rahul"/>
    <x v="2"/>
    <s v="India"/>
    <s v="Chennai"/>
    <x v="5"/>
    <n v="627372"/>
    <x v="0"/>
    <s v="PRD7078"/>
    <x v="3"/>
    <x v="5"/>
    <s v="Nike Shoes"/>
    <n v="25765"/>
    <n v="6"/>
    <n v="0"/>
    <n v="7541.308102205433"/>
    <n v="45379"/>
  </r>
  <r>
    <x v="1824"/>
    <x v="0"/>
    <x v="464"/>
    <s v="First Class"/>
    <s v="CUST5079"/>
    <s v="Akalya"/>
    <x v="2"/>
    <s v="India"/>
    <s v="New Delhi"/>
    <x v="1"/>
    <n v="626501"/>
    <x v="0"/>
    <s v="PRD7079"/>
    <x v="0"/>
    <x v="0"/>
    <s v="Samsung Mobile"/>
    <n v="34049"/>
    <n v="5"/>
    <n v="0.1"/>
    <n v="6512.1216056083895"/>
    <n v="45139"/>
  </r>
  <r>
    <x v="1825"/>
    <x v="1"/>
    <x v="248"/>
    <s v="First Class"/>
    <s v="CUST5080"/>
    <s v="Vijay"/>
    <x v="1"/>
    <s v="India"/>
    <s v="Madurai"/>
    <x v="5"/>
    <n v="683939"/>
    <x v="4"/>
    <s v="PRD7080"/>
    <x v="0"/>
    <x v="0"/>
    <s v="LED Bulb"/>
    <n v="73127"/>
    <n v="3"/>
    <n v="0.1"/>
    <n v="11551.395923687349"/>
    <n v="45500"/>
  </r>
  <r>
    <x v="1826"/>
    <x v="1"/>
    <x v="553"/>
    <s v="Same Day"/>
    <s v="CUST5082"/>
    <s v="Rahul"/>
    <x v="1"/>
    <s v="India"/>
    <s v="Mysuru"/>
    <x v="0"/>
    <n v="688393"/>
    <x v="1"/>
    <s v="PRD7082"/>
    <x v="1"/>
    <x v="3"/>
    <s v="Smart TV"/>
    <n v="46243"/>
    <n v="6"/>
    <n v="0"/>
    <n v="7518.8433118121866"/>
    <n v="45567"/>
  </r>
  <r>
    <x v="1827"/>
    <x v="0"/>
    <x v="66"/>
    <s v="First Class"/>
    <s v="CUST5083"/>
    <s v="Deepa"/>
    <x v="1"/>
    <s v="India"/>
    <s v="Mysuru"/>
    <x v="0"/>
    <n v="689593"/>
    <x v="1"/>
    <s v="PRD7083"/>
    <x v="3"/>
    <x v="5"/>
    <s v="HP Laptop"/>
    <n v="72156"/>
    <n v="8"/>
    <n v="0"/>
    <n v="20563.554093192091"/>
    <n v="45004"/>
  </r>
  <r>
    <x v="1828"/>
    <x v="1"/>
    <x v="241"/>
    <s v="Second Class"/>
    <s v="CUST5084"/>
    <s v="Rahul"/>
    <x v="0"/>
    <s v="India"/>
    <s v="Coimbatore"/>
    <x v="5"/>
    <n v="600988"/>
    <x v="4"/>
    <s v="PRD7084"/>
    <x v="4"/>
    <x v="3"/>
    <s v="Cotton Shirt"/>
    <n v="78927"/>
    <n v="1"/>
    <n v="0"/>
    <n v="21286.745118717747"/>
    <n v="45480"/>
  </r>
  <r>
    <x v="1829"/>
    <x v="1"/>
    <x v="537"/>
    <s v="Standard Class"/>
    <s v="CUST5085"/>
    <s v="Deepa"/>
    <x v="2"/>
    <s v="India"/>
    <s v="Salem"/>
    <x v="5"/>
    <n v="681926"/>
    <x v="3"/>
    <s v="PRD7085"/>
    <x v="1"/>
    <x v="0"/>
    <s v="HP Laptop"/>
    <n v="39375"/>
    <n v="5"/>
    <n v="0"/>
    <n v="8248.2376193912005"/>
    <n v="45354"/>
  </r>
  <r>
    <x v="1830"/>
    <x v="1"/>
    <x v="95"/>
    <s v="Same Day"/>
    <s v="CUST5086"/>
    <s v="Akalya"/>
    <x v="2"/>
    <s v="India"/>
    <s v="Nagpur"/>
    <x v="2"/>
    <n v="690457"/>
    <x v="0"/>
    <s v="PRD7086"/>
    <x v="1"/>
    <x v="4"/>
    <s v="Smart TV"/>
    <n v="14969"/>
    <n v="7"/>
    <n v="0.2"/>
    <n v="3938.705410762303"/>
    <n v="45419"/>
  </r>
  <r>
    <x v="1831"/>
    <x v="1"/>
    <x v="403"/>
    <s v="First Class"/>
    <s v="CUST5087"/>
    <s v="Sara"/>
    <x v="0"/>
    <s v="India"/>
    <s v="New Delhi"/>
    <x v="1"/>
    <n v="699211"/>
    <x v="2"/>
    <s v="PRD7087"/>
    <x v="2"/>
    <x v="1"/>
    <s v="Mixer Pro"/>
    <n v="8188"/>
    <n v="10"/>
    <n v="0.2"/>
    <n v="536.35252598328134"/>
    <n v="45596"/>
  </r>
  <r>
    <x v="1832"/>
    <x v="1"/>
    <x v="79"/>
    <s v="First Class"/>
    <s v="CUST5089"/>
    <s v="Sara"/>
    <x v="1"/>
    <s v="India"/>
    <s v="Mangalore"/>
    <x v="0"/>
    <n v="622812"/>
    <x v="1"/>
    <s v="PRD7089"/>
    <x v="3"/>
    <x v="5"/>
    <s v="Smart TV"/>
    <n v="51921"/>
    <n v="1"/>
    <n v="0.1"/>
    <n v="15340.852173265474"/>
    <n v="45370"/>
  </r>
  <r>
    <x v="1833"/>
    <x v="0"/>
    <x v="399"/>
    <s v="Standard Class"/>
    <s v="CUST5090"/>
    <s v="Akalya"/>
    <x v="1"/>
    <s v="India"/>
    <s v="Nagpur"/>
    <x v="2"/>
    <n v="693947"/>
    <x v="3"/>
    <s v="PRD7090"/>
    <x v="3"/>
    <x v="5"/>
    <s v="Sports Watch"/>
    <n v="66932"/>
    <n v="7"/>
    <n v="0"/>
    <n v="11827.328932489459"/>
    <n v="45136"/>
  </r>
  <r>
    <x v="1834"/>
    <x v="0"/>
    <x v="623"/>
    <s v="Same Day"/>
    <s v="CUST5091"/>
    <s v="Vijay"/>
    <x v="0"/>
    <s v="India"/>
    <s v="Salem"/>
    <x v="5"/>
    <n v="687452"/>
    <x v="4"/>
    <s v="PRD7091"/>
    <x v="4"/>
    <x v="4"/>
    <s v="Samsung Mobile"/>
    <n v="2068"/>
    <n v="5"/>
    <n v="0.05"/>
    <n v="515.60097922948103"/>
    <n v="44938"/>
  </r>
  <r>
    <x v="1835"/>
    <x v="1"/>
    <x v="608"/>
    <s v="First Class"/>
    <s v="CUST5092"/>
    <s v="Akalya"/>
    <x v="0"/>
    <s v="India"/>
    <s v="Mangalore"/>
    <x v="0"/>
    <n v="669095"/>
    <x v="0"/>
    <s v="PRD7092"/>
    <x v="2"/>
    <x v="6"/>
    <s v="Nike Shoes"/>
    <n v="30454"/>
    <n v="2"/>
    <n v="0.05"/>
    <n v="3562.2996498825169"/>
    <n v="45402"/>
  </r>
  <r>
    <x v="1836"/>
    <x v="0"/>
    <x v="657"/>
    <s v="Same Day"/>
    <s v="CUST5093"/>
    <s v="Akalya"/>
    <x v="2"/>
    <s v="India"/>
    <s v="Kochi"/>
    <x v="4"/>
    <n v="617750"/>
    <x v="0"/>
    <s v="PRD7093"/>
    <x v="1"/>
    <x v="3"/>
    <s v="Cotton Shirt"/>
    <n v="72195"/>
    <n v="6"/>
    <n v="0"/>
    <n v="4734.4676277644257"/>
    <n v="45225"/>
  </r>
  <r>
    <x v="1837"/>
    <x v="0"/>
    <x v="349"/>
    <s v="Second Class"/>
    <s v="CUST5094"/>
    <s v="Meena"/>
    <x v="2"/>
    <s v="India"/>
    <s v="Coimbatore"/>
    <x v="5"/>
    <n v="671971"/>
    <x v="1"/>
    <s v="PRD7094"/>
    <x v="2"/>
    <x v="4"/>
    <s v="LED Bulb"/>
    <n v="41079"/>
    <n v="6"/>
    <n v="0"/>
    <n v="3706.844872486578"/>
    <n v="45146"/>
  </r>
  <r>
    <x v="1838"/>
    <x v="1"/>
    <x v="379"/>
    <s v="Standard Class"/>
    <s v="CUST5095"/>
    <s v="Deepa"/>
    <x v="0"/>
    <s v="India"/>
    <s v="Kochi"/>
    <x v="4"/>
    <n v="636780"/>
    <x v="0"/>
    <s v="PRD7095"/>
    <x v="1"/>
    <x v="2"/>
    <s v="LED Bulb"/>
    <n v="53300"/>
    <n v="1"/>
    <n v="0.1"/>
    <n v="3579.9129062724628"/>
    <n v="45453"/>
  </r>
  <r>
    <x v="1839"/>
    <x v="1"/>
    <x v="324"/>
    <s v="Standard Class"/>
    <s v="CUST5096"/>
    <s v="Vijay"/>
    <x v="2"/>
    <s v="India"/>
    <s v="Chennai"/>
    <x v="5"/>
    <n v="626344"/>
    <x v="3"/>
    <s v="PRD7096"/>
    <x v="1"/>
    <x v="1"/>
    <s v="Mixer Pro"/>
    <n v="60678"/>
    <n v="6"/>
    <n v="0"/>
    <n v="3070.3894688252908"/>
    <n v="45456"/>
  </r>
  <r>
    <x v="1840"/>
    <x v="1"/>
    <x v="664"/>
    <s v="Same Day"/>
    <s v="CUST5098"/>
    <s v="Rahul"/>
    <x v="0"/>
    <s v="India"/>
    <s v="Hyderabad"/>
    <x v="3"/>
    <n v="601539"/>
    <x v="4"/>
    <s v="PRD7098"/>
    <x v="2"/>
    <x v="5"/>
    <s v="iPhone 14"/>
    <n v="71602"/>
    <n v="10"/>
    <n v="0.2"/>
    <n v="19773.070531015856"/>
    <n v="45652"/>
  </r>
  <r>
    <x v="1841"/>
    <x v="0"/>
    <x v="661"/>
    <s v="Standard Class"/>
    <s v="CUST5099"/>
    <s v="Akalya"/>
    <x v="1"/>
    <s v="India"/>
    <s v="Nagpur"/>
    <x v="2"/>
    <n v="681267"/>
    <x v="0"/>
    <s v="PRD7099"/>
    <x v="3"/>
    <x v="3"/>
    <s v="Mixer Pro"/>
    <n v="50532"/>
    <n v="9"/>
    <n v="0.2"/>
    <n v="6372.7374222859398"/>
    <n v="45253"/>
  </r>
  <r>
    <x v="1842"/>
    <x v="0"/>
    <x v="439"/>
    <s v="Same Day"/>
    <s v="CUST5100"/>
    <s v="Deepa"/>
    <x v="2"/>
    <s v="India"/>
    <s v="New Delhi"/>
    <x v="1"/>
    <n v="615398"/>
    <x v="4"/>
    <s v="PRD7100"/>
    <x v="3"/>
    <x v="0"/>
    <s v="Samsung Mobile"/>
    <n v="14034"/>
    <n v="8"/>
    <n v="0.2"/>
    <n v="2133.8164253481755"/>
    <n v="45243"/>
  </r>
  <r>
    <x v="1843"/>
    <x v="0"/>
    <x v="589"/>
    <s v="Standard Class"/>
    <s v="CUST5101"/>
    <s v="Akalya"/>
    <x v="2"/>
    <s v="India"/>
    <s v="Kochi"/>
    <x v="4"/>
    <n v="696792"/>
    <x v="4"/>
    <s v="PRD7101"/>
    <x v="1"/>
    <x v="1"/>
    <s v="Smart TV"/>
    <n v="71083"/>
    <n v="2"/>
    <n v="0"/>
    <n v="20090.485324321769"/>
    <n v="45260"/>
  </r>
  <r>
    <x v="1844"/>
    <x v="1"/>
    <x v="473"/>
    <s v="Same Day"/>
    <s v="CUST5102"/>
    <s v="Rahul"/>
    <x v="2"/>
    <s v="India"/>
    <s v="Salem"/>
    <x v="5"/>
    <n v="696154"/>
    <x v="3"/>
    <s v="PRD7102"/>
    <x v="0"/>
    <x v="6"/>
    <s v="Samsung Mobile"/>
    <n v="63798"/>
    <n v="1"/>
    <n v="0"/>
    <n v="12140.258448808496"/>
    <n v="45294"/>
  </r>
  <r>
    <x v="1845"/>
    <x v="1"/>
    <x v="49"/>
    <s v="Second Class"/>
    <s v="CUST5103"/>
    <s v="Akalya"/>
    <x v="2"/>
    <s v="India"/>
    <s v="New Delhi"/>
    <x v="1"/>
    <n v="603850"/>
    <x v="0"/>
    <s v="PRD7103"/>
    <x v="0"/>
    <x v="5"/>
    <s v="Mixer Pro"/>
    <n v="41791"/>
    <n v="8"/>
    <n v="0.1"/>
    <n v="10011.021567749411"/>
    <n v="45466"/>
  </r>
  <r>
    <x v="1846"/>
    <x v="1"/>
    <x v="373"/>
    <s v="Second Class"/>
    <s v="CUST5104"/>
    <s v="Vijay"/>
    <x v="1"/>
    <s v="India"/>
    <s v="Chennai"/>
    <x v="5"/>
    <n v="644760"/>
    <x v="0"/>
    <s v="PRD7104"/>
    <x v="0"/>
    <x v="5"/>
    <s v="HP Laptop"/>
    <n v="16876"/>
    <n v="8"/>
    <n v="0.2"/>
    <n v="3168.8463793571723"/>
    <n v="45476"/>
  </r>
  <r>
    <x v="1847"/>
    <x v="1"/>
    <x v="350"/>
    <s v="Standard Class"/>
    <s v="CUST5105"/>
    <s v="Sara"/>
    <x v="0"/>
    <s v="India"/>
    <s v="Hyderabad"/>
    <x v="3"/>
    <n v="614305"/>
    <x v="4"/>
    <s v="PRD7105"/>
    <x v="0"/>
    <x v="6"/>
    <s v="Samsung Mobile"/>
    <n v="1333"/>
    <n v="8"/>
    <n v="0.05"/>
    <n v="159.2088398270655"/>
    <n v="45611"/>
  </r>
  <r>
    <x v="1848"/>
    <x v="0"/>
    <x v="352"/>
    <s v="First Class"/>
    <s v="CUST5106"/>
    <s v="Rahul"/>
    <x v="0"/>
    <s v="India"/>
    <s v="Hyderabad"/>
    <x v="3"/>
    <n v="679329"/>
    <x v="3"/>
    <s v="PRD7106"/>
    <x v="0"/>
    <x v="0"/>
    <s v="Samsung Mobile"/>
    <n v="3528"/>
    <n v="7"/>
    <n v="0.1"/>
    <n v="533.8717877184157"/>
    <n v="45088"/>
  </r>
  <r>
    <x v="1849"/>
    <x v="0"/>
    <x v="164"/>
    <s v="Standard Class"/>
    <s v="CUST5107"/>
    <s v="Vijay"/>
    <x v="0"/>
    <s v="India"/>
    <s v="Kozhikode"/>
    <x v="4"/>
    <n v="629977"/>
    <x v="0"/>
    <s v="PRD7107"/>
    <x v="3"/>
    <x v="6"/>
    <s v="Samsung Mobile"/>
    <n v="36268"/>
    <n v="4"/>
    <n v="0.05"/>
    <n v="6836.4193793804752"/>
    <n v="45263"/>
  </r>
  <r>
    <x v="1850"/>
    <x v="1"/>
    <x v="350"/>
    <s v="Standard Class"/>
    <s v="CUST5108"/>
    <s v="Meena"/>
    <x v="0"/>
    <s v="India"/>
    <s v="New Delhi"/>
    <x v="1"/>
    <n v="617150"/>
    <x v="4"/>
    <s v="PRD7108"/>
    <x v="3"/>
    <x v="2"/>
    <s v="Samsung Mobile"/>
    <n v="67938"/>
    <n v="10"/>
    <n v="0.2"/>
    <n v="14798.02982011759"/>
    <n v="45611"/>
  </r>
  <r>
    <x v="1851"/>
    <x v="0"/>
    <x v="55"/>
    <s v="Same Day"/>
    <s v="CUST5109"/>
    <s v="Deepa"/>
    <x v="0"/>
    <s v="India"/>
    <s v="Bengaluru"/>
    <x v="0"/>
    <n v="684038"/>
    <x v="1"/>
    <s v="PRD7109"/>
    <x v="4"/>
    <x v="2"/>
    <s v="LED Bulb"/>
    <n v="74273"/>
    <n v="8"/>
    <n v="0"/>
    <n v="16599.782776547367"/>
    <n v="45056"/>
  </r>
  <r>
    <x v="1852"/>
    <x v="1"/>
    <x v="209"/>
    <s v="First Class"/>
    <s v="CUST5112"/>
    <s v="Akalya"/>
    <x v="1"/>
    <s v="India"/>
    <s v="Mumbai"/>
    <x v="2"/>
    <n v="678952"/>
    <x v="3"/>
    <s v="PRD7112"/>
    <x v="2"/>
    <x v="5"/>
    <s v="LED Bulb"/>
    <n v="48183"/>
    <n v="1"/>
    <n v="0"/>
    <n v="7407.3535373455097"/>
    <n v="45302"/>
  </r>
  <r>
    <x v="1853"/>
    <x v="1"/>
    <x v="448"/>
    <s v="First Class"/>
    <s v="CUST5113"/>
    <s v="Rahul"/>
    <x v="2"/>
    <s v="India"/>
    <s v="Coimbatore"/>
    <x v="5"/>
    <n v="685698"/>
    <x v="0"/>
    <s v="PRD7113"/>
    <x v="3"/>
    <x v="2"/>
    <s v="Nike Shoes"/>
    <n v="39446"/>
    <n v="6"/>
    <n v="0.2"/>
    <n v="11551.705368529198"/>
    <n v="45320"/>
  </r>
  <r>
    <x v="1854"/>
    <x v="0"/>
    <x v="238"/>
    <s v="Standard Class"/>
    <s v="CUST5114"/>
    <s v="Akalya"/>
    <x v="2"/>
    <s v="India"/>
    <s v="New Delhi"/>
    <x v="1"/>
    <n v="657318"/>
    <x v="2"/>
    <s v="PRD7114"/>
    <x v="1"/>
    <x v="4"/>
    <s v="Sports Watch"/>
    <n v="76203"/>
    <n v="1"/>
    <n v="0.1"/>
    <n v="11408.891621647907"/>
    <n v="45064"/>
  </r>
  <r>
    <x v="1855"/>
    <x v="1"/>
    <x v="552"/>
    <s v="Standard Class"/>
    <s v="CUST5115"/>
    <s v="Meena"/>
    <x v="1"/>
    <s v="India"/>
    <s v="New Delhi"/>
    <x v="1"/>
    <n v="684516"/>
    <x v="0"/>
    <s v="PRD7115"/>
    <x v="0"/>
    <x v="6"/>
    <s v="Nike Shoes"/>
    <n v="49453"/>
    <n v="7"/>
    <n v="0.1"/>
    <n v="11285.996796514552"/>
    <n v="45637"/>
  </r>
  <r>
    <x v="1856"/>
    <x v="1"/>
    <x v="290"/>
    <s v="Standard Class"/>
    <s v="CUST5116"/>
    <s v="Vijay"/>
    <x v="1"/>
    <s v="India"/>
    <s v="New Delhi"/>
    <x v="1"/>
    <n v="643756"/>
    <x v="4"/>
    <s v="PRD7116"/>
    <x v="3"/>
    <x v="0"/>
    <s v="LED Bulb"/>
    <n v="15456"/>
    <n v="2"/>
    <n v="0"/>
    <n v="3331.6428050709155"/>
    <n v="45484"/>
  </r>
  <r>
    <x v="1857"/>
    <x v="1"/>
    <x v="608"/>
    <s v="Standard Class"/>
    <s v="CUST5117"/>
    <s v="Rahul"/>
    <x v="1"/>
    <s v="India"/>
    <s v="Coimbatore"/>
    <x v="5"/>
    <n v="686439"/>
    <x v="4"/>
    <s v="PRD7117"/>
    <x v="2"/>
    <x v="6"/>
    <s v="Smart TV"/>
    <n v="37942"/>
    <n v="2"/>
    <n v="0"/>
    <n v="5836.3285084798927"/>
    <n v="45400"/>
  </r>
  <r>
    <x v="1858"/>
    <x v="0"/>
    <x v="258"/>
    <s v="Standard Class"/>
    <s v="CUST5118"/>
    <s v="Kumar"/>
    <x v="0"/>
    <s v="India"/>
    <s v="Hyderabad"/>
    <x v="3"/>
    <n v="649594"/>
    <x v="1"/>
    <s v="PRD7118"/>
    <x v="1"/>
    <x v="4"/>
    <s v="LED Bulb"/>
    <n v="44027"/>
    <n v="10"/>
    <n v="0"/>
    <n v="9154.0988293860482"/>
    <n v="45135"/>
  </r>
  <r>
    <x v="1859"/>
    <x v="0"/>
    <x v="23"/>
    <s v="Standard Class"/>
    <s v="CUST5119"/>
    <s v="Rahul"/>
    <x v="1"/>
    <s v="India"/>
    <s v="Pune"/>
    <x v="2"/>
    <n v="670613"/>
    <x v="4"/>
    <s v="PRD7119"/>
    <x v="1"/>
    <x v="1"/>
    <s v="Samsung Mobile"/>
    <n v="1357"/>
    <n v="8"/>
    <n v="0"/>
    <n v="353.76472651395278"/>
    <n v="45211"/>
  </r>
  <r>
    <x v="1860"/>
    <x v="0"/>
    <x v="535"/>
    <s v="Standard Class"/>
    <s v="CUST5120"/>
    <s v="Meena"/>
    <x v="2"/>
    <s v="India"/>
    <s v="Trivandrum"/>
    <x v="4"/>
    <n v="671698"/>
    <x v="1"/>
    <s v="PRD7120"/>
    <x v="2"/>
    <x v="3"/>
    <s v="Samsung Mobile"/>
    <n v="71647"/>
    <n v="4"/>
    <n v="0.2"/>
    <n v="17372.578393523447"/>
    <n v="45290"/>
  </r>
  <r>
    <x v="1861"/>
    <x v="1"/>
    <x v="604"/>
    <s v="Standard Class"/>
    <s v="CUST5121"/>
    <s v="Vijay"/>
    <x v="1"/>
    <s v="India"/>
    <s v="Hyderabad"/>
    <x v="3"/>
    <n v="621261"/>
    <x v="1"/>
    <s v="PRD7121"/>
    <x v="4"/>
    <x v="5"/>
    <s v="Mixer Pro"/>
    <n v="12151"/>
    <n v="6"/>
    <n v="0"/>
    <n v="2769.1441027791934"/>
    <n v="45612"/>
  </r>
  <r>
    <x v="1862"/>
    <x v="0"/>
    <x v="493"/>
    <s v="Same Day"/>
    <s v="CUST5122"/>
    <s v="Vijay"/>
    <x v="2"/>
    <s v="India"/>
    <s v="New Delhi"/>
    <x v="1"/>
    <n v="629989"/>
    <x v="3"/>
    <s v="PRD7122"/>
    <x v="2"/>
    <x v="5"/>
    <s v="Smart TV"/>
    <n v="20224"/>
    <n v="4"/>
    <n v="0.05"/>
    <n v="1134.0581104896139"/>
    <n v="45126"/>
  </r>
  <r>
    <x v="1863"/>
    <x v="1"/>
    <x v="385"/>
    <s v="First Class"/>
    <s v="CUST5123"/>
    <s v="Deepa"/>
    <x v="0"/>
    <s v="India"/>
    <s v="Mysuru"/>
    <x v="0"/>
    <n v="664440"/>
    <x v="3"/>
    <s v="PRD7123"/>
    <x v="0"/>
    <x v="5"/>
    <s v="Nike Shoes"/>
    <n v="27420"/>
    <n v="5"/>
    <n v="0.1"/>
    <n v="1419.5175254445039"/>
    <n v="45468"/>
  </r>
  <r>
    <x v="1864"/>
    <x v="1"/>
    <x v="13"/>
    <s v="First Class"/>
    <s v="CUST5124"/>
    <s v="Rahul"/>
    <x v="1"/>
    <s v="India"/>
    <s v="Kochi"/>
    <x v="4"/>
    <n v="611636"/>
    <x v="4"/>
    <s v="PRD7124"/>
    <x v="1"/>
    <x v="0"/>
    <s v="Smart TV"/>
    <n v="37725"/>
    <n v="10"/>
    <n v="0.1"/>
    <n v="7775.1792121732924"/>
    <n v="45321"/>
  </r>
  <r>
    <x v="1865"/>
    <x v="1"/>
    <x v="59"/>
    <s v="Same Day"/>
    <s v="CUST5125"/>
    <s v="Kumar"/>
    <x v="2"/>
    <s v="India"/>
    <s v="Salem"/>
    <x v="5"/>
    <n v="645232"/>
    <x v="1"/>
    <s v="PRD7125"/>
    <x v="2"/>
    <x v="6"/>
    <s v="Smart TV"/>
    <n v="49954"/>
    <n v="9"/>
    <n v="0.2"/>
    <n v="8118.134401147363"/>
    <n v="45351"/>
  </r>
  <r>
    <x v="1866"/>
    <x v="0"/>
    <x v="262"/>
    <s v="Same Day"/>
    <s v="CUST5126"/>
    <s v="Meena"/>
    <x v="0"/>
    <s v="India"/>
    <s v="New Delhi"/>
    <x v="1"/>
    <n v="699441"/>
    <x v="0"/>
    <s v="PRD7126"/>
    <x v="3"/>
    <x v="4"/>
    <s v="Nike Shoes"/>
    <n v="50987"/>
    <n v="10"/>
    <n v="0.05"/>
    <n v="6268.1254623875948"/>
    <n v="45020"/>
  </r>
  <r>
    <x v="1867"/>
    <x v="0"/>
    <x v="366"/>
    <s v="Same Day"/>
    <s v="CUST5127"/>
    <s v="Sara"/>
    <x v="0"/>
    <s v="India"/>
    <s v="Hyderabad"/>
    <x v="3"/>
    <n v="635332"/>
    <x v="2"/>
    <s v="PRD7127"/>
    <x v="2"/>
    <x v="4"/>
    <s v="LED Bulb"/>
    <n v="2973"/>
    <n v="10"/>
    <n v="0"/>
    <n v="311.54676543491286"/>
    <n v="45164"/>
  </r>
  <r>
    <x v="1868"/>
    <x v="0"/>
    <x v="495"/>
    <s v="Second Class"/>
    <s v="CUST5128"/>
    <s v="Kumar"/>
    <x v="0"/>
    <s v="India"/>
    <s v="Mumbai"/>
    <x v="2"/>
    <n v="617204"/>
    <x v="0"/>
    <s v="PRD7128"/>
    <x v="4"/>
    <x v="4"/>
    <s v="Smart TV"/>
    <n v="15348"/>
    <n v="8"/>
    <n v="0"/>
    <n v="1081.1752104966122"/>
    <n v="45176"/>
  </r>
  <r>
    <x v="1869"/>
    <x v="1"/>
    <x v="299"/>
    <s v="Standard Class"/>
    <s v="CUST5129"/>
    <s v="Deepa"/>
    <x v="0"/>
    <s v="India"/>
    <s v="Nagpur"/>
    <x v="2"/>
    <n v="658046"/>
    <x v="3"/>
    <s v="PRD7129"/>
    <x v="3"/>
    <x v="3"/>
    <s v="iPhone 14"/>
    <n v="67838"/>
    <n v="8"/>
    <n v="0.05"/>
    <n v="7969.2789955812386"/>
    <n v="45460"/>
  </r>
  <r>
    <x v="1870"/>
    <x v="0"/>
    <x v="665"/>
    <s v="Standard Class"/>
    <s v="CUST5130"/>
    <s v="Akalya"/>
    <x v="2"/>
    <s v="India"/>
    <s v="Pune"/>
    <x v="2"/>
    <n v="689892"/>
    <x v="4"/>
    <s v="PRD7130"/>
    <x v="4"/>
    <x v="2"/>
    <s v="HP Laptop"/>
    <n v="76693"/>
    <n v="8"/>
    <n v="0"/>
    <n v="17299.694647053569"/>
    <n v="44946"/>
  </r>
  <r>
    <x v="1871"/>
    <x v="0"/>
    <x v="369"/>
    <s v="Second Class"/>
    <s v="CUST5131"/>
    <s v="Akalya"/>
    <x v="2"/>
    <s v="India"/>
    <s v="New Delhi"/>
    <x v="1"/>
    <n v="681126"/>
    <x v="1"/>
    <s v="PRD7131"/>
    <x v="3"/>
    <x v="0"/>
    <s v="Nike Shoes"/>
    <n v="58149"/>
    <n v="5"/>
    <n v="0.2"/>
    <n v="6454.8716994844362"/>
    <n v="45230"/>
  </r>
  <r>
    <x v="1872"/>
    <x v="1"/>
    <x v="532"/>
    <s v="First Class"/>
    <s v="CUST5132"/>
    <s v="Meena"/>
    <x v="2"/>
    <s v="India"/>
    <s v="Mumbai"/>
    <x v="2"/>
    <n v="667013"/>
    <x v="4"/>
    <s v="PRD7132"/>
    <x v="3"/>
    <x v="5"/>
    <s v="Sports Watch"/>
    <n v="74880"/>
    <n v="1"/>
    <n v="0"/>
    <n v="5394.0605524498578"/>
    <n v="45455"/>
  </r>
  <r>
    <x v="1873"/>
    <x v="0"/>
    <x v="384"/>
    <s v="Same Day"/>
    <s v="CUST5134"/>
    <s v="Kumar"/>
    <x v="1"/>
    <s v="India"/>
    <s v="Hyderabad"/>
    <x v="3"/>
    <n v="653700"/>
    <x v="3"/>
    <s v="PRD7134"/>
    <x v="3"/>
    <x v="3"/>
    <s v="HP Laptop"/>
    <n v="7667"/>
    <n v="7"/>
    <n v="0"/>
    <n v="1303.7847270033674"/>
    <n v="45057"/>
  </r>
  <r>
    <x v="1874"/>
    <x v="0"/>
    <x v="30"/>
    <s v="Standard Class"/>
    <s v="CUST5135"/>
    <s v="Meena"/>
    <x v="0"/>
    <s v="India"/>
    <s v="Pune"/>
    <x v="2"/>
    <n v="689933"/>
    <x v="4"/>
    <s v="PRD7135"/>
    <x v="2"/>
    <x v="4"/>
    <s v="HP Laptop"/>
    <n v="6513"/>
    <n v="1"/>
    <n v="0.1"/>
    <n v="1133.5976994921264"/>
    <n v="45267"/>
  </r>
  <r>
    <x v="1875"/>
    <x v="0"/>
    <x v="91"/>
    <s v="Second Class"/>
    <s v="CUST5136"/>
    <s v="Kumar"/>
    <x v="1"/>
    <s v="India"/>
    <s v="Mysuru"/>
    <x v="0"/>
    <n v="696205"/>
    <x v="2"/>
    <s v="PRD7136"/>
    <x v="0"/>
    <x v="6"/>
    <s v="iPhone 14"/>
    <n v="30377"/>
    <n v="4"/>
    <n v="0.05"/>
    <n v="6342.4099870073624"/>
    <n v="44996"/>
  </r>
  <r>
    <x v="1876"/>
    <x v="0"/>
    <x v="454"/>
    <s v="Standard Class"/>
    <s v="CUST5137"/>
    <s v="Kumar"/>
    <x v="2"/>
    <s v="India"/>
    <s v="Nagpur"/>
    <x v="2"/>
    <n v="637957"/>
    <x v="3"/>
    <s v="PRD7137"/>
    <x v="0"/>
    <x v="5"/>
    <s v="HP Laptop"/>
    <n v="69758"/>
    <n v="9"/>
    <n v="0.2"/>
    <n v="14197.689913894706"/>
    <n v="45059"/>
  </r>
  <r>
    <x v="1877"/>
    <x v="1"/>
    <x v="154"/>
    <s v="Standard Class"/>
    <s v="CUST5138"/>
    <s v="Rahul"/>
    <x v="0"/>
    <s v="India"/>
    <s v="Nagpur"/>
    <x v="2"/>
    <n v="645349"/>
    <x v="1"/>
    <s v="PRD7138"/>
    <x v="0"/>
    <x v="0"/>
    <s v="iPhone 14"/>
    <n v="36154"/>
    <n v="6"/>
    <n v="0"/>
    <n v="8923.0080598473196"/>
    <n v="45521"/>
  </r>
  <r>
    <x v="1878"/>
    <x v="0"/>
    <x v="421"/>
    <s v="First Class"/>
    <s v="CUST5139"/>
    <s v="Meena"/>
    <x v="0"/>
    <s v="India"/>
    <s v="Bengaluru"/>
    <x v="0"/>
    <n v="634258"/>
    <x v="1"/>
    <s v="PRD7139"/>
    <x v="4"/>
    <x v="6"/>
    <s v="Smart TV"/>
    <n v="56530"/>
    <n v="4"/>
    <n v="0"/>
    <n v="3044.8123785333037"/>
    <n v="45040"/>
  </r>
  <r>
    <x v="1879"/>
    <x v="0"/>
    <x v="280"/>
    <s v="Second Class"/>
    <s v="CUST5140"/>
    <s v="Vijay"/>
    <x v="2"/>
    <s v="India"/>
    <s v="New Delhi"/>
    <x v="1"/>
    <n v="696505"/>
    <x v="3"/>
    <s v="PRD7140"/>
    <x v="0"/>
    <x v="2"/>
    <s v="Samsung Mobile"/>
    <n v="77898"/>
    <n v="5"/>
    <n v="0"/>
    <n v="16951.714944492938"/>
    <n v="45285"/>
  </r>
  <r>
    <x v="1880"/>
    <x v="0"/>
    <x v="450"/>
    <s v="First Class"/>
    <s v="CUST5141"/>
    <s v="Vijay"/>
    <x v="1"/>
    <s v="India"/>
    <s v="Trivandrum"/>
    <x v="4"/>
    <n v="677548"/>
    <x v="3"/>
    <s v="PRD7141"/>
    <x v="0"/>
    <x v="5"/>
    <s v="Nike Shoes"/>
    <n v="42435"/>
    <n v="3"/>
    <n v="0.05"/>
    <n v="11200.780445430895"/>
    <n v="45035"/>
  </r>
  <r>
    <x v="1881"/>
    <x v="1"/>
    <x v="121"/>
    <s v="Standard Class"/>
    <s v="CUST5142"/>
    <s v="Vijay"/>
    <x v="2"/>
    <s v="India"/>
    <s v="Chennai"/>
    <x v="5"/>
    <n v="691799"/>
    <x v="1"/>
    <s v="PRD7142"/>
    <x v="0"/>
    <x v="0"/>
    <s v="Smart TV"/>
    <n v="40674"/>
    <n v="9"/>
    <n v="0"/>
    <n v="2384.6114065729003"/>
    <n v="45606"/>
  </r>
  <r>
    <x v="1882"/>
    <x v="0"/>
    <x v="232"/>
    <s v="Standard Class"/>
    <s v="CUST5144"/>
    <s v="Vijay"/>
    <x v="0"/>
    <s v="India"/>
    <s v="Mumbai"/>
    <x v="2"/>
    <n v="694329"/>
    <x v="3"/>
    <s v="PRD7144"/>
    <x v="0"/>
    <x v="2"/>
    <s v="iPhone 14"/>
    <n v="38214"/>
    <n v="3"/>
    <n v="0.05"/>
    <n v="5677.2821086453341"/>
    <n v="45205"/>
  </r>
  <r>
    <x v="1883"/>
    <x v="1"/>
    <x v="578"/>
    <s v="Same Day"/>
    <s v="CUST5145"/>
    <s v="Sara"/>
    <x v="0"/>
    <s v="India"/>
    <s v="Madurai"/>
    <x v="5"/>
    <n v="685251"/>
    <x v="3"/>
    <s v="PRD7145"/>
    <x v="1"/>
    <x v="2"/>
    <s v="Nike Shoes"/>
    <n v="33179"/>
    <n v="9"/>
    <n v="0.05"/>
    <n v="3526.259216929981"/>
    <n v="45450"/>
  </r>
  <r>
    <x v="1884"/>
    <x v="1"/>
    <x v="467"/>
    <s v="Second Class"/>
    <s v="CUST5146"/>
    <s v="Deepa"/>
    <x v="1"/>
    <s v="India"/>
    <s v="New Delhi"/>
    <x v="1"/>
    <n v="682021"/>
    <x v="4"/>
    <s v="PRD7146"/>
    <x v="4"/>
    <x v="2"/>
    <s v="Cotton Shirt"/>
    <n v="19275"/>
    <n v="1"/>
    <n v="0.2"/>
    <n v="3410.1608725027259"/>
    <n v="45326"/>
  </r>
  <r>
    <x v="1885"/>
    <x v="1"/>
    <x v="78"/>
    <s v="Standard Class"/>
    <s v="CUST5147"/>
    <s v="Rahul"/>
    <x v="2"/>
    <s v="India"/>
    <s v="Nagpur"/>
    <x v="2"/>
    <n v="654539"/>
    <x v="1"/>
    <s v="PRD7147"/>
    <x v="0"/>
    <x v="1"/>
    <s v="Samsung Mobile"/>
    <n v="68922"/>
    <n v="1"/>
    <n v="0.05"/>
    <n v="6857.997426327116"/>
    <n v="45344"/>
  </r>
  <r>
    <x v="1886"/>
    <x v="1"/>
    <x v="512"/>
    <s v="First Class"/>
    <s v="CUST5148"/>
    <s v="Meena"/>
    <x v="2"/>
    <s v="India"/>
    <s v="New Delhi"/>
    <x v="1"/>
    <n v="689087"/>
    <x v="1"/>
    <s v="PRD7148"/>
    <x v="3"/>
    <x v="6"/>
    <s v="Cotton Shirt"/>
    <n v="78443"/>
    <n v="8"/>
    <n v="0.05"/>
    <n v="8290.1139702000728"/>
    <n v="45502"/>
  </r>
  <r>
    <x v="1887"/>
    <x v="0"/>
    <x v="166"/>
    <s v="Second Class"/>
    <s v="CUST5149"/>
    <s v="Akalya"/>
    <x v="2"/>
    <s v="India"/>
    <s v="Hyderabad"/>
    <x v="3"/>
    <n v="675793"/>
    <x v="3"/>
    <s v="PRD7149"/>
    <x v="3"/>
    <x v="1"/>
    <s v="HP Laptop"/>
    <n v="50677"/>
    <n v="5"/>
    <n v="0"/>
    <n v="13675.578989739555"/>
    <n v="45239"/>
  </r>
  <r>
    <x v="1888"/>
    <x v="0"/>
    <x v="434"/>
    <s v="Same Day"/>
    <s v="CUST5150"/>
    <s v="Deepa"/>
    <x v="1"/>
    <s v="India"/>
    <s v="Chennai"/>
    <x v="5"/>
    <n v="665580"/>
    <x v="1"/>
    <s v="PRD7150"/>
    <x v="4"/>
    <x v="1"/>
    <s v="Mixer Pro"/>
    <n v="21102"/>
    <n v="10"/>
    <n v="0"/>
    <n v="3948.8980050396535"/>
    <n v="45021"/>
  </r>
  <r>
    <x v="1889"/>
    <x v="1"/>
    <x v="27"/>
    <s v="Standard Class"/>
    <s v="CUST5151"/>
    <s v="Rahul"/>
    <x v="1"/>
    <s v="India"/>
    <s v="Kozhikode"/>
    <x v="4"/>
    <n v="619316"/>
    <x v="1"/>
    <s v="PRD7151"/>
    <x v="2"/>
    <x v="4"/>
    <s v="LED Bulb"/>
    <n v="20237"/>
    <n v="1"/>
    <n v="0"/>
    <n v="2552.3436629749749"/>
    <n v="45484"/>
  </r>
  <r>
    <x v="1890"/>
    <x v="1"/>
    <x v="206"/>
    <s v="First Class"/>
    <s v="CUST5152"/>
    <s v="Deepa"/>
    <x v="0"/>
    <s v="India"/>
    <s v="Hyderabad"/>
    <x v="3"/>
    <n v="678359"/>
    <x v="3"/>
    <s v="PRD7152"/>
    <x v="3"/>
    <x v="3"/>
    <s v="Cotton Shirt"/>
    <n v="59471"/>
    <n v="1"/>
    <n v="0.05"/>
    <n v="12120.029555260076"/>
    <n v="45393"/>
  </r>
  <r>
    <x v="1891"/>
    <x v="0"/>
    <x v="282"/>
    <s v="Standard Class"/>
    <s v="CUST5153"/>
    <s v="Akalya"/>
    <x v="0"/>
    <s v="India"/>
    <s v="New Delhi"/>
    <x v="1"/>
    <n v="652476"/>
    <x v="1"/>
    <s v="PRD7153"/>
    <x v="0"/>
    <x v="3"/>
    <s v="Cotton Shirt"/>
    <n v="31113"/>
    <n v="5"/>
    <n v="0"/>
    <n v="8327.1320795812753"/>
    <n v="45001"/>
  </r>
  <r>
    <x v="1892"/>
    <x v="1"/>
    <x v="51"/>
    <s v="Second Class"/>
    <s v="CUST5154"/>
    <s v="Deepa"/>
    <x v="2"/>
    <s v="India"/>
    <s v="Mumbai"/>
    <x v="2"/>
    <n v="637008"/>
    <x v="2"/>
    <s v="PRD7154"/>
    <x v="4"/>
    <x v="4"/>
    <s v="Sports Watch"/>
    <n v="13403"/>
    <n v="6"/>
    <n v="0"/>
    <n v="3152.5283608939048"/>
    <n v="45436"/>
  </r>
  <r>
    <x v="1893"/>
    <x v="1"/>
    <x v="328"/>
    <s v="Standard Class"/>
    <s v="CUST5155"/>
    <s v="Kumar"/>
    <x v="0"/>
    <s v="India"/>
    <s v="Pune"/>
    <x v="2"/>
    <n v="618346"/>
    <x v="4"/>
    <s v="PRD7155"/>
    <x v="2"/>
    <x v="0"/>
    <s v="Smart TV"/>
    <n v="77138"/>
    <n v="8"/>
    <n v="0"/>
    <n v="17163.016935626001"/>
    <n v="45653"/>
  </r>
  <r>
    <x v="1894"/>
    <x v="1"/>
    <x v="297"/>
    <s v="Same Day"/>
    <s v="CUST5156"/>
    <s v="Akalya"/>
    <x v="0"/>
    <s v="India"/>
    <s v="New Delhi"/>
    <x v="1"/>
    <n v="625929"/>
    <x v="2"/>
    <s v="PRD7156"/>
    <x v="2"/>
    <x v="1"/>
    <s v="LED Bulb"/>
    <n v="45002"/>
    <n v="3"/>
    <n v="0"/>
    <n v="10442.477113629397"/>
    <n v="45489"/>
  </r>
  <r>
    <x v="1895"/>
    <x v="1"/>
    <x v="159"/>
    <s v="First Class"/>
    <s v="CUST5157"/>
    <s v="Meena"/>
    <x v="1"/>
    <s v="India"/>
    <s v="Mysuru"/>
    <x v="0"/>
    <n v="645134"/>
    <x v="0"/>
    <s v="PRD7157"/>
    <x v="3"/>
    <x v="3"/>
    <s v="Sports Watch"/>
    <n v="54017"/>
    <n v="4"/>
    <n v="0.1"/>
    <n v="12847.759882187283"/>
    <n v="45376"/>
  </r>
  <r>
    <x v="1896"/>
    <x v="1"/>
    <x v="153"/>
    <s v="Second Class"/>
    <s v="CUST5159"/>
    <s v="Meena"/>
    <x v="1"/>
    <s v="India"/>
    <s v="New Delhi"/>
    <x v="1"/>
    <n v="678341"/>
    <x v="2"/>
    <s v="PRD7159"/>
    <x v="3"/>
    <x v="4"/>
    <s v="Samsung Mobile"/>
    <n v="75510"/>
    <n v="5"/>
    <n v="0.1"/>
    <n v="6186.8970558447591"/>
    <n v="45487"/>
  </r>
  <r>
    <x v="1897"/>
    <x v="1"/>
    <x v="191"/>
    <s v="Standard Class"/>
    <s v="CUST5160"/>
    <s v="Vijay"/>
    <x v="2"/>
    <s v="India"/>
    <s v="Chennai"/>
    <x v="5"/>
    <n v="695306"/>
    <x v="1"/>
    <s v="PRD7160"/>
    <x v="2"/>
    <x v="5"/>
    <s v="LED Bulb"/>
    <n v="3882"/>
    <n v="3"/>
    <n v="0"/>
    <n v="970.6051495958427"/>
    <n v="45482"/>
  </r>
  <r>
    <x v="1898"/>
    <x v="1"/>
    <x v="187"/>
    <s v="Second Class"/>
    <s v="CUST5161"/>
    <s v="Sara"/>
    <x v="2"/>
    <s v="India"/>
    <s v="Chennai"/>
    <x v="5"/>
    <n v="600319"/>
    <x v="4"/>
    <s v="PRD7161"/>
    <x v="0"/>
    <x v="2"/>
    <s v="Sports Watch"/>
    <n v="73371"/>
    <n v="8"/>
    <n v="0"/>
    <n v="13327.534257177067"/>
    <n v="45492"/>
  </r>
  <r>
    <x v="1899"/>
    <x v="1"/>
    <x v="5"/>
    <s v="Standard Class"/>
    <s v="CUST5162"/>
    <s v="Kumar"/>
    <x v="2"/>
    <s v="India"/>
    <s v="Madurai"/>
    <x v="5"/>
    <n v="647693"/>
    <x v="3"/>
    <s v="PRD7162"/>
    <x v="2"/>
    <x v="5"/>
    <s v="Sports Watch"/>
    <n v="14508"/>
    <n v="9"/>
    <n v="0"/>
    <n v="2830.7828418051113"/>
    <n v="45376"/>
  </r>
  <r>
    <x v="1900"/>
    <x v="0"/>
    <x v="666"/>
    <s v="Standard Class"/>
    <s v="CUST5163"/>
    <s v="Akalya"/>
    <x v="2"/>
    <s v="India"/>
    <s v="Kochi"/>
    <x v="4"/>
    <n v="658882"/>
    <x v="4"/>
    <s v="PRD7163"/>
    <x v="4"/>
    <x v="2"/>
    <s v="Smart TV"/>
    <n v="19955"/>
    <n v="5"/>
    <n v="0.05"/>
    <n v="3791.9112731576288"/>
    <n v="45182"/>
  </r>
  <r>
    <x v="1901"/>
    <x v="0"/>
    <x v="559"/>
    <s v="First Class"/>
    <s v="CUST5164"/>
    <s v="Rahul"/>
    <x v="2"/>
    <s v="India"/>
    <s v="New Delhi"/>
    <x v="1"/>
    <n v="606208"/>
    <x v="4"/>
    <s v="PRD7164"/>
    <x v="0"/>
    <x v="5"/>
    <s v="Samsung Mobile"/>
    <n v="39115"/>
    <n v="5"/>
    <n v="0"/>
    <n v="3064.33026947501"/>
    <n v="45214"/>
  </r>
  <r>
    <x v="1902"/>
    <x v="0"/>
    <x v="35"/>
    <s v="Standard Class"/>
    <s v="CUST5165"/>
    <s v="Sara"/>
    <x v="0"/>
    <s v="India"/>
    <s v="Pune"/>
    <x v="2"/>
    <n v="640057"/>
    <x v="1"/>
    <s v="PRD7165"/>
    <x v="0"/>
    <x v="6"/>
    <s v="Sports Watch"/>
    <n v="40742"/>
    <n v="7"/>
    <n v="0.1"/>
    <n v="3377.5007386977427"/>
    <n v="45212"/>
  </r>
  <r>
    <x v="1903"/>
    <x v="1"/>
    <x v="119"/>
    <s v="Standard Class"/>
    <s v="CUST5166"/>
    <s v="Rahul"/>
    <x v="0"/>
    <s v="India"/>
    <s v="New Delhi"/>
    <x v="1"/>
    <n v="652277"/>
    <x v="4"/>
    <s v="PRD7166"/>
    <x v="3"/>
    <x v="6"/>
    <s v="Smart TV"/>
    <n v="18015"/>
    <n v="1"/>
    <n v="0.05"/>
    <n v="3348.9314381538402"/>
    <n v="45528"/>
  </r>
  <r>
    <x v="1904"/>
    <x v="1"/>
    <x v="629"/>
    <s v="Standard Class"/>
    <s v="CUST5167"/>
    <s v="Deepa"/>
    <x v="2"/>
    <s v="India"/>
    <s v="Madurai"/>
    <x v="5"/>
    <n v="672331"/>
    <x v="4"/>
    <s v="PRD7167"/>
    <x v="0"/>
    <x v="2"/>
    <s v="Smart TV"/>
    <n v="17964"/>
    <n v="6"/>
    <n v="0.2"/>
    <n v="2405.895540473673"/>
    <n v="45626"/>
  </r>
  <r>
    <x v="1905"/>
    <x v="1"/>
    <x v="315"/>
    <s v="Same Day"/>
    <s v="CUST5168"/>
    <s v="Rahul"/>
    <x v="0"/>
    <s v="India"/>
    <s v="Mangalore"/>
    <x v="0"/>
    <n v="630987"/>
    <x v="4"/>
    <s v="PRD7168"/>
    <x v="4"/>
    <x v="4"/>
    <s v="LED Bulb"/>
    <n v="58744"/>
    <n v="4"/>
    <n v="0"/>
    <n v="3365.7543054855087"/>
    <n v="45660"/>
  </r>
  <r>
    <x v="1906"/>
    <x v="0"/>
    <x v="667"/>
    <s v="First Class"/>
    <s v="CUST5169"/>
    <s v="Kumar"/>
    <x v="1"/>
    <s v="India"/>
    <s v="Mysuru"/>
    <x v="0"/>
    <n v="677917"/>
    <x v="1"/>
    <s v="PRD7169"/>
    <x v="1"/>
    <x v="3"/>
    <s v="Nike Shoes"/>
    <n v="76680"/>
    <n v="4"/>
    <n v="0.1"/>
    <n v="4915.8797727068068"/>
    <n v="44931"/>
  </r>
  <r>
    <x v="1907"/>
    <x v="0"/>
    <x v="174"/>
    <s v="Standard Class"/>
    <s v="CUST5170"/>
    <s v="Rahul"/>
    <x v="0"/>
    <s v="India"/>
    <s v="Hyderabad"/>
    <x v="3"/>
    <n v="687840"/>
    <x v="2"/>
    <s v="PRD7170"/>
    <x v="0"/>
    <x v="5"/>
    <s v="Cotton Shirt"/>
    <n v="17175"/>
    <n v="9"/>
    <n v="0.1"/>
    <n v="2614.8379548081307"/>
    <n v="45148"/>
  </r>
  <r>
    <x v="1908"/>
    <x v="0"/>
    <x v="668"/>
    <s v="First Class"/>
    <s v="CUST5172"/>
    <s v="Kumar"/>
    <x v="0"/>
    <s v="India"/>
    <s v="Hyderabad"/>
    <x v="3"/>
    <n v="645513"/>
    <x v="4"/>
    <s v="PRD7172"/>
    <x v="2"/>
    <x v="0"/>
    <s v="Smart TV"/>
    <n v="45147"/>
    <n v="7"/>
    <n v="0.05"/>
    <n v="5891.8437771275449"/>
    <n v="45069"/>
  </r>
  <r>
    <x v="1909"/>
    <x v="0"/>
    <x v="383"/>
    <s v="Standard Class"/>
    <s v="CUST5173"/>
    <s v="Akalya"/>
    <x v="2"/>
    <s v="India"/>
    <s v="Coimbatore"/>
    <x v="5"/>
    <n v="663282"/>
    <x v="2"/>
    <s v="PRD7173"/>
    <x v="2"/>
    <x v="5"/>
    <s v="Mixer Pro"/>
    <n v="46530"/>
    <n v="6"/>
    <n v="0.1"/>
    <n v="2786.0606672676745"/>
    <n v="45131"/>
  </r>
  <r>
    <x v="1910"/>
    <x v="1"/>
    <x v="656"/>
    <s v="First Class"/>
    <s v="CUST5175"/>
    <s v="Akalya"/>
    <x v="2"/>
    <s v="India"/>
    <s v="Kochi"/>
    <x v="4"/>
    <n v="696203"/>
    <x v="3"/>
    <s v="PRD7175"/>
    <x v="4"/>
    <x v="4"/>
    <s v="Sports Watch"/>
    <n v="54342"/>
    <n v="9"/>
    <n v="0"/>
    <n v="15554.074986462261"/>
    <n v="45359"/>
  </r>
  <r>
    <x v="1911"/>
    <x v="0"/>
    <x v="93"/>
    <s v="Second Class"/>
    <s v="CUST5176"/>
    <s v="Kumar"/>
    <x v="0"/>
    <s v="India"/>
    <s v="Nagpur"/>
    <x v="2"/>
    <n v="685492"/>
    <x v="3"/>
    <s v="PRD7176"/>
    <x v="4"/>
    <x v="3"/>
    <s v="LED Bulb"/>
    <n v="359"/>
    <n v="4"/>
    <n v="0.1"/>
    <n v="74.593285076404712"/>
    <n v="45265"/>
  </r>
  <r>
    <x v="1912"/>
    <x v="0"/>
    <x v="417"/>
    <s v="Second Class"/>
    <s v="CUST5177"/>
    <s v="Kumar"/>
    <x v="1"/>
    <s v="India"/>
    <s v="Hyderabad"/>
    <x v="3"/>
    <n v="602454"/>
    <x v="1"/>
    <s v="PRD7177"/>
    <x v="4"/>
    <x v="1"/>
    <s v="Smart TV"/>
    <n v="8664"/>
    <n v="8"/>
    <n v="0.1"/>
    <n v="1895.4060090524695"/>
    <n v="45163"/>
  </r>
  <r>
    <x v="1913"/>
    <x v="0"/>
    <x v="239"/>
    <s v="Same Day"/>
    <s v="CUST5178"/>
    <s v="Vijay"/>
    <x v="2"/>
    <s v="India"/>
    <s v="New Delhi"/>
    <x v="1"/>
    <n v="609519"/>
    <x v="3"/>
    <s v="PRD7178"/>
    <x v="2"/>
    <x v="2"/>
    <s v="Smart TV"/>
    <n v="32046"/>
    <n v="10"/>
    <n v="0.1"/>
    <n v="3720.4762056952263"/>
    <n v="45230"/>
  </r>
  <r>
    <x v="1914"/>
    <x v="1"/>
    <x v="20"/>
    <s v="Same Day"/>
    <s v="CUST5179"/>
    <s v="Meena"/>
    <x v="2"/>
    <s v="India"/>
    <s v="Hyderabad"/>
    <x v="3"/>
    <n v="615997"/>
    <x v="3"/>
    <s v="PRD7179"/>
    <x v="2"/>
    <x v="1"/>
    <s v="Mixer Pro"/>
    <n v="77737"/>
    <n v="9"/>
    <n v="0"/>
    <n v="7787.3861444952736"/>
    <n v="45439"/>
  </r>
  <r>
    <x v="1915"/>
    <x v="1"/>
    <x v="173"/>
    <s v="First Class"/>
    <s v="CUST5180"/>
    <s v="Akalya"/>
    <x v="2"/>
    <s v="India"/>
    <s v="Hyderabad"/>
    <x v="3"/>
    <n v="691781"/>
    <x v="0"/>
    <s v="PRD7180"/>
    <x v="3"/>
    <x v="2"/>
    <s v="Samsung Mobile"/>
    <n v="49967"/>
    <n v="2"/>
    <n v="0"/>
    <n v="12075.087354732352"/>
    <n v="45575"/>
  </r>
  <r>
    <x v="1916"/>
    <x v="0"/>
    <x v="669"/>
    <s v="First Class"/>
    <s v="CUST5182"/>
    <s v="Sara"/>
    <x v="2"/>
    <s v="India"/>
    <s v="New Delhi"/>
    <x v="1"/>
    <n v="601506"/>
    <x v="4"/>
    <s v="PRD7182"/>
    <x v="1"/>
    <x v="6"/>
    <s v="HP Laptop"/>
    <n v="29697"/>
    <n v="7"/>
    <n v="0.05"/>
    <n v="6756.1164862659598"/>
    <n v="44986"/>
  </r>
  <r>
    <x v="1917"/>
    <x v="0"/>
    <x v="125"/>
    <s v="Standard Class"/>
    <s v="CUST5183"/>
    <s v="Sara"/>
    <x v="0"/>
    <s v="India"/>
    <s v="New Delhi"/>
    <x v="1"/>
    <n v="656956"/>
    <x v="2"/>
    <s v="PRD7183"/>
    <x v="4"/>
    <x v="6"/>
    <s v="Samsung Mobile"/>
    <n v="27784"/>
    <n v="9"/>
    <n v="0.05"/>
    <n v="2779.3911488374465"/>
    <n v="45275"/>
  </r>
  <r>
    <x v="1918"/>
    <x v="0"/>
    <x v="220"/>
    <s v="Standard Class"/>
    <s v="CUST5184"/>
    <s v="Kumar"/>
    <x v="0"/>
    <s v="India"/>
    <s v="New Delhi"/>
    <x v="1"/>
    <n v="692614"/>
    <x v="2"/>
    <s v="PRD7184"/>
    <x v="3"/>
    <x v="4"/>
    <s v="Smart TV"/>
    <n v="77373"/>
    <n v="1"/>
    <n v="0"/>
    <n v="19893.296783835594"/>
    <n v="45097"/>
  </r>
  <r>
    <x v="1919"/>
    <x v="1"/>
    <x v="33"/>
    <s v="Same Day"/>
    <s v="CUST5185"/>
    <s v="Kumar"/>
    <x v="2"/>
    <s v="India"/>
    <s v="Nagpur"/>
    <x v="2"/>
    <n v="620362"/>
    <x v="1"/>
    <s v="PRD7185"/>
    <x v="4"/>
    <x v="6"/>
    <s v="Samsung Mobile"/>
    <n v="1834"/>
    <n v="7"/>
    <n v="0.05"/>
    <n v="210.99246663510132"/>
    <n v="45475"/>
  </r>
  <r>
    <x v="1920"/>
    <x v="0"/>
    <x v="479"/>
    <s v="Standard Class"/>
    <s v="CUST5186"/>
    <s v="Sara"/>
    <x v="0"/>
    <s v="India"/>
    <s v="Chennai"/>
    <x v="5"/>
    <n v="676022"/>
    <x v="2"/>
    <s v="PRD7186"/>
    <x v="0"/>
    <x v="6"/>
    <s v="Samsung Mobile"/>
    <n v="35313"/>
    <n v="4"/>
    <n v="0.1"/>
    <n v="2025.005753652252"/>
    <n v="45195"/>
  </r>
  <r>
    <x v="1921"/>
    <x v="1"/>
    <x v="618"/>
    <s v="First Class"/>
    <s v="CUST5188"/>
    <s v="Akalya"/>
    <x v="0"/>
    <s v="India"/>
    <s v="Mumbai"/>
    <x v="2"/>
    <n v="615789"/>
    <x v="4"/>
    <s v="PRD7188"/>
    <x v="0"/>
    <x v="0"/>
    <s v="Sports Watch"/>
    <n v="44913"/>
    <n v="8"/>
    <n v="0.1"/>
    <n v="10531.534243145325"/>
    <n v="45633"/>
  </r>
  <r>
    <x v="1922"/>
    <x v="1"/>
    <x v="537"/>
    <s v="Standard Class"/>
    <s v="CUST5189"/>
    <s v="Vijay"/>
    <x v="0"/>
    <s v="India"/>
    <s v="Salem"/>
    <x v="5"/>
    <n v="648255"/>
    <x v="4"/>
    <s v="PRD7189"/>
    <x v="4"/>
    <x v="2"/>
    <s v="Nike Shoes"/>
    <n v="76004"/>
    <n v="2"/>
    <n v="0.1"/>
    <n v="19085.462473012882"/>
    <n v="45357"/>
  </r>
  <r>
    <x v="1923"/>
    <x v="1"/>
    <x v="500"/>
    <s v="Standard Class"/>
    <s v="CUST5190"/>
    <s v="Akalya"/>
    <x v="2"/>
    <s v="India"/>
    <s v="Madurai"/>
    <x v="5"/>
    <n v="642131"/>
    <x v="3"/>
    <s v="PRD7190"/>
    <x v="2"/>
    <x v="6"/>
    <s v="Nike Shoes"/>
    <n v="37802"/>
    <n v="6"/>
    <n v="0"/>
    <n v="3093.7819633647505"/>
    <n v="45594"/>
  </r>
  <r>
    <x v="1924"/>
    <x v="0"/>
    <x v="326"/>
    <s v="Standard Class"/>
    <s v="CUST5191"/>
    <s v="Akalya"/>
    <x v="0"/>
    <s v="India"/>
    <s v="Mumbai"/>
    <x v="2"/>
    <n v="691859"/>
    <x v="2"/>
    <s v="PRD7191"/>
    <x v="1"/>
    <x v="5"/>
    <s v="iPhone 14"/>
    <n v="28840"/>
    <n v="10"/>
    <n v="0"/>
    <n v="8469.7218125376658"/>
    <n v="44951"/>
  </r>
  <r>
    <x v="1925"/>
    <x v="0"/>
    <x v="54"/>
    <s v="Second Class"/>
    <s v="CUST5192"/>
    <s v="Rahul"/>
    <x v="0"/>
    <s v="India"/>
    <s v="Kozhikode"/>
    <x v="4"/>
    <n v="699302"/>
    <x v="1"/>
    <s v="PRD7192"/>
    <x v="2"/>
    <x v="4"/>
    <s v="iPhone 14"/>
    <n v="66268"/>
    <n v="2"/>
    <n v="0.1"/>
    <n v="15095.70670322047"/>
    <n v="45171"/>
  </r>
  <r>
    <x v="1926"/>
    <x v="1"/>
    <x v="518"/>
    <s v="Same Day"/>
    <s v="CUST5194"/>
    <s v="Deepa"/>
    <x v="2"/>
    <s v="India"/>
    <s v="Mangalore"/>
    <x v="0"/>
    <n v="688524"/>
    <x v="2"/>
    <s v="PRD7194"/>
    <x v="1"/>
    <x v="6"/>
    <s v="iPhone 14"/>
    <n v="18676"/>
    <n v="9"/>
    <n v="0.1"/>
    <n v="2296.6204710628881"/>
    <n v="45386"/>
  </r>
  <r>
    <x v="1927"/>
    <x v="0"/>
    <x v="256"/>
    <s v="Standard Class"/>
    <s v="CUST5195"/>
    <s v="Deepa"/>
    <x v="0"/>
    <s v="India"/>
    <s v="New Delhi"/>
    <x v="1"/>
    <n v="661848"/>
    <x v="0"/>
    <s v="PRD7195"/>
    <x v="4"/>
    <x v="1"/>
    <s v="Mixer Pro"/>
    <n v="8507"/>
    <n v="5"/>
    <n v="0.05"/>
    <n v="2135.2209271787933"/>
    <n v="45089"/>
  </r>
  <r>
    <x v="1928"/>
    <x v="0"/>
    <x v="222"/>
    <s v="Same Day"/>
    <s v="CUST5196"/>
    <s v="Kumar"/>
    <x v="1"/>
    <s v="India"/>
    <s v="Trivandrum"/>
    <x v="4"/>
    <n v="636127"/>
    <x v="1"/>
    <s v="PRD7196"/>
    <x v="3"/>
    <x v="0"/>
    <s v="Nike Shoes"/>
    <n v="46344"/>
    <n v="1"/>
    <n v="0.2"/>
    <n v="4932.3044943607329"/>
    <n v="45027"/>
  </r>
  <r>
    <x v="1929"/>
    <x v="0"/>
    <x v="68"/>
    <s v="Standard Class"/>
    <s v="CUST5198"/>
    <s v="Sara"/>
    <x v="0"/>
    <s v="India"/>
    <s v="Mangalore"/>
    <x v="0"/>
    <n v="672626"/>
    <x v="0"/>
    <s v="PRD7198"/>
    <x v="2"/>
    <x v="1"/>
    <s v="Cotton Shirt"/>
    <n v="79060"/>
    <n v="4"/>
    <n v="0.2"/>
    <n v="15329.901902744772"/>
    <n v="45086"/>
  </r>
  <r>
    <x v="1930"/>
    <x v="1"/>
    <x v="572"/>
    <s v="Standard Class"/>
    <s v="CUST5199"/>
    <s v="Vijay"/>
    <x v="2"/>
    <s v="India"/>
    <s v="Mangalore"/>
    <x v="0"/>
    <n v="685986"/>
    <x v="2"/>
    <s v="PRD7199"/>
    <x v="2"/>
    <x v="1"/>
    <s v="Mixer Pro"/>
    <n v="70928"/>
    <n v="6"/>
    <n v="0.1"/>
    <n v="18621.706293582636"/>
    <n v="45474"/>
  </r>
  <r>
    <x v="1931"/>
    <x v="0"/>
    <x v="238"/>
    <s v="Same Day"/>
    <s v="CUST5200"/>
    <s v="Kumar"/>
    <x v="0"/>
    <s v="India"/>
    <s v="Bengaluru"/>
    <x v="0"/>
    <n v="649740"/>
    <x v="2"/>
    <s v="PRD7200"/>
    <x v="3"/>
    <x v="3"/>
    <s v="Samsung Mobile"/>
    <n v="50983"/>
    <n v="6"/>
    <n v="0.05"/>
    <n v="10555.269190808893"/>
    <n v="45068"/>
  </r>
  <r>
    <x v="1932"/>
    <x v="1"/>
    <x v="308"/>
    <s v="Second Class"/>
    <s v="CUST5201"/>
    <s v="Vijay"/>
    <x v="1"/>
    <s v="India"/>
    <s v="New Delhi"/>
    <x v="1"/>
    <n v="680103"/>
    <x v="2"/>
    <s v="PRD7201"/>
    <x v="3"/>
    <x v="4"/>
    <s v="Nike Shoes"/>
    <n v="31153"/>
    <n v="3"/>
    <n v="0.2"/>
    <n v="8895.6246733080116"/>
    <n v="45341"/>
  </r>
  <r>
    <x v="1933"/>
    <x v="1"/>
    <x v="7"/>
    <s v="Standard Class"/>
    <s v="CUST5202"/>
    <s v="Meena"/>
    <x v="1"/>
    <s v="India"/>
    <s v="Hyderabad"/>
    <x v="3"/>
    <n v="634894"/>
    <x v="2"/>
    <s v="PRD7202"/>
    <x v="4"/>
    <x v="3"/>
    <s v="Sports Watch"/>
    <n v="33376"/>
    <n v="8"/>
    <n v="0.05"/>
    <n v="6057.763985182336"/>
    <n v="45537"/>
  </r>
  <r>
    <x v="1934"/>
    <x v="1"/>
    <x v="572"/>
    <s v="Second Class"/>
    <s v="CUST5203"/>
    <s v="Deepa"/>
    <x v="0"/>
    <s v="India"/>
    <s v="Salem"/>
    <x v="5"/>
    <n v="623974"/>
    <x v="3"/>
    <s v="PRD7203"/>
    <x v="3"/>
    <x v="0"/>
    <s v="Mixer Pro"/>
    <n v="50161"/>
    <n v="1"/>
    <n v="0"/>
    <n v="10596.510982723226"/>
    <n v="45472"/>
  </r>
  <r>
    <x v="1935"/>
    <x v="0"/>
    <x v="164"/>
    <s v="Standard Class"/>
    <s v="CUST5205"/>
    <s v="Rahul"/>
    <x v="0"/>
    <s v="India"/>
    <s v="Nagpur"/>
    <x v="2"/>
    <n v="651044"/>
    <x v="0"/>
    <s v="PRD7205"/>
    <x v="3"/>
    <x v="0"/>
    <s v="Smart TV"/>
    <n v="40353"/>
    <n v="9"/>
    <n v="0.2"/>
    <n v="4383.7107571731412"/>
    <n v="45264"/>
  </r>
  <r>
    <x v="1936"/>
    <x v="0"/>
    <x v="507"/>
    <s v="First Class"/>
    <s v="CUST5206"/>
    <s v="Sara"/>
    <x v="0"/>
    <s v="India"/>
    <s v="Pune"/>
    <x v="2"/>
    <n v="655019"/>
    <x v="3"/>
    <s v="PRD7206"/>
    <x v="3"/>
    <x v="1"/>
    <s v="Samsung Mobile"/>
    <n v="56075"/>
    <n v="2"/>
    <n v="0"/>
    <n v="5748.465649216032"/>
    <n v="44999"/>
  </r>
  <r>
    <x v="1937"/>
    <x v="0"/>
    <x v="93"/>
    <s v="First Class"/>
    <s v="CUST5207"/>
    <s v="Kumar"/>
    <x v="1"/>
    <s v="India"/>
    <s v="Coimbatore"/>
    <x v="5"/>
    <n v="602217"/>
    <x v="2"/>
    <s v="PRD7207"/>
    <x v="0"/>
    <x v="1"/>
    <s v="Sports Watch"/>
    <n v="16878"/>
    <n v="10"/>
    <n v="0.05"/>
    <n v="2970.1608478023686"/>
    <n v="45265"/>
  </r>
  <r>
    <x v="1938"/>
    <x v="0"/>
    <x v="670"/>
    <s v="Same Day"/>
    <s v="CUST5208"/>
    <s v="Sara"/>
    <x v="1"/>
    <s v="India"/>
    <s v="New Delhi"/>
    <x v="1"/>
    <n v="671146"/>
    <x v="4"/>
    <s v="PRD7208"/>
    <x v="4"/>
    <x v="3"/>
    <s v="Nike Shoes"/>
    <n v="63482"/>
    <n v="7"/>
    <n v="0.05"/>
    <n v="7625.424054931249"/>
    <n v="44963"/>
  </r>
  <r>
    <x v="1939"/>
    <x v="0"/>
    <x v="580"/>
    <s v="Standard Class"/>
    <s v="CUST5209"/>
    <s v="Deepa"/>
    <x v="2"/>
    <s v="India"/>
    <s v="New Delhi"/>
    <x v="1"/>
    <n v="621370"/>
    <x v="4"/>
    <s v="PRD7209"/>
    <x v="4"/>
    <x v="2"/>
    <s v="Cotton Shirt"/>
    <n v="13994"/>
    <n v="6"/>
    <n v="0"/>
    <n v="3581.8822471330245"/>
    <n v="45202"/>
  </r>
  <r>
    <x v="1940"/>
    <x v="1"/>
    <x v="371"/>
    <s v="First Class"/>
    <s v="CUST5211"/>
    <s v="Akalya"/>
    <x v="0"/>
    <s v="India"/>
    <s v="Trivandrum"/>
    <x v="4"/>
    <n v="643800"/>
    <x v="0"/>
    <s v="PRD7211"/>
    <x v="1"/>
    <x v="5"/>
    <s v="iPhone 14"/>
    <n v="12019"/>
    <n v="8"/>
    <n v="0.05"/>
    <n v="2698.9339758757387"/>
    <n v="45400"/>
  </r>
  <r>
    <x v="1941"/>
    <x v="1"/>
    <x v="319"/>
    <s v="Standard Class"/>
    <s v="CUST5212"/>
    <s v="Meena"/>
    <x v="2"/>
    <s v="India"/>
    <s v="Mangalore"/>
    <x v="0"/>
    <n v="692218"/>
    <x v="4"/>
    <s v="PRD7212"/>
    <x v="1"/>
    <x v="6"/>
    <s v="Nike Shoes"/>
    <n v="17761"/>
    <n v="5"/>
    <n v="0.05"/>
    <n v="3356.9828551695537"/>
    <n v="45544"/>
  </r>
  <r>
    <x v="1942"/>
    <x v="1"/>
    <x v="217"/>
    <s v="Standard Class"/>
    <s v="CUST5213"/>
    <s v="Meena"/>
    <x v="1"/>
    <s v="India"/>
    <s v="Salem"/>
    <x v="5"/>
    <n v="600714"/>
    <x v="2"/>
    <s v="PRD7213"/>
    <x v="0"/>
    <x v="1"/>
    <s v="Cotton Shirt"/>
    <n v="24769"/>
    <n v="7"/>
    <n v="0"/>
    <n v="4209.4434584490109"/>
    <n v="45368"/>
  </r>
  <r>
    <x v="1943"/>
    <x v="1"/>
    <x v="117"/>
    <s v="Same Day"/>
    <s v="CUST5214"/>
    <s v="Rahul"/>
    <x v="0"/>
    <s v="India"/>
    <s v="Trivandrum"/>
    <x v="4"/>
    <n v="635960"/>
    <x v="1"/>
    <s v="PRD7214"/>
    <x v="2"/>
    <x v="1"/>
    <s v="Smart TV"/>
    <n v="28887"/>
    <n v="5"/>
    <n v="0"/>
    <n v="4416.9352937484227"/>
    <n v="45368"/>
  </r>
  <r>
    <x v="1944"/>
    <x v="1"/>
    <x v="236"/>
    <s v="Same Day"/>
    <s v="CUST5216"/>
    <s v="Rahul"/>
    <x v="0"/>
    <s v="India"/>
    <s v="Hyderabad"/>
    <x v="3"/>
    <n v="686951"/>
    <x v="4"/>
    <s v="PRD7216"/>
    <x v="4"/>
    <x v="4"/>
    <s v="Mixer Pro"/>
    <n v="42198"/>
    <n v="1"/>
    <n v="0"/>
    <n v="4236.4337639113528"/>
    <n v="45588"/>
  </r>
  <r>
    <x v="1945"/>
    <x v="1"/>
    <x v="423"/>
    <s v="Standard Class"/>
    <s v="CUST5217"/>
    <s v="Kumar"/>
    <x v="0"/>
    <s v="India"/>
    <s v="Hyderabad"/>
    <x v="3"/>
    <n v="645568"/>
    <x v="3"/>
    <s v="PRD7217"/>
    <x v="1"/>
    <x v="6"/>
    <s v="Cotton Shirt"/>
    <n v="42582"/>
    <n v="6"/>
    <n v="0"/>
    <n v="4843.4655993468805"/>
    <n v="45299"/>
  </r>
  <r>
    <x v="1946"/>
    <x v="0"/>
    <x v="132"/>
    <s v="First Class"/>
    <s v="CUST5218"/>
    <s v="Deepa"/>
    <x v="1"/>
    <s v="India"/>
    <s v="New Delhi"/>
    <x v="1"/>
    <n v="609819"/>
    <x v="4"/>
    <s v="PRD7218"/>
    <x v="0"/>
    <x v="1"/>
    <s v="Smart TV"/>
    <n v="38777"/>
    <n v="3"/>
    <n v="0"/>
    <n v="7976.1155840698484"/>
    <n v="45044"/>
  </r>
  <r>
    <x v="1947"/>
    <x v="0"/>
    <x v="228"/>
    <s v="Standard Class"/>
    <s v="CUST5219"/>
    <s v="Meena"/>
    <x v="1"/>
    <s v="India"/>
    <s v="Madurai"/>
    <x v="5"/>
    <n v="653649"/>
    <x v="1"/>
    <s v="PRD7219"/>
    <x v="4"/>
    <x v="0"/>
    <s v="Nike Shoes"/>
    <n v="40940"/>
    <n v="7"/>
    <n v="0.2"/>
    <n v="7287.9774976133995"/>
    <n v="45102"/>
  </r>
  <r>
    <x v="1948"/>
    <x v="1"/>
    <x v="275"/>
    <s v="Standard Class"/>
    <s v="CUST5221"/>
    <s v="Sara"/>
    <x v="1"/>
    <s v="India"/>
    <s v="Coimbatore"/>
    <x v="5"/>
    <n v="640934"/>
    <x v="1"/>
    <s v="PRD7221"/>
    <x v="4"/>
    <x v="2"/>
    <s v="Samsung Mobile"/>
    <n v="52439"/>
    <n v="5"/>
    <n v="0"/>
    <n v="5670.9002741320273"/>
    <n v="45315"/>
  </r>
  <r>
    <x v="1949"/>
    <x v="1"/>
    <x v="357"/>
    <s v="Standard Class"/>
    <s v="CUST5222"/>
    <s v="Sara"/>
    <x v="0"/>
    <s v="India"/>
    <s v="Bengaluru"/>
    <x v="0"/>
    <n v="628427"/>
    <x v="0"/>
    <s v="PRD7222"/>
    <x v="0"/>
    <x v="4"/>
    <s v="Sports Watch"/>
    <n v="79972"/>
    <n v="8"/>
    <n v="0.2"/>
    <n v="22151.146058272923"/>
    <n v="45499"/>
  </r>
  <r>
    <x v="1950"/>
    <x v="1"/>
    <x v="244"/>
    <s v="First Class"/>
    <s v="CUST5223"/>
    <s v="Akalya"/>
    <x v="2"/>
    <s v="India"/>
    <s v="Bengaluru"/>
    <x v="0"/>
    <n v="654790"/>
    <x v="3"/>
    <s v="PRD7223"/>
    <x v="0"/>
    <x v="0"/>
    <s v="HP Laptop"/>
    <n v="61096"/>
    <n v="7"/>
    <n v="0.05"/>
    <n v="5922.3311013674502"/>
    <n v="45382"/>
  </r>
  <r>
    <x v="1951"/>
    <x v="0"/>
    <x v="501"/>
    <s v="Same Day"/>
    <s v="CUST5224"/>
    <s v="Kumar"/>
    <x v="0"/>
    <s v="India"/>
    <s v="Mangalore"/>
    <x v="0"/>
    <n v="669716"/>
    <x v="0"/>
    <s v="PRD7224"/>
    <x v="1"/>
    <x v="0"/>
    <s v="Cotton Shirt"/>
    <n v="13881"/>
    <n v="2"/>
    <n v="0"/>
    <n v="1140.9124612534717"/>
    <n v="45093"/>
  </r>
  <r>
    <x v="1952"/>
    <x v="0"/>
    <x v="671"/>
    <s v="First Class"/>
    <s v="CUST5225"/>
    <s v="Meena"/>
    <x v="0"/>
    <s v="India"/>
    <s v="Trivandrum"/>
    <x v="4"/>
    <n v="666807"/>
    <x v="1"/>
    <s v="PRD7225"/>
    <x v="2"/>
    <x v="0"/>
    <s v="iPhone 14"/>
    <n v="52109"/>
    <n v="10"/>
    <n v="0"/>
    <n v="7297.1498454766706"/>
    <n v="45284"/>
  </r>
  <r>
    <x v="1953"/>
    <x v="0"/>
    <x v="437"/>
    <s v="Second Class"/>
    <s v="CUST5226"/>
    <s v="Rahul"/>
    <x v="0"/>
    <s v="India"/>
    <s v="New Delhi"/>
    <x v="1"/>
    <n v="643892"/>
    <x v="2"/>
    <s v="PRD7226"/>
    <x v="3"/>
    <x v="2"/>
    <s v="Mixer Pro"/>
    <n v="29730"/>
    <n v="10"/>
    <n v="0.1"/>
    <n v="8903.3470492172746"/>
    <n v="45152"/>
  </r>
  <r>
    <x v="1954"/>
    <x v="0"/>
    <x v="255"/>
    <s v="First Class"/>
    <s v="CUST5227"/>
    <s v="Vijay"/>
    <x v="0"/>
    <s v="India"/>
    <s v="New Delhi"/>
    <x v="1"/>
    <n v="615362"/>
    <x v="4"/>
    <s v="PRD7227"/>
    <x v="4"/>
    <x v="0"/>
    <s v="Sports Watch"/>
    <n v="5221"/>
    <n v="1"/>
    <n v="0"/>
    <n v="706.41904404915556"/>
    <n v="44943"/>
  </r>
  <r>
    <x v="1955"/>
    <x v="0"/>
    <x v="672"/>
    <s v="First Class"/>
    <s v="CUST5229"/>
    <s v="Sara"/>
    <x v="2"/>
    <s v="India"/>
    <s v="New Delhi"/>
    <x v="1"/>
    <n v="691954"/>
    <x v="4"/>
    <s v="PRD7229"/>
    <x v="4"/>
    <x v="5"/>
    <s v="Cotton Shirt"/>
    <n v="61565"/>
    <n v="2"/>
    <n v="0"/>
    <n v="16616.202218511171"/>
    <n v="45025"/>
  </r>
  <r>
    <x v="1956"/>
    <x v="0"/>
    <x v="453"/>
    <s v="Standard Class"/>
    <s v="CUST5230"/>
    <s v="Kumar"/>
    <x v="0"/>
    <s v="India"/>
    <s v="Bengaluru"/>
    <x v="0"/>
    <n v="677278"/>
    <x v="4"/>
    <s v="PRD7230"/>
    <x v="1"/>
    <x v="4"/>
    <s v="Sports Watch"/>
    <n v="11785"/>
    <n v="5"/>
    <n v="0.05"/>
    <n v="2237.4704537059069"/>
    <n v="45103"/>
  </r>
  <r>
    <x v="1957"/>
    <x v="0"/>
    <x v="673"/>
    <s v="First Class"/>
    <s v="CUST5231"/>
    <s v="Meena"/>
    <x v="1"/>
    <s v="India"/>
    <s v="Kozhikode"/>
    <x v="4"/>
    <n v="612328"/>
    <x v="0"/>
    <s v="PRD7231"/>
    <x v="1"/>
    <x v="4"/>
    <s v="LED Bulb"/>
    <n v="73002"/>
    <n v="5"/>
    <n v="0.05"/>
    <n v="17122.580274534128"/>
    <n v="45180"/>
  </r>
  <r>
    <x v="1958"/>
    <x v="1"/>
    <x v="391"/>
    <s v="First Class"/>
    <s v="CUST5232"/>
    <s v="Kumar"/>
    <x v="0"/>
    <s v="India"/>
    <s v="Kozhikode"/>
    <x v="4"/>
    <n v="644427"/>
    <x v="2"/>
    <s v="PRD7232"/>
    <x v="2"/>
    <x v="2"/>
    <s v="LED Bulb"/>
    <n v="25550"/>
    <n v="6"/>
    <n v="0.1"/>
    <n v="3900.3137471709024"/>
    <n v="45548"/>
  </r>
  <r>
    <x v="1959"/>
    <x v="0"/>
    <x v="486"/>
    <s v="Second Class"/>
    <s v="CUST5233"/>
    <s v="Rahul"/>
    <x v="0"/>
    <s v="India"/>
    <s v="Madurai"/>
    <x v="5"/>
    <n v="647965"/>
    <x v="0"/>
    <s v="PRD7233"/>
    <x v="3"/>
    <x v="2"/>
    <s v="Cotton Shirt"/>
    <n v="28305"/>
    <n v="3"/>
    <n v="0"/>
    <n v="1450.0364424605918"/>
    <n v="45286"/>
  </r>
  <r>
    <x v="1960"/>
    <x v="0"/>
    <x v="77"/>
    <s v="Second Class"/>
    <s v="CUST5234"/>
    <s v="Meena"/>
    <x v="2"/>
    <s v="India"/>
    <s v="Mangalore"/>
    <x v="0"/>
    <n v="654497"/>
    <x v="2"/>
    <s v="PRD7234"/>
    <x v="3"/>
    <x v="4"/>
    <s v="iPhone 14"/>
    <n v="61056"/>
    <n v="3"/>
    <n v="0.2"/>
    <n v="5714.0644722024444"/>
    <n v="45130"/>
  </r>
  <r>
    <x v="1961"/>
    <x v="0"/>
    <x v="84"/>
    <s v="Same Day"/>
    <s v="CUST5235"/>
    <s v="Akalya"/>
    <x v="0"/>
    <s v="India"/>
    <s v="Nagpur"/>
    <x v="2"/>
    <n v="612956"/>
    <x v="3"/>
    <s v="PRD7235"/>
    <x v="1"/>
    <x v="3"/>
    <s v="Cotton Shirt"/>
    <n v="13789"/>
    <n v="9"/>
    <n v="0.2"/>
    <n v="2092.8436389678095"/>
    <n v="45091"/>
  </r>
  <r>
    <x v="1962"/>
    <x v="1"/>
    <x v="389"/>
    <s v="Standard Class"/>
    <s v="CUST5236"/>
    <s v="Kumar"/>
    <x v="1"/>
    <s v="India"/>
    <s v="Trivandrum"/>
    <x v="4"/>
    <n v="606107"/>
    <x v="1"/>
    <s v="PRD7236"/>
    <x v="2"/>
    <x v="2"/>
    <s v="LED Bulb"/>
    <n v="21814"/>
    <n v="3"/>
    <n v="0.2"/>
    <n v="4497.6329422762683"/>
    <n v="45508"/>
  </r>
  <r>
    <x v="1963"/>
    <x v="1"/>
    <x v="625"/>
    <s v="First Class"/>
    <s v="CUST5237"/>
    <s v="Deepa"/>
    <x v="0"/>
    <s v="India"/>
    <s v="Pune"/>
    <x v="2"/>
    <n v="670748"/>
    <x v="4"/>
    <s v="PRD7237"/>
    <x v="2"/>
    <x v="3"/>
    <s v="Cotton Shirt"/>
    <n v="17372"/>
    <n v="2"/>
    <n v="0.2"/>
    <n v="4047.9534514335619"/>
    <n v="45576"/>
  </r>
  <r>
    <x v="1964"/>
    <x v="0"/>
    <x v="547"/>
    <s v="Standard Class"/>
    <s v="CUST5238"/>
    <s v="Vijay"/>
    <x v="0"/>
    <s v="India"/>
    <s v="Hyderabad"/>
    <x v="3"/>
    <n v="646367"/>
    <x v="0"/>
    <s v="PRD7238"/>
    <x v="4"/>
    <x v="6"/>
    <s v="Nike Shoes"/>
    <n v="44497"/>
    <n v="3"/>
    <n v="0"/>
    <n v="6363.1208305726977"/>
    <n v="45176"/>
  </r>
  <r>
    <x v="1965"/>
    <x v="1"/>
    <x v="674"/>
    <s v="Standard Class"/>
    <s v="CUST5240"/>
    <s v="Akalya"/>
    <x v="2"/>
    <s v="India"/>
    <s v="Kozhikode"/>
    <x v="4"/>
    <n v="617952"/>
    <x v="3"/>
    <s v="PRD7240"/>
    <x v="0"/>
    <x v="6"/>
    <s v="Smart TV"/>
    <n v="29700"/>
    <n v="3"/>
    <n v="0"/>
    <n v="8501.3531755051699"/>
    <n v="45464"/>
  </r>
  <r>
    <x v="1966"/>
    <x v="1"/>
    <x v="29"/>
    <s v="Same Day"/>
    <s v="CUST5241"/>
    <s v="Meena"/>
    <x v="0"/>
    <s v="India"/>
    <s v="Salem"/>
    <x v="5"/>
    <n v="615448"/>
    <x v="1"/>
    <s v="PRD7241"/>
    <x v="0"/>
    <x v="4"/>
    <s v="Samsung Mobile"/>
    <n v="28598"/>
    <n v="1"/>
    <n v="0.1"/>
    <n v="3437.9447341207247"/>
    <n v="45512"/>
  </r>
  <r>
    <x v="1967"/>
    <x v="1"/>
    <x v="294"/>
    <s v="Same Day"/>
    <s v="CUST5242"/>
    <s v="Kumar"/>
    <x v="2"/>
    <s v="India"/>
    <s v="New Delhi"/>
    <x v="1"/>
    <n v="685964"/>
    <x v="4"/>
    <s v="PRD7242"/>
    <x v="1"/>
    <x v="2"/>
    <s v="HP Laptop"/>
    <n v="11523"/>
    <n v="5"/>
    <n v="0.2"/>
    <n v="1417.1863257332432"/>
    <n v="45609"/>
  </r>
  <r>
    <x v="1968"/>
    <x v="1"/>
    <x v="614"/>
    <s v="First Class"/>
    <s v="CUST5243"/>
    <s v="Kumar"/>
    <x v="0"/>
    <s v="India"/>
    <s v="Salem"/>
    <x v="5"/>
    <n v="667152"/>
    <x v="4"/>
    <s v="PRD7243"/>
    <x v="1"/>
    <x v="3"/>
    <s v="Sports Watch"/>
    <n v="71244"/>
    <n v="3"/>
    <n v="0"/>
    <n v="13774.511756978072"/>
    <n v="45483"/>
  </r>
  <r>
    <x v="1969"/>
    <x v="0"/>
    <x v="450"/>
    <s v="Standard Class"/>
    <s v="CUST5245"/>
    <s v="Sara"/>
    <x v="0"/>
    <s v="India"/>
    <s v="Nagpur"/>
    <x v="2"/>
    <n v="610205"/>
    <x v="4"/>
    <s v="PRD7245"/>
    <x v="4"/>
    <x v="6"/>
    <s v="HP Laptop"/>
    <n v="35509"/>
    <n v="9"/>
    <n v="0"/>
    <n v="8317.7218182161287"/>
    <n v="45039"/>
  </r>
  <r>
    <x v="1970"/>
    <x v="1"/>
    <x v="33"/>
    <s v="Standard Class"/>
    <s v="CUST5246"/>
    <s v="Deepa"/>
    <x v="2"/>
    <s v="India"/>
    <s v="Mumbai"/>
    <x v="2"/>
    <n v="672978"/>
    <x v="4"/>
    <s v="PRD7246"/>
    <x v="2"/>
    <x v="2"/>
    <s v="Samsung Mobile"/>
    <n v="76693"/>
    <n v="6"/>
    <n v="0"/>
    <n v="16762.891769838687"/>
    <n v="45471"/>
  </r>
  <r>
    <x v="1971"/>
    <x v="0"/>
    <x v="304"/>
    <s v="Same Day"/>
    <s v="CUST5247"/>
    <s v="Meena"/>
    <x v="2"/>
    <s v="India"/>
    <s v="Hyderabad"/>
    <x v="3"/>
    <n v="694894"/>
    <x v="1"/>
    <s v="PRD7247"/>
    <x v="2"/>
    <x v="0"/>
    <s v="Sports Watch"/>
    <n v="12564"/>
    <n v="5"/>
    <n v="0.2"/>
    <n v="3547.4059501859792"/>
    <n v="45007"/>
  </r>
  <r>
    <x v="1972"/>
    <x v="0"/>
    <x v="188"/>
    <s v="First Class"/>
    <s v="CUST5248"/>
    <s v="Rahul"/>
    <x v="2"/>
    <s v="India"/>
    <s v="Trivandrum"/>
    <x v="4"/>
    <n v="622011"/>
    <x v="0"/>
    <s v="PRD7248"/>
    <x v="4"/>
    <x v="3"/>
    <s v="Samsung Mobile"/>
    <n v="12468"/>
    <n v="2"/>
    <n v="0"/>
    <n v="903.36840241700463"/>
    <n v="45270"/>
  </r>
  <r>
    <x v="1973"/>
    <x v="0"/>
    <x v="212"/>
    <s v="Same Day"/>
    <s v="CUST5249"/>
    <s v="Deepa"/>
    <x v="0"/>
    <s v="India"/>
    <s v="Trivandrum"/>
    <x v="4"/>
    <n v="611986"/>
    <x v="4"/>
    <s v="PRD7249"/>
    <x v="4"/>
    <x v="4"/>
    <s v="Sports Watch"/>
    <n v="27721"/>
    <n v="10"/>
    <n v="0.05"/>
    <n v="4380.82976213236"/>
    <n v="44976"/>
  </r>
  <r>
    <x v="1974"/>
    <x v="0"/>
    <x v="280"/>
    <s v="Standard Class"/>
    <s v="CUST5250"/>
    <s v="Meena"/>
    <x v="2"/>
    <s v="India"/>
    <s v="Kozhikode"/>
    <x v="4"/>
    <n v="657901"/>
    <x v="2"/>
    <s v="PRD7250"/>
    <x v="0"/>
    <x v="3"/>
    <s v="Smart TV"/>
    <n v="22640"/>
    <n v="7"/>
    <n v="0.2"/>
    <n v="5915.4098279209284"/>
    <n v="45279"/>
  </r>
  <r>
    <x v="1975"/>
    <x v="1"/>
    <x v="106"/>
    <s v="First Class"/>
    <s v="CUST5252"/>
    <s v="Deepa"/>
    <x v="0"/>
    <s v="India"/>
    <s v="New Delhi"/>
    <x v="1"/>
    <n v="645527"/>
    <x v="3"/>
    <s v="PRD7252"/>
    <x v="3"/>
    <x v="3"/>
    <s v="HP Laptop"/>
    <n v="45214"/>
    <n v="4"/>
    <n v="0"/>
    <n v="11214.898945707651"/>
    <n v="45472"/>
  </r>
  <r>
    <x v="1976"/>
    <x v="0"/>
    <x v="480"/>
    <s v="Standard Class"/>
    <s v="CUST5253"/>
    <s v="Deepa"/>
    <x v="2"/>
    <s v="India"/>
    <s v="New Delhi"/>
    <x v="1"/>
    <n v="698532"/>
    <x v="2"/>
    <s v="PRD7253"/>
    <x v="0"/>
    <x v="4"/>
    <s v="LED Bulb"/>
    <n v="33001"/>
    <n v="5"/>
    <n v="0"/>
    <n v="9877.6129848491983"/>
    <n v="45264"/>
  </r>
  <r>
    <x v="1977"/>
    <x v="1"/>
    <x v="208"/>
    <s v="Same Day"/>
    <s v="CUST5254"/>
    <s v="Sara"/>
    <x v="1"/>
    <s v="India"/>
    <s v="Kochi"/>
    <x v="4"/>
    <n v="653218"/>
    <x v="3"/>
    <s v="PRD7254"/>
    <x v="2"/>
    <x v="1"/>
    <s v="Sports Watch"/>
    <n v="79573"/>
    <n v="6"/>
    <n v="0.2"/>
    <n v="11702.728530087403"/>
    <n v="45351"/>
  </r>
  <r>
    <x v="1978"/>
    <x v="1"/>
    <x v="336"/>
    <s v="Standard Class"/>
    <s v="CUST5256"/>
    <s v="Akalya"/>
    <x v="2"/>
    <s v="India"/>
    <s v="Nagpur"/>
    <x v="2"/>
    <n v="670249"/>
    <x v="0"/>
    <s v="PRD7256"/>
    <x v="3"/>
    <x v="6"/>
    <s v="Smart TV"/>
    <n v="17097"/>
    <n v="7"/>
    <n v="0.1"/>
    <n v="4205.4876004135676"/>
    <n v="45491"/>
  </r>
  <r>
    <x v="1979"/>
    <x v="1"/>
    <x v="477"/>
    <s v="Standard Class"/>
    <s v="CUST5257"/>
    <s v="Kumar"/>
    <x v="2"/>
    <s v="India"/>
    <s v="Mysuru"/>
    <x v="0"/>
    <n v="667347"/>
    <x v="1"/>
    <s v="PRD7257"/>
    <x v="1"/>
    <x v="6"/>
    <s v="Samsung Mobile"/>
    <n v="33993"/>
    <n v="9"/>
    <n v="0"/>
    <n v="5051.4416746411762"/>
    <n v="45431"/>
  </r>
  <r>
    <x v="1980"/>
    <x v="0"/>
    <x v="386"/>
    <s v="Same Day"/>
    <s v="CUST5259"/>
    <s v="Deepa"/>
    <x v="0"/>
    <s v="India"/>
    <s v="Kozhikode"/>
    <x v="4"/>
    <n v="667396"/>
    <x v="3"/>
    <s v="PRD7259"/>
    <x v="3"/>
    <x v="2"/>
    <s v="iPhone 14"/>
    <n v="55149"/>
    <n v="4"/>
    <n v="0.05"/>
    <n v="6221.4267955205842"/>
    <n v="44951"/>
  </r>
  <r>
    <x v="1981"/>
    <x v="1"/>
    <x v="71"/>
    <s v="First Class"/>
    <s v="CUST5260"/>
    <s v="Meena"/>
    <x v="1"/>
    <s v="India"/>
    <s v="Mumbai"/>
    <x v="2"/>
    <n v="634424"/>
    <x v="1"/>
    <s v="PRD7260"/>
    <x v="4"/>
    <x v="1"/>
    <s v="Samsung Mobile"/>
    <n v="16584"/>
    <n v="1"/>
    <n v="0"/>
    <n v="1118.6154053487733"/>
    <n v="45426"/>
  </r>
  <r>
    <x v="1982"/>
    <x v="0"/>
    <x v="56"/>
    <s v="First Class"/>
    <s v="CUST5261"/>
    <s v="Vijay"/>
    <x v="0"/>
    <s v="India"/>
    <s v="Mysuru"/>
    <x v="0"/>
    <n v="677960"/>
    <x v="0"/>
    <s v="PRD7261"/>
    <x v="2"/>
    <x v="6"/>
    <s v="LED Bulb"/>
    <n v="69198"/>
    <n v="9"/>
    <n v="0.1"/>
    <n v="11555.904710782868"/>
    <n v="45048"/>
  </r>
  <r>
    <x v="1983"/>
    <x v="0"/>
    <x v="164"/>
    <s v="Standard Class"/>
    <s v="CUST5262"/>
    <s v="Akalya"/>
    <x v="0"/>
    <s v="India"/>
    <s v="New Delhi"/>
    <x v="1"/>
    <n v="669662"/>
    <x v="2"/>
    <s v="PRD7262"/>
    <x v="3"/>
    <x v="5"/>
    <s v="iPhone 14"/>
    <n v="11924"/>
    <n v="5"/>
    <n v="0.2"/>
    <n v="923.64051463639032"/>
    <n v="45263"/>
  </r>
  <r>
    <x v="1984"/>
    <x v="0"/>
    <x v="631"/>
    <s v="Standard Class"/>
    <s v="CUST5263"/>
    <s v="Sara"/>
    <x v="2"/>
    <s v="India"/>
    <s v="Trivandrum"/>
    <x v="4"/>
    <n v="634042"/>
    <x v="1"/>
    <s v="PRD7263"/>
    <x v="0"/>
    <x v="6"/>
    <s v="Smart TV"/>
    <n v="48645"/>
    <n v="1"/>
    <n v="0.2"/>
    <n v="4157.6511698594322"/>
    <n v="45000"/>
  </r>
  <r>
    <x v="1985"/>
    <x v="0"/>
    <x v="3"/>
    <s v="Standard Class"/>
    <s v="CUST5264"/>
    <s v="Sara"/>
    <x v="0"/>
    <s v="India"/>
    <s v="Mangalore"/>
    <x v="0"/>
    <n v="683593"/>
    <x v="3"/>
    <s v="PRD7264"/>
    <x v="2"/>
    <x v="2"/>
    <s v="Nike Shoes"/>
    <n v="59517"/>
    <n v="3"/>
    <n v="0"/>
    <n v="14630.482421779629"/>
    <n v="44992"/>
  </r>
  <r>
    <x v="1986"/>
    <x v="1"/>
    <x v="244"/>
    <s v="First Class"/>
    <s v="CUST5265"/>
    <s v="Meena"/>
    <x v="1"/>
    <s v="India"/>
    <s v="Trivandrum"/>
    <x v="4"/>
    <n v="659566"/>
    <x v="0"/>
    <s v="PRD7265"/>
    <x v="4"/>
    <x v="1"/>
    <s v="Samsung Mobile"/>
    <n v="31107"/>
    <n v="10"/>
    <n v="0"/>
    <n v="6061.8781969327456"/>
    <n v="45380"/>
  </r>
  <r>
    <x v="1987"/>
    <x v="0"/>
    <x v="310"/>
    <s v="Standard Class"/>
    <s v="CUST5266"/>
    <s v="Sara"/>
    <x v="2"/>
    <s v="India"/>
    <s v="Coimbatore"/>
    <x v="5"/>
    <n v="638648"/>
    <x v="1"/>
    <s v="PRD7266"/>
    <x v="2"/>
    <x v="2"/>
    <s v="Nike Shoes"/>
    <n v="21269"/>
    <n v="5"/>
    <n v="0"/>
    <n v="1790.3144833924812"/>
    <n v="45078"/>
  </r>
  <r>
    <x v="1988"/>
    <x v="0"/>
    <x v="658"/>
    <s v="First Class"/>
    <s v="CUST5267"/>
    <s v="Deepa"/>
    <x v="1"/>
    <s v="India"/>
    <s v="Madurai"/>
    <x v="5"/>
    <n v="695042"/>
    <x v="1"/>
    <s v="PRD7267"/>
    <x v="3"/>
    <x v="0"/>
    <s v="Mixer Pro"/>
    <n v="18682"/>
    <n v="2"/>
    <n v="0.2"/>
    <n v="1725.1189847369583"/>
    <n v="45110"/>
  </r>
  <r>
    <x v="1989"/>
    <x v="0"/>
    <x v="514"/>
    <s v="Standard Class"/>
    <s v="CUST5268"/>
    <s v="Deepa"/>
    <x v="2"/>
    <s v="India"/>
    <s v="Kochi"/>
    <x v="4"/>
    <n v="611580"/>
    <x v="2"/>
    <s v="PRD7268"/>
    <x v="1"/>
    <x v="3"/>
    <s v="HP Laptop"/>
    <n v="60618"/>
    <n v="2"/>
    <n v="0.2"/>
    <n v="17880.654938752519"/>
    <n v="45198"/>
  </r>
  <r>
    <x v="1990"/>
    <x v="0"/>
    <x v="235"/>
    <s v="Same Day"/>
    <s v="CUST5269"/>
    <s v="Rahul"/>
    <x v="2"/>
    <s v="India"/>
    <s v="Pune"/>
    <x v="2"/>
    <n v="682555"/>
    <x v="1"/>
    <s v="PRD7269"/>
    <x v="4"/>
    <x v="5"/>
    <s v="Smart TV"/>
    <n v="51824"/>
    <n v="6"/>
    <n v="0"/>
    <n v="14724.714109871242"/>
    <n v="45107"/>
  </r>
  <r>
    <x v="1991"/>
    <x v="0"/>
    <x v="517"/>
    <s v="Second Class"/>
    <s v="CUST5270"/>
    <s v="Rahul"/>
    <x v="0"/>
    <s v="India"/>
    <s v="Hyderabad"/>
    <x v="3"/>
    <n v="610163"/>
    <x v="4"/>
    <s v="PRD7270"/>
    <x v="1"/>
    <x v="2"/>
    <s v="Nike Shoes"/>
    <n v="15659"/>
    <n v="3"/>
    <n v="0.1"/>
    <n v="3171.2277958480076"/>
    <n v="45083"/>
  </r>
  <r>
    <x v="1992"/>
    <x v="0"/>
    <x v="196"/>
    <s v="Standard Class"/>
    <s v="CUST5271"/>
    <s v="Akalya"/>
    <x v="2"/>
    <s v="India"/>
    <s v="Chennai"/>
    <x v="5"/>
    <n v="658698"/>
    <x v="0"/>
    <s v="PRD7271"/>
    <x v="3"/>
    <x v="4"/>
    <s v="Smart TV"/>
    <n v="44881"/>
    <n v="6"/>
    <n v="0.2"/>
    <n v="5961.1283716041908"/>
    <n v="45089"/>
  </r>
  <r>
    <x v="1993"/>
    <x v="0"/>
    <x v="675"/>
    <s v="Standard Class"/>
    <s v="CUST5272"/>
    <s v="Meena"/>
    <x v="1"/>
    <s v="India"/>
    <s v="Coimbatore"/>
    <x v="5"/>
    <n v="621329"/>
    <x v="1"/>
    <s v="PRD7272"/>
    <x v="1"/>
    <x v="0"/>
    <s v="Sports Watch"/>
    <n v="26899"/>
    <n v="4"/>
    <n v="0.2"/>
    <n v="3043.2364137695654"/>
    <n v="45176"/>
  </r>
  <r>
    <x v="1994"/>
    <x v="1"/>
    <x v="355"/>
    <s v="Standard Class"/>
    <s v="CUST5273"/>
    <s v="Sara"/>
    <x v="0"/>
    <s v="India"/>
    <s v="Coimbatore"/>
    <x v="5"/>
    <n v="693639"/>
    <x v="4"/>
    <s v="PRD7273"/>
    <x v="2"/>
    <x v="3"/>
    <s v="Sports Watch"/>
    <n v="29914"/>
    <n v="1"/>
    <n v="0.05"/>
    <n v="2991.7236966234896"/>
    <n v="45418"/>
  </r>
  <r>
    <x v="1995"/>
    <x v="1"/>
    <x v="4"/>
    <s v="Same Day"/>
    <s v="CUST5274"/>
    <s v="Deepa"/>
    <x v="0"/>
    <s v="India"/>
    <s v="Hyderabad"/>
    <x v="3"/>
    <n v="655529"/>
    <x v="3"/>
    <s v="PRD7274"/>
    <x v="1"/>
    <x v="5"/>
    <s v="Smart TV"/>
    <n v="72668"/>
    <n v="8"/>
    <n v="0"/>
    <n v="4034.5286153065263"/>
    <n v="45620"/>
  </r>
  <r>
    <x v="1996"/>
    <x v="0"/>
    <x v="526"/>
    <s v="Standard Class"/>
    <s v="CUST5275"/>
    <s v="Rahul"/>
    <x v="0"/>
    <s v="India"/>
    <s v="Hyderabad"/>
    <x v="3"/>
    <n v="614912"/>
    <x v="3"/>
    <s v="PRD7275"/>
    <x v="3"/>
    <x v="3"/>
    <s v="iPhone 14"/>
    <n v="37773"/>
    <n v="6"/>
    <n v="0"/>
    <n v="10299.407737171259"/>
    <n v="44965"/>
  </r>
  <r>
    <x v="1997"/>
    <x v="0"/>
    <x v="264"/>
    <s v="Same Day"/>
    <s v="CUST5276"/>
    <s v="Meena"/>
    <x v="0"/>
    <s v="India"/>
    <s v="New Delhi"/>
    <x v="1"/>
    <n v="646053"/>
    <x v="3"/>
    <s v="PRD7276"/>
    <x v="3"/>
    <x v="6"/>
    <s v="iPhone 14"/>
    <n v="14416"/>
    <n v="7"/>
    <n v="0.05"/>
    <n v="3108.3907140999731"/>
    <n v="44969"/>
  </r>
  <r>
    <x v="1998"/>
    <x v="0"/>
    <x v="453"/>
    <s v="Second Class"/>
    <s v="CUST5278"/>
    <s v="Kumar"/>
    <x v="2"/>
    <s v="India"/>
    <s v="New Delhi"/>
    <x v="1"/>
    <n v="640016"/>
    <x v="1"/>
    <s v="PRD7278"/>
    <x v="0"/>
    <x v="2"/>
    <s v="Mixer Pro"/>
    <n v="49229"/>
    <n v="8"/>
    <n v="0.1"/>
    <n v="5130.6297030872774"/>
    <n v="45103"/>
  </r>
  <r>
    <x v="1999"/>
    <x v="1"/>
    <x v="436"/>
    <s v="First Class"/>
    <s v="CUST5279"/>
    <s v="Rahul"/>
    <x v="2"/>
    <s v="India"/>
    <s v="Kochi"/>
    <x v="4"/>
    <n v="624013"/>
    <x v="3"/>
    <s v="PRD7279"/>
    <x v="3"/>
    <x v="1"/>
    <s v="HP Laptop"/>
    <n v="44181"/>
    <n v="1"/>
    <n v="0"/>
    <n v="3308.4827552318616"/>
    <n v="45460"/>
  </r>
  <r>
    <x v="2000"/>
    <x v="0"/>
    <x v="621"/>
    <s v="Second Class"/>
    <s v="CUST5280"/>
    <s v="Akalya"/>
    <x v="1"/>
    <s v="India"/>
    <s v="Kochi"/>
    <x v="4"/>
    <n v="679109"/>
    <x v="0"/>
    <s v="PRD7280"/>
    <x v="2"/>
    <x v="1"/>
    <s v="Nike Shoes"/>
    <n v="47582"/>
    <n v="10"/>
    <n v="0"/>
    <n v="3210.3266382417414"/>
    <n v="44983"/>
  </r>
  <r>
    <x v="2001"/>
    <x v="1"/>
    <x v="476"/>
    <s v="Second Class"/>
    <s v="CUST5281"/>
    <s v="Rahul"/>
    <x v="1"/>
    <s v="India"/>
    <s v="Mumbai"/>
    <x v="2"/>
    <n v="694902"/>
    <x v="3"/>
    <s v="PRD7281"/>
    <x v="3"/>
    <x v="3"/>
    <s v="Sports Watch"/>
    <n v="29288"/>
    <n v="5"/>
    <n v="0.2"/>
    <n v="4919.6829257843456"/>
    <n v="45596"/>
  </r>
  <r>
    <x v="2002"/>
    <x v="0"/>
    <x v="425"/>
    <s v="Same Day"/>
    <s v="CUST5282"/>
    <s v="Deepa"/>
    <x v="1"/>
    <s v="India"/>
    <s v="Hyderabad"/>
    <x v="3"/>
    <n v="612368"/>
    <x v="4"/>
    <s v="PRD7282"/>
    <x v="2"/>
    <x v="0"/>
    <s v="Cotton Shirt"/>
    <n v="38063"/>
    <n v="4"/>
    <n v="0.05"/>
    <n v="3898.241491916046"/>
    <n v="45114"/>
  </r>
  <r>
    <x v="2003"/>
    <x v="1"/>
    <x v="20"/>
    <s v="Standard Class"/>
    <s v="CUST5283"/>
    <s v="Kumar"/>
    <x v="0"/>
    <s v="India"/>
    <s v="Coimbatore"/>
    <x v="5"/>
    <n v="668094"/>
    <x v="0"/>
    <s v="PRD7283"/>
    <x v="1"/>
    <x v="1"/>
    <s v="Smart TV"/>
    <n v="30030"/>
    <n v="8"/>
    <n v="0.1"/>
    <n v="6092.0136212882589"/>
    <n v="45443"/>
  </r>
  <r>
    <x v="2004"/>
    <x v="0"/>
    <x v="52"/>
    <s v="Standard Class"/>
    <s v="CUST5284"/>
    <s v="Meena"/>
    <x v="2"/>
    <s v="India"/>
    <s v="Mangalore"/>
    <x v="0"/>
    <n v="608325"/>
    <x v="3"/>
    <s v="PRD7284"/>
    <x v="3"/>
    <x v="4"/>
    <s v="Smart TV"/>
    <n v="65303"/>
    <n v="2"/>
    <n v="0"/>
    <n v="15654.481864323407"/>
    <n v="45067"/>
  </r>
  <r>
    <x v="2005"/>
    <x v="1"/>
    <x v="154"/>
    <s v="Standard Class"/>
    <s v="CUST5285"/>
    <s v="Rahul"/>
    <x v="1"/>
    <s v="India"/>
    <s v="Kochi"/>
    <x v="4"/>
    <n v="659764"/>
    <x v="1"/>
    <s v="PRD7285"/>
    <x v="3"/>
    <x v="5"/>
    <s v="Nike Shoes"/>
    <n v="7453"/>
    <n v="7"/>
    <n v="0.1"/>
    <n v="1335.7434699256607"/>
    <n v="45521"/>
  </r>
  <r>
    <x v="2006"/>
    <x v="1"/>
    <x v="245"/>
    <s v="Second Class"/>
    <s v="CUST5286"/>
    <s v="Akalya"/>
    <x v="1"/>
    <s v="India"/>
    <s v="Mangalore"/>
    <x v="0"/>
    <n v="657704"/>
    <x v="3"/>
    <s v="PRD7286"/>
    <x v="3"/>
    <x v="5"/>
    <s v="Nike Shoes"/>
    <n v="8058"/>
    <n v="5"/>
    <n v="0"/>
    <n v="807.97232234527996"/>
    <n v="45532"/>
  </r>
  <r>
    <x v="2007"/>
    <x v="1"/>
    <x v="676"/>
    <s v="First Class"/>
    <s v="CUST5287"/>
    <s v="Sara"/>
    <x v="1"/>
    <s v="India"/>
    <s v="Hyderabad"/>
    <x v="3"/>
    <n v="695113"/>
    <x v="3"/>
    <s v="PRD7287"/>
    <x v="2"/>
    <x v="5"/>
    <s v="Mixer Pro"/>
    <n v="67522"/>
    <n v="8"/>
    <n v="0"/>
    <n v="5172.8332480423333"/>
    <n v="45581"/>
  </r>
  <r>
    <x v="2008"/>
    <x v="0"/>
    <x v="296"/>
    <s v="Same Day"/>
    <s v="CUST5288"/>
    <s v="Vijay"/>
    <x v="1"/>
    <s v="India"/>
    <s v="Madurai"/>
    <x v="5"/>
    <n v="620808"/>
    <x v="4"/>
    <s v="PRD7288"/>
    <x v="0"/>
    <x v="0"/>
    <s v="HP Laptop"/>
    <n v="53683"/>
    <n v="9"/>
    <n v="0"/>
    <n v="5518.7228599224918"/>
    <n v="45262"/>
  </r>
  <r>
    <x v="2009"/>
    <x v="0"/>
    <x v="112"/>
    <s v="Standard Class"/>
    <s v="CUST5290"/>
    <s v="Sara"/>
    <x v="1"/>
    <s v="India"/>
    <s v="Kozhikode"/>
    <x v="4"/>
    <n v="636213"/>
    <x v="2"/>
    <s v="PRD7290"/>
    <x v="4"/>
    <x v="0"/>
    <s v="Mixer Pro"/>
    <n v="14838"/>
    <n v="8"/>
    <n v="0.05"/>
    <n v="2923.4758075221775"/>
    <n v="45116"/>
  </r>
  <r>
    <x v="2010"/>
    <x v="0"/>
    <x v="258"/>
    <s v="Same Day"/>
    <s v="CUST5291"/>
    <s v="Rahul"/>
    <x v="2"/>
    <s v="India"/>
    <s v="Chennai"/>
    <x v="5"/>
    <n v="667370"/>
    <x v="3"/>
    <s v="PRD7291"/>
    <x v="4"/>
    <x v="4"/>
    <s v="iPhone 14"/>
    <n v="42013"/>
    <n v="3"/>
    <n v="0.1"/>
    <n v="4248.8683606843706"/>
    <n v="45132"/>
  </r>
  <r>
    <x v="2011"/>
    <x v="1"/>
    <x v="129"/>
    <s v="Standard Class"/>
    <s v="CUST5292"/>
    <s v="Rahul"/>
    <x v="1"/>
    <s v="India"/>
    <s v="Coimbatore"/>
    <x v="5"/>
    <n v="627140"/>
    <x v="2"/>
    <s v="PRD7292"/>
    <x v="4"/>
    <x v="1"/>
    <s v="Nike Shoes"/>
    <n v="18905"/>
    <n v="2"/>
    <n v="0.2"/>
    <n v="2231.613623169877"/>
    <n v="45546"/>
  </r>
  <r>
    <x v="2012"/>
    <x v="0"/>
    <x v="185"/>
    <s v="Standard Class"/>
    <s v="CUST5293"/>
    <s v="Meena"/>
    <x v="1"/>
    <s v="India"/>
    <s v="Kozhikode"/>
    <x v="4"/>
    <n v="659300"/>
    <x v="1"/>
    <s v="PRD7293"/>
    <x v="3"/>
    <x v="2"/>
    <s v="Cotton Shirt"/>
    <n v="61693"/>
    <n v="7"/>
    <n v="0.1"/>
    <n v="3971.6149208922798"/>
    <n v="44981"/>
  </r>
  <r>
    <x v="2013"/>
    <x v="1"/>
    <x v="677"/>
    <s v="Second Class"/>
    <s v="CUST5294"/>
    <s v="Kumar"/>
    <x v="1"/>
    <s v="India"/>
    <s v="Madurai"/>
    <x v="5"/>
    <n v="660764"/>
    <x v="0"/>
    <s v="PRD7294"/>
    <x v="2"/>
    <x v="6"/>
    <s v="Samsung Mobile"/>
    <n v="19201"/>
    <n v="10"/>
    <n v="0"/>
    <n v="3707.4359349934648"/>
    <n v="45520"/>
  </r>
  <r>
    <x v="2014"/>
    <x v="1"/>
    <x v="398"/>
    <s v="Standard Class"/>
    <s v="CUST5295"/>
    <s v="Rahul"/>
    <x v="1"/>
    <s v="India"/>
    <s v="Mumbai"/>
    <x v="2"/>
    <n v="656760"/>
    <x v="3"/>
    <s v="PRD7295"/>
    <x v="3"/>
    <x v="3"/>
    <s v="Samsung Mobile"/>
    <n v="1566"/>
    <n v="8"/>
    <n v="0"/>
    <n v="133.0320281317658"/>
    <n v="45359"/>
  </r>
  <r>
    <x v="2015"/>
    <x v="0"/>
    <x v="669"/>
    <s v="Standard Class"/>
    <s v="CUST5297"/>
    <s v="Meena"/>
    <x v="1"/>
    <s v="India"/>
    <s v="Bengaluru"/>
    <x v="0"/>
    <n v="697888"/>
    <x v="3"/>
    <s v="PRD7297"/>
    <x v="3"/>
    <x v="1"/>
    <s v="Smart TV"/>
    <n v="42910"/>
    <n v="9"/>
    <n v="0.05"/>
    <n v="5109.5915035283942"/>
    <n v="44986"/>
  </r>
  <r>
    <x v="2016"/>
    <x v="0"/>
    <x v="228"/>
    <s v="Second Class"/>
    <s v="CUST5298"/>
    <s v="Meena"/>
    <x v="1"/>
    <s v="India"/>
    <s v="New Delhi"/>
    <x v="1"/>
    <n v="612791"/>
    <x v="1"/>
    <s v="PRD7298"/>
    <x v="0"/>
    <x v="3"/>
    <s v="Samsung Mobile"/>
    <n v="61665"/>
    <n v="10"/>
    <n v="0.2"/>
    <n v="5405.5730600898833"/>
    <n v="45103"/>
  </r>
  <r>
    <x v="2017"/>
    <x v="0"/>
    <x v="369"/>
    <s v="Standard Class"/>
    <s v="CUST5299"/>
    <s v="Sara"/>
    <x v="0"/>
    <s v="India"/>
    <s v="Mysuru"/>
    <x v="0"/>
    <n v="611359"/>
    <x v="2"/>
    <s v="PRD7299"/>
    <x v="0"/>
    <x v="3"/>
    <s v="LED Bulb"/>
    <n v="79670"/>
    <n v="2"/>
    <n v="0"/>
    <n v="15683.456729477411"/>
    <n v="45229"/>
  </r>
  <r>
    <x v="2018"/>
    <x v="0"/>
    <x v="605"/>
    <s v="Standard Class"/>
    <s v="CUST5300"/>
    <s v="Kumar"/>
    <x v="0"/>
    <s v="India"/>
    <s v="Mumbai"/>
    <x v="2"/>
    <n v="659409"/>
    <x v="0"/>
    <s v="PRD7300"/>
    <x v="2"/>
    <x v="2"/>
    <s v="LED Bulb"/>
    <n v="75077"/>
    <n v="1"/>
    <n v="0"/>
    <n v="15396.810443202903"/>
    <n v="45123"/>
  </r>
  <r>
    <x v="2019"/>
    <x v="0"/>
    <x v="291"/>
    <s v="Standard Class"/>
    <s v="CUST5301"/>
    <s v="Akalya"/>
    <x v="0"/>
    <s v="India"/>
    <s v="Mangalore"/>
    <x v="0"/>
    <n v="645642"/>
    <x v="4"/>
    <s v="PRD7301"/>
    <x v="1"/>
    <x v="5"/>
    <s v="Mixer Pro"/>
    <n v="36101"/>
    <n v="6"/>
    <n v="0.1"/>
    <n v="1989.1376042732231"/>
    <n v="45078"/>
  </r>
  <r>
    <x v="2020"/>
    <x v="0"/>
    <x v="671"/>
    <s v="Standard Class"/>
    <s v="CUST5302"/>
    <s v="Kumar"/>
    <x v="2"/>
    <s v="India"/>
    <s v="Bengaluru"/>
    <x v="0"/>
    <n v="639924"/>
    <x v="0"/>
    <s v="PRD7302"/>
    <x v="2"/>
    <x v="0"/>
    <s v="Smart TV"/>
    <n v="54253"/>
    <n v="2"/>
    <n v="0"/>
    <n v="15865.136409975838"/>
    <n v="45281"/>
  </r>
  <r>
    <x v="2021"/>
    <x v="0"/>
    <x v="113"/>
    <s v="Second Class"/>
    <s v="CUST5303"/>
    <s v="Meena"/>
    <x v="1"/>
    <s v="India"/>
    <s v="Kochi"/>
    <x v="4"/>
    <n v="689067"/>
    <x v="4"/>
    <s v="PRD7303"/>
    <x v="1"/>
    <x v="1"/>
    <s v="Mixer Pro"/>
    <n v="22299"/>
    <n v="6"/>
    <n v="0.05"/>
    <n v="1540.9213075096864"/>
    <n v="45160"/>
  </r>
  <r>
    <x v="2022"/>
    <x v="1"/>
    <x v="281"/>
    <s v="Standard Class"/>
    <s v="CUST5304"/>
    <s v="Kumar"/>
    <x v="1"/>
    <s v="India"/>
    <s v="Hyderabad"/>
    <x v="3"/>
    <n v="652312"/>
    <x v="1"/>
    <s v="PRD7304"/>
    <x v="0"/>
    <x v="6"/>
    <s v="HP Laptop"/>
    <n v="68068"/>
    <n v="5"/>
    <n v="0.1"/>
    <n v="16801.496999426468"/>
    <n v="45332"/>
  </r>
  <r>
    <x v="2023"/>
    <x v="0"/>
    <x v="262"/>
    <s v="First Class"/>
    <s v="CUST5305"/>
    <s v="Meena"/>
    <x v="0"/>
    <s v="India"/>
    <s v="Hyderabad"/>
    <x v="3"/>
    <n v="643781"/>
    <x v="3"/>
    <s v="PRD7305"/>
    <x v="1"/>
    <x v="5"/>
    <s v="HP Laptop"/>
    <n v="1496"/>
    <n v="10"/>
    <n v="0"/>
    <n v="83.506092267158905"/>
    <n v="45021"/>
  </r>
  <r>
    <x v="2024"/>
    <x v="0"/>
    <x v="234"/>
    <s v="Standard Class"/>
    <s v="CUST5306"/>
    <s v="Kumar"/>
    <x v="1"/>
    <s v="India"/>
    <s v="Mumbai"/>
    <x v="2"/>
    <n v="614510"/>
    <x v="2"/>
    <s v="PRD7306"/>
    <x v="1"/>
    <x v="3"/>
    <s v="Samsung Mobile"/>
    <n v="72320"/>
    <n v="8"/>
    <n v="0.05"/>
    <n v="13937.250924479204"/>
    <n v="45027"/>
  </r>
  <r>
    <x v="2025"/>
    <x v="1"/>
    <x v="608"/>
    <s v="First Class"/>
    <s v="CUST5307"/>
    <s v="Vijay"/>
    <x v="0"/>
    <s v="India"/>
    <s v="New Delhi"/>
    <x v="1"/>
    <n v="621468"/>
    <x v="2"/>
    <s v="PRD7307"/>
    <x v="2"/>
    <x v="4"/>
    <s v="Sports Watch"/>
    <n v="22250"/>
    <n v="7"/>
    <n v="0.05"/>
    <n v="6372.9702255626735"/>
    <n v="45399"/>
  </r>
  <r>
    <x v="2026"/>
    <x v="1"/>
    <x v="678"/>
    <s v="Standard Class"/>
    <s v="CUST5308"/>
    <s v="Akalya"/>
    <x v="2"/>
    <s v="India"/>
    <s v="New Delhi"/>
    <x v="1"/>
    <n v="679647"/>
    <x v="2"/>
    <s v="PRD7308"/>
    <x v="1"/>
    <x v="6"/>
    <s v="LED Bulb"/>
    <n v="62300"/>
    <n v="10"/>
    <n v="0"/>
    <n v="12991.307863535054"/>
    <n v="45423"/>
  </r>
  <r>
    <x v="2027"/>
    <x v="0"/>
    <x v="177"/>
    <s v="Standard Class"/>
    <s v="CUST5309"/>
    <s v="Rahul"/>
    <x v="0"/>
    <s v="India"/>
    <s v="Mysuru"/>
    <x v="0"/>
    <n v="648521"/>
    <x v="1"/>
    <s v="PRD7309"/>
    <x v="4"/>
    <x v="1"/>
    <s v="LED Bulb"/>
    <n v="72751"/>
    <n v="2"/>
    <n v="0"/>
    <n v="16501.9432851661"/>
    <n v="44962"/>
  </r>
  <r>
    <x v="2028"/>
    <x v="0"/>
    <x v="234"/>
    <s v="Same Day"/>
    <s v="CUST5310"/>
    <s v="Rahul"/>
    <x v="0"/>
    <s v="India"/>
    <s v="Hyderabad"/>
    <x v="3"/>
    <n v="627088"/>
    <x v="2"/>
    <s v="PRD7310"/>
    <x v="4"/>
    <x v="4"/>
    <s v="iPhone 14"/>
    <n v="23866"/>
    <n v="1"/>
    <n v="0.2"/>
    <n v="5029.618340136959"/>
    <n v="45027"/>
  </r>
  <r>
    <x v="2029"/>
    <x v="1"/>
    <x v="470"/>
    <s v="Standard Class"/>
    <s v="CUST5311"/>
    <s v="Kumar"/>
    <x v="2"/>
    <s v="India"/>
    <s v="Nagpur"/>
    <x v="2"/>
    <n v="640798"/>
    <x v="1"/>
    <s v="PRD7311"/>
    <x v="4"/>
    <x v="5"/>
    <s v="Nike Shoes"/>
    <n v="29485"/>
    <n v="7"/>
    <n v="0"/>
    <n v="4671.4762413764829"/>
    <n v="45319"/>
  </r>
  <r>
    <x v="2030"/>
    <x v="1"/>
    <x v="101"/>
    <s v="Second Class"/>
    <s v="CUST5312"/>
    <s v="Sara"/>
    <x v="0"/>
    <s v="India"/>
    <s v="New Delhi"/>
    <x v="1"/>
    <n v="699035"/>
    <x v="3"/>
    <s v="PRD7312"/>
    <x v="1"/>
    <x v="5"/>
    <s v="Smart TV"/>
    <n v="26333"/>
    <n v="8"/>
    <n v="0.1"/>
    <n v="1637.1701608352139"/>
    <n v="45467"/>
  </r>
  <r>
    <x v="2031"/>
    <x v="1"/>
    <x v="554"/>
    <s v="Second Class"/>
    <s v="CUST5313"/>
    <s v="Akalya"/>
    <x v="1"/>
    <s v="India"/>
    <s v="Kochi"/>
    <x v="4"/>
    <n v="626162"/>
    <x v="1"/>
    <s v="PRD7313"/>
    <x v="2"/>
    <x v="2"/>
    <s v="Sports Watch"/>
    <n v="48103"/>
    <n v="4"/>
    <n v="0"/>
    <n v="13544.808643147338"/>
    <n v="45439"/>
  </r>
  <r>
    <x v="2032"/>
    <x v="1"/>
    <x v="629"/>
    <s v="Standard Class"/>
    <s v="CUST5314"/>
    <s v="Deepa"/>
    <x v="0"/>
    <s v="India"/>
    <s v="New Delhi"/>
    <x v="1"/>
    <n v="682883"/>
    <x v="3"/>
    <s v="PRD7314"/>
    <x v="0"/>
    <x v="5"/>
    <s v="Nike Shoes"/>
    <n v="73296"/>
    <n v="4"/>
    <n v="0"/>
    <n v="15435.683865965815"/>
    <n v="45627"/>
  </r>
  <r>
    <x v="2033"/>
    <x v="0"/>
    <x v="661"/>
    <s v="Same Day"/>
    <s v="CUST5315"/>
    <s v="Deepa"/>
    <x v="1"/>
    <s v="India"/>
    <s v="Trivandrum"/>
    <x v="4"/>
    <n v="643887"/>
    <x v="2"/>
    <s v="PRD7315"/>
    <x v="0"/>
    <x v="1"/>
    <s v="HP Laptop"/>
    <n v="42023"/>
    <n v="1"/>
    <n v="0.05"/>
    <n v="6083.4767184921939"/>
    <n v="45248"/>
  </r>
  <r>
    <x v="2034"/>
    <x v="0"/>
    <x v="276"/>
    <s v="Same Day"/>
    <s v="CUST5317"/>
    <s v="Sara"/>
    <x v="2"/>
    <s v="India"/>
    <s v="Madurai"/>
    <x v="5"/>
    <n v="615234"/>
    <x v="2"/>
    <s v="PRD7317"/>
    <x v="0"/>
    <x v="6"/>
    <s v="Mixer Pro"/>
    <n v="70618"/>
    <n v="2"/>
    <n v="0"/>
    <n v="9402.5058193593868"/>
    <n v="44973"/>
  </r>
  <r>
    <x v="2035"/>
    <x v="1"/>
    <x v="442"/>
    <s v="Standard Class"/>
    <s v="CUST5318"/>
    <s v="Vijay"/>
    <x v="0"/>
    <s v="India"/>
    <s v="Coimbatore"/>
    <x v="5"/>
    <n v="606226"/>
    <x v="0"/>
    <s v="PRD7318"/>
    <x v="2"/>
    <x v="4"/>
    <s v="Smart TV"/>
    <n v="59586"/>
    <n v="1"/>
    <n v="0.05"/>
    <n v="17365.028158061596"/>
    <n v="45443"/>
  </r>
  <r>
    <x v="2036"/>
    <x v="1"/>
    <x v="677"/>
    <s v="First Class"/>
    <s v="CUST5319"/>
    <s v="Meena"/>
    <x v="2"/>
    <s v="India"/>
    <s v="Pune"/>
    <x v="2"/>
    <n v="627211"/>
    <x v="2"/>
    <s v="PRD7319"/>
    <x v="1"/>
    <x v="1"/>
    <s v="HP Laptop"/>
    <n v="43154"/>
    <n v="6"/>
    <n v="0"/>
    <n v="8768.8818110077136"/>
    <n v="45518"/>
  </r>
  <r>
    <x v="2037"/>
    <x v="1"/>
    <x v="303"/>
    <s v="Same Day"/>
    <s v="CUST5320"/>
    <s v="Sara"/>
    <x v="0"/>
    <s v="India"/>
    <s v="Coimbatore"/>
    <x v="5"/>
    <n v="602769"/>
    <x v="1"/>
    <s v="PRD7320"/>
    <x v="2"/>
    <x v="6"/>
    <s v="LED Bulb"/>
    <n v="23276"/>
    <n v="2"/>
    <n v="0"/>
    <n v="5045.6511075415046"/>
    <n v="45646"/>
  </r>
  <r>
    <x v="2038"/>
    <x v="1"/>
    <x v="313"/>
    <s v="Second Class"/>
    <s v="CUST5321"/>
    <s v="Meena"/>
    <x v="1"/>
    <s v="India"/>
    <s v="Salem"/>
    <x v="5"/>
    <n v="688455"/>
    <x v="4"/>
    <s v="PRD7321"/>
    <x v="2"/>
    <x v="6"/>
    <s v="Sports Watch"/>
    <n v="48096"/>
    <n v="1"/>
    <n v="0.1"/>
    <n v="7293.8192675752662"/>
    <n v="45375"/>
  </r>
  <r>
    <x v="2039"/>
    <x v="1"/>
    <x v="379"/>
    <s v="Standard Class"/>
    <s v="CUST5323"/>
    <s v="Meena"/>
    <x v="0"/>
    <s v="India"/>
    <s v="Kochi"/>
    <x v="4"/>
    <n v="695162"/>
    <x v="1"/>
    <s v="PRD7323"/>
    <x v="1"/>
    <x v="3"/>
    <s v="iPhone 14"/>
    <n v="73115"/>
    <n v="1"/>
    <n v="0.1"/>
    <n v="10144.668985049238"/>
    <n v="45453"/>
  </r>
  <r>
    <x v="2040"/>
    <x v="0"/>
    <x v="262"/>
    <s v="Standard Class"/>
    <s v="CUST5324"/>
    <s v="Vijay"/>
    <x v="1"/>
    <s v="India"/>
    <s v="Nagpur"/>
    <x v="2"/>
    <n v="617425"/>
    <x v="4"/>
    <s v="PRD7324"/>
    <x v="4"/>
    <x v="3"/>
    <s v="Sports Watch"/>
    <n v="57045"/>
    <n v="10"/>
    <n v="0"/>
    <n v="9184.9612771894153"/>
    <n v="45020"/>
  </r>
  <r>
    <x v="2041"/>
    <x v="0"/>
    <x v="72"/>
    <s v="Standard Class"/>
    <s v="CUST5325"/>
    <s v="Sara"/>
    <x v="1"/>
    <s v="India"/>
    <s v="Trivandrum"/>
    <x v="4"/>
    <n v="666568"/>
    <x v="1"/>
    <s v="PRD7325"/>
    <x v="0"/>
    <x v="0"/>
    <s v="Sports Watch"/>
    <n v="33549"/>
    <n v="7"/>
    <n v="0.2"/>
    <n v="6534.0700404586651"/>
    <n v="45123"/>
  </r>
  <r>
    <x v="2042"/>
    <x v="0"/>
    <x v="35"/>
    <s v="Standard Class"/>
    <s v="CUST5326"/>
    <s v="Meena"/>
    <x v="0"/>
    <s v="India"/>
    <s v="New Delhi"/>
    <x v="1"/>
    <n v="618748"/>
    <x v="0"/>
    <s v="PRD7326"/>
    <x v="0"/>
    <x v="3"/>
    <s v="Mixer Pro"/>
    <n v="75034"/>
    <n v="10"/>
    <n v="0.2"/>
    <n v="17065.295328484957"/>
    <n v="45215"/>
  </r>
  <r>
    <x v="2043"/>
    <x v="1"/>
    <x v="630"/>
    <s v="First Class"/>
    <s v="CUST5327"/>
    <s v="Rahul"/>
    <x v="1"/>
    <s v="India"/>
    <s v="Madurai"/>
    <x v="5"/>
    <n v="687528"/>
    <x v="1"/>
    <s v="PRD7327"/>
    <x v="4"/>
    <x v="2"/>
    <s v="LED Bulb"/>
    <n v="8776"/>
    <n v="4"/>
    <n v="0.1"/>
    <n v="1954.5998452782167"/>
    <n v="45526"/>
  </r>
  <r>
    <x v="2044"/>
    <x v="0"/>
    <x v="165"/>
    <s v="Standard Class"/>
    <s v="CUST5328"/>
    <s v="Sara"/>
    <x v="2"/>
    <s v="India"/>
    <s v="New Delhi"/>
    <x v="1"/>
    <n v="644170"/>
    <x v="1"/>
    <s v="PRD7328"/>
    <x v="1"/>
    <x v="5"/>
    <s v="Samsung Mobile"/>
    <n v="55112"/>
    <n v="3"/>
    <n v="0.2"/>
    <n v="14920.362653613009"/>
    <n v="45145"/>
  </r>
  <r>
    <x v="2045"/>
    <x v="1"/>
    <x v="47"/>
    <s v="Standard Class"/>
    <s v="CUST5329"/>
    <s v="Vijay"/>
    <x v="1"/>
    <s v="India"/>
    <s v="Salem"/>
    <x v="5"/>
    <n v="614518"/>
    <x v="1"/>
    <s v="PRD7329"/>
    <x v="3"/>
    <x v="3"/>
    <s v="Sports Watch"/>
    <n v="2878"/>
    <n v="10"/>
    <n v="0"/>
    <n v="284.97483251102005"/>
    <n v="45619"/>
  </r>
  <r>
    <x v="2046"/>
    <x v="0"/>
    <x v="653"/>
    <s v="Same Day"/>
    <s v="CUST5330"/>
    <s v="Deepa"/>
    <x v="1"/>
    <s v="India"/>
    <s v="Nagpur"/>
    <x v="2"/>
    <n v="699604"/>
    <x v="0"/>
    <s v="PRD7330"/>
    <x v="0"/>
    <x v="6"/>
    <s v="Cotton Shirt"/>
    <n v="65559"/>
    <n v="8"/>
    <n v="0.1"/>
    <n v="10569.151628054951"/>
    <n v="45150"/>
  </r>
  <r>
    <x v="2047"/>
    <x v="0"/>
    <x v="361"/>
    <s v="Same Day"/>
    <s v="CUST5331"/>
    <s v="Kumar"/>
    <x v="0"/>
    <s v="India"/>
    <s v="New Delhi"/>
    <x v="1"/>
    <n v="633999"/>
    <x v="1"/>
    <s v="PRD7331"/>
    <x v="1"/>
    <x v="4"/>
    <s v="HP Laptop"/>
    <n v="27211"/>
    <n v="6"/>
    <n v="0"/>
    <n v="8087.9412846630757"/>
    <n v="44932"/>
  </r>
  <r>
    <x v="2048"/>
    <x v="1"/>
    <x v="319"/>
    <s v="Standard Class"/>
    <s v="CUST5332"/>
    <s v="Sara"/>
    <x v="2"/>
    <s v="India"/>
    <s v="Mangalore"/>
    <x v="0"/>
    <n v="606793"/>
    <x v="3"/>
    <s v="PRD7332"/>
    <x v="4"/>
    <x v="1"/>
    <s v="Cotton Shirt"/>
    <n v="52211"/>
    <n v="10"/>
    <n v="0.1"/>
    <n v="4942.2595643787199"/>
    <n v="45538"/>
  </r>
  <r>
    <x v="2049"/>
    <x v="1"/>
    <x v="467"/>
    <s v="First Class"/>
    <s v="CUST5333"/>
    <s v="Akalya"/>
    <x v="2"/>
    <s v="India"/>
    <s v="Hyderabad"/>
    <x v="3"/>
    <n v="684803"/>
    <x v="0"/>
    <s v="PRD7333"/>
    <x v="0"/>
    <x v="1"/>
    <s v="Nike Shoes"/>
    <n v="71172"/>
    <n v="2"/>
    <n v="0.2"/>
    <n v="8069.6521810339927"/>
    <n v="45327"/>
  </r>
  <r>
    <x v="2050"/>
    <x v="1"/>
    <x v="404"/>
    <s v="Standard Class"/>
    <s v="CUST5334"/>
    <s v="Deepa"/>
    <x v="0"/>
    <s v="India"/>
    <s v="Hyderabad"/>
    <x v="3"/>
    <n v="653497"/>
    <x v="1"/>
    <s v="PRD7334"/>
    <x v="4"/>
    <x v="6"/>
    <s v="Cotton Shirt"/>
    <n v="25452"/>
    <n v="1"/>
    <n v="0"/>
    <n v="2941.8324394465549"/>
    <n v="45398"/>
  </r>
  <r>
    <x v="2051"/>
    <x v="0"/>
    <x v="619"/>
    <s v="Standard Class"/>
    <s v="CUST5335"/>
    <s v="Rahul"/>
    <x v="0"/>
    <s v="India"/>
    <s v="Trivandrum"/>
    <x v="4"/>
    <n v="688940"/>
    <x v="2"/>
    <s v="PRD7335"/>
    <x v="3"/>
    <x v="0"/>
    <s v="HP Laptop"/>
    <n v="20992"/>
    <n v="8"/>
    <n v="0.2"/>
    <n v="3111.3184788155622"/>
    <n v="45191"/>
  </r>
  <r>
    <x v="2052"/>
    <x v="0"/>
    <x v="85"/>
    <s v="First Class"/>
    <s v="CUST5336"/>
    <s v="Akalya"/>
    <x v="1"/>
    <s v="India"/>
    <s v="Trivandrum"/>
    <x v="4"/>
    <n v="623414"/>
    <x v="0"/>
    <s v="PRD7336"/>
    <x v="2"/>
    <x v="4"/>
    <s v="Cotton Shirt"/>
    <n v="59168"/>
    <n v="2"/>
    <n v="0.1"/>
    <n v="13771.829850447781"/>
    <n v="45188"/>
  </r>
  <r>
    <x v="2053"/>
    <x v="0"/>
    <x v="619"/>
    <s v="Second Class"/>
    <s v="CUST5337"/>
    <s v="Sara"/>
    <x v="0"/>
    <s v="India"/>
    <s v="Madurai"/>
    <x v="5"/>
    <n v="616022"/>
    <x v="4"/>
    <s v="PRD7337"/>
    <x v="4"/>
    <x v="2"/>
    <s v="Cotton Shirt"/>
    <n v="72802"/>
    <n v="7"/>
    <n v="0"/>
    <n v="3745.4824804237574"/>
    <n v="45190"/>
  </r>
  <r>
    <x v="2054"/>
    <x v="1"/>
    <x v="358"/>
    <s v="Standard Class"/>
    <s v="CUST5338"/>
    <s v="Akalya"/>
    <x v="0"/>
    <s v="India"/>
    <s v="Mysuru"/>
    <x v="0"/>
    <n v="683622"/>
    <x v="0"/>
    <s v="PRD7338"/>
    <x v="3"/>
    <x v="6"/>
    <s v="Samsung Mobile"/>
    <n v="37960"/>
    <n v="9"/>
    <n v="0"/>
    <n v="9511.4916167749489"/>
    <n v="45307"/>
  </r>
  <r>
    <x v="2055"/>
    <x v="0"/>
    <x v="505"/>
    <s v="Standard Class"/>
    <s v="CUST5339"/>
    <s v="Deepa"/>
    <x v="2"/>
    <s v="India"/>
    <s v="Nagpur"/>
    <x v="2"/>
    <n v="625878"/>
    <x v="2"/>
    <s v="PRD7339"/>
    <x v="0"/>
    <x v="2"/>
    <s v="Smart TV"/>
    <n v="45862"/>
    <n v="9"/>
    <n v="0.1"/>
    <n v="9645.4392886243568"/>
    <n v="44937"/>
  </r>
  <r>
    <x v="2056"/>
    <x v="1"/>
    <x v="51"/>
    <s v="Same Day"/>
    <s v="CUST5340"/>
    <s v="Akalya"/>
    <x v="2"/>
    <s v="India"/>
    <s v="Trivandrum"/>
    <x v="4"/>
    <n v="673031"/>
    <x v="0"/>
    <s v="PRD7340"/>
    <x v="3"/>
    <x v="2"/>
    <s v="iPhone 14"/>
    <n v="24206"/>
    <n v="5"/>
    <n v="0.05"/>
    <n v="2248.2102594166495"/>
    <n v="45436"/>
  </r>
  <r>
    <x v="2057"/>
    <x v="0"/>
    <x v="509"/>
    <s v="Standard Class"/>
    <s v="CUST5341"/>
    <s v="Sara"/>
    <x v="1"/>
    <s v="India"/>
    <s v="New Delhi"/>
    <x v="1"/>
    <n v="671939"/>
    <x v="0"/>
    <s v="PRD7341"/>
    <x v="2"/>
    <x v="3"/>
    <s v="Mixer Pro"/>
    <n v="61848"/>
    <n v="9"/>
    <n v="0"/>
    <n v="16236.969075330799"/>
    <n v="45098"/>
  </r>
  <r>
    <x v="2058"/>
    <x v="1"/>
    <x v="679"/>
    <s v="Standard Class"/>
    <s v="CUST5342"/>
    <s v="Deepa"/>
    <x v="1"/>
    <s v="India"/>
    <s v="New Delhi"/>
    <x v="1"/>
    <n v="649069"/>
    <x v="2"/>
    <s v="PRD7342"/>
    <x v="4"/>
    <x v="0"/>
    <s v="Sports Watch"/>
    <n v="51153"/>
    <n v="4"/>
    <n v="0.2"/>
    <n v="8720.5647140006859"/>
    <n v="45385"/>
  </r>
  <r>
    <x v="2059"/>
    <x v="0"/>
    <x v="641"/>
    <s v="Standard Class"/>
    <s v="CUST5343"/>
    <s v="Sara"/>
    <x v="0"/>
    <s v="India"/>
    <s v="Mysuru"/>
    <x v="0"/>
    <n v="639606"/>
    <x v="1"/>
    <s v="PRD7343"/>
    <x v="1"/>
    <x v="0"/>
    <s v="Nike Shoes"/>
    <n v="79069"/>
    <n v="3"/>
    <n v="0.05"/>
    <n v="14317.767887924101"/>
    <n v="45168"/>
  </r>
  <r>
    <x v="2060"/>
    <x v="1"/>
    <x v="500"/>
    <s v="Standard Class"/>
    <s v="CUST5344"/>
    <s v="Akalya"/>
    <x v="2"/>
    <s v="India"/>
    <s v="Bengaluru"/>
    <x v="0"/>
    <n v="664650"/>
    <x v="3"/>
    <s v="PRD7344"/>
    <x v="4"/>
    <x v="4"/>
    <s v="iPhone 14"/>
    <n v="72702"/>
    <n v="6"/>
    <n v="0.05"/>
    <n v="18890.388834011479"/>
    <n v="45592"/>
  </r>
  <r>
    <x v="2061"/>
    <x v="1"/>
    <x v="14"/>
    <s v="First Class"/>
    <s v="CUST5345"/>
    <s v="Akalya"/>
    <x v="0"/>
    <s v="India"/>
    <s v="New Delhi"/>
    <x v="1"/>
    <n v="656879"/>
    <x v="0"/>
    <s v="PRD7345"/>
    <x v="0"/>
    <x v="1"/>
    <s v="HP Laptop"/>
    <n v="6001"/>
    <n v="3"/>
    <n v="0.2"/>
    <n v="840.38734480067455"/>
    <n v="45405"/>
  </r>
  <r>
    <x v="2062"/>
    <x v="0"/>
    <x v="680"/>
    <s v="Same Day"/>
    <s v="CUST5346"/>
    <s v="Deepa"/>
    <x v="2"/>
    <s v="India"/>
    <s v="Kochi"/>
    <x v="4"/>
    <n v="624156"/>
    <x v="0"/>
    <s v="PRD7346"/>
    <x v="3"/>
    <x v="0"/>
    <s v="LED Bulb"/>
    <n v="71315"/>
    <n v="3"/>
    <n v="0"/>
    <n v="4766.3080204971666"/>
    <n v="44965"/>
  </r>
  <r>
    <x v="2063"/>
    <x v="0"/>
    <x v="326"/>
    <s v="First Class"/>
    <s v="CUST5348"/>
    <s v="Sara"/>
    <x v="1"/>
    <s v="India"/>
    <s v="New Delhi"/>
    <x v="1"/>
    <n v="697787"/>
    <x v="1"/>
    <s v="PRD7348"/>
    <x v="0"/>
    <x v="3"/>
    <s v="HP Laptop"/>
    <n v="37899"/>
    <n v="10"/>
    <n v="0"/>
    <n v="2589.0345314701904"/>
    <n v="44958"/>
  </r>
  <r>
    <x v="2064"/>
    <x v="0"/>
    <x v="128"/>
    <s v="Standard Class"/>
    <s v="CUST5349"/>
    <s v="Vijay"/>
    <x v="1"/>
    <s v="India"/>
    <s v="Mangalore"/>
    <x v="0"/>
    <n v="614183"/>
    <x v="3"/>
    <s v="PRD7349"/>
    <x v="3"/>
    <x v="3"/>
    <s v="Mixer Pro"/>
    <n v="62523"/>
    <n v="2"/>
    <n v="0.05"/>
    <n v="7836.1773534294789"/>
    <n v="45158"/>
  </r>
  <r>
    <x v="2065"/>
    <x v="0"/>
    <x v="547"/>
    <s v="Standard Class"/>
    <s v="CUST5350"/>
    <s v="Kumar"/>
    <x v="1"/>
    <s v="India"/>
    <s v="Trivandrum"/>
    <x v="4"/>
    <n v="667277"/>
    <x v="4"/>
    <s v="PRD7350"/>
    <x v="3"/>
    <x v="0"/>
    <s v="HP Laptop"/>
    <n v="67226"/>
    <n v="3"/>
    <n v="0.1"/>
    <n v="9919.570158466935"/>
    <n v="45177"/>
  </r>
  <r>
    <x v="2066"/>
    <x v="0"/>
    <x v="235"/>
    <s v="Standard Class"/>
    <s v="CUST5351"/>
    <s v="Akalya"/>
    <x v="0"/>
    <s v="India"/>
    <s v="Mysuru"/>
    <x v="0"/>
    <n v="607119"/>
    <x v="1"/>
    <s v="PRD7351"/>
    <x v="0"/>
    <x v="6"/>
    <s v="Nike Shoes"/>
    <n v="46015"/>
    <n v="3"/>
    <n v="0"/>
    <n v="9751.9926989333326"/>
    <n v="45107"/>
  </r>
  <r>
    <x v="2067"/>
    <x v="0"/>
    <x v="122"/>
    <s v="First Class"/>
    <s v="CUST5352"/>
    <s v="Akalya"/>
    <x v="1"/>
    <s v="India"/>
    <s v="New Delhi"/>
    <x v="1"/>
    <n v="653697"/>
    <x v="3"/>
    <s v="PRD7352"/>
    <x v="3"/>
    <x v="2"/>
    <s v="HP Laptop"/>
    <n v="55217"/>
    <n v="7"/>
    <n v="0.05"/>
    <n v="15041.857293737196"/>
    <n v="45147"/>
  </r>
  <r>
    <x v="2068"/>
    <x v="1"/>
    <x v="233"/>
    <s v="Standard Class"/>
    <s v="CUST5353"/>
    <s v="Deepa"/>
    <x v="1"/>
    <s v="India"/>
    <s v="Pune"/>
    <x v="2"/>
    <n v="663574"/>
    <x v="2"/>
    <s v="PRD7353"/>
    <x v="1"/>
    <x v="4"/>
    <s v="Cotton Shirt"/>
    <n v="76658"/>
    <n v="7"/>
    <n v="0"/>
    <n v="20415.191372252557"/>
    <n v="45659"/>
  </r>
  <r>
    <x v="2069"/>
    <x v="0"/>
    <x v="22"/>
    <s v="Same Day"/>
    <s v="CUST5354"/>
    <s v="Rahul"/>
    <x v="0"/>
    <s v="India"/>
    <s v="Hyderabad"/>
    <x v="3"/>
    <n v="657883"/>
    <x v="4"/>
    <s v="PRD7354"/>
    <x v="3"/>
    <x v="1"/>
    <s v="Sports Watch"/>
    <n v="61695"/>
    <n v="4"/>
    <n v="0.05"/>
    <n v="13940.936011926244"/>
    <n v="44937"/>
  </r>
  <r>
    <x v="2070"/>
    <x v="1"/>
    <x v="515"/>
    <s v="Second Class"/>
    <s v="CUST5355"/>
    <s v="Rahul"/>
    <x v="2"/>
    <s v="India"/>
    <s v="Madurai"/>
    <x v="5"/>
    <n v="610215"/>
    <x v="3"/>
    <s v="PRD7355"/>
    <x v="2"/>
    <x v="3"/>
    <s v="Mixer Pro"/>
    <n v="12000"/>
    <n v="9"/>
    <n v="0.1"/>
    <n v="1698.8558138154087"/>
    <n v="45348"/>
  </r>
  <r>
    <x v="2071"/>
    <x v="1"/>
    <x v="346"/>
    <s v="Standard Class"/>
    <s v="CUST5356"/>
    <s v="Sara"/>
    <x v="0"/>
    <s v="India"/>
    <s v="Kozhikode"/>
    <x v="4"/>
    <n v="605076"/>
    <x v="2"/>
    <s v="PRD7356"/>
    <x v="2"/>
    <x v="1"/>
    <s v="Nike Shoes"/>
    <n v="17813"/>
    <n v="4"/>
    <n v="0.2"/>
    <n v="2390.0591185641688"/>
    <n v="45335"/>
  </r>
  <r>
    <x v="2072"/>
    <x v="1"/>
    <x v="146"/>
    <s v="Second Class"/>
    <s v="CUST5357"/>
    <s v="Akalya"/>
    <x v="1"/>
    <s v="India"/>
    <s v="Madurai"/>
    <x v="5"/>
    <n v="698188"/>
    <x v="3"/>
    <s v="PRD7357"/>
    <x v="2"/>
    <x v="1"/>
    <s v="Smart TV"/>
    <n v="49278"/>
    <n v="1"/>
    <n v="0"/>
    <n v="13249.0580285632"/>
    <n v="45422"/>
  </r>
  <r>
    <x v="2073"/>
    <x v="0"/>
    <x v="397"/>
    <s v="First Class"/>
    <s v="CUST5358"/>
    <s v="Sara"/>
    <x v="2"/>
    <s v="India"/>
    <s v="New Delhi"/>
    <x v="1"/>
    <n v="644829"/>
    <x v="1"/>
    <s v="PRD7358"/>
    <x v="4"/>
    <x v="0"/>
    <s v="Nike Shoes"/>
    <n v="67095"/>
    <n v="1"/>
    <n v="0.1"/>
    <n v="4683.9053706001423"/>
    <n v="44939"/>
  </r>
  <r>
    <x v="2074"/>
    <x v="1"/>
    <x v="357"/>
    <s v="Standard Class"/>
    <s v="CUST5359"/>
    <s v="Kumar"/>
    <x v="0"/>
    <s v="India"/>
    <s v="Madurai"/>
    <x v="5"/>
    <n v="670662"/>
    <x v="0"/>
    <s v="PRD7359"/>
    <x v="4"/>
    <x v="1"/>
    <s v="Cotton Shirt"/>
    <n v="52197"/>
    <n v="3"/>
    <n v="0.05"/>
    <n v="12236.863970377673"/>
    <n v="45494"/>
  </r>
  <r>
    <x v="2075"/>
    <x v="1"/>
    <x v="248"/>
    <s v="First Class"/>
    <s v="CUST5361"/>
    <s v="Sara"/>
    <x v="2"/>
    <s v="India"/>
    <s v="New Delhi"/>
    <x v="1"/>
    <n v="699263"/>
    <x v="2"/>
    <s v="PRD7361"/>
    <x v="0"/>
    <x v="4"/>
    <s v="LED Bulb"/>
    <n v="67432"/>
    <n v="5"/>
    <n v="0"/>
    <n v="3919.2670389327882"/>
    <n v="45505"/>
  </r>
  <r>
    <x v="2076"/>
    <x v="0"/>
    <x v="491"/>
    <s v="Standard Class"/>
    <s v="CUST5362"/>
    <s v="Kumar"/>
    <x v="1"/>
    <s v="India"/>
    <s v="Bengaluru"/>
    <x v="0"/>
    <n v="671872"/>
    <x v="0"/>
    <s v="PRD7362"/>
    <x v="4"/>
    <x v="4"/>
    <s v="Sports Watch"/>
    <n v="30024"/>
    <n v="7"/>
    <n v="0"/>
    <n v="8492.4378487164868"/>
    <n v="45138"/>
  </r>
  <r>
    <x v="2077"/>
    <x v="0"/>
    <x v="304"/>
    <s v="Standard Class"/>
    <s v="CUST5364"/>
    <s v="Meena"/>
    <x v="0"/>
    <s v="India"/>
    <s v="Chennai"/>
    <x v="5"/>
    <n v="690840"/>
    <x v="3"/>
    <s v="PRD7364"/>
    <x v="2"/>
    <x v="3"/>
    <s v="Smart TV"/>
    <n v="61626"/>
    <n v="6"/>
    <n v="0"/>
    <n v="3126.5013164384745"/>
    <n v="45007"/>
  </r>
  <r>
    <x v="2078"/>
    <x v="0"/>
    <x v="667"/>
    <s v="Second Class"/>
    <s v="CUST5365"/>
    <s v="Vijay"/>
    <x v="2"/>
    <s v="India"/>
    <s v="Chennai"/>
    <x v="5"/>
    <n v="615628"/>
    <x v="3"/>
    <s v="PRD7365"/>
    <x v="4"/>
    <x v="3"/>
    <s v="Smart TV"/>
    <n v="51612"/>
    <n v="2"/>
    <n v="0.05"/>
    <n v="8626.46737000754"/>
    <n v="44933"/>
  </r>
  <r>
    <x v="2079"/>
    <x v="0"/>
    <x v="23"/>
    <s v="Standard Class"/>
    <s v="CUST5366"/>
    <s v="Deepa"/>
    <x v="2"/>
    <s v="India"/>
    <s v="Mumbai"/>
    <x v="2"/>
    <n v="661179"/>
    <x v="0"/>
    <s v="PRD7366"/>
    <x v="3"/>
    <x v="2"/>
    <s v="LED Bulb"/>
    <n v="70048"/>
    <n v="1"/>
    <n v="0.1"/>
    <n v="5860.7293526085441"/>
    <n v="45210"/>
  </r>
  <r>
    <x v="2080"/>
    <x v="0"/>
    <x v="531"/>
    <s v="Standard Class"/>
    <s v="CUST5368"/>
    <s v="Sara"/>
    <x v="2"/>
    <s v="India"/>
    <s v="Mangalore"/>
    <x v="0"/>
    <n v="627614"/>
    <x v="0"/>
    <s v="PRD7368"/>
    <x v="0"/>
    <x v="5"/>
    <s v="iPhone 14"/>
    <n v="38994"/>
    <n v="5"/>
    <n v="0.2"/>
    <n v="10860.218647885489"/>
    <n v="44934"/>
  </r>
  <r>
    <x v="2081"/>
    <x v="1"/>
    <x v="679"/>
    <s v="Second Class"/>
    <s v="CUST5369"/>
    <s v="Akalya"/>
    <x v="1"/>
    <s v="India"/>
    <s v="New Delhi"/>
    <x v="1"/>
    <n v="653144"/>
    <x v="1"/>
    <s v="PRD7369"/>
    <x v="0"/>
    <x v="2"/>
    <s v="iPhone 14"/>
    <n v="43034"/>
    <n v="4"/>
    <n v="0"/>
    <n v="7459.2682005241722"/>
    <n v="45385"/>
  </r>
  <r>
    <x v="2082"/>
    <x v="1"/>
    <x v="140"/>
    <s v="Same Day"/>
    <s v="CUST5370"/>
    <s v="Meena"/>
    <x v="1"/>
    <s v="India"/>
    <s v="Mumbai"/>
    <x v="2"/>
    <n v="622705"/>
    <x v="2"/>
    <s v="PRD7370"/>
    <x v="1"/>
    <x v="4"/>
    <s v="Samsung Mobile"/>
    <n v="21090"/>
    <n v="9"/>
    <n v="0"/>
    <n v="5960.5821596030046"/>
    <n v="45533"/>
  </r>
  <r>
    <x v="2083"/>
    <x v="1"/>
    <x v="681"/>
    <s v="Second Class"/>
    <s v="CUST5371"/>
    <s v="Deepa"/>
    <x v="0"/>
    <s v="India"/>
    <s v="Mangalore"/>
    <x v="0"/>
    <n v="680912"/>
    <x v="2"/>
    <s v="PRD7371"/>
    <x v="1"/>
    <x v="4"/>
    <s v="LED Bulb"/>
    <n v="73118"/>
    <n v="2"/>
    <n v="0"/>
    <n v="4262.485396191395"/>
    <n v="45611"/>
  </r>
  <r>
    <x v="2084"/>
    <x v="0"/>
    <x v="214"/>
    <s v="First Class"/>
    <s v="CUST5372"/>
    <s v="Meena"/>
    <x v="0"/>
    <s v="India"/>
    <s v="Trivandrum"/>
    <x v="4"/>
    <n v="600086"/>
    <x v="0"/>
    <s v="PRD7372"/>
    <x v="1"/>
    <x v="1"/>
    <s v="HP Laptop"/>
    <n v="31492"/>
    <n v="9"/>
    <n v="0"/>
    <n v="6279.744030791061"/>
    <n v="44951"/>
  </r>
  <r>
    <x v="2085"/>
    <x v="1"/>
    <x v="123"/>
    <s v="Standard Class"/>
    <s v="CUST5373"/>
    <s v="Sara"/>
    <x v="1"/>
    <s v="India"/>
    <s v="New Delhi"/>
    <x v="1"/>
    <n v="615884"/>
    <x v="1"/>
    <s v="PRD7373"/>
    <x v="0"/>
    <x v="2"/>
    <s v="Nike Shoes"/>
    <n v="10608"/>
    <n v="5"/>
    <n v="0"/>
    <n v="2040.760245121658"/>
    <n v="45579"/>
  </r>
  <r>
    <x v="2086"/>
    <x v="1"/>
    <x v="141"/>
    <s v="Second Class"/>
    <s v="CUST5376"/>
    <s v="Sara"/>
    <x v="1"/>
    <s v="India"/>
    <s v="Nagpur"/>
    <x v="2"/>
    <n v="660719"/>
    <x v="3"/>
    <s v="PRD7376"/>
    <x v="1"/>
    <x v="5"/>
    <s v="Cotton Shirt"/>
    <n v="44599"/>
    <n v="5"/>
    <n v="0.1"/>
    <n v="5889.7071227583583"/>
    <n v="45306"/>
  </r>
  <r>
    <x v="2087"/>
    <x v="1"/>
    <x v="373"/>
    <s v="Standard Class"/>
    <s v="CUST5377"/>
    <s v="Meena"/>
    <x v="2"/>
    <s v="India"/>
    <s v="Hyderabad"/>
    <x v="3"/>
    <n v="628855"/>
    <x v="3"/>
    <s v="PRD7377"/>
    <x v="2"/>
    <x v="4"/>
    <s v="Nike Shoes"/>
    <n v="4538"/>
    <n v="4"/>
    <n v="0.05"/>
    <n v="1032.7858278636536"/>
    <n v="45482"/>
  </r>
  <r>
    <x v="2088"/>
    <x v="1"/>
    <x v="371"/>
    <s v="First Class"/>
    <s v="CUST5378"/>
    <s v="Vijay"/>
    <x v="1"/>
    <s v="India"/>
    <s v="Nagpur"/>
    <x v="2"/>
    <n v="679365"/>
    <x v="2"/>
    <s v="PRD7378"/>
    <x v="4"/>
    <x v="4"/>
    <s v="Samsung Mobile"/>
    <n v="60236"/>
    <n v="2"/>
    <n v="0"/>
    <n v="9020.6601519946507"/>
    <n v="45397"/>
  </r>
  <r>
    <x v="2089"/>
    <x v="1"/>
    <x v="307"/>
    <s v="Standard Class"/>
    <s v="CUST5379"/>
    <s v="Vijay"/>
    <x v="0"/>
    <s v="India"/>
    <s v="New Delhi"/>
    <x v="1"/>
    <n v="685168"/>
    <x v="0"/>
    <s v="PRD7379"/>
    <x v="3"/>
    <x v="2"/>
    <s v="Nike Shoes"/>
    <n v="41285"/>
    <n v="4"/>
    <n v="0.05"/>
    <n v="6931.102533276332"/>
    <n v="45328"/>
  </r>
  <r>
    <x v="2090"/>
    <x v="1"/>
    <x v="18"/>
    <s v="Second Class"/>
    <s v="CUST5380"/>
    <s v="Kumar"/>
    <x v="1"/>
    <s v="India"/>
    <s v="Madurai"/>
    <x v="5"/>
    <n v="625545"/>
    <x v="3"/>
    <s v="PRD7380"/>
    <x v="1"/>
    <x v="1"/>
    <s v="Cotton Shirt"/>
    <n v="9098"/>
    <n v="4"/>
    <n v="0.2"/>
    <n v="1238.8467717041567"/>
    <n v="45568"/>
  </r>
  <r>
    <x v="2091"/>
    <x v="1"/>
    <x v="318"/>
    <s v="Second Class"/>
    <s v="CUST5381"/>
    <s v="Meena"/>
    <x v="2"/>
    <s v="India"/>
    <s v="Trivandrum"/>
    <x v="4"/>
    <n v="632441"/>
    <x v="0"/>
    <s v="PRD7381"/>
    <x v="1"/>
    <x v="2"/>
    <s v="Mixer Pro"/>
    <n v="546"/>
    <n v="9"/>
    <n v="0"/>
    <n v="124.73059193773818"/>
    <n v="45655"/>
  </r>
  <r>
    <x v="2092"/>
    <x v="1"/>
    <x v="119"/>
    <s v="First Class"/>
    <s v="CUST5382"/>
    <s v="Akalya"/>
    <x v="2"/>
    <s v="India"/>
    <s v="New Delhi"/>
    <x v="1"/>
    <n v="642870"/>
    <x v="3"/>
    <s v="PRD7382"/>
    <x v="0"/>
    <x v="6"/>
    <s v="Sports Watch"/>
    <n v="39349"/>
    <n v="5"/>
    <n v="0"/>
    <n v="7545.9497307598558"/>
    <n v="45528"/>
  </r>
  <r>
    <x v="2093"/>
    <x v="1"/>
    <x v="61"/>
    <s v="Standard Class"/>
    <s v="CUST5383"/>
    <s v="Meena"/>
    <x v="1"/>
    <s v="India"/>
    <s v="New Delhi"/>
    <x v="1"/>
    <n v="696928"/>
    <x v="4"/>
    <s v="PRD7383"/>
    <x v="1"/>
    <x v="2"/>
    <s v="Cotton Shirt"/>
    <n v="34356"/>
    <n v="9"/>
    <n v="0"/>
    <n v="4643.5833947218016"/>
    <n v="45627"/>
  </r>
  <r>
    <x v="2094"/>
    <x v="1"/>
    <x v="336"/>
    <s v="Standard Class"/>
    <s v="CUST5384"/>
    <s v="Sara"/>
    <x v="0"/>
    <s v="India"/>
    <s v="Kozhikode"/>
    <x v="4"/>
    <n v="606699"/>
    <x v="2"/>
    <s v="PRD7384"/>
    <x v="4"/>
    <x v="5"/>
    <s v="Samsung Mobile"/>
    <n v="8842"/>
    <n v="9"/>
    <n v="0.05"/>
    <n v="1392.3367977217911"/>
    <n v="45490"/>
  </r>
  <r>
    <x v="2095"/>
    <x v="0"/>
    <x v="529"/>
    <s v="Standard Class"/>
    <s v="CUST5385"/>
    <s v="Meena"/>
    <x v="2"/>
    <s v="India"/>
    <s v="Trivandrum"/>
    <x v="4"/>
    <n v="695900"/>
    <x v="3"/>
    <s v="PRD7385"/>
    <x v="3"/>
    <x v="3"/>
    <s v="Sports Watch"/>
    <n v="57793"/>
    <n v="1"/>
    <n v="0.2"/>
    <n v="7825.8831094688603"/>
    <n v="45052"/>
  </r>
  <r>
    <x v="2096"/>
    <x v="1"/>
    <x v="362"/>
    <s v="Standard Class"/>
    <s v="CUST5386"/>
    <s v="Sara"/>
    <x v="0"/>
    <s v="India"/>
    <s v="Coimbatore"/>
    <x v="5"/>
    <n v="632838"/>
    <x v="1"/>
    <s v="PRD7386"/>
    <x v="0"/>
    <x v="2"/>
    <s v="Smart TV"/>
    <n v="28876"/>
    <n v="5"/>
    <n v="0.05"/>
    <n v="3012.2607581699322"/>
    <n v="45619"/>
  </r>
  <r>
    <x v="2097"/>
    <x v="1"/>
    <x v="175"/>
    <s v="Same Day"/>
    <s v="CUST5387"/>
    <s v="Kumar"/>
    <x v="1"/>
    <s v="India"/>
    <s v="Nagpur"/>
    <x v="2"/>
    <n v="626962"/>
    <x v="4"/>
    <s v="PRD7387"/>
    <x v="1"/>
    <x v="6"/>
    <s v="Smart TV"/>
    <n v="23483"/>
    <n v="6"/>
    <n v="0.2"/>
    <n v="5921.9719611559749"/>
    <n v="45339"/>
  </r>
  <r>
    <x v="2098"/>
    <x v="0"/>
    <x v="282"/>
    <s v="Same Day"/>
    <s v="CUST5390"/>
    <s v="Meena"/>
    <x v="1"/>
    <s v="India"/>
    <s v="Trivandrum"/>
    <x v="4"/>
    <n v="619414"/>
    <x v="3"/>
    <s v="PRD7390"/>
    <x v="4"/>
    <x v="3"/>
    <s v="iPhone 14"/>
    <n v="1234"/>
    <n v="10"/>
    <n v="0.2"/>
    <n v="117.90538479650746"/>
    <n v="44997"/>
  </r>
  <r>
    <x v="2099"/>
    <x v="0"/>
    <x v="125"/>
    <s v="First Class"/>
    <s v="CUST5391"/>
    <s v="Vijay"/>
    <x v="1"/>
    <s v="India"/>
    <s v="Pune"/>
    <x v="2"/>
    <n v="616676"/>
    <x v="1"/>
    <s v="PRD7391"/>
    <x v="0"/>
    <x v="3"/>
    <s v="Sports Watch"/>
    <n v="70643"/>
    <n v="4"/>
    <n v="0"/>
    <n v="13085.919543964077"/>
    <n v="45271"/>
  </r>
  <r>
    <x v="2100"/>
    <x v="1"/>
    <x v="193"/>
    <s v="Same Day"/>
    <s v="CUST5393"/>
    <s v="Meena"/>
    <x v="1"/>
    <s v="India"/>
    <s v="Bengaluru"/>
    <x v="0"/>
    <n v="675877"/>
    <x v="3"/>
    <s v="PRD7393"/>
    <x v="3"/>
    <x v="1"/>
    <s v="LED Bulb"/>
    <n v="53518"/>
    <n v="5"/>
    <n v="0"/>
    <n v="5554.2792499493808"/>
    <n v="45638"/>
  </r>
  <r>
    <x v="2101"/>
    <x v="1"/>
    <x v="169"/>
    <s v="Standard Class"/>
    <s v="CUST5394"/>
    <s v="Deepa"/>
    <x v="1"/>
    <s v="India"/>
    <s v="Coimbatore"/>
    <x v="5"/>
    <n v="600130"/>
    <x v="0"/>
    <s v="PRD7394"/>
    <x v="3"/>
    <x v="3"/>
    <s v="Cotton Shirt"/>
    <n v="75760"/>
    <n v="6"/>
    <n v="0"/>
    <n v="15046.474384778137"/>
    <n v="45547"/>
  </r>
  <r>
    <x v="2102"/>
    <x v="0"/>
    <x v="222"/>
    <s v="Same Day"/>
    <s v="CUST5395"/>
    <s v="Deepa"/>
    <x v="2"/>
    <s v="India"/>
    <s v="Coimbatore"/>
    <x v="5"/>
    <n v="681446"/>
    <x v="4"/>
    <s v="PRD7395"/>
    <x v="3"/>
    <x v="1"/>
    <s v="HP Laptop"/>
    <n v="63265"/>
    <n v="3"/>
    <n v="0"/>
    <n v="10014.446018668512"/>
    <n v="45025"/>
  </r>
  <r>
    <x v="2103"/>
    <x v="1"/>
    <x v="462"/>
    <s v="Same Day"/>
    <s v="CUST5396"/>
    <s v="Meena"/>
    <x v="1"/>
    <s v="India"/>
    <s v="Trivandrum"/>
    <x v="4"/>
    <n v="641728"/>
    <x v="1"/>
    <s v="PRD7396"/>
    <x v="1"/>
    <x v="5"/>
    <s v="Cotton Shirt"/>
    <n v="57557"/>
    <n v="6"/>
    <n v="0.1"/>
    <n v="14565.416528251986"/>
    <n v="45508"/>
  </r>
  <r>
    <x v="2104"/>
    <x v="1"/>
    <x v="363"/>
    <s v="Same Day"/>
    <s v="CUST5397"/>
    <s v="Akalya"/>
    <x v="1"/>
    <s v="India"/>
    <s v="Nagpur"/>
    <x v="2"/>
    <n v="663797"/>
    <x v="2"/>
    <s v="PRD7397"/>
    <x v="3"/>
    <x v="5"/>
    <s v="Smart TV"/>
    <n v="35531"/>
    <n v="2"/>
    <n v="0.1"/>
    <n v="7112.1265204646188"/>
    <n v="45543"/>
  </r>
  <r>
    <x v="2105"/>
    <x v="1"/>
    <x v="253"/>
    <s v="Second Class"/>
    <s v="CUST5398"/>
    <s v="Meena"/>
    <x v="0"/>
    <s v="India"/>
    <s v="Mangalore"/>
    <x v="0"/>
    <n v="672557"/>
    <x v="3"/>
    <s v="PRD7398"/>
    <x v="3"/>
    <x v="3"/>
    <s v="Samsung Mobile"/>
    <n v="38165"/>
    <n v="7"/>
    <n v="0.05"/>
    <n v="4267.9457625925488"/>
    <n v="45584"/>
  </r>
  <r>
    <x v="2106"/>
    <x v="1"/>
    <x v="415"/>
    <s v="Standard Class"/>
    <s v="CUST5399"/>
    <s v="Kumar"/>
    <x v="0"/>
    <s v="India"/>
    <s v="Kozhikode"/>
    <x v="4"/>
    <n v="622070"/>
    <x v="4"/>
    <s v="PRD7399"/>
    <x v="1"/>
    <x v="4"/>
    <s v="Samsung Mobile"/>
    <n v="54618"/>
    <n v="10"/>
    <n v="0.2"/>
    <n v="3942.3105507146629"/>
    <n v="45603"/>
  </r>
  <r>
    <x v="2107"/>
    <x v="1"/>
    <x v="682"/>
    <s v="Same Day"/>
    <s v="CUST5400"/>
    <s v="Meena"/>
    <x v="2"/>
    <s v="India"/>
    <s v="New Delhi"/>
    <x v="1"/>
    <n v="621469"/>
    <x v="2"/>
    <s v="PRD7400"/>
    <x v="0"/>
    <x v="3"/>
    <s v="Samsung Mobile"/>
    <n v="42938"/>
    <n v="4"/>
    <n v="0.1"/>
    <n v="4275.1946113837575"/>
    <n v="45438"/>
  </r>
  <r>
    <x v="2108"/>
    <x v="1"/>
    <x v="473"/>
    <s v="Standard Class"/>
    <s v="CUST5401"/>
    <s v="Deepa"/>
    <x v="0"/>
    <s v="India"/>
    <s v="Salem"/>
    <x v="5"/>
    <n v="675714"/>
    <x v="4"/>
    <s v="PRD7401"/>
    <x v="2"/>
    <x v="4"/>
    <s v="Nike Shoes"/>
    <n v="10249"/>
    <n v="1"/>
    <n v="0"/>
    <n v="2730.8020358425738"/>
    <n v="45296"/>
  </r>
  <r>
    <x v="2109"/>
    <x v="1"/>
    <x v="679"/>
    <s v="Standard Class"/>
    <s v="CUST5402"/>
    <s v="Kumar"/>
    <x v="1"/>
    <s v="India"/>
    <s v="Chennai"/>
    <x v="5"/>
    <n v="682767"/>
    <x v="4"/>
    <s v="PRD7402"/>
    <x v="1"/>
    <x v="1"/>
    <s v="iPhone 14"/>
    <n v="51540"/>
    <n v="6"/>
    <n v="0"/>
    <n v="9688.8558491248223"/>
    <n v="45386"/>
  </r>
  <r>
    <x v="2110"/>
    <x v="1"/>
    <x v="447"/>
    <s v="Same Day"/>
    <s v="CUST5403"/>
    <s v="Deepa"/>
    <x v="1"/>
    <s v="India"/>
    <s v="Kochi"/>
    <x v="4"/>
    <n v="676453"/>
    <x v="3"/>
    <s v="PRD7403"/>
    <x v="4"/>
    <x v="6"/>
    <s v="LED Bulb"/>
    <n v="23534"/>
    <n v="2"/>
    <n v="0"/>
    <n v="6154.9084787182492"/>
    <n v="45635"/>
  </r>
  <r>
    <x v="2111"/>
    <x v="0"/>
    <x v="446"/>
    <s v="Second Class"/>
    <s v="CUST5405"/>
    <s v="Vijay"/>
    <x v="1"/>
    <s v="India"/>
    <s v="New Delhi"/>
    <x v="1"/>
    <n v="604605"/>
    <x v="4"/>
    <s v="PRD7405"/>
    <x v="1"/>
    <x v="1"/>
    <s v="LED Bulb"/>
    <n v="29440"/>
    <n v="7"/>
    <n v="0.05"/>
    <n v="3149.6898172114584"/>
    <n v="45091"/>
  </r>
  <r>
    <x v="2112"/>
    <x v="0"/>
    <x v="407"/>
    <s v="Second Class"/>
    <s v="CUST5406"/>
    <s v="Meena"/>
    <x v="2"/>
    <s v="India"/>
    <s v="Pune"/>
    <x v="2"/>
    <n v="652857"/>
    <x v="0"/>
    <s v="PRD7406"/>
    <x v="4"/>
    <x v="5"/>
    <s v="Smart TV"/>
    <n v="45482"/>
    <n v="4"/>
    <n v="0.1"/>
    <n v="11417.087528518181"/>
    <n v="45021"/>
  </r>
  <r>
    <x v="2113"/>
    <x v="0"/>
    <x v="672"/>
    <s v="Second Class"/>
    <s v="CUST5407"/>
    <s v="Meena"/>
    <x v="2"/>
    <s v="India"/>
    <s v="Nagpur"/>
    <x v="2"/>
    <n v="649036"/>
    <x v="1"/>
    <s v="PRD7407"/>
    <x v="4"/>
    <x v="0"/>
    <s v="Smart TV"/>
    <n v="45994"/>
    <n v="5"/>
    <n v="0.2"/>
    <n v="5064.2476054870604"/>
    <n v="45028"/>
  </r>
  <r>
    <x v="2114"/>
    <x v="1"/>
    <x v="500"/>
    <s v="First Class"/>
    <s v="CUST5408"/>
    <s v="Meena"/>
    <x v="2"/>
    <s v="India"/>
    <s v="Chennai"/>
    <x v="5"/>
    <n v="681484"/>
    <x v="4"/>
    <s v="PRD7408"/>
    <x v="0"/>
    <x v="0"/>
    <s v="Mixer Pro"/>
    <n v="5859"/>
    <n v="2"/>
    <n v="0"/>
    <n v="369.11539451349063"/>
    <n v="45595"/>
  </r>
  <r>
    <x v="2115"/>
    <x v="0"/>
    <x v="641"/>
    <s v="First Class"/>
    <s v="CUST5409"/>
    <s v="Rahul"/>
    <x v="0"/>
    <s v="India"/>
    <s v="Nagpur"/>
    <x v="2"/>
    <n v="639350"/>
    <x v="0"/>
    <s v="PRD7409"/>
    <x v="3"/>
    <x v="4"/>
    <s v="Mixer Pro"/>
    <n v="10460"/>
    <n v="2"/>
    <n v="0"/>
    <n v="1475.6996190382786"/>
    <n v="45168"/>
  </r>
  <r>
    <x v="2116"/>
    <x v="0"/>
    <x v="683"/>
    <s v="Second Class"/>
    <s v="CUST5410"/>
    <s v="Meena"/>
    <x v="1"/>
    <s v="India"/>
    <s v="Bengaluru"/>
    <x v="0"/>
    <n v="670827"/>
    <x v="3"/>
    <s v="PRD7410"/>
    <x v="1"/>
    <x v="2"/>
    <s v="Mixer Pro"/>
    <n v="23636"/>
    <n v="9"/>
    <n v="0.1"/>
    <n v="4291.3718983277404"/>
    <n v="45196"/>
  </r>
  <r>
    <x v="2117"/>
    <x v="0"/>
    <x v="456"/>
    <s v="Standard Class"/>
    <s v="CUST5411"/>
    <s v="Kumar"/>
    <x v="1"/>
    <s v="India"/>
    <s v="Madurai"/>
    <x v="5"/>
    <n v="617515"/>
    <x v="4"/>
    <s v="PRD7411"/>
    <x v="1"/>
    <x v="2"/>
    <s v="Smart TV"/>
    <n v="32739"/>
    <n v="8"/>
    <n v="0.1"/>
    <n v="7213.1315494698338"/>
    <n v="45085"/>
  </r>
  <r>
    <x v="2118"/>
    <x v="1"/>
    <x v="281"/>
    <s v="First Class"/>
    <s v="CUST5412"/>
    <s v="Rahul"/>
    <x v="0"/>
    <s v="India"/>
    <s v="Madurai"/>
    <x v="5"/>
    <n v="631866"/>
    <x v="0"/>
    <s v="PRD7412"/>
    <x v="4"/>
    <x v="5"/>
    <s v="LED Bulb"/>
    <n v="59837"/>
    <n v="3"/>
    <n v="0.1"/>
    <n v="9427.7190723463627"/>
    <n v="45330"/>
  </r>
  <r>
    <x v="2119"/>
    <x v="0"/>
    <x v="234"/>
    <s v="Standard Class"/>
    <s v="CUST5413"/>
    <s v="Kumar"/>
    <x v="0"/>
    <s v="India"/>
    <s v="Kochi"/>
    <x v="4"/>
    <n v="633321"/>
    <x v="3"/>
    <s v="PRD7413"/>
    <x v="0"/>
    <x v="1"/>
    <s v="LED Bulb"/>
    <n v="9768"/>
    <n v="8"/>
    <n v="0.05"/>
    <n v="2633.5731713412388"/>
    <n v="45029"/>
  </r>
  <r>
    <x v="2120"/>
    <x v="0"/>
    <x v="300"/>
    <s v="Same Day"/>
    <s v="CUST5414"/>
    <s v="Rahul"/>
    <x v="1"/>
    <s v="India"/>
    <s v="Mangalore"/>
    <x v="0"/>
    <n v="685430"/>
    <x v="3"/>
    <s v="PRD7414"/>
    <x v="1"/>
    <x v="6"/>
    <s v="Nike Shoes"/>
    <n v="72955"/>
    <n v="9"/>
    <n v="0.05"/>
    <n v="18833.465677812746"/>
    <n v="45212"/>
  </r>
  <r>
    <x v="2121"/>
    <x v="0"/>
    <x v="479"/>
    <s v="Standard Class"/>
    <s v="CUST5416"/>
    <s v="Kumar"/>
    <x v="0"/>
    <s v="India"/>
    <s v="Mysuru"/>
    <x v="0"/>
    <n v="618484"/>
    <x v="1"/>
    <s v="PRD7416"/>
    <x v="2"/>
    <x v="1"/>
    <s v="iPhone 14"/>
    <n v="25609"/>
    <n v="1"/>
    <n v="0"/>
    <n v="2707.5823926095104"/>
    <n v="45196"/>
  </r>
  <r>
    <x v="2122"/>
    <x v="0"/>
    <x v="127"/>
    <s v="Standard Class"/>
    <s v="CUST5418"/>
    <s v="Vijay"/>
    <x v="1"/>
    <s v="India"/>
    <s v="Kozhikode"/>
    <x v="4"/>
    <n v="669182"/>
    <x v="1"/>
    <s v="PRD7418"/>
    <x v="2"/>
    <x v="1"/>
    <s v="Nike Shoes"/>
    <n v="2754"/>
    <n v="1"/>
    <n v="0.05"/>
    <n v="544.84929661947956"/>
    <n v="45185"/>
  </r>
  <r>
    <x v="2123"/>
    <x v="1"/>
    <x v="17"/>
    <s v="Second Class"/>
    <s v="CUST5419"/>
    <s v="Deepa"/>
    <x v="2"/>
    <s v="India"/>
    <s v="Kozhikode"/>
    <x v="4"/>
    <n v="674733"/>
    <x v="3"/>
    <s v="PRD7419"/>
    <x v="1"/>
    <x v="0"/>
    <s v="Smart TV"/>
    <n v="37890"/>
    <n v="7"/>
    <n v="0.1"/>
    <n v="3265.1781701278765"/>
    <n v="45635"/>
  </r>
  <r>
    <x v="2124"/>
    <x v="1"/>
    <x v="684"/>
    <s v="First Class"/>
    <s v="CUST5421"/>
    <s v="Meena"/>
    <x v="2"/>
    <s v="India"/>
    <s v="Kozhikode"/>
    <x v="4"/>
    <n v="626361"/>
    <x v="0"/>
    <s v="PRD7421"/>
    <x v="4"/>
    <x v="5"/>
    <s v="Smart TV"/>
    <n v="591"/>
    <n v="6"/>
    <n v="0.2"/>
    <n v="92.882182232599035"/>
    <n v="45422"/>
  </r>
  <r>
    <x v="2125"/>
    <x v="1"/>
    <x v="308"/>
    <s v="Same Day"/>
    <s v="CUST5422"/>
    <s v="Rahul"/>
    <x v="0"/>
    <s v="India"/>
    <s v="New Delhi"/>
    <x v="1"/>
    <n v="613063"/>
    <x v="4"/>
    <s v="PRD7422"/>
    <x v="2"/>
    <x v="3"/>
    <s v="Smart TV"/>
    <n v="15172"/>
    <n v="4"/>
    <n v="0.1"/>
    <n v="1287.6499303150088"/>
    <n v="45339"/>
  </r>
  <r>
    <x v="2126"/>
    <x v="0"/>
    <x v="113"/>
    <s v="First Class"/>
    <s v="CUST5423"/>
    <s v="Akalya"/>
    <x v="1"/>
    <s v="India"/>
    <s v="Madurai"/>
    <x v="5"/>
    <n v="688744"/>
    <x v="3"/>
    <s v="PRD7423"/>
    <x v="2"/>
    <x v="0"/>
    <s v="Smart TV"/>
    <n v="48839"/>
    <n v="5"/>
    <n v="0.1"/>
    <n v="4368.2563987419271"/>
    <n v="45162"/>
  </r>
  <r>
    <x v="2127"/>
    <x v="1"/>
    <x v="475"/>
    <s v="Same Day"/>
    <s v="CUST5426"/>
    <s v="Rahul"/>
    <x v="1"/>
    <s v="India"/>
    <s v="Hyderabad"/>
    <x v="3"/>
    <n v="699394"/>
    <x v="2"/>
    <s v="PRD7426"/>
    <x v="3"/>
    <x v="3"/>
    <s v="Samsung Mobile"/>
    <n v="42783"/>
    <n v="3"/>
    <n v="0.05"/>
    <n v="7235.7939691648289"/>
    <n v="45595"/>
  </r>
  <r>
    <x v="2128"/>
    <x v="0"/>
    <x v="673"/>
    <s v="Standard Class"/>
    <s v="CUST5427"/>
    <s v="Kumar"/>
    <x v="1"/>
    <s v="India"/>
    <s v="Trivandrum"/>
    <x v="4"/>
    <n v="610031"/>
    <x v="1"/>
    <s v="PRD7427"/>
    <x v="0"/>
    <x v="3"/>
    <s v="Sports Watch"/>
    <n v="50425"/>
    <n v="3"/>
    <n v="0.1"/>
    <n v="4377.5330249183944"/>
    <n v="45177"/>
  </r>
  <r>
    <x v="2129"/>
    <x v="0"/>
    <x v="343"/>
    <s v="Standard Class"/>
    <s v="CUST5428"/>
    <s v="Akalya"/>
    <x v="1"/>
    <s v="India"/>
    <s v="Nagpur"/>
    <x v="2"/>
    <n v="699354"/>
    <x v="0"/>
    <s v="PRD7428"/>
    <x v="1"/>
    <x v="4"/>
    <s v="Samsung Mobile"/>
    <n v="7407"/>
    <n v="7"/>
    <n v="0"/>
    <n v="1746.8023987142508"/>
    <n v="44936"/>
  </r>
  <r>
    <x v="2130"/>
    <x v="0"/>
    <x v="520"/>
    <s v="First Class"/>
    <s v="CUST5430"/>
    <s v="Sara"/>
    <x v="0"/>
    <s v="India"/>
    <s v="Nagpur"/>
    <x v="2"/>
    <n v="626235"/>
    <x v="2"/>
    <s v="PRD7430"/>
    <x v="0"/>
    <x v="1"/>
    <s v="Cotton Shirt"/>
    <n v="31503"/>
    <n v="6"/>
    <n v="0"/>
    <n v="3805.3743256499838"/>
    <n v="45280"/>
  </r>
  <r>
    <x v="2131"/>
    <x v="1"/>
    <x v="73"/>
    <s v="Standard Class"/>
    <s v="CUST5431"/>
    <s v="Deepa"/>
    <x v="1"/>
    <s v="India"/>
    <s v="Salem"/>
    <x v="5"/>
    <n v="660676"/>
    <x v="1"/>
    <s v="PRD7431"/>
    <x v="1"/>
    <x v="1"/>
    <s v="iPhone 14"/>
    <n v="18650"/>
    <n v="4"/>
    <n v="0.2"/>
    <n v="3190.7680073268907"/>
    <n v="45333"/>
  </r>
  <r>
    <x v="2132"/>
    <x v="1"/>
    <x v="336"/>
    <s v="First Class"/>
    <s v="CUST5432"/>
    <s v="Rahul"/>
    <x v="2"/>
    <s v="India"/>
    <s v="Mysuru"/>
    <x v="0"/>
    <n v="687761"/>
    <x v="0"/>
    <s v="PRD7432"/>
    <x v="4"/>
    <x v="6"/>
    <s v="HP Laptop"/>
    <n v="63199"/>
    <n v="7"/>
    <n v="0.1"/>
    <n v="17274.852697223418"/>
    <n v="45491"/>
  </r>
  <r>
    <x v="2133"/>
    <x v="1"/>
    <x v="358"/>
    <s v="Same Day"/>
    <s v="CUST5433"/>
    <s v="Kumar"/>
    <x v="2"/>
    <s v="India"/>
    <s v="Salem"/>
    <x v="5"/>
    <n v="684719"/>
    <x v="0"/>
    <s v="PRD7433"/>
    <x v="4"/>
    <x v="2"/>
    <s v="Mixer Pro"/>
    <n v="63934"/>
    <n v="10"/>
    <n v="0"/>
    <n v="5198.7649405395605"/>
    <n v="45311"/>
  </r>
  <r>
    <x v="2134"/>
    <x v="1"/>
    <x v="154"/>
    <s v="Same Day"/>
    <s v="CUST5434"/>
    <s v="Akalya"/>
    <x v="0"/>
    <s v="India"/>
    <s v="Salem"/>
    <x v="5"/>
    <n v="685977"/>
    <x v="2"/>
    <s v="PRD7434"/>
    <x v="1"/>
    <x v="0"/>
    <s v="Mixer Pro"/>
    <n v="58139"/>
    <n v="8"/>
    <n v="0.1"/>
    <n v="5465.2864394452627"/>
    <n v="45521"/>
  </r>
  <r>
    <x v="2135"/>
    <x v="1"/>
    <x v="341"/>
    <s v="Same Day"/>
    <s v="CUST5435"/>
    <s v="Sara"/>
    <x v="0"/>
    <s v="India"/>
    <s v="Hyderabad"/>
    <x v="3"/>
    <n v="619158"/>
    <x v="3"/>
    <s v="PRD7435"/>
    <x v="3"/>
    <x v="1"/>
    <s v="Mixer Pro"/>
    <n v="74619"/>
    <n v="6"/>
    <n v="0.05"/>
    <n v="11532.591219703518"/>
    <n v="45374"/>
  </r>
  <r>
    <x v="2136"/>
    <x v="0"/>
    <x v="673"/>
    <s v="Standard Class"/>
    <s v="CUST5436"/>
    <s v="Akalya"/>
    <x v="2"/>
    <s v="India"/>
    <s v="Bengaluru"/>
    <x v="0"/>
    <n v="664796"/>
    <x v="1"/>
    <s v="PRD7436"/>
    <x v="4"/>
    <x v="5"/>
    <s v="LED Bulb"/>
    <n v="32313"/>
    <n v="6"/>
    <n v="0"/>
    <n v="2398.3522134943642"/>
    <n v="45180"/>
  </r>
  <r>
    <x v="2137"/>
    <x v="1"/>
    <x v="29"/>
    <s v="Second Class"/>
    <s v="CUST5437"/>
    <s v="Rahul"/>
    <x v="2"/>
    <s v="India"/>
    <s v="Mangalore"/>
    <x v="0"/>
    <n v="665316"/>
    <x v="3"/>
    <s v="PRD7437"/>
    <x v="1"/>
    <x v="1"/>
    <s v="Sports Watch"/>
    <n v="34936"/>
    <n v="1"/>
    <n v="0.2"/>
    <n v="4294.9080961672844"/>
    <n v="45511"/>
  </r>
  <r>
    <x v="2138"/>
    <x v="1"/>
    <x v="18"/>
    <s v="First Class"/>
    <s v="CUST5438"/>
    <s v="Akalya"/>
    <x v="2"/>
    <s v="India"/>
    <s v="Nagpur"/>
    <x v="2"/>
    <n v="698047"/>
    <x v="4"/>
    <s v="PRD7438"/>
    <x v="1"/>
    <x v="1"/>
    <s v="HP Laptop"/>
    <n v="63950"/>
    <n v="8"/>
    <n v="0.1"/>
    <n v="9525.9727975164897"/>
    <n v="45568"/>
  </r>
  <r>
    <x v="2139"/>
    <x v="0"/>
    <x v="594"/>
    <s v="Same Day"/>
    <s v="CUST5439"/>
    <s v="Sara"/>
    <x v="0"/>
    <s v="India"/>
    <s v="New Delhi"/>
    <x v="1"/>
    <n v="623381"/>
    <x v="0"/>
    <s v="PRD7439"/>
    <x v="4"/>
    <x v="3"/>
    <s v="Sports Watch"/>
    <n v="59842"/>
    <n v="1"/>
    <n v="0.1"/>
    <n v="16702.164004891252"/>
    <n v="45296"/>
  </r>
  <r>
    <x v="2140"/>
    <x v="1"/>
    <x v="191"/>
    <s v="Standard Class"/>
    <s v="CUST5440"/>
    <s v="Rahul"/>
    <x v="0"/>
    <s v="India"/>
    <s v="Kozhikode"/>
    <x v="4"/>
    <n v="677107"/>
    <x v="1"/>
    <s v="PRD7440"/>
    <x v="4"/>
    <x v="6"/>
    <s v="HP Laptop"/>
    <n v="17821"/>
    <n v="10"/>
    <n v="0"/>
    <n v="2366.7121357695137"/>
    <n v="45482"/>
  </r>
  <r>
    <x v="2141"/>
    <x v="0"/>
    <x v="168"/>
    <s v="Second Class"/>
    <s v="CUST5441"/>
    <s v="Meena"/>
    <x v="1"/>
    <s v="India"/>
    <s v="Nagpur"/>
    <x v="2"/>
    <n v="602216"/>
    <x v="3"/>
    <s v="PRD7441"/>
    <x v="3"/>
    <x v="5"/>
    <s v="Smart TV"/>
    <n v="65240"/>
    <n v="5"/>
    <n v="0"/>
    <n v="7274.6119159969658"/>
    <n v="45096"/>
  </r>
  <r>
    <x v="2142"/>
    <x v="0"/>
    <x v="142"/>
    <s v="Second Class"/>
    <s v="CUST5442"/>
    <s v="Meena"/>
    <x v="1"/>
    <s v="India"/>
    <s v="Kochi"/>
    <x v="4"/>
    <n v="696661"/>
    <x v="2"/>
    <s v="PRD7442"/>
    <x v="0"/>
    <x v="5"/>
    <s v="Nike Shoes"/>
    <n v="28236"/>
    <n v="8"/>
    <n v="0.05"/>
    <n v="7067.5561540148647"/>
    <n v="45284"/>
  </r>
  <r>
    <x v="2143"/>
    <x v="0"/>
    <x v="536"/>
    <s v="First Class"/>
    <s v="CUST5443"/>
    <s v="Rahul"/>
    <x v="2"/>
    <s v="India"/>
    <s v="Bengaluru"/>
    <x v="0"/>
    <n v="607627"/>
    <x v="0"/>
    <s v="PRD7443"/>
    <x v="2"/>
    <x v="3"/>
    <s v="Mixer Pro"/>
    <n v="54250"/>
    <n v="4"/>
    <n v="0.2"/>
    <n v="3343.5686312337998"/>
    <n v="45204"/>
  </r>
  <r>
    <x v="2144"/>
    <x v="1"/>
    <x v="685"/>
    <s v="Standard Class"/>
    <s v="CUST5444"/>
    <s v="Meena"/>
    <x v="2"/>
    <s v="India"/>
    <s v="Nagpur"/>
    <x v="2"/>
    <n v="604594"/>
    <x v="2"/>
    <s v="PRD7444"/>
    <x v="3"/>
    <x v="1"/>
    <s v="Mixer Pro"/>
    <n v="40969"/>
    <n v="3"/>
    <n v="0.1"/>
    <n v="9918.6207548775728"/>
    <n v="45524"/>
  </r>
  <r>
    <x v="2145"/>
    <x v="1"/>
    <x v="465"/>
    <s v="Standard Class"/>
    <s v="CUST5445"/>
    <s v="Akalya"/>
    <x v="2"/>
    <s v="India"/>
    <s v="Pune"/>
    <x v="2"/>
    <n v="615752"/>
    <x v="2"/>
    <s v="PRD7445"/>
    <x v="4"/>
    <x v="4"/>
    <s v="Smart TV"/>
    <n v="73611"/>
    <n v="2"/>
    <n v="0.2"/>
    <n v="13671.56642308246"/>
    <n v="45389"/>
  </r>
  <r>
    <x v="2146"/>
    <x v="1"/>
    <x v="642"/>
    <s v="Second Class"/>
    <s v="CUST5446"/>
    <s v="Akalya"/>
    <x v="0"/>
    <s v="India"/>
    <s v="Hyderabad"/>
    <x v="3"/>
    <n v="621719"/>
    <x v="2"/>
    <s v="PRD7446"/>
    <x v="1"/>
    <x v="5"/>
    <s v="HP Laptop"/>
    <n v="68797"/>
    <n v="2"/>
    <n v="0"/>
    <n v="5416.6484364932448"/>
    <n v="45632"/>
  </r>
  <r>
    <x v="2147"/>
    <x v="0"/>
    <x v="352"/>
    <s v="Standard Class"/>
    <s v="CUST5448"/>
    <s v="Kumar"/>
    <x v="1"/>
    <s v="India"/>
    <s v="New Delhi"/>
    <x v="1"/>
    <n v="664798"/>
    <x v="1"/>
    <s v="PRD7448"/>
    <x v="4"/>
    <x v="1"/>
    <s v="Cotton Shirt"/>
    <n v="53611"/>
    <n v="10"/>
    <n v="0.2"/>
    <n v="5986.916033864527"/>
    <n v="45085"/>
  </r>
  <r>
    <x v="2148"/>
    <x v="0"/>
    <x v="230"/>
    <s v="Standard Class"/>
    <s v="CUST5449"/>
    <s v="Meena"/>
    <x v="0"/>
    <s v="India"/>
    <s v="Mysuru"/>
    <x v="0"/>
    <n v="691804"/>
    <x v="3"/>
    <s v="PRD7449"/>
    <x v="1"/>
    <x v="0"/>
    <s v="Nike Shoes"/>
    <n v="20480"/>
    <n v="9"/>
    <n v="0.05"/>
    <n v="1496.1954892213871"/>
    <n v="45244"/>
  </r>
  <r>
    <x v="2149"/>
    <x v="0"/>
    <x v="306"/>
    <s v="Standard Class"/>
    <s v="CUST5450"/>
    <s v="Kumar"/>
    <x v="1"/>
    <s v="India"/>
    <s v="Coimbatore"/>
    <x v="5"/>
    <n v="614342"/>
    <x v="1"/>
    <s v="PRD7450"/>
    <x v="4"/>
    <x v="2"/>
    <s v="Smart TV"/>
    <n v="21450"/>
    <n v="6"/>
    <n v="0.2"/>
    <n v="6228.4441325792259"/>
    <n v="44940"/>
  </r>
  <r>
    <x v="2150"/>
    <x v="1"/>
    <x v="294"/>
    <s v="Same Day"/>
    <s v="CUST5451"/>
    <s v="Rahul"/>
    <x v="0"/>
    <s v="India"/>
    <s v="New Delhi"/>
    <x v="1"/>
    <n v="683955"/>
    <x v="2"/>
    <s v="PRD7451"/>
    <x v="4"/>
    <x v="5"/>
    <s v="LED Bulb"/>
    <n v="8231"/>
    <n v="6"/>
    <n v="0.1"/>
    <n v="774.10833559416267"/>
    <n v="45607"/>
  </r>
  <r>
    <x v="2151"/>
    <x v="1"/>
    <x v="515"/>
    <s v="Standard Class"/>
    <s v="CUST5453"/>
    <s v="Deepa"/>
    <x v="2"/>
    <s v="India"/>
    <s v="Hyderabad"/>
    <x v="3"/>
    <n v="604999"/>
    <x v="2"/>
    <s v="PRD7453"/>
    <x v="1"/>
    <x v="1"/>
    <s v="iPhone 14"/>
    <n v="31990"/>
    <n v="7"/>
    <n v="0"/>
    <n v="7641.0709597534069"/>
    <n v="45351"/>
  </r>
  <r>
    <x v="2152"/>
    <x v="0"/>
    <x v="116"/>
    <s v="Same Day"/>
    <s v="CUST5454"/>
    <s v="Vijay"/>
    <x v="0"/>
    <s v="India"/>
    <s v="Kozhikode"/>
    <x v="4"/>
    <n v="648728"/>
    <x v="0"/>
    <s v="PRD7454"/>
    <x v="2"/>
    <x v="4"/>
    <s v="iPhone 14"/>
    <n v="46498"/>
    <n v="5"/>
    <n v="0"/>
    <n v="8140.2913186297856"/>
    <n v="45201"/>
  </r>
  <r>
    <x v="2153"/>
    <x v="1"/>
    <x v="175"/>
    <s v="Second Class"/>
    <s v="CUST5455"/>
    <s v="Deepa"/>
    <x v="0"/>
    <s v="India"/>
    <s v="Hyderabad"/>
    <x v="3"/>
    <n v="649143"/>
    <x v="3"/>
    <s v="PRD7455"/>
    <x v="3"/>
    <x v="3"/>
    <s v="Mixer Pro"/>
    <n v="78703"/>
    <n v="2"/>
    <n v="0.05"/>
    <n v="8988.2262422699423"/>
    <n v="45339"/>
  </r>
  <r>
    <x v="2154"/>
    <x v="0"/>
    <x v="589"/>
    <s v="Standard Class"/>
    <s v="CUST5456"/>
    <s v="Sara"/>
    <x v="0"/>
    <s v="India"/>
    <s v="Chennai"/>
    <x v="5"/>
    <n v="688323"/>
    <x v="2"/>
    <s v="PRD7456"/>
    <x v="1"/>
    <x v="2"/>
    <s v="Sports Watch"/>
    <n v="27093"/>
    <n v="1"/>
    <n v="0"/>
    <n v="7910.2176682962636"/>
    <n v="45258"/>
  </r>
  <r>
    <x v="2155"/>
    <x v="0"/>
    <x v="108"/>
    <s v="Standard Class"/>
    <s v="CUST5457"/>
    <s v="Meena"/>
    <x v="1"/>
    <s v="India"/>
    <s v="Coimbatore"/>
    <x v="5"/>
    <n v="699666"/>
    <x v="2"/>
    <s v="PRD7457"/>
    <x v="1"/>
    <x v="5"/>
    <s v="Smart TV"/>
    <n v="1492"/>
    <n v="6"/>
    <n v="0.05"/>
    <n v="131.77543735991938"/>
    <n v="45211"/>
  </r>
  <r>
    <x v="2156"/>
    <x v="1"/>
    <x v="475"/>
    <s v="First Class"/>
    <s v="CUST5459"/>
    <s v="Rahul"/>
    <x v="2"/>
    <s v="India"/>
    <s v="Madurai"/>
    <x v="5"/>
    <n v="667817"/>
    <x v="3"/>
    <s v="PRD7459"/>
    <x v="4"/>
    <x v="6"/>
    <s v="LED Bulb"/>
    <n v="23411"/>
    <n v="10"/>
    <n v="0"/>
    <n v="6273.2553480805036"/>
    <n v="45595"/>
  </r>
  <r>
    <x v="2157"/>
    <x v="1"/>
    <x v="390"/>
    <s v="First Class"/>
    <s v="CUST5460"/>
    <s v="Kumar"/>
    <x v="1"/>
    <s v="India"/>
    <s v="Trivandrum"/>
    <x v="4"/>
    <n v="696897"/>
    <x v="2"/>
    <s v="PRD7460"/>
    <x v="2"/>
    <x v="0"/>
    <s v="Smart TV"/>
    <n v="19548"/>
    <n v="4"/>
    <n v="0.2"/>
    <n v="1571.5637553156996"/>
    <n v="45620"/>
  </r>
  <r>
    <x v="2158"/>
    <x v="0"/>
    <x v="112"/>
    <s v="Standard Class"/>
    <s v="CUST5461"/>
    <s v="Vijay"/>
    <x v="1"/>
    <s v="India"/>
    <s v="New Delhi"/>
    <x v="1"/>
    <n v="667961"/>
    <x v="0"/>
    <s v="PRD7461"/>
    <x v="4"/>
    <x v="2"/>
    <s v="Cotton Shirt"/>
    <n v="50181"/>
    <n v="3"/>
    <n v="0.2"/>
    <n v="8743.4047846971516"/>
    <n v="45117"/>
  </r>
  <r>
    <x v="2159"/>
    <x v="1"/>
    <x v="548"/>
    <s v="Same Day"/>
    <s v="CUST5462"/>
    <s v="Meena"/>
    <x v="1"/>
    <s v="India"/>
    <s v="Nagpur"/>
    <x v="2"/>
    <n v="651416"/>
    <x v="3"/>
    <s v="PRD7462"/>
    <x v="1"/>
    <x v="5"/>
    <s v="LED Bulb"/>
    <n v="10728"/>
    <n v="4"/>
    <n v="0.05"/>
    <n v="2785.4359106931752"/>
    <n v="45382"/>
  </r>
  <r>
    <x v="2160"/>
    <x v="1"/>
    <x v="257"/>
    <s v="Standard Class"/>
    <s v="CUST5463"/>
    <s v="Sara"/>
    <x v="0"/>
    <s v="India"/>
    <s v="Mumbai"/>
    <x v="2"/>
    <n v="600608"/>
    <x v="2"/>
    <s v="PRD7463"/>
    <x v="4"/>
    <x v="3"/>
    <s v="LED Bulb"/>
    <n v="48070"/>
    <n v="2"/>
    <n v="0"/>
    <n v="2765.9730200424592"/>
    <n v="45501"/>
  </r>
  <r>
    <x v="2161"/>
    <x v="0"/>
    <x v="25"/>
    <s v="Second Class"/>
    <s v="CUST5464"/>
    <s v="Akalya"/>
    <x v="1"/>
    <s v="India"/>
    <s v="Hyderabad"/>
    <x v="3"/>
    <n v="696531"/>
    <x v="3"/>
    <s v="PRD7464"/>
    <x v="1"/>
    <x v="2"/>
    <s v="HP Laptop"/>
    <n v="72509"/>
    <n v="9"/>
    <n v="0"/>
    <n v="14495.933777886399"/>
    <n v="45074"/>
  </r>
  <r>
    <x v="2162"/>
    <x v="1"/>
    <x v="337"/>
    <s v="Same Day"/>
    <s v="CUST5466"/>
    <s v="Vijay"/>
    <x v="0"/>
    <s v="India"/>
    <s v="Chennai"/>
    <x v="5"/>
    <n v="610488"/>
    <x v="2"/>
    <s v="PRD7466"/>
    <x v="0"/>
    <x v="2"/>
    <s v="Sports Watch"/>
    <n v="61911"/>
    <n v="6"/>
    <n v="0"/>
    <n v="4242.9135765391093"/>
    <n v="45421"/>
  </r>
  <r>
    <x v="2163"/>
    <x v="1"/>
    <x v="63"/>
    <s v="Standard Class"/>
    <s v="CUST5467"/>
    <s v="Vijay"/>
    <x v="0"/>
    <s v="India"/>
    <s v="New Delhi"/>
    <x v="1"/>
    <n v="669466"/>
    <x v="0"/>
    <s v="PRD7467"/>
    <x v="3"/>
    <x v="0"/>
    <s v="HP Laptop"/>
    <n v="76095"/>
    <n v="7"/>
    <n v="0"/>
    <n v="6694.5248991939006"/>
    <n v="45531"/>
  </r>
  <r>
    <x v="2164"/>
    <x v="1"/>
    <x v="504"/>
    <s v="Standard Class"/>
    <s v="CUST5470"/>
    <s v="Sara"/>
    <x v="2"/>
    <s v="India"/>
    <s v="Bengaluru"/>
    <x v="0"/>
    <n v="606176"/>
    <x v="4"/>
    <s v="PRD7470"/>
    <x v="1"/>
    <x v="1"/>
    <s v="Nike Shoes"/>
    <n v="60378"/>
    <n v="7"/>
    <n v="0.05"/>
    <n v="13585.754974394267"/>
    <n v="45437"/>
  </r>
  <r>
    <x v="2165"/>
    <x v="1"/>
    <x v="297"/>
    <s v="Same Day"/>
    <s v="CUST5472"/>
    <s v="Sara"/>
    <x v="2"/>
    <s v="India"/>
    <s v="New Delhi"/>
    <x v="1"/>
    <n v="607930"/>
    <x v="1"/>
    <s v="PRD7472"/>
    <x v="4"/>
    <x v="4"/>
    <s v="Mixer Pro"/>
    <n v="78112"/>
    <n v="8"/>
    <n v="0"/>
    <n v="17425.252253016479"/>
    <n v="45494"/>
  </r>
  <r>
    <x v="2166"/>
    <x v="1"/>
    <x v="78"/>
    <s v="Same Day"/>
    <s v="CUST5473"/>
    <s v="Kumar"/>
    <x v="0"/>
    <s v="India"/>
    <s v="Kochi"/>
    <x v="4"/>
    <n v="631247"/>
    <x v="3"/>
    <s v="PRD7473"/>
    <x v="1"/>
    <x v="2"/>
    <s v="Cotton Shirt"/>
    <n v="32287"/>
    <n v="5"/>
    <n v="0"/>
    <n v="6270.2498858419658"/>
    <n v="45343"/>
  </r>
  <r>
    <x v="2167"/>
    <x v="0"/>
    <x v="142"/>
    <s v="Second Class"/>
    <s v="CUST5474"/>
    <s v="Meena"/>
    <x v="1"/>
    <s v="India"/>
    <s v="Bengaluru"/>
    <x v="0"/>
    <n v="639923"/>
    <x v="2"/>
    <s v="PRD7474"/>
    <x v="2"/>
    <x v="5"/>
    <s v="Nike Shoes"/>
    <n v="443"/>
    <n v="2"/>
    <n v="0"/>
    <n v="85.545003520527999"/>
    <n v="45288"/>
  </r>
  <r>
    <x v="2168"/>
    <x v="0"/>
    <x v="94"/>
    <s v="First Class"/>
    <s v="CUST5475"/>
    <s v="Sara"/>
    <x v="0"/>
    <s v="India"/>
    <s v="Coimbatore"/>
    <x v="5"/>
    <n v="619810"/>
    <x v="1"/>
    <s v="PRD7475"/>
    <x v="1"/>
    <x v="4"/>
    <s v="Mixer Pro"/>
    <n v="74777"/>
    <n v="8"/>
    <n v="0.2"/>
    <n v="7727.928970291252"/>
    <n v="45052"/>
  </r>
  <r>
    <x v="2169"/>
    <x v="0"/>
    <x v="457"/>
    <s v="Standard Class"/>
    <s v="CUST5476"/>
    <s v="Vijay"/>
    <x v="1"/>
    <s v="India"/>
    <s v="Hyderabad"/>
    <x v="3"/>
    <n v="611877"/>
    <x v="0"/>
    <s v="PRD7476"/>
    <x v="4"/>
    <x v="6"/>
    <s v="Samsung Mobile"/>
    <n v="13955"/>
    <n v="9"/>
    <n v="0.1"/>
    <n v="3482.3813111608943"/>
    <n v="45152"/>
  </r>
  <r>
    <x v="2170"/>
    <x v="1"/>
    <x v="121"/>
    <s v="Standard Class"/>
    <s v="CUST5477"/>
    <s v="Meena"/>
    <x v="0"/>
    <s v="India"/>
    <s v="Chennai"/>
    <x v="5"/>
    <n v="686526"/>
    <x v="0"/>
    <s v="PRD7477"/>
    <x v="2"/>
    <x v="1"/>
    <s v="Nike Shoes"/>
    <n v="56545"/>
    <n v="7"/>
    <n v="0"/>
    <n v="12107.212385401299"/>
    <n v="45601"/>
  </r>
  <r>
    <x v="2171"/>
    <x v="0"/>
    <x v="278"/>
    <s v="Standard Class"/>
    <s v="CUST5478"/>
    <s v="Vijay"/>
    <x v="2"/>
    <s v="India"/>
    <s v="Mangalore"/>
    <x v="0"/>
    <n v="638747"/>
    <x v="4"/>
    <s v="PRD7478"/>
    <x v="2"/>
    <x v="1"/>
    <s v="iPhone 14"/>
    <n v="63813"/>
    <n v="2"/>
    <n v="0.2"/>
    <n v="5336.742898208754"/>
    <n v="44958"/>
  </r>
  <r>
    <x v="2172"/>
    <x v="1"/>
    <x v="686"/>
    <s v="First Class"/>
    <s v="CUST5479"/>
    <s v="Rahul"/>
    <x v="2"/>
    <s v="India"/>
    <s v="Kochi"/>
    <x v="4"/>
    <n v="697956"/>
    <x v="0"/>
    <s v="PRD7479"/>
    <x v="0"/>
    <x v="2"/>
    <s v="HP Laptop"/>
    <n v="54361"/>
    <n v="9"/>
    <n v="0.2"/>
    <n v="14059.197450958618"/>
    <n v="45645"/>
  </r>
  <r>
    <x v="2173"/>
    <x v="0"/>
    <x v="298"/>
    <s v="First Class"/>
    <s v="CUST5480"/>
    <s v="Akalya"/>
    <x v="1"/>
    <s v="India"/>
    <s v="Mumbai"/>
    <x v="2"/>
    <n v="650088"/>
    <x v="2"/>
    <s v="PRD7480"/>
    <x v="3"/>
    <x v="6"/>
    <s v="Sports Watch"/>
    <n v="69624"/>
    <n v="10"/>
    <n v="0.1"/>
    <n v="9516.8814032393784"/>
    <n v="45221"/>
  </r>
  <r>
    <x v="2174"/>
    <x v="1"/>
    <x v="7"/>
    <s v="Second Class"/>
    <s v="CUST5481"/>
    <s v="Akalya"/>
    <x v="1"/>
    <s v="India"/>
    <s v="Nagpur"/>
    <x v="2"/>
    <n v="691398"/>
    <x v="3"/>
    <s v="PRD7481"/>
    <x v="3"/>
    <x v="3"/>
    <s v="Cotton Shirt"/>
    <n v="17563"/>
    <n v="3"/>
    <n v="0.2"/>
    <n v="5033.4020732669023"/>
    <n v="45537"/>
  </r>
  <r>
    <x v="2175"/>
    <x v="1"/>
    <x v="569"/>
    <s v="Standard Class"/>
    <s v="CUST5483"/>
    <s v="Sara"/>
    <x v="0"/>
    <s v="India"/>
    <s v="Pune"/>
    <x v="2"/>
    <n v="604583"/>
    <x v="4"/>
    <s v="PRD7483"/>
    <x v="1"/>
    <x v="6"/>
    <s v="Nike Shoes"/>
    <n v="54992"/>
    <n v="10"/>
    <n v="0"/>
    <n v="6460.8823150452345"/>
    <n v="45652"/>
  </r>
  <r>
    <x v="2176"/>
    <x v="0"/>
    <x v="400"/>
    <s v="First Class"/>
    <s v="CUST5484"/>
    <s v="Kumar"/>
    <x v="1"/>
    <s v="India"/>
    <s v="Mumbai"/>
    <x v="2"/>
    <n v="639779"/>
    <x v="2"/>
    <s v="PRD7484"/>
    <x v="3"/>
    <x v="3"/>
    <s v="Smart TV"/>
    <n v="64249"/>
    <n v="4"/>
    <n v="0"/>
    <n v="3518.4095311326118"/>
    <n v="44950"/>
  </r>
  <r>
    <x v="2177"/>
    <x v="1"/>
    <x v="438"/>
    <s v="Standard Class"/>
    <s v="CUST5485"/>
    <s v="Sara"/>
    <x v="1"/>
    <s v="India"/>
    <s v="Bengaluru"/>
    <x v="0"/>
    <n v="616854"/>
    <x v="0"/>
    <s v="PRD7485"/>
    <x v="2"/>
    <x v="3"/>
    <s v="HP Laptop"/>
    <n v="14599"/>
    <n v="10"/>
    <n v="0"/>
    <n v="927.26649850431954"/>
    <n v="45367"/>
  </r>
  <r>
    <x v="2178"/>
    <x v="0"/>
    <x v="419"/>
    <s v="Standard Class"/>
    <s v="CUST5486"/>
    <s v="Rahul"/>
    <x v="1"/>
    <s v="India"/>
    <s v="Kochi"/>
    <x v="4"/>
    <n v="624510"/>
    <x v="4"/>
    <s v="PRD7486"/>
    <x v="2"/>
    <x v="1"/>
    <s v="LED Bulb"/>
    <n v="67450"/>
    <n v="2"/>
    <n v="0.1"/>
    <n v="7546.4786198687343"/>
    <n v="44955"/>
  </r>
  <r>
    <x v="2179"/>
    <x v="1"/>
    <x v="674"/>
    <s v="Same Day"/>
    <s v="CUST5487"/>
    <s v="Akalya"/>
    <x v="2"/>
    <s v="India"/>
    <s v="Hyderabad"/>
    <x v="3"/>
    <n v="630181"/>
    <x v="3"/>
    <s v="PRD7487"/>
    <x v="4"/>
    <x v="0"/>
    <s v="iPhone 14"/>
    <n v="42741"/>
    <n v="9"/>
    <n v="0.2"/>
    <n v="11152.474078554602"/>
    <n v="45464"/>
  </r>
  <r>
    <x v="2180"/>
    <x v="1"/>
    <x v="498"/>
    <s v="Standard Class"/>
    <s v="CUST5488"/>
    <s v="Rahul"/>
    <x v="2"/>
    <s v="India"/>
    <s v="Hyderabad"/>
    <x v="3"/>
    <n v="620859"/>
    <x v="1"/>
    <s v="PRD7488"/>
    <x v="2"/>
    <x v="2"/>
    <s v="Samsung Mobile"/>
    <n v="29427"/>
    <n v="2"/>
    <n v="0"/>
    <n v="5711.8692500381349"/>
    <n v="45360"/>
  </r>
  <r>
    <x v="2181"/>
    <x v="1"/>
    <x v="686"/>
    <s v="First Class"/>
    <s v="CUST5489"/>
    <s v="Rahul"/>
    <x v="0"/>
    <s v="India"/>
    <s v="Madurai"/>
    <x v="5"/>
    <n v="636888"/>
    <x v="0"/>
    <s v="PRD7489"/>
    <x v="0"/>
    <x v="6"/>
    <s v="Mixer Pro"/>
    <n v="79011"/>
    <n v="9"/>
    <n v="0.05"/>
    <n v="12807.45984543484"/>
    <n v="45649"/>
  </r>
  <r>
    <x v="2182"/>
    <x v="0"/>
    <x v="94"/>
    <s v="Standard Class"/>
    <s v="CUST5491"/>
    <s v="Kumar"/>
    <x v="1"/>
    <s v="India"/>
    <s v="Kozhikode"/>
    <x v="4"/>
    <n v="602656"/>
    <x v="1"/>
    <s v="PRD7491"/>
    <x v="2"/>
    <x v="2"/>
    <s v="iPhone 14"/>
    <n v="42656"/>
    <n v="5"/>
    <n v="0.2"/>
    <n v="7764.8339697880601"/>
    <n v="45051"/>
  </r>
  <r>
    <x v="2183"/>
    <x v="1"/>
    <x v="578"/>
    <s v="Standard Class"/>
    <s v="CUST5492"/>
    <s v="Sara"/>
    <x v="1"/>
    <s v="India"/>
    <s v="Bengaluru"/>
    <x v="0"/>
    <n v="659437"/>
    <x v="0"/>
    <s v="PRD7492"/>
    <x v="0"/>
    <x v="6"/>
    <s v="Smart TV"/>
    <n v="32984"/>
    <n v="7"/>
    <n v="0"/>
    <n v="8685.7582500280623"/>
    <n v="45448"/>
  </r>
  <r>
    <x v="2184"/>
    <x v="0"/>
    <x v="222"/>
    <s v="Second Class"/>
    <s v="CUST5494"/>
    <s v="Meena"/>
    <x v="0"/>
    <s v="India"/>
    <s v="Kochi"/>
    <x v="4"/>
    <n v="686230"/>
    <x v="4"/>
    <s v="PRD7494"/>
    <x v="4"/>
    <x v="3"/>
    <s v="Mixer Pro"/>
    <n v="1904"/>
    <n v="8"/>
    <n v="0"/>
    <n v="156.76511855352837"/>
    <n v="45025"/>
  </r>
  <r>
    <x v="2185"/>
    <x v="1"/>
    <x v="171"/>
    <s v="Same Day"/>
    <s v="CUST5495"/>
    <s v="Vijay"/>
    <x v="0"/>
    <s v="India"/>
    <s v="Hyderabad"/>
    <x v="3"/>
    <n v="655190"/>
    <x v="1"/>
    <s v="PRD7495"/>
    <x v="4"/>
    <x v="2"/>
    <s v="Smart TV"/>
    <n v="54624"/>
    <n v="1"/>
    <n v="0.2"/>
    <n v="9069.9037957849723"/>
    <n v="45581"/>
  </r>
  <r>
    <x v="2186"/>
    <x v="1"/>
    <x v="289"/>
    <s v="Same Day"/>
    <s v="CUST5497"/>
    <s v="Deepa"/>
    <x v="0"/>
    <s v="India"/>
    <s v="Chennai"/>
    <x v="5"/>
    <n v="660294"/>
    <x v="4"/>
    <s v="PRD7497"/>
    <x v="0"/>
    <x v="6"/>
    <s v="iPhone 14"/>
    <n v="64473"/>
    <n v="5"/>
    <n v="0"/>
    <n v="17235.823168248662"/>
    <n v="45602"/>
  </r>
  <r>
    <x v="2187"/>
    <x v="1"/>
    <x v="423"/>
    <s v="First Class"/>
    <s v="CUST5498"/>
    <s v="Kumar"/>
    <x v="0"/>
    <s v="India"/>
    <s v="Kochi"/>
    <x v="4"/>
    <n v="631942"/>
    <x v="4"/>
    <s v="PRD7498"/>
    <x v="1"/>
    <x v="5"/>
    <s v="Nike Shoes"/>
    <n v="70944"/>
    <n v="6"/>
    <n v="0"/>
    <n v="12944.580619081147"/>
    <n v="45299"/>
  </r>
  <r>
    <x v="2188"/>
    <x v="1"/>
    <x v="29"/>
    <s v="First Class"/>
    <s v="CUST5499"/>
    <s v="Kumar"/>
    <x v="0"/>
    <s v="India"/>
    <s v="New Delhi"/>
    <x v="1"/>
    <n v="626673"/>
    <x v="1"/>
    <s v="PRD7499"/>
    <x v="3"/>
    <x v="1"/>
    <s v="iPhone 14"/>
    <n v="71547"/>
    <n v="8"/>
    <n v="0.05"/>
    <n v="7123.3706731731709"/>
    <n v="45513"/>
  </r>
  <r>
    <x v="2189"/>
    <x v="1"/>
    <x v="676"/>
    <s v="Same Day"/>
    <s v="CUST5501"/>
    <s v="Kumar"/>
    <x v="2"/>
    <s v="India"/>
    <s v="Madurai"/>
    <x v="5"/>
    <n v="635690"/>
    <x v="4"/>
    <s v="PRD7501"/>
    <x v="1"/>
    <x v="2"/>
    <s v="LED Bulb"/>
    <n v="63203"/>
    <n v="8"/>
    <n v="0"/>
    <n v="13055.995525012682"/>
    <n v="45581"/>
  </r>
  <r>
    <x v="2190"/>
    <x v="1"/>
    <x v="131"/>
    <s v="Second Class"/>
    <s v="CUST5502"/>
    <s v="Akalya"/>
    <x v="2"/>
    <s v="India"/>
    <s v="Mumbai"/>
    <x v="2"/>
    <n v="629370"/>
    <x v="4"/>
    <s v="PRD7502"/>
    <x v="1"/>
    <x v="2"/>
    <s v="Nike Shoes"/>
    <n v="28875"/>
    <n v="3"/>
    <n v="0.1"/>
    <n v="3310.9692691847131"/>
    <n v="45612"/>
  </r>
  <r>
    <x v="2191"/>
    <x v="0"/>
    <x v="148"/>
    <s v="Second Class"/>
    <s v="CUST5503"/>
    <s v="Rahul"/>
    <x v="2"/>
    <s v="India"/>
    <s v="Pune"/>
    <x v="2"/>
    <n v="654278"/>
    <x v="0"/>
    <s v="PRD7503"/>
    <x v="4"/>
    <x v="4"/>
    <s v="Sports Watch"/>
    <n v="70070"/>
    <n v="10"/>
    <n v="0"/>
    <n v="20876.569011508007"/>
    <n v="45209"/>
  </r>
  <r>
    <x v="2192"/>
    <x v="0"/>
    <x v="468"/>
    <s v="First Class"/>
    <s v="CUST5504"/>
    <s v="Akalya"/>
    <x v="0"/>
    <s v="India"/>
    <s v="Kochi"/>
    <x v="4"/>
    <n v="688744"/>
    <x v="4"/>
    <s v="PRD7504"/>
    <x v="0"/>
    <x v="6"/>
    <s v="Cotton Shirt"/>
    <n v="72453"/>
    <n v="2"/>
    <n v="0.2"/>
    <n v="20132.671355659426"/>
    <n v="45063"/>
  </r>
  <r>
    <x v="2193"/>
    <x v="0"/>
    <x v="286"/>
    <s v="Standard Class"/>
    <s v="CUST5505"/>
    <s v="Akalya"/>
    <x v="1"/>
    <s v="India"/>
    <s v="Bengaluru"/>
    <x v="0"/>
    <n v="623604"/>
    <x v="4"/>
    <s v="PRD7505"/>
    <x v="4"/>
    <x v="4"/>
    <s v="HP Laptop"/>
    <n v="65464"/>
    <n v="9"/>
    <n v="0.1"/>
    <n v="16261.672483812341"/>
    <n v="45287"/>
  </r>
  <r>
    <x v="2194"/>
    <x v="1"/>
    <x v="494"/>
    <s v="Same Day"/>
    <s v="CUST5507"/>
    <s v="Meena"/>
    <x v="0"/>
    <s v="India"/>
    <s v="Kozhikode"/>
    <x v="4"/>
    <n v="688480"/>
    <x v="1"/>
    <s v="PRD7507"/>
    <x v="0"/>
    <x v="6"/>
    <s v="Smart TV"/>
    <n v="73033"/>
    <n v="9"/>
    <n v="0.1"/>
    <n v="17513.819356674441"/>
    <n v="45535"/>
  </r>
  <r>
    <x v="2195"/>
    <x v="1"/>
    <x v="254"/>
    <s v="Standard Class"/>
    <s v="CUST5508"/>
    <s v="Akalya"/>
    <x v="2"/>
    <s v="India"/>
    <s v="Bengaluru"/>
    <x v="0"/>
    <n v="608075"/>
    <x v="2"/>
    <s v="PRD7508"/>
    <x v="1"/>
    <x v="2"/>
    <s v="Mixer Pro"/>
    <n v="32628"/>
    <n v="10"/>
    <n v="0.2"/>
    <n v="9769.8417122810915"/>
    <n v="45479"/>
  </r>
  <r>
    <x v="2196"/>
    <x v="1"/>
    <x v="285"/>
    <s v="First Class"/>
    <s v="CUST5509"/>
    <s v="Akalya"/>
    <x v="0"/>
    <s v="India"/>
    <s v="New Delhi"/>
    <x v="1"/>
    <n v="626311"/>
    <x v="3"/>
    <s v="PRD7509"/>
    <x v="0"/>
    <x v="5"/>
    <s v="iPhone 14"/>
    <n v="19944"/>
    <n v="5"/>
    <n v="0.05"/>
    <n v="1485.9157231305242"/>
    <n v="45452"/>
  </r>
  <r>
    <x v="2197"/>
    <x v="1"/>
    <x v="444"/>
    <s v="Standard Class"/>
    <s v="CUST5511"/>
    <s v="Meena"/>
    <x v="0"/>
    <s v="India"/>
    <s v="Pune"/>
    <x v="2"/>
    <n v="621790"/>
    <x v="2"/>
    <s v="PRD7511"/>
    <x v="3"/>
    <x v="0"/>
    <s v="LED Bulb"/>
    <n v="35401"/>
    <n v="10"/>
    <n v="0.2"/>
    <n v="9569.1941961583307"/>
    <n v="45630"/>
  </r>
  <r>
    <x v="2198"/>
    <x v="1"/>
    <x v="337"/>
    <s v="Standard Class"/>
    <s v="CUST5512"/>
    <s v="Rahul"/>
    <x v="2"/>
    <s v="India"/>
    <s v="Salem"/>
    <x v="5"/>
    <n v="685232"/>
    <x v="4"/>
    <s v="PRD7512"/>
    <x v="4"/>
    <x v="2"/>
    <s v="iPhone 14"/>
    <n v="12080"/>
    <n v="8"/>
    <n v="0.05"/>
    <n v="2455.5251856289678"/>
    <n v="45420"/>
  </r>
  <r>
    <x v="2199"/>
    <x v="1"/>
    <x v="162"/>
    <s v="First Class"/>
    <s v="CUST5513"/>
    <s v="Vijay"/>
    <x v="0"/>
    <s v="India"/>
    <s v="Hyderabad"/>
    <x v="3"/>
    <n v="611125"/>
    <x v="2"/>
    <s v="PRD7513"/>
    <x v="0"/>
    <x v="4"/>
    <s v="iPhone 14"/>
    <n v="4039"/>
    <n v="4"/>
    <n v="0.05"/>
    <n v="611.26624074749657"/>
    <n v="45429"/>
  </r>
  <r>
    <x v="2200"/>
    <x v="1"/>
    <x v="565"/>
    <s v="First Class"/>
    <s v="CUST5514"/>
    <s v="Sara"/>
    <x v="0"/>
    <s v="India"/>
    <s v="Salem"/>
    <x v="5"/>
    <n v="603350"/>
    <x v="2"/>
    <s v="PRD7514"/>
    <x v="2"/>
    <x v="3"/>
    <s v="Smart TV"/>
    <n v="38137"/>
    <n v="10"/>
    <n v="0"/>
    <n v="3629.729078066372"/>
    <n v="45322"/>
  </r>
  <r>
    <x v="2201"/>
    <x v="0"/>
    <x v="314"/>
    <s v="First Class"/>
    <s v="CUST5515"/>
    <s v="Akalya"/>
    <x v="2"/>
    <s v="India"/>
    <s v="Hyderabad"/>
    <x v="3"/>
    <n v="654961"/>
    <x v="0"/>
    <s v="PRD7515"/>
    <x v="3"/>
    <x v="1"/>
    <s v="Cotton Shirt"/>
    <n v="12878"/>
    <n v="6"/>
    <n v="0"/>
    <n v="1061.5286121944087"/>
    <n v="45185"/>
  </r>
  <r>
    <x v="2202"/>
    <x v="0"/>
    <x v="582"/>
    <s v="Second Class"/>
    <s v="CUST5516"/>
    <s v="Meena"/>
    <x v="0"/>
    <s v="India"/>
    <s v="Hyderabad"/>
    <x v="3"/>
    <n v="696741"/>
    <x v="2"/>
    <s v="PRD7516"/>
    <x v="2"/>
    <x v="2"/>
    <s v="Samsung Mobile"/>
    <n v="49739"/>
    <n v="10"/>
    <n v="0.2"/>
    <n v="8875.7313959937128"/>
    <n v="45087"/>
  </r>
  <r>
    <x v="2203"/>
    <x v="0"/>
    <x v="480"/>
    <s v="Same Day"/>
    <s v="CUST5517"/>
    <s v="Sara"/>
    <x v="0"/>
    <s v="India"/>
    <s v="Mysuru"/>
    <x v="0"/>
    <n v="664192"/>
    <x v="0"/>
    <s v="PRD7517"/>
    <x v="1"/>
    <x v="6"/>
    <s v="Cotton Shirt"/>
    <n v="37199"/>
    <n v="7"/>
    <n v="0"/>
    <n v="8883.8816307802063"/>
    <n v="45261"/>
  </r>
  <r>
    <x v="2204"/>
    <x v="0"/>
    <x v="240"/>
    <s v="Standard Class"/>
    <s v="CUST5518"/>
    <s v="Kumar"/>
    <x v="2"/>
    <s v="India"/>
    <s v="Mysuru"/>
    <x v="0"/>
    <n v="673350"/>
    <x v="3"/>
    <s v="PRD7518"/>
    <x v="2"/>
    <x v="6"/>
    <s v="HP Laptop"/>
    <n v="13718"/>
    <n v="4"/>
    <n v="0.05"/>
    <n v="4066.0338673173837"/>
    <n v="45175"/>
  </r>
  <r>
    <x v="2205"/>
    <x v="1"/>
    <x v="213"/>
    <s v="Standard Class"/>
    <s v="CUST5519"/>
    <s v="Vijay"/>
    <x v="2"/>
    <s v="India"/>
    <s v="Hyderabad"/>
    <x v="3"/>
    <n v="677675"/>
    <x v="4"/>
    <s v="PRD7519"/>
    <x v="4"/>
    <x v="3"/>
    <s v="Cotton Shirt"/>
    <n v="44385"/>
    <n v="1"/>
    <n v="0.2"/>
    <n v="13065.28415064372"/>
    <n v="45521"/>
  </r>
  <r>
    <x v="2206"/>
    <x v="1"/>
    <x v="64"/>
    <s v="Standard Class"/>
    <s v="CUST5521"/>
    <s v="Kumar"/>
    <x v="1"/>
    <s v="India"/>
    <s v="New Delhi"/>
    <x v="1"/>
    <n v="674042"/>
    <x v="0"/>
    <s v="PRD7521"/>
    <x v="1"/>
    <x v="0"/>
    <s v="Sports Watch"/>
    <n v="21743"/>
    <n v="3"/>
    <n v="0.1"/>
    <n v="5691.6955284401911"/>
    <n v="45519"/>
  </r>
  <r>
    <x v="2207"/>
    <x v="0"/>
    <x v="35"/>
    <s v="Standard Class"/>
    <s v="CUST5522"/>
    <s v="Meena"/>
    <x v="1"/>
    <s v="India"/>
    <s v="Trivandrum"/>
    <x v="4"/>
    <n v="650812"/>
    <x v="1"/>
    <s v="PRD7522"/>
    <x v="1"/>
    <x v="4"/>
    <s v="HP Laptop"/>
    <n v="46197"/>
    <n v="6"/>
    <n v="0"/>
    <n v="10293.510710099838"/>
    <n v="45211"/>
  </r>
  <r>
    <x v="2208"/>
    <x v="1"/>
    <x v="250"/>
    <s v="Standard Class"/>
    <s v="CUST5523"/>
    <s v="Vijay"/>
    <x v="0"/>
    <s v="India"/>
    <s v="Hyderabad"/>
    <x v="3"/>
    <n v="614287"/>
    <x v="0"/>
    <s v="PRD7523"/>
    <x v="3"/>
    <x v="6"/>
    <s v="Cotton Shirt"/>
    <n v="7576"/>
    <n v="3"/>
    <n v="0.05"/>
    <n v="2250.4955392560046"/>
    <n v="45554"/>
  </r>
  <r>
    <x v="2209"/>
    <x v="1"/>
    <x v="336"/>
    <s v="Same Day"/>
    <s v="CUST5524"/>
    <s v="Sara"/>
    <x v="0"/>
    <s v="India"/>
    <s v="Kozhikode"/>
    <x v="4"/>
    <n v="602942"/>
    <x v="4"/>
    <s v="PRD7524"/>
    <x v="2"/>
    <x v="2"/>
    <s v="Nike Shoes"/>
    <n v="9823"/>
    <n v="6"/>
    <n v="0.1"/>
    <n v="2743.6281492608236"/>
    <n v="45495"/>
  </r>
  <r>
    <x v="2210"/>
    <x v="1"/>
    <x v="513"/>
    <s v="Standard Class"/>
    <s v="CUST5525"/>
    <s v="Sara"/>
    <x v="1"/>
    <s v="India"/>
    <s v="Hyderabad"/>
    <x v="3"/>
    <n v="678315"/>
    <x v="2"/>
    <s v="PRD7525"/>
    <x v="2"/>
    <x v="5"/>
    <s v="LED Bulb"/>
    <n v="44206"/>
    <n v="9"/>
    <n v="0.05"/>
    <n v="8080.1189955972241"/>
    <n v="45570"/>
  </r>
  <r>
    <x v="2211"/>
    <x v="1"/>
    <x v="372"/>
    <s v="Standard Class"/>
    <s v="CUST5526"/>
    <s v="Vijay"/>
    <x v="1"/>
    <s v="India"/>
    <s v="Mysuru"/>
    <x v="0"/>
    <n v="624602"/>
    <x v="1"/>
    <s v="PRD7526"/>
    <x v="2"/>
    <x v="5"/>
    <s v="Sports Watch"/>
    <n v="45687"/>
    <n v="5"/>
    <n v="0.1"/>
    <n v="2579.9197838934451"/>
    <n v="45569"/>
  </r>
  <r>
    <x v="2212"/>
    <x v="0"/>
    <x v="211"/>
    <s v="First Class"/>
    <s v="CUST5528"/>
    <s v="Akalya"/>
    <x v="1"/>
    <s v="India"/>
    <s v="Trivandrum"/>
    <x v="4"/>
    <n v="639151"/>
    <x v="3"/>
    <s v="PRD7528"/>
    <x v="1"/>
    <x v="2"/>
    <s v="Smart TV"/>
    <n v="28507"/>
    <n v="10"/>
    <n v="0.05"/>
    <n v="5572.9780332217397"/>
    <n v="45043"/>
  </r>
  <r>
    <x v="2213"/>
    <x v="1"/>
    <x v="198"/>
    <s v="Same Day"/>
    <s v="CUST5529"/>
    <s v="Rahul"/>
    <x v="2"/>
    <s v="India"/>
    <s v="Kochi"/>
    <x v="4"/>
    <n v="640534"/>
    <x v="1"/>
    <s v="PRD7529"/>
    <x v="3"/>
    <x v="2"/>
    <s v="Samsung Mobile"/>
    <n v="49778"/>
    <n v="4"/>
    <n v="0.1"/>
    <n v="14284.035994155196"/>
    <n v="45654"/>
  </r>
  <r>
    <x v="2214"/>
    <x v="0"/>
    <x v="659"/>
    <s v="Standard Class"/>
    <s v="CUST5530"/>
    <s v="Rahul"/>
    <x v="0"/>
    <s v="India"/>
    <s v="Pune"/>
    <x v="2"/>
    <n v="633052"/>
    <x v="3"/>
    <s v="PRD7530"/>
    <x v="2"/>
    <x v="2"/>
    <s v="iPhone 14"/>
    <n v="50709"/>
    <n v="8"/>
    <n v="0"/>
    <n v="3317.0999768101519"/>
    <n v="45158"/>
  </r>
  <r>
    <x v="2215"/>
    <x v="1"/>
    <x v="422"/>
    <s v="Same Day"/>
    <s v="CUST5531"/>
    <s v="Meena"/>
    <x v="1"/>
    <s v="India"/>
    <s v="Chennai"/>
    <x v="5"/>
    <n v="666483"/>
    <x v="3"/>
    <s v="PRD7531"/>
    <x v="4"/>
    <x v="3"/>
    <s v="LED Bulb"/>
    <n v="34870"/>
    <n v="8"/>
    <n v="0.05"/>
    <n v="7280.6530200501711"/>
    <n v="45584"/>
  </r>
  <r>
    <x v="2216"/>
    <x v="1"/>
    <x v="305"/>
    <s v="Standard Class"/>
    <s v="CUST5532"/>
    <s v="Vijay"/>
    <x v="1"/>
    <s v="India"/>
    <s v="Trivandrum"/>
    <x v="4"/>
    <n v="626946"/>
    <x v="1"/>
    <s v="PRD7532"/>
    <x v="4"/>
    <x v="4"/>
    <s v="Cotton Shirt"/>
    <n v="10674"/>
    <n v="6"/>
    <n v="0"/>
    <n v="3061.416798170621"/>
    <n v="45513"/>
  </r>
  <r>
    <x v="2217"/>
    <x v="0"/>
    <x v="499"/>
    <s v="First Class"/>
    <s v="CUST5534"/>
    <s v="Rahul"/>
    <x v="2"/>
    <s v="India"/>
    <s v="Pune"/>
    <x v="2"/>
    <n v="620316"/>
    <x v="0"/>
    <s v="PRD7534"/>
    <x v="2"/>
    <x v="0"/>
    <s v="HP Laptop"/>
    <n v="17629"/>
    <n v="6"/>
    <n v="0"/>
    <n v="4612.8389070216654"/>
    <n v="45249"/>
  </r>
  <r>
    <x v="2218"/>
    <x v="1"/>
    <x v="265"/>
    <s v="Standard Class"/>
    <s v="CUST5535"/>
    <s v="Meena"/>
    <x v="2"/>
    <s v="India"/>
    <s v="New Delhi"/>
    <x v="1"/>
    <n v="679123"/>
    <x v="3"/>
    <s v="PRD7535"/>
    <x v="0"/>
    <x v="2"/>
    <s v="iPhone 14"/>
    <n v="64239"/>
    <n v="10"/>
    <n v="0"/>
    <n v="8589.5845256340817"/>
    <n v="45326"/>
  </r>
  <r>
    <x v="2219"/>
    <x v="0"/>
    <x v="421"/>
    <s v="First Class"/>
    <s v="CUST5536"/>
    <s v="Vijay"/>
    <x v="1"/>
    <s v="India"/>
    <s v="Mangalore"/>
    <x v="0"/>
    <n v="642782"/>
    <x v="2"/>
    <s v="PRD7536"/>
    <x v="1"/>
    <x v="0"/>
    <s v="HP Laptop"/>
    <n v="67320"/>
    <n v="5"/>
    <n v="0"/>
    <n v="8605.8987302658479"/>
    <n v="45038"/>
  </r>
  <r>
    <x v="2220"/>
    <x v="0"/>
    <x v="301"/>
    <s v="Same Day"/>
    <s v="CUST5537"/>
    <s v="Rahul"/>
    <x v="2"/>
    <s v="India"/>
    <s v="Mangalore"/>
    <x v="0"/>
    <n v="617205"/>
    <x v="1"/>
    <s v="PRD7537"/>
    <x v="0"/>
    <x v="2"/>
    <s v="Samsung Mobile"/>
    <n v="7012"/>
    <n v="2"/>
    <n v="0"/>
    <n v="1332.4464942165325"/>
    <n v="45247"/>
  </r>
  <r>
    <x v="2221"/>
    <x v="0"/>
    <x v="687"/>
    <s v="Same Day"/>
    <s v="CUST5538"/>
    <s v="Rahul"/>
    <x v="0"/>
    <s v="India"/>
    <s v="Hyderabad"/>
    <x v="3"/>
    <n v="638549"/>
    <x v="0"/>
    <s v="PRD7538"/>
    <x v="0"/>
    <x v="4"/>
    <s v="LED Bulb"/>
    <n v="31569"/>
    <n v="8"/>
    <n v="0.1"/>
    <n v="5039.6626557391401"/>
    <n v="44949"/>
  </r>
  <r>
    <x v="2222"/>
    <x v="1"/>
    <x v="17"/>
    <s v="Standard Class"/>
    <s v="CUST5539"/>
    <s v="Akalya"/>
    <x v="2"/>
    <s v="India"/>
    <s v="Mangalore"/>
    <x v="0"/>
    <n v="692848"/>
    <x v="0"/>
    <s v="PRD7539"/>
    <x v="3"/>
    <x v="4"/>
    <s v="Cotton Shirt"/>
    <n v="54054"/>
    <n v="9"/>
    <n v="0"/>
    <n v="4035.089459292597"/>
    <n v="45635"/>
  </r>
  <r>
    <x v="2223"/>
    <x v="0"/>
    <x v="668"/>
    <s v="Standard Class"/>
    <s v="CUST5540"/>
    <s v="Akalya"/>
    <x v="2"/>
    <s v="India"/>
    <s v="Pune"/>
    <x v="2"/>
    <n v="623554"/>
    <x v="3"/>
    <s v="PRD7540"/>
    <x v="0"/>
    <x v="0"/>
    <s v="Samsung Mobile"/>
    <n v="59561"/>
    <n v="5"/>
    <n v="0.1"/>
    <n v="14060.465087464252"/>
    <n v="45068"/>
  </r>
  <r>
    <x v="2224"/>
    <x v="0"/>
    <x v="426"/>
    <s v="Same Day"/>
    <s v="CUST5541"/>
    <s v="Sara"/>
    <x v="1"/>
    <s v="India"/>
    <s v="Nagpur"/>
    <x v="2"/>
    <n v="602855"/>
    <x v="4"/>
    <s v="PRD7541"/>
    <x v="3"/>
    <x v="0"/>
    <s v="HP Laptop"/>
    <n v="2583"/>
    <n v="2"/>
    <n v="0"/>
    <n v="458.47259594401532"/>
    <n v="45077"/>
  </r>
  <r>
    <x v="2225"/>
    <x v="1"/>
    <x v="688"/>
    <s v="Standard Class"/>
    <s v="CUST5543"/>
    <s v="Rahul"/>
    <x v="0"/>
    <s v="India"/>
    <s v="Hyderabad"/>
    <x v="3"/>
    <n v="649337"/>
    <x v="3"/>
    <s v="PRD7543"/>
    <x v="4"/>
    <x v="1"/>
    <s v="Nike Shoes"/>
    <n v="9356"/>
    <n v="8"/>
    <n v="0"/>
    <n v="2573.0725536746413"/>
    <n v="45437"/>
  </r>
  <r>
    <x v="2226"/>
    <x v="0"/>
    <x v="333"/>
    <s v="First Class"/>
    <s v="CUST5544"/>
    <s v="Meena"/>
    <x v="0"/>
    <s v="India"/>
    <s v="Mumbai"/>
    <x v="2"/>
    <n v="625465"/>
    <x v="1"/>
    <s v="PRD7544"/>
    <x v="4"/>
    <x v="5"/>
    <s v="Cotton Shirt"/>
    <n v="35213"/>
    <n v="3"/>
    <n v="0.2"/>
    <n v="5224.1323854894845"/>
    <n v="45041"/>
  </r>
  <r>
    <x v="2227"/>
    <x v="0"/>
    <x v="126"/>
    <s v="First Class"/>
    <s v="CUST5545"/>
    <s v="Akalya"/>
    <x v="0"/>
    <s v="India"/>
    <s v="Kochi"/>
    <x v="4"/>
    <n v="618616"/>
    <x v="0"/>
    <s v="PRD7545"/>
    <x v="1"/>
    <x v="5"/>
    <s v="LED Bulb"/>
    <n v="23019"/>
    <n v="6"/>
    <n v="0.2"/>
    <n v="6703.9122082305566"/>
    <n v="44986"/>
  </r>
  <r>
    <x v="2228"/>
    <x v="1"/>
    <x v="101"/>
    <s v="First Class"/>
    <s v="CUST5546"/>
    <s v="Rahul"/>
    <x v="1"/>
    <s v="India"/>
    <s v="Coimbatore"/>
    <x v="5"/>
    <n v="604260"/>
    <x v="1"/>
    <s v="PRD7546"/>
    <x v="4"/>
    <x v="2"/>
    <s v="LED Bulb"/>
    <n v="7497"/>
    <n v="4"/>
    <n v="0.05"/>
    <n v="2236.675122918607"/>
    <n v="45470"/>
  </r>
  <r>
    <x v="2229"/>
    <x v="0"/>
    <x v="143"/>
    <s v="First Class"/>
    <s v="CUST5547"/>
    <s v="Deepa"/>
    <x v="2"/>
    <s v="India"/>
    <s v="Kozhikode"/>
    <x v="4"/>
    <n v="633317"/>
    <x v="3"/>
    <s v="PRD7547"/>
    <x v="4"/>
    <x v="3"/>
    <s v="Smart TV"/>
    <n v="56754"/>
    <n v="6"/>
    <n v="0.1"/>
    <n v="14087.199671754375"/>
    <n v="45224"/>
  </r>
  <r>
    <x v="2230"/>
    <x v="1"/>
    <x v="554"/>
    <s v="Standard Class"/>
    <s v="CUST5549"/>
    <s v="Kumar"/>
    <x v="0"/>
    <s v="India"/>
    <s v="New Delhi"/>
    <x v="1"/>
    <n v="622621"/>
    <x v="0"/>
    <s v="PRD7549"/>
    <x v="2"/>
    <x v="1"/>
    <s v="Mixer Pro"/>
    <n v="22821"/>
    <n v="5"/>
    <n v="0"/>
    <n v="3152.9521984802914"/>
    <n v="45437"/>
  </r>
  <r>
    <x v="2231"/>
    <x v="0"/>
    <x v="342"/>
    <s v="Standard Class"/>
    <s v="CUST5551"/>
    <s v="Vijay"/>
    <x v="1"/>
    <s v="India"/>
    <s v="New Delhi"/>
    <x v="1"/>
    <n v="671706"/>
    <x v="1"/>
    <s v="PRD7551"/>
    <x v="2"/>
    <x v="3"/>
    <s v="LED Bulb"/>
    <n v="35688"/>
    <n v="3"/>
    <n v="0.05"/>
    <n v="2540.3993308330605"/>
    <n v="44992"/>
  </r>
  <r>
    <x v="2232"/>
    <x v="1"/>
    <x v="120"/>
    <s v="Same Day"/>
    <s v="CUST5552"/>
    <s v="Kumar"/>
    <x v="2"/>
    <s v="India"/>
    <s v="Mysuru"/>
    <x v="0"/>
    <n v="635375"/>
    <x v="1"/>
    <s v="PRD7552"/>
    <x v="3"/>
    <x v="6"/>
    <s v="Nike Shoes"/>
    <n v="43149"/>
    <n v="3"/>
    <n v="0.1"/>
    <n v="4857.1046510549568"/>
    <n v="45337"/>
  </r>
  <r>
    <x v="2233"/>
    <x v="1"/>
    <x v="448"/>
    <s v="Standard Class"/>
    <s v="CUST5553"/>
    <s v="Meena"/>
    <x v="2"/>
    <s v="India"/>
    <s v="Mumbai"/>
    <x v="2"/>
    <n v="630319"/>
    <x v="3"/>
    <s v="PRD7553"/>
    <x v="2"/>
    <x v="6"/>
    <s v="Nike Shoes"/>
    <n v="2059"/>
    <n v="10"/>
    <n v="0"/>
    <n v="332.41221024923982"/>
    <n v="45324"/>
  </r>
  <r>
    <x v="2234"/>
    <x v="1"/>
    <x v="27"/>
    <s v="Standard Class"/>
    <s v="CUST5554"/>
    <s v="Meena"/>
    <x v="1"/>
    <s v="India"/>
    <s v="New Delhi"/>
    <x v="1"/>
    <n v="654074"/>
    <x v="1"/>
    <s v="PRD7554"/>
    <x v="0"/>
    <x v="5"/>
    <s v="LED Bulb"/>
    <n v="39770"/>
    <n v="10"/>
    <n v="0.05"/>
    <n v="10499.741296245946"/>
    <n v="45487"/>
  </r>
  <r>
    <x v="2235"/>
    <x v="0"/>
    <x v="68"/>
    <s v="Same Day"/>
    <s v="CUST5555"/>
    <s v="Meena"/>
    <x v="1"/>
    <s v="India"/>
    <s v="New Delhi"/>
    <x v="1"/>
    <n v="682727"/>
    <x v="4"/>
    <s v="PRD7555"/>
    <x v="0"/>
    <x v="1"/>
    <s v="LED Bulb"/>
    <n v="8798"/>
    <n v="1"/>
    <n v="0.2"/>
    <n v="1602.0323644199984"/>
    <n v="45083"/>
  </r>
  <r>
    <x v="2236"/>
    <x v="0"/>
    <x v="262"/>
    <s v="First Class"/>
    <s v="CUST5556"/>
    <s v="Rahul"/>
    <x v="0"/>
    <s v="India"/>
    <s v="Kochi"/>
    <x v="4"/>
    <n v="652898"/>
    <x v="1"/>
    <s v="PRD7556"/>
    <x v="4"/>
    <x v="1"/>
    <s v="Cotton Shirt"/>
    <n v="30459"/>
    <n v="5"/>
    <n v="0"/>
    <n v="2361.4999824383544"/>
    <n v="45021"/>
  </r>
  <r>
    <x v="2237"/>
    <x v="0"/>
    <x v="330"/>
    <s v="Standard Class"/>
    <s v="CUST5557"/>
    <s v="Vijay"/>
    <x v="1"/>
    <s v="India"/>
    <s v="New Delhi"/>
    <x v="1"/>
    <n v="685252"/>
    <x v="0"/>
    <s v="PRD7557"/>
    <x v="3"/>
    <x v="1"/>
    <s v="HP Laptop"/>
    <n v="45404"/>
    <n v="7"/>
    <n v="0"/>
    <n v="12106.615100721108"/>
    <n v="45113"/>
  </r>
  <r>
    <x v="2238"/>
    <x v="1"/>
    <x v="634"/>
    <s v="Standard Class"/>
    <s v="CUST5558"/>
    <s v="Kumar"/>
    <x v="1"/>
    <s v="India"/>
    <s v="Mangalore"/>
    <x v="0"/>
    <n v="657568"/>
    <x v="0"/>
    <s v="PRD7558"/>
    <x v="3"/>
    <x v="5"/>
    <s v="iPhone 14"/>
    <n v="51426"/>
    <n v="6"/>
    <n v="0"/>
    <n v="6140.3949120997531"/>
    <n v="45292"/>
  </r>
  <r>
    <x v="2239"/>
    <x v="0"/>
    <x v="84"/>
    <s v="First Class"/>
    <s v="CUST5559"/>
    <s v="Deepa"/>
    <x v="0"/>
    <s v="India"/>
    <s v="Coimbatore"/>
    <x v="5"/>
    <n v="621980"/>
    <x v="0"/>
    <s v="PRD7559"/>
    <x v="4"/>
    <x v="0"/>
    <s v="Samsung Mobile"/>
    <n v="78260"/>
    <n v="7"/>
    <n v="0.05"/>
    <n v="19539.588743715853"/>
    <n v="45092"/>
  </r>
  <r>
    <x v="2240"/>
    <x v="1"/>
    <x v="689"/>
    <s v="Same Day"/>
    <s v="CUST5560"/>
    <s v="Rahul"/>
    <x v="0"/>
    <s v="India"/>
    <s v="Pune"/>
    <x v="2"/>
    <n v="669385"/>
    <x v="0"/>
    <s v="PRD7560"/>
    <x v="4"/>
    <x v="0"/>
    <s v="HP Laptop"/>
    <n v="47037"/>
    <n v="3"/>
    <n v="0"/>
    <n v="6459.1585665485945"/>
    <n v="45457"/>
  </r>
  <r>
    <x v="2241"/>
    <x v="0"/>
    <x v="80"/>
    <s v="Standard Class"/>
    <s v="CUST5561"/>
    <s v="Deepa"/>
    <x v="2"/>
    <s v="India"/>
    <s v="Chennai"/>
    <x v="5"/>
    <n v="679031"/>
    <x v="4"/>
    <s v="PRD7561"/>
    <x v="0"/>
    <x v="0"/>
    <s v="Smart TV"/>
    <n v="37474"/>
    <n v="9"/>
    <n v="0.1"/>
    <n v="3932.6604409696906"/>
    <n v="45283"/>
  </r>
  <r>
    <x v="2242"/>
    <x v="1"/>
    <x v="690"/>
    <s v="Standard Class"/>
    <s v="CUST5562"/>
    <s v="Rahul"/>
    <x v="1"/>
    <s v="India"/>
    <s v="Hyderabad"/>
    <x v="3"/>
    <n v="652428"/>
    <x v="2"/>
    <s v="PRD7562"/>
    <x v="2"/>
    <x v="0"/>
    <s v="Samsung Mobile"/>
    <n v="53865"/>
    <n v="4"/>
    <n v="0.05"/>
    <n v="6091.7171991936802"/>
    <n v="45561"/>
  </r>
  <r>
    <x v="2243"/>
    <x v="0"/>
    <x v="239"/>
    <s v="First Class"/>
    <s v="CUST5563"/>
    <s v="Meena"/>
    <x v="0"/>
    <s v="India"/>
    <s v="Nagpur"/>
    <x v="2"/>
    <n v="682907"/>
    <x v="0"/>
    <s v="PRD7563"/>
    <x v="4"/>
    <x v="3"/>
    <s v="Cotton Shirt"/>
    <n v="60170"/>
    <n v="4"/>
    <n v="0.2"/>
    <n v="16359.781444962438"/>
    <n v="45227"/>
  </r>
  <r>
    <x v="2244"/>
    <x v="1"/>
    <x v="149"/>
    <s v="Standard Class"/>
    <s v="CUST5564"/>
    <s v="Rahul"/>
    <x v="2"/>
    <s v="India"/>
    <s v="Kochi"/>
    <x v="4"/>
    <n v="696755"/>
    <x v="2"/>
    <s v="PRD7564"/>
    <x v="1"/>
    <x v="2"/>
    <s v="Mixer Pro"/>
    <n v="45166"/>
    <n v="5"/>
    <n v="0.2"/>
    <n v="11424.949495555378"/>
    <n v="45648"/>
  </r>
  <r>
    <x v="2245"/>
    <x v="1"/>
    <x v="180"/>
    <s v="Standard Class"/>
    <s v="CUST5565"/>
    <s v="Meena"/>
    <x v="1"/>
    <s v="India"/>
    <s v="New Delhi"/>
    <x v="1"/>
    <n v="639171"/>
    <x v="2"/>
    <s v="PRD7565"/>
    <x v="2"/>
    <x v="2"/>
    <s v="Cotton Shirt"/>
    <n v="3968"/>
    <n v="9"/>
    <n v="0"/>
    <n v="464.90465940770599"/>
    <n v="45401"/>
  </r>
  <r>
    <x v="2246"/>
    <x v="1"/>
    <x v="29"/>
    <s v="Second Class"/>
    <s v="CUST5566"/>
    <s v="Kumar"/>
    <x v="0"/>
    <s v="India"/>
    <s v="New Delhi"/>
    <x v="1"/>
    <n v="666711"/>
    <x v="4"/>
    <s v="PRD7566"/>
    <x v="1"/>
    <x v="1"/>
    <s v="Smart TV"/>
    <n v="69458"/>
    <n v="1"/>
    <n v="0"/>
    <n v="19112.243932792051"/>
    <n v="45508"/>
  </r>
  <r>
    <x v="2247"/>
    <x v="1"/>
    <x v="379"/>
    <s v="Standard Class"/>
    <s v="CUST5567"/>
    <s v="Vijay"/>
    <x v="2"/>
    <s v="India"/>
    <s v="Mysuru"/>
    <x v="0"/>
    <n v="674915"/>
    <x v="1"/>
    <s v="PRD7567"/>
    <x v="3"/>
    <x v="2"/>
    <s v="Sports Watch"/>
    <n v="2116"/>
    <n v="2"/>
    <n v="0"/>
    <n v="498.9246070921547"/>
    <n v="45453"/>
  </r>
  <r>
    <x v="2248"/>
    <x v="1"/>
    <x v="47"/>
    <s v="Second Class"/>
    <s v="CUST5568"/>
    <s v="Meena"/>
    <x v="0"/>
    <s v="India"/>
    <s v="Kochi"/>
    <x v="4"/>
    <n v="657549"/>
    <x v="2"/>
    <s v="PRD7568"/>
    <x v="1"/>
    <x v="5"/>
    <s v="Cotton Shirt"/>
    <n v="57517"/>
    <n v="6"/>
    <n v="0"/>
    <n v="15988.454896296842"/>
    <n v="45619"/>
  </r>
  <r>
    <x v="2249"/>
    <x v="1"/>
    <x v="448"/>
    <s v="Standard Class"/>
    <s v="CUST5569"/>
    <s v="Meena"/>
    <x v="0"/>
    <s v="India"/>
    <s v="Mysuru"/>
    <x v="0"/>
    <n v="600231"/>
    <x v="1"/>
    <s v="PRD7569"/>
    <x v="3"/>
    <x v="4"/>
    <s v="HP Laptop"/>
    <n v="31958"/>
    <n v="5"/>
    <n v="0"/>
    <n v="4081.9255784637785"/>
    <n v="45324"/>
  </r>
  <r>
    <x v="2250"/>
    <x v="0"/>
    <x v="304"/>
    <s v="Standard Class"/>
    <s v="CUST5570"/>
    <s v="Akalya"/>
    <x v="2"/>
    <s v="India"/>
    <s v="Hyderabad"/>
    <x v="3"/>
    <n v="629233"/>
    <x v="4"/>
    <s v="PRD7570"/>
    <x v="0"/>
    <x v="4"/>
    <s v="Samsung Mobile"/>
    <n v="5597"/>
    <n v="2"/>
    <n v="0"/>
    <n v="616.82071315960661"/>
    <n v="45008"/>
  </r>
  <r>
    <x v="2251"/>
    <x v="1"/>
    <x v="9"/>
    <s v="Standard Class"/>
    <s v="CUST5571"/>
    <s v="Rahul"/>
    <x v="0"/>
    <s v="India"/>
    <s v="Coimbatore"/>
    <x v="5"/>
    <n v="660460"/>
    <x v="0"/>
    <s v="PRD7571"/>
    <x v="4"/>
    <x v="2"/>
    <s v="LED Bulb"/>
    <n v="17326"/>
    <n v="8"/>
    <n v="0"/>
    <n v="1095.3483457357345"/>
    <n v="45522"/>
  </r>
  <r>
    <x v="2252"/>
    <x v="1"/>
    <x v="586"/>
    <s v="Second Class"/>
    <s v="CUST5572"/>
    <s v="Akalya"/>
    <x v="1"/>
    <s v="India"/>
    <s v="New Delhi"/>
    <x v="1"/>
    <n v="625436"/>
    <x v="1"/>
    <s v="PRD7572"/>
    <x v="1"/>
    <x v="5"/>
    <s v="Nike Shoes"/>
    <n v="21076"/>
    <n v="1"/>
    <n v="0.05"/>
    <n v="5652.0762503847545"/>
    <n v="45413"/>
  </r>
  <r>
    <x v="2253"/>
    <x v="1"/>
    <x v="405"/>
    <s v="Standard Class"/>
    <s v="CUST5573"/>
    <s v="Meena"/>
    <x v="2"/>
    <s v="India"/>
    <s v="Mysuru"/>
    <x v="0"/>
    <n v="638056"/>
    <x v="1"/>
    <s v="PRD7573"/>
    <x v="0"/>
    <x v="2"/>
    <s v="HP Laptop"/>
    <n v="63564"/>
    <n v="9"/>
    <n v="0.1"/>
    <n v="18838.304975045634"/>
    <n v="45475"/>
  </r>
  <r>
    <x v="2254"/>
    <x v="1"/>
    <x v="33"/>
    <s v="Same Day"/>
    <s v="CUST5574"/>
    <s v="Vijay"/>
    <x v="1"/>
    <s v="India"/>
    <s v="New Delhi"/>
    <x v="1"/>
    <n v="649697"/>
    <x v="1"/>
    <s v="PRD7574"/>
    <x v="0"/>
    <x v="2"/>
    <s v="Nike Shoes"/>
    <n v="73205"/>
    <n v="8"/>
    <n v="0.2"/>
    <n v="17824.555260576857"/>
    <n v="45473"/>
  </r>
  <r>
    <x v="2255"/>
    <x v="0"/>
    <x v="168"/>
    <s v="Standard Class"/>
    <s v="CUST5575"/>
    <s v="Deepa"/>
    <x v="2"/>
    <s v="India"/>
    <s v="New Delhi"/>
    <x v="1"/>
    <n v="627262"/>
    <x v="4"/>
    <s v="PRD7575"/>
    <x v="1"/>
    <x v="5"/>
    <s v="Cotton Shirt"/>
    <n v="41045"/>
    <n v="2"/>
    <n v="0"/>
    <n v="11489.669659361818"/>
    <n v="45096"/>
  </r>
  <r>
    <x v="2256"/>
    <x v="1"/>
    <x v="380"/>
    <s v="Same Day"/>
    <s v="CUST5576"/>
    <s v="Vijay"/>
    <x v="0"/>
    <s v="India"/>
    <s v="Madurai"/>
    <x v="5"/>
    <n v="622612"/>
    <x v="1"/>
    <s v="PRD7576"/>
    <x v="4"/>
    <x v="1"/>
    <s v="Mixer Pro"/>
    <n v="34444"/>
    <n v="6"/>
    <n v="0.05"/>
    <n v="8047.7913714325914"/>
    <n v="45549"/>
  </r>
  <r>
    <x v="2257"/>
    <x v="0"/>
    <x v="585"/>
    <s v="Standard Class"/>
    <s v="CUST5577"/>
    <s v="Deepa"/>
    <x v="2"/>
    <s v="India"/>
    <s v="Hyderabad"/>
    <x v="3"/>
    <n v="666281"/>
    <x v="2"/>
    <s v="PRD7577"/>
    <x v="0"/>
    <x v="3"/>
    <s v="HP Laptop"/>
    <n v="55078"/>
    <n v="4"/>
    <n v="0.2"/>
    <n v="13653.039847107064"/>
    <n v="45160"/>
  </r>
  <r>
    <x v="2258"/>
    <x v="0"/>
    <x v="571"/>
    <s v="Second Class"/>
    <s v="CUST5578"/>
    <s v="Rahul"/>
    <x v="1"/>
    <s v="India"/>
    <s v="Hyderabad"/>
    <x v="3"/>
    <n v="612713"/>
    <x v="4"/>
    <s v="PRD7578"/>
    <x v="2"/>
    <x v="2"/>
    <s v="Nike Shoes"/>
    <n v="68205"/>
    <n v="5"/>
    <n v="0.05"/>
    <n v="6427.6147055860565"/>
    <n v="45135"/>
  </r>
  <r>
    <x v="2259"/>
    <x v="1"/>
    <x v="347"/>
    <s v="Same Day"/>
    <s v="CUST5579"/>
    <s v="Meena"/>
    <x v="0"/>
    <s v="India"/>
    <s v="Trivandrum"/>
    <x v="4"/>
    <n v="698415"/>
    <x v="2"/>
    <s v="PRD7579"/>
    <x v="4"/>
    <x v="6"/>
    <s v="HP Laptop"/>
    <n v="26796"/>
    <n v="8"/>
    <n v="0.1"/>
    <n v="5875.4980136520389"/>
    <n v="45493"/>
  </r>
  <r>
    <x v="2260"/>
    <x v="1"/>
    <x v="104"/>
    <s v="First Class"/>
    <s v="CUST5580"/>
    <s v="Vijay"/>
    <x v="0"/>
    <s v="India"/>
    <s v="Kozhikode"/>
    <x v="4"/>
    <n v="604398"/>
    <x v="4"/>
    <s v="PRD7580"/>
    <x v="0"/>
    <x v="6"/>
    <s v="Smart TV"/>
    <n v="25624"/>
    <n v="7"/>
    <n v="0.1"/>
    <n v="6562.0523993760971"/>
    <n v="45327"/>
  </r>
  <r>
    <x v="2261"/>
    <x v="0"/>
    <x v="577"/>
    <s v="Standard Class"/>
    <s v="CUST5581"/>
    <s v="Kumar"/>
    <x v="0"/>
    <s v="India"/>
    <s v="Salem"/>
    <x v="5"/>
    <n v="639212"/>
    <x v="3"/>
    <s v="PRD7581"/>
    <x v="0"/>
    <x v="6"/>
    <s v="Samsung Mobile"/>
    <n v="39470"/>
    <n v="10"/>
    <n v="0"/>
    <n v="5104.2250279562604"/>
    <n v="45236"/>
  </r>
  <r>
    <x v="2262"/>
    <x v="0"/>
    <x v="70"/>
    <s v="Standard Class"/>
    <s v="CUST5583"/>
    <s v="Rahul"/>
    <x v="0"/>
    <s v="India"/>
    <s v="Pune"/>
    <x v="2"/>
    <n v="682483"/>
    <x v="2"/>
    <s v="PRD7583"/>
    <x v="2"/>
    <x v="0"/>
    <s v="Nike Shoes"/>
    <n v="30086"/>
    <n v="2"/>
    <n v="0.05"/>
    <n v="3926.7968661538757"/>
    <n v="45241"/>
  </r>
  <r>
    <x v="2263"/>
    <x v="1"/>
    <x v="154"/>
    <s v="Second Class"/>
    <s v="CUST5584"/>
    <s v="Rahul"/>
    <x v="2"/>
    <s v="India"/>
    <s v="Hyderabad"/>
    <x v="3"/>
    <n v="632708"/>
    <x v="1"/>
    <s v="PRD7584"/>
    <x v="0"/>
    <x v="3"/>
    <s v="Samsung Mobile"/>
    <n v="55115"/>
    <n v="2"/>
    <n v="0.2"/>
    <n v="15130.465851966426"/>
    <n v="45518"/>
  </r>
  <r>
    <x v="2264"/>
    <x v="0"/>
    <x v="227"/>
    <s v="Second Class"/>
    <s v="CUST5585"/>
    <s v="Sara"/>
    <x v="1"/>
    <s v="India"/>
    <s v="Hyderabad"/>
    <x v="3"/>
    <n v="686067"/>
    <x v="1"/>
    <s v="PRD7585"/>
    <x v="0"/>
    <x v="1"/>
    <s v="Mixer Pro"/>
    <n v="15440"/>
    <n v="2"/>
    <n v="0.05"/>
    <n v="1335.0676600161942"/>
    <n v="45183"/>
  </r>
  <r>
    <x v="2265"/>
    <x v="1"/>
    <x v="467"/>
    <s v="Same Day"/>
    <s v="CUST5586"/>
    <s v="Deepa"/>
    <x v="0"/>
    <s v="India"/>
    <s v="Bengaluru"/>
    <x v="0"/>
    <n v="660529"/>
    <x v="4"/>
    <s v="PRD7586"/>
    <x v="2"/>
    <x v="0"/>
    <s v="LED Bulb"/>
    <n v="7646"/>
    <n v="9"/>
    <n v="0"/>
    <n v="798.76876171531421"/>
    <n v="45328"/>
  </r>
  <r>
    <x v="2266"/>
    <x v="1"/>
    <x v="169"/>
    <s v="First Class"/>
    <s v="CUST5587"/>
    <s v="Vijay"/>
    <x v="1"/>
    <s v="India"/>
    <s v="Kochi"/>
    <x v="4"/>
    <n v="637011"/>
    <x v="2"/>
    <s v="PRD7587"/>
    <x v="3"/>
    <x v="1"/>
    <s v="iPhone 14"/>
    <n v="34103"/>
    <n v="5"/>
    <n v="0.2"/>
    <n v="5193.8318991699207"/>
    <n v="45544"/>
  </r>
  <r>
    <x v="2267"/>
    <x v="0"/>
    <x v="364"/>
    <s v="First Class"/>
    <s v="CUST5588"/>
    <s v="Kumar"/>
    <x v="1"/>
    <s v="India"/>
    <s v="Hyderabad"/>
    <x v="3"/>
    <n v="685431"/>
    <x v="3"/>
    <s v="PRD7588"/>
    <x v="4"/>
    <x v="6"/>
    <s v="HP Laptop"/>
    <n v="18707"/>
    <n v="2"/>
    <n v="0"/>
    <n v="2134.565067961516"/>
    <n v="44938"/>
  </r>
  <r>
    <x v="2268"/>
    <x v="1"/>
    <x v="289"/>
    <s v="Standard Class"/>
    <s v="CUST5589"/>
    <s v="Kumar"/>
    <x v="0"/>
    <s v="India"/>
    <s v="Mangalore"/>
    <x v="0"/>
    <n v="644239"/>
    <x v="4"/>
    <s v="PRD7589"/>
    <x v="1"/>
    <x v="6"/>
    <s v="Cotton Shirt"/>
    <n v="36502"/>
    <n v="3"/>
    <n v="0.2"/>
    <n v="9803.0287715948307"/>
    <n v="45599"/>
  </r>
  <r>
    <x v="2269"/>
    <x v="1"/>
    <x v="357"/>
    <s v="Same Day"/>
    <s v="CUST5591"/>
    <s v="Akalya"/>
    <x v="1"/>
    <s v="India"/>
    <s v="Bengaluru"/>
    <x v="0"/>
    <n v="637549"/>
    <x v="1"/>
    <s v="PRD7591"/>
    <x v="0"/>
    <x v="0"/>
    <s v="LED Bulb"/>
    <n v="52898"/>
    <n v="2"/>
    <n v="0.05"/>
    <n v="10425.981311040381"/>
    <n v="45495"/>
  </r>
  <r>
    <x v="2270"/>
    <x v="1"/>
    <x v="473"/>
    <s v="Second Class"/>
    <s v="CUST5592"/>
    <s v="Sara"/>
    <x v="1"/>
    <s v="India"/>
    <s v="Hyderabad"/>
    <x v="3"/>
    <n v="696198"/>
    <x v="3"/>
    <s v="PRD7592"/>
    <x v="4"/>
    <x v="2"/>
    <s v="Nike Shoes"/>
    <n v="7858"/>
    <n v="7"/>
    <n v="0"/>
    <n v="1720.195429650325"/>
    <n v="45296"/>
  </r>
  <r>
    <x v="2271"/>
    <x v="0"/>
    <x v="489"/>
    <s v="Second Class"/>
    <s v="CUST5593"/>
    <s v="Deepa"/>
    <x v="1"/>
    <s v="India"/>
    <s v="Chennai"/>
    <x v="5"/>
    <n v="608660"/>
    <x v="0"/>
    <s v="PRD7593"/>
    <x v="2"/>
    <x v="3"/>
    <s v="iPhone 14"/>
    <n v="79832"/>
    <n v="2"/>
    <n v="0.2"/>
    <n v="15852.920787042065"/>
    <n v="45208"/>
  </r>
  <r>
    <x v="2272"/>
    <x v="0"/>
    <x v="400"/>
    <s v="Same Day"/>
    <s v="CUST5595"/>
    <s v="Deepa"/>
    <x v="1"/>
    <s v="India"/>
    <s v="Nagpur"/>
    <x v="2"/>
    <n v="618159"/>
    <x v="3"/>
    <s v="PRD7595"/>
    <x v="0"/>
    <x v="4"/>
    <s v="Sports Watch"/>
    <n v="14983"/>
    <n v="3"/>
    <n v="0"/>
    <n v="2567.6043214921688"/>
    <n v="44950"/>
  </r>
  <r>
    <x v="2273"/>
    <x v="0"/>
    <x v="621"/>
    <s v="Standard Class"/>
    <s v="CUST5596"/>
    <s v="Vijay"/>
    <x v="2"/>
    <s v="India"/>
    <s v="Bengaluru"/>
    <x v="0"/>
    <n v="673687"/>
    <x v="3"/>
    <s v="PRD7596"/>
    <x v="3"/>
    <x v="6"/>
    <s v="Cotton Shirt"/>
    <n v="54447"/>
    <n v="2"/>
    <n v="0"/>
    <n v="10869.855569791784"/>
    <n v="44983"/>
  </r>
  <r>
    <x v="2274"/>
    <x v="0"/>
    <x v="542"/>
    <s v="Standard Class"/>
    <s v="CUST5598"/>
    <s v="Meena"/>
    <x v="2"/>
    <s v="India"/>
    <s v="Pune"/>
    <x v="2"/>
    <n v="696246"/>
    <x v="4"/>
    <s v="PRD7598"/>
    <x v="2"/>
    <x v="6"/>
    <s v="Nike Shoes"/>
    <n v="59308"/>
    <n v="9"/>
    <n v="0"/>
    <n v="13487.914893074989"/>
    <n v="45040"/>
  </r>
  <r>
    <x v="2275"/>
    <x v="1"/>
    <x v="345"/>
    <s v="Standard Class"/>
    <s v="CUST5599"/>
    <s v="Vijay"/>
    <x v="0"/>
    <s v="India"/>
    <s v="Salem"/>
    <x v="5"/>
    <n v="665834"/>
    <x v="4"/>
    <s v="PRD7599"/>
    <x v="3"/>
    <x v="3"/>
    <s v="Sports Watch"/>
    <n v="242"/>
    <n v="6"/>
    <n v="0.05"/>
    <n v="68.472916983060813"/>
    <n v="45550"/>
  </r>
  <r>
    <x v="2276"/>
    <x v="1"/>
    <x v="287"/>
    <s v="First Class"/>
    <s v="CUST5600"/>
    <s v="Vijay"/>
    <x v="2"/>
    <s v="India"/>
    <s v="Mangalore"/>
    <x v="0"/>
    <n v="679086"/>
    <x v="3"/>
    <s v="PRD7600"/>
    <x v="1"/>
    <x v="5"/>
    <s v="iPhone 14"/>
    <n v="63763"/>
    <n v="6"/>
    <n v="0.2"/>
    <n v="15892.132227337854"/>
    <n v="45414"/>
  </r>
  <r>
    <x v="2277"/>
    <x v="0"/>
    <x v="691"/>
    <s v="Second Class"/>
    <s v="CUST5601"/>
    <s v="Kumar"/>
    <x v="2"/>
    <s v="India"/>
    <s v="Salem"/>
    <x v="5"/>
    <n v="678815"/>
    <x v="3"/>
    <s v="PRD7601"/>
    <x v="2"/>
    <x v="6"/>
    <s v="Cotton Shirt"/>
    <n v="29109"/>
    <n v="4"/>
    <n v="0.05"/>
    <n v="2237.4501837897901"/>
    <n v="45193"/>
  </r>
  <r>
    <x v="2278"/>
    <x v="0"/>
    <x v="8"/>
    <s v="Standard Class"/>
    <s v="CUST5603"/>
    <s v="Kumar"/>
    <x v="0"/>
    <s v="India"/>
    <s v="Hyderabad"/>
    <x v="3"/>
    <n v="652302"/>
    <x v="4"/>
    <s v="PRD7603"/>
    <x v="3"/>
    <x v="2"/>
    <s v="Nike Shoes"/>
    <n v="42049"/>
    <n v="6"/>
    <n v="0.1"/>
    <n v="9133.8644306891019"/>
    <n v="45106"/>
  </r>
  <r>
    <x v="2279"/>
    <x v="1"/>
    <x v="562"/>
    <s v="Standard Class"/>
    <s v="CUST5604"/>
    <s v="Deepa"/>
    <x v="0"/>
    <s v="India"/>
    <s v="Chennai"/>
    <x v="5"/>
    <n v="664405"/>
    <x v="4"/>
    <s v="PRD7604"/>
    <x v="4"/>
    <x v="1"/>
    <s v="Mixer Pro"/>
    <n v="69330"/>
    <n v="8"/>
    <n v="0.2"/>
    <n v="12854.418505100966"/>
    <n v="45460"/>
  </r>
  <r>
    <x v="2280"/>
    <x v="0"/>
    <x v="126"/>
    <s v="Standard Class"/>
    <s v="CUST5605"/>
    <s v="Vijay"/>
    <x v="2"/>
    <s v="India"/>
    <s v="Bengaluru"/>
    <x v="0"/>
    <n v="672922"/>
    <x v="1"/>
    <s v="PRD7605"/>
    <x v="2"/>
    <x v="3"/>
    <s v="Smart TV"/>
    <n v="47844"/>
    <n v="4"/>
    <n v="0"/>
    <n v="9715.7588389418197"/>
    <n v="44989"/>
  </r>
  <r>
    <x v="2281"/>
    <x v="1"/>
    <x v="289"/>
    <s v="Second Class"/>
    <s v="CUST5606"/>
    <s v="Sara"/>
    <x v="0"/>
    <s v="India"/>
    <s v="Kochi"/>
    <x v="4"/>
    <n v="646012"/>
    <x v="4"/>
    <s v="PRD7606"/>
    <x v="1"/>
    <x v="2"/>
    <s v="Nike Shoes"/>
    <n v="57763"/>
    <n v="5"/>
    <n v="0.1"/>
    <n v="7913.3334443380654"/>
    <n v="45602"/>
  </r>
  <r>
    <x v="2282"/>
    <x v="0"/>
    <x v="145"/>
    <s v="First Class"/>
    <s v="CUST5607"/>
    <s v="Rahul"/>
    <x v="0"/>
    <s v="India"/>
    <s v="New Delhi"/>
    <x v="1"/>
    <n v="646070"/>
    <x v="1"/>
    <s v="PRD7607"/>
    <x v="0"/>
    <x v="5"/>
    <s v="Samsung Mobile"/>
    <n v="28807"/>
    <n v="4"/>
    <n v="0.2"/>
    <n v="6600.4629218587734"/>
    <n v="45247"/>
  </r>
  <r>
    <x v="2283"/>
    <x v="0"/>
    <x v="192"/>
    <s v="First Class"/>
    <s v="CUST5608"/>
    <s v="Sara"/>
    <x v="2"/>
    <s v="India"/>
    <s v="New Delhi"/>
    <x v="1"/>
    <n v="627589"/>
    <x v="0"/>
    <s v="PRD7608"/>
    <x v="3"/>
    <x v="4"/>
    <s v="iPhone 14"/>
    <n v="70558"/>
    <n v="4"/>
    <n v="0"/>
    <n v="18208.12871715907"/>
    <n v="45274"/>
  </r>
  <r>
    <x v="2284"/>
    <x v="1"/>
    <x v="448"/>
    <s v="Standard Class"/>
    <s v="CUST5609"/>
    <s v="Vijay"/>
    <x v="1"/>
    <s v="India"/>
    <s v="Hyderabad"/>
    <x v="3"/>
    <n v="640174"/>
    <x v="2"/>
    <s v="PRD7609"/>
    <x v="3"/>
    <x v="2"/>
    <s v="Smart TV"/>
    <n v="39391"/>
    <n v="4"/>
    <n v="0"/>
    <n v="7434.7364153325052"/>
    <n v="45318"/>
  </r>
  <r>
    <x v="2285"/>
    <x v="1"/>
    <x v="176"/>
    <s v="Standard Class"/>
    <s v="CUST5610"/>
    <s v="Sara"/>
    <x v="0"/>
    <s v="India"/>
    <s v="Trivandrum"/>
    <x v="4"/>
    <n v="697389"/>
    <x v="1"/>
    <s v="PRD7610"/>
    <x v="0"/>
    <x v="0"/>
    <s v="Nike Shoes"/>
    <n v="49334"/>
    <n v="10"/>
    <n v="0.1"/>
    <n v="7110.8005202510494"/>
    <n v="45472"/>
  </r>
  <r>
    <x v="2286"/>
    <x v="0"/>
    <x v="96"/>
    <s v="Standard Class"/>
    <s v="CUST5611"/>
    <s v="Meena"/>
    <x v="2"/>
    <s v="India"/>
    <s v="Trivandrum"/>
    <x v="4"/>
    <n v="681026"/>
    <x v="1"/>
    <s v="PRD7611"/>
    <x v="1"/>
    <x v="5"/>
    <s v="Cotton Shirt"/>
    <n v="11485"/>
    <n v="6"/>
    <n v="0.2"/>
    <n v="2028.2772770736763"/>
    <n v="45232"/>
  </r>
  <r>
    <x v="2287"/>
    <x v="0"/>
    <x v="272"/>
    <s v="Standard Class"/>
    <s v="CUST5613"/>
    <s v="Kumar"/>
    <x v="0"/>
    <s v="India"/>
    <s v="Pune"/>
    <x v="2"/>
    <n v="692879"/>
    <x v="2"/>
    <s v="PRD7613"/>
    <x v="2"/>
    <x v="3"/>
    <s v="Cotton Shirt"/>
    <n v="9469"/>
    <n v="8"/>
    <n v="0.2"/>
    <n v="1299.4488876189455"/>
    <n v="45253"/>
  </r>
  <r>
    <x v="2288"/>
    <x v="0"/>
    <x v="212"/>
    <s v="First Class"/>
    <s v="CUST5614"/>
    <s v="Akalya"/>
    <x v="1"/>
    <s v="India"/>
    <s v="Trivandrum"/>
    <x v="4"/>
    <n v="646105"/>
    <x v="1"/>
    <s v="PRD7614"/>
    <x v="0"/>
    <x v="1"/>
    <s v="Sports Watch"/>
    <n v="21690"/>
    <n v="4"/>
    <n v="0"/>
    <n v="3461.4905996387147"/>
    <n v="44973"/>
  </r>
  <r>
    <x v="2289"/>
    <x v="1"/>
    <x v="596"/>
    <s v="First Class"/>
    <s v="CUST5615"/>
    <s v="Kumar"/>
    <x v="1"/>
    <s v="India"/>
    <s v="Mumbai"/>
    <x v="2"/>
    <n v="680178"/>
    <x v="1"/>
    <s v="PRD7615"/>
    <x v="3"/>
    <x v="6"/>
    <s v="Cotton Shirt"/>
    <n v="30736"/>
    <n v="4"/>
    <n v="0.1"/>
    <n v="8617.1456982374002"/>
    <n v="45378"/>
  </r>
  <r>
    <x v="2290"/>
    <x v="1"/>
    <x v="146"/>
    <s v="Standard Class"/>
    <s v="CUST5616"/>
    <s v="Vijay"/>
    <x v="2"/>
    <s v="India"/>
    <s v="Kozhikode"/>
    <x v="4"/>
    <n v="683340"/>
    <x v="4"/>
    <s v="PRD7616"/>
    <x v="4"/>
    <x v="2"/>
    <s v="Samsung Mobile"/>
    <n v="55649"/>
    <n v="6"/>
    <n v="0.1"/>
    <n v="10878.359707544863"/>
    <n v="45420"/>
  </r>
  <r>
    <x v="2291"/>
    <x v="1"/>
    <x v="572"/>
    <s v="Standard Class"/>
    <s v="CUST5617"/>
    <s v="Kumar"/>
    <x v="0"/>
    <s v="India"/>
    <s v="Mysuru"/>
    <x v="0"/>
    <n v="604135"/>
    <x v="3"/>
    <s v="PRD7617"/>
    <x v="1"/>
    <x v="2"/>
    <s v="LED Bulb"/>
    <n v="72012"/>
    <n v="7"/>
    <n v="0.05"/>
    <n v="14941.453683665079"/>
    <n v="45472"/>
  </r>
  <r>
    <x v="2292"/>
    <x v="1"/>
    <x v="124"/>
    <s v="First Class"/>
    <s v="CUST5618"/>
    <s v="Deepa"/>
    <x v="2"/>
    <s v="India"/>
    <s v="Salem"/>
    <x v="5"/>
    <n v="677259"/>
    <x v="1"/>
    <s v="PRD7618"/>
    <x v="1"/>
    <x v="3"/>
    <s v="HP Laptop"/>
    <n v="8484"/>
    <n v="10"/>
    <n v="0"/>
    <n v="1608.1821237172085"/>
    <n v="45438"/>
  </r>
  <r>
    <x v="2293"/>
    <x v="1"/>
    <x v="259"/>
    <s v="Standard Class"/>
    <s v="CUST5619"/>
    <s v="Kumar"/>
    <x v="1"/>
    <s v="India"/>
    <s v="New Delhi"/>
    <x v="1"/>
    <n v="620675"/>
    <x v="3"/>
    <s v="PRD7619"/>
    <x v="0"/>
    <x v="4"/>
    <s v="Samsung Mobile"/>
    <n v="2596"/>
    <n v="10"/>
    <n v="0"/>
    <n v="134.04410734000658"/>
    <n v="45510"/>
  </r>
  <r>
    <x v="2294"/>
    <x v="1"/>
    <x v="537"/>
    <s v="First Class"/>
    <s v="CUST5620"/>
    <s v="Kumar"/>
    <x v="0"/>
    <s v="India"/>
    <s v="Mysuru"/>
    <x v="0"/>
    <n v="664987"/>
    <x v="4"/>
    <s v="PRD7620"/>
    <x v="1"/>
    <x v="0"/>
    <s v="iPhone 14"/>
    <n v="26938"/>
    <n v="6"/>
    <n v="0"/>
    <n v="1386.4173288563682"/>
    <n v="45354"/>
  </r>
  <r>
    <x v="2295"/>
    <x v="0"/>
    <x v="138"/>
    <s v="Second Class"/>
    <s v="CUST5621"/>
    <s v="Meena"/>
    <x v="0"/>
    <s v="India"/>
    <s v="Hyderabad"/>
    <x v="3"/>
    <n v="625563"/>
    <x v="2"/>
    <s v="PRD7621"/>
    <x v="4"/>
    <x v="0"/>
    <s v="Mixer Pro"/>
    <n v="77098"/>
    <n v="3"/>
    <n v="0"/>
    <n v="6102.4731762400634"/>
    <n v="45275"/>
  </r>
  <r>
    <x v="2296"/>
    <x v="0"/>
    <x v="211"/>
    <s v="Second Class"/>
    <s v="CUST5622"/>
    <s v="Sara"/>
    <x v="1"/>
    <s v="India"/>
    <s v="Salem"/>
    <x v="5"/>
    <n v="681426"/>
    <x v="0"/>
    <s v="PRD7622"/>
    <x v="1"/>
    <x v="3"/>
    <s v="Mixer Pro"/>
    <n v="57837"/>
    <n v="2"/>
    <n v="0.2"/>
    <n v="11349.534675892637"/>
    <n v="45040"/>
  </r>
  <r>
    <x v="2297"/>
    <x v="1"/>
    <x v="124"/>
    <s v="Standard Class"/>
    <s v="CUST5623"/>
    <s v="Akalya"/>
    <x v="0"/>
    <s v="India"/>
    <s v="Hyderabad"/>
    <x v="3"/>
    <n v="682944"/>
    <x v="4"/>
    <s v="PRD7623"/>
    <x v="2"/>
    <x v="3"/>
    <s v="Samsung Mobile"/>
    <n v="35808"/>
    <n v="10"/>
    <n v="0.2"/>
    <n v="8420.2841574453378"/>
    <n v="45434"/>
  </r>
  <r>
    <x v="2298"/>
    <x v="0"/>
    <x v="145"/>
    <s v="Second Class"/>
    <s v="CUST5624"/>
    <s v="Akalya"/>
    <x v="2"/>
    <s v="India"/>
    <s v="Mumbai"/>
    <x v="2"/>
    <n v="631946"/>
    <x v="4"/>
    <s v="PRD7624"/>
    <x v="3"/>
    <x v="3"/>
    <s v="Nike Shoes"/>
    <n v="55684"/>
    <n v="5"/>
    <n v="0.2"/>
    <n v="12736.376008069816"/>
    <n v="45246"/>
  </r>
  <r>
    <x v="2299"/>
    <x v="0"/>
    <x v="383"/>
    <s v="Standard Class"/>
    <s v="CUST5625"/>
    <s v="Kumar"/>
    <x v="0"/>
    <s v="India"/>
    <s v="Kozhikode"/>
    <x v="4"/>
    <n v="611337"/>
    <x v="1"/>
    <s v="PRD7625"/>
    <x v="3"/>
    <x v="6"/>
    <s v="Nike Shoes"/>
    <n v="69091"/>
    <n v="6"/>
    <n v="0"/>
    <n v="20624.379838080964"/>
    <n v="45131"/>
  </r>
  <r>
    <x v="2300"/>
    <x v="0"/>
    <x v="478"/>
    <s v="Standard Class"/>
    <s v="CUST5626"/>
    <s v="Deepa"/>
    <x v="2"/>
    <s v="India"/>
    <s v="Mangalore"/>
    <x v="0"/>
    <n v="669569"/>
    <x v="1"/>
    <s v="PRD7626"/>
    <x v="3"/>
    <x v="6"/>
    <s v="Samsung Mobile"/>
    <n v="39812"/>
    <n v="6"/>
    <n v="0"/>
    <n v="9533.4006156527939"/>
    <n v="45074"/>
  </r>
  <r>
    <x v="2301"/>
    <x v="0"/>
    <x v="189"/>
    <s v="Second Class"/>
    <s v="CUST5629"/>
    <s v="Akalya"/>
    <x v="0"/>
    <s v="India"/>
    <s v="Salem"/>
    <x v="5"/>
    <n v="662601"/>
    <x v="3"/>
    <s v="PRD7629"/>
    <x v="4"/>
    <x v="2"/>
    <s v="Smart TV"/>
    <n v="64880"/>
    <n v="9"/>
    <n v="0.2"/>
    <n v="6280.2080973259926"/>
    <n v="45180"/>
  </r>
  <r>
    <x v="2302"/>
    <x v="0"/>
    <x v="239"/>
    <s v="Standard Class"/>
    <s v="CUST5630"/>
    <s v="Rahul"/>
    <x v="2"/>
    <s v="India"/>
    <s v="New Delhi"/>
    <x v="1"/>
    <n v="656859"/>
    <x v="4"/>
    <s v="PRD7630"/>
    <x v="3"/>
    <x v="6"/>
    <s v="HP Laptop"/>
    <n v="65628"/>
    <n v="4"/>
    <n v="0"/>
    <n v="6598.6012168092984"/>
    <n v="45225"/>
  </r>
  <r>
    <x v="2303"/>
    <x v="1"/>
    <x v="124"/>
    <s v="Same Day"/>
    <s v="CUST5631"/>
    <s v="Kumar"/>
    <x v="0"/>
    <s v="India"/>
    <s v="Hyderabad"/>
    <x v="3"/>
    <n v="651862"/>
    <x v="0"/>
    <s v="PRD7631"/>
    <x v="2"/>
    <x v="0"/>
    <s v="Samsung Mobile"/>
    <n v="12612"/>
    <n v="5"/>
    <n v="0"/>
    <n v="1373.3558002247046"/>
    <n v="45434"/>
  </r>
  <r>
    <x v="2304"/>
    <x v="1"/>
    <x v="554"/>
    <s v="Standard Class"/>
    <s v="CUST5632"/>
    <s v="Kumar"/>
    <x v="0"/>
    <s v="India"/>
    <s v="New Delhi"/>
    <x v="1"/>
    <n v="638301"/>
    <x v="1"/>
    <s v="PRD7632"/>
    <x v="4"/>
    <x v="4"/>
    <s v="iPhone 14"/>
    <n v="37971"/>
    <n v="4"/>
    <n v="0.1"/>
    <n v="7212.1899360591187"/>
    <n v="45435"/>
  </r>
  <r>
    <x v="2305"/>
    <x v="1"/>
    <x v="319"/>
    <s v="Second Class"/>
    <s v="CUST5633"/>
    <s v="Sara"/>
    <x v="2"/>
    <s v="India"/>
    <s v="Bengaluru"/>
    <x v="0"/>
    <n v="694460"/>
    <x v="4"/>
    <s v="PRD7633"/>
    <x v="1"/>
    <x v="2"/>
    <s v="iPhone 14"/>
    <n v="27474"/>
    <n v="6"/>
    <n v="0.05"/>
    <n v="7230.9210622045557"/>
    <n v="45540"/>
  </r>
  <r>
    <x v="2306"/>
    <x v="0"/>
    <x v="464"/>
    <s v="Standard Class"/>
    <s v="CUST5634"/>
    <s v="Akalya"/>
    <x v="2"/>
    <s v="India"/>
    <s v="Pune"/>
    <x v="2"/>
    <n v="629143"/>
    <x v="0"/>
    <s v="PRD7634"/>
    <x v="3"/>
    <x v="3"/>
    <s v="Mixer Pro"/>
    <n v="29923"/>
    <n v="4"/>
    <n v="0"/>
    <n v="6294.5311148543506"/>
    <n v="45139"/>
  </r>
  <r>
    <x v="2307"/>
    <x v="0"/>
    <x v="587"/>
    <s v="Standard Class"/>
    <s v="CUST5635"/>
    <s v="Deepa"/>
    <x v="1"/>
    <s v="India"/>
    <s v="Nagpur"/>
    <x v="2"/>
    <n v="628660"/>
    <x v="1"/>
    <s v="PRD7635"/>
    <x v="0"/>
    <x v="4"/>
    <s v="iPhone 14"/>
    <n v="75466"/>
    <n v="2"/>
    <n v="0.1"/>
    <n v="10552.82170091857"/>
    <n v="45219"/>
  </r>
  <r>
    <x v="2308"/>
    <x v="0"/>
    <x v="692"/>
    <s v="Second Class"/>
    <s v="CUST5636"/>
    <s v="Akalya"/>
    <x v="1"/>
    <s v="India"/>
    <s v="Madurai"/>
    <x v="5"/>
    <n v="646722"/>
    <x v="0"/>
    <s v="PRD7636"/>
    <x v="2"/>
    <x v="4"/>
    <s v="Smart TV"/>
    <n v="79861"/>
    <n v="8"/>
    <n v="0.05"/>
    <n v="21424.902670617459"/>
    <n v="45095"/>
  </r>
  <r>
    <x v="2309"/>
    <x v="1"/>
    <x v="135"/>
    <s v="Standard Class"/>
    <s v="CUST5637"/>
    <s v="Kumar"/>
    <x v="2"/>
    <s v="India"/>
    <s v="New Delhi"/>
    <x v="1"/>
    <n v="625360"/>
    <x v="4"/>
    <s v="PRD7637"/>
    <x v="3"/>
    <x v="5"/>
    <s v="Sports Watch"/>
    <n v="4584"/>
    <n v="10"/>
    <n v="0.2"/>
    <n v="908.80515302103925"/>
    <n v="45316"/>
  </r>
  <r>
    <x v="2310"/>
    <x v="0"/>
    <x v="295"/>
    <s v="First Class"/>
    <s v="CUST5639"/>
    <s v="Kumar"/>
    <x v="1"/>
    <s v="India"/>
    <s v="Coimbatore"/>
    <x v="5"/>
    <n v="686048"/>
    <x v="2"/>
    <s v="PRD7639"/>
    <x v="4"/>
    <x v="1"/>
    <s v="Sports Watch"/>
    <n v="43831"/>
    <n v="5"/>
    <n v="0.2"/>
    <n v="11424.086202025184"/>
    <n v="44946"/>
  </r>
  <r>
    <x v="2311"/>
    <x v="0"/>
    <x v="693"/>
    <s v="Same Day"/>
    <s v="CUST5640"/>
    <s v="Sara"/>
    <x v="0"/>
    <s v="India"/>
    <s v="Trivandrum"/>
    <x v="4"/>
    <n v="652631"/>
    <x v="1"/>
    <s v="PRD7640"/>
    <x v="3"/>
    <x v="2"/>
    <s v="Samsung Mobile"/>
    <n v="8682"/>
    <n v="10"/>
    <n v="0.1"/>
    <n v="1773.6151338472891"/>
    <n v="45157"/>
  </r>
  <r>
    <x v="2312"/>
    <x v="1"/>
    <x v="562"/>
    <s v="First Class"/>
    <s v="CUST5641"/>
    <s v="Sara"/>
    <x v="2"/>
    <s v="India"/>
    <s v="Mysuru"/>
    <x v="0"/>
    <n v="687357"/>
    <x v="2"/>
    <s v="PRD7641"/>
    <x v="1"/>
    <x v="2"/>
    <s v="Nike Shoes"/>
    <n v="63061"/>
    <n v="8"/>
    <n v="0"/>
    <n v="10910.367775752853"/>
    <n v="45462"/>
  </r>
  <r>
    <x v="2313"/>
    <x v="0"/>
    <x v="550"/>
    <s v="First Class"/>
    <s v="CUST5642"/>
    <s v="Rahul"/>
    <x v="2"/>
    <s v="India"/>
    <s v="Salem"/>
    <x v="5"/>
    <n v="621703"/>
    <x v="3"/>
    <s v="PRD7642"/>
    <x v="4"/>
    <x v="3"/>
    <s v="Smart TV"/>
    <n v="9516"/>
    <n v="6"/>
    <n v="0"/>
    <n v="2180.1467677049222"/>
    <n v="45199"/>
  </r>
  <r>
    <x v="2314"/>
    <x v="0"/>
    <x v="454"/>
    <s v="Standard Class"/>
    <s v="CUST5643"/>
    <s v="Kumar"/>
    <x v="1"/>
    <s v="India"/>
    <s v="Hyderabad"/>
    <x v="3"/>
    <n v="605196"/>
    <x v="0"/>
    <s v="PRD7643"/>
    <x v="0"/>
    <x v="6"/>
    <s v="Nike Shoes"/>
    <n v="27652"/>
    <n v="6"/>
    <n v="0.1"/>
    <n v="3117.8589160642541"/>
    <n v="45061"/>
  </r>
  <r>
    <x v="2315"/>
    <x v="0"/>
    <x v="52"/>
    <s v="Same Day"/>
    <s v="CUST5645"/>
    <s v="Vijay"/>
    <x v="1"/>
    <s v="India"/>
    <s v="Hyderabad"/>
    <x v="3"/>
    <n v="684601"/>
    <x v="4"/>
    <s v="PRD7645"/>
    <x v="2"/>
    <x v="3"/>
    <s v="Mixer Pro"/>
    <n v="10694"/>
    <n v="10"/>
    <n v="0.05"/>
    <n v="2032.9390685189958"/>
    <n v="45072"/>
  </r>
  <r>
    <x v="2316"/>
    <x v="0"/>
    <x v="426"/>
    <s v="Standard Class"/>
    <s v="CUST5646"/>
    <s v="Deepa"/>
    <x v="2"/>
    <s v="India"/>
    <s v="Pune"/>
    <x v="2"/>
    <n v="628763"/>
    <x v="4"/>
    <s v="PRD7646"/>
    <x v="1"/>
    <x v="3"/>
    <s v="Nike Shoes"/>
    <n v="66897"/>
    <n v="3"/>
    <n v="0"/>
    <n v="11952.707728408508"/>
    <n v="45083"/>
  </r>
  <r>
    <x v="2317"/>
    <x v="0"/>
    <x v="609"/>
    <s v="Second Class"/>
    <s v="CUST5648"/>
    <s v="Rahul"/>
    <x v="0"/>
    <s v="India"/>
    <s v="Pune"/>
    <x v="2"/>
    <n v="611962"/>
    <x v="4"/>
    <s v="PRD7648"/>
    <x v="4"/>
    <x v="5"/>
    <s v="iPhone 14"/>
    <n v="29198"/>
    <n v="1"/>
    <n v="0.1"/>
    <n v="6962.2565691873906"/>
    <n v="45203"/>
  </r>
  <r>
    <x v="2318"/>
    <x v="1"/>
    <x v="64"/>
    <s v="Same Day"/>
    <s v="CUST5649"/>
    <s v="Meena"/>
    <x v="1"/>
    <s v="India"/>
    <s v="Trivandrum"/>
    <x v="4"/>
    <n v="629161"/>
    <x v="4"/>
    <s v="PRD7649"/>
    <x v="2"/>
    <x v="2"/>
    <s v="Smart TV"/>
    <n v="4474"/>
    <n v="7"/>
    <n v="0"/>
    <n v="604.26853615554523"/>
    <n v="45517"/>
  </r>
  <r>
    <x v="2319"/>
    <x v="1"/>
    <x v="628"/>
    <s v="Same Day"/>
    <s v="CUST5650"/>
    <s v="Akalya"/>
    <x v="2"/>
    <s v="India"/>
    <s v="Pune"/>
    <x v="2"/>
    <n v="648278"/>
    <x v="0"/>
    <s v="PRD7650"/>
    <x v="1"/>
    <x v="6"/>
    <s v="Samsung Mobile"/>
    <n v="52109"/>
    <n v="1"/>
    <n v="0.05"/>
    <n v="3220.057421422382"/>
    <n v="45505"/>
  </r>
  <r>
    <x v="2320"/>
    <x v="0"/>
    <x v="52"/>
    <s v="Second Class"/>
    <s v="CUST5651"/>
    <s v="Sara"/>
    <x v="0"/>
    <s v="India"/>
    <s v="Nagpur"/>
    <x v="2"/>
    <n v="659706"/>
    <x v="3"/>
    <s v="PRD7651"/>
    <x v="2"/>
    <x v="2"/>
    <s v="Samsung Mobile"/>
    <n v="30953"/>
    <n v="5"/>
    <n v="0.05"/>
    <n v="4697.588337407441"/>
    <n v="45070"/>
  </r>
  <r>
    <x v="2321"/>
    <x v="1"/>
    <x v="642"/>
    <s v="Same Day"/>
    <s v="CUST5652"/>
    <s v="Sara"/>
    <x v="2"/>
    <s v="India"/>
    <s v="New Delhi"/>
    <x v="1"/>
    <n v="648444"/>
    <x v="3"/>
    <s v="PRD7652"/>
    <x v="2"/>
    <x v="3"/>
    <s v="Nike Shoes"/>
    <n v="50745"/>
    <n v="3"/>
    <n v="0.1"/>
    <n v="2565.9933490263948"/>
    <n v="45634"/>
  </r>
  <r>
    <x v="2322"/>
    <x v="0"/>
    <x v="493"/>
    <s v="Standard Class"/>
    <s v="CUST5653"/>
    <s v="Rahul"/>
    <x v="0"/>
    <s v="India"/>
    <s v="Mysuru"/>
    <x v="0"/>
    <n v="622184"/>
    <x v="2"/>
    <s v="PRD7653"/>
    <x v="1"/>
    <x v="2"/>
    <s v="LED Bulb"/>
    <n v="39792"/>
    <n v="4"/>
    <n v="0.2"/>
    <n v="7213.4263087045829"/>
    <n v="45128"/>
  </r>
  <r>
    <x v="2323"/>
    <x v="1"/>
    <x v="428"/>
    <s v="Standard Class"/>
    <s v="CUST5654"/>
    <s v="Deepa"/>
    <x v="0"/>
    <s v="India"/>
    <s v="Kochi"/>
    <x v="4"/>
    <n v="605480"/>
    <x v="2"/>
    <s v="PRD7654"/>
    <x v="2"/>
    <x v="1"/>
    <s v="Samsung Mobile"/>
    <n v="26749"/>
    <n v="10"/>
    <n v="0.1"/>
    <n v="4568.683144515574"/>
    <n v="45337"/>
  </r>
  <r>
    <x v="2324"/>
    <x v="1"/>
    <x v="375"/>
    <s v="Standard Class"/>
    <s v="CUST5655"/>
    <s v="Akalya"/>
    <x v="0"/>
    <s v="India"/>
    <s v="New Delhi"/>
    <x v="1"/>
    <n v="689063"/>
    <x v="2"/>
    <s v="PRD7655"/>
    <x v="1"/>
    <x v="3"/>
    <s v="Nike Shoes"/>
    <n v="78356"/>
    <n v="9"/>
    <n v="0.2"/>
    <n v="8858.709252858147"/>
    <n v="45640"/>
  </r>
  <r>
    <x v="2325"/>
    <x v="1"/>
    <x v="553"/>
    <s v="First Class"/>
    <s v="CUST5656"/>
    <s v="Kumar"/>
    <x v="1"/>
    <s v="India"/>
    <s v="Coimbatore"/>
    <x v="5"/>
    <n v="638498"/>
    <x v="0"/>
    <s v="PRD7656"/>
    <x v="4"/>
    <x v="1"/>
    <s v="HP Laptop"/>
    <n v="37085"/>
    <n v="5"/>
    <n v="0.1"/>
    <n v="9822.8788522842115"/>
    <n v="45562"/>
  </r>
  <r>
    <x v="2326"/>
    <x v="1"/>
    <x v="39"/>
    <s v="Second Class"/>
    <s v="CUST5657"/>
    <s v="Sara"/>
    <x v="0"/>
    <s v="India"/>
    <s v="New Delhi"/>
    <x v="1"/>
    <n v="648788"/>
    <x v="4"/>
    <s v="PRD7657"/>
    <x v="3"/>
    <x v="6"/>
    <s v="Sports Watch"/>
    <n v="32831"/>
    <n v="4"/>
    <n v="0"/>
    <n v="3119.6878319717121"/>
    <n v="45534"/>
  </r>
  <r>
    <x v="2327"/>
    <x v="0"/>
    <x v="612"/>
    <s v="First Class"/>
    <s v="CUST5659"/>
    <s v="Deepa"/>
    <x v="1"/>
    <s v="India"/>
    <s v="Mumbai"/>
    <x v="2"/>
    <n v="627613"/>
    <x v="3"/>
    <s v="PRD7659"/>
    <x v="3"/>
    <x v="1"/>
    <s v="Smart TV"/>
    <n v="1492"/>
    <n v="2"/>
    <n v="0.05"/>
    <n v="243.8361436450781"/>
    <n v="45018"/>
  </r>
  <r>
    <x v="2328"/>
    <x v="0"/>
    <x v="514"/>
    <s v="Same Day"/>
    <s v="CUST5660"/>
    <s v="Meena"/>
    <x v="0"/>
    <s v="India"/>
    <s v="Hyderabad"/>
    <x v="3"/>
    <n v="659134"/>
    <x v="1"/>
    <s v="PRD7660"/>
    <x v="0"/>
    <x v="3"/>
    <s v="Nike Shoes"/>
    <n v="24140"/>
    <n v="6"/>
    <n v="0.1"/>
    <n v="5884.8298007983203"/>
    <n v="45198"/>
  </r>
  <r>
    <x v="2329"/>
    <x v="0"/>
    <x v="310"/>
    <s v="Second Class"/>
    <s v="CUST5661"/>
    <s v="Deepa"/>
    <x v="0"/>
    <s v="India"/>
    <s v="Hyderabad"/>
    <x v="3"/>
    <n v="606129"/>
    <x v="3"/>
    <s v="PRD7661"/>
    <x v="0"/>
    <x v="4"/>
    <s v="Samsung Mobile"/>
    <n v="56379"/>
    <n v="9"/>
    <n v="0.05"/>
    <n v="12250.71000608153"/>
    <n v="45075"/>
  </r>
  <r>
    <x v="2330"/>
    <x v="1"/>
    <x v="359"/>
    <s v="Second Class"/>
    <s v="CUST5662"/>
    <s v="Kumar"/>
    <x v="1"/>
    <s v="India"/>
    <s v="Kozhikode"/>
    <x v="4"/>
    <n v="605865"/>
    <x v="3"/>
    <s v="PRD7662"/>
    <x v="0"/>
    <x v="3"/>
    <s v="Sports Watch"/>
    <n v="40634"/>
    <n v="6"/>
    <n v="0"/>
    <n v="5928.8155646002933"/>
    <n v="45387"/>
  </r>
  <r>
    <x v="2331"/>
    <x v="1"/>
    <x v="358"/>
    <s v="Standard Class"/>
    <s v="CUST5663"/>
    <s v="Akalya"/>
    <x v="1"/>
    <s v="India"/>
    <s v="New Delhi"/>
    <x v="1"/>
    <n v="667714"/>
    <x v="1"/>
    <s v="PRD7663"/>
    <x v="0"/>
    <x v="3"/>
    <s v="Mixer Pro"/>
    <n v="9822"/>
    <n v="10"/>
    <n v="0"/>
    <n v="2851.1326342789957"/>
    <n v="45311"/>
  </r>
  <r>
    <x v="2332"/>
    <x v="1"/>
    <x v="447"/>
    <s v="Second Class"/>
    <s v="CUST5664"/>
    <s v="Sara"/>
    <x v="0"/>
    <s v="India"/>
    <s v="New Delhi"/>
    <x v="1"/>
    <n v="649983"/>
    <x v="0"/>
    <s v="PRD7664"/>
    <x v="0"/>
    <x v="2"/>
    <s v="Samsung Mobile"/>
    <n v="28236"/>
    <n v="3"/>
    <n v="0.1"/>
    <n v="8279.614580767884"/>
    <n v="45639"/>
  </r>
  <r>
    <x v="2333"/>
    <x v="0"/>
    <x v="92"/>
    <s v="Standard Class"/>
    <s v="CUST5665"/>
    <s v="Kumar"/>
    <x v="0"/>
    <s v="India"/>
    <s v="Chennai"/>
    <x v="5"/>
    <n v="654411"/>
    <x v="3"/>
    <s v="PRD7665"/>
    <x v="2"/>
    <x v="5"/>
    <s v="iPhone 14"/>
    <n v="19872"/>
    <n v="3"/>
    <n v="0"/>
    <n v="3337.7641066744773"/>
    <n v="45193"/>
  </r>
  <r>
    <x v="2334"/>
    <x v="1"/>
    <x v="157"/>
    <s v="First Class"/>
    <s v="CUST5666"/>
    <s v="Sara"/>
    <x v="2"/>
    <s v="India"/>
    <s v="Hyderabad"/>
    <x v="3"/>
    <n v="668412"/>
    <x v="3"/>
    <s v="PRD7666"/>
    <x v="1"/>
    <x v="3"/>
    <s v="iPhone 14"/>
    <n v="13235"/>
    <n v="10"/>
    <n v="0.2"/>
    <n v="2890.9019983793874"/>
    <n v="45638"/>
  </r>
  <r>
    <x v="2335"/>
    <x v="1"/>
    <x v="209"/>
    <s v="Second Class"/>
    <s v="CUST5667"/>
    <s v="Deepa"/>
    <x v="0"/>
    <s v="India"/>
    <s v="New Delhi"/>
    <x v="1"/>
    <n v="610870"/>
    <x v="0"/>
    <s v="PRD7667"/>
    <x v="0"/>
    <x v="4"/>
    <s v="Smart TV"/>
    <n v="25442"/>
    <n v="5"/>
    <n v="0.2"/>
    <n v="2607.8075907233115"/>
    <n v="45302"/>
  </r>
  <r>
    <x v="2336"/>
    <x v="0"/>
    <x v="694"/>
    <s v="Same Day"/>
    <s v="CUST5668"/>
    <s v="Deepa"/>
    <x v="0"/>
    <s v="India"/>
    <s v="New Delhi"/>
    <x v="1"/>
    <n v="634676"/>
    <x v="4"/>
    <s v="PRD7668"/>
    <x v="4"/>
    <x v="2"/>
    <s v="iPhone 14"/>
    <n v="27907"/>
    <n v="5"/>
    <n v="0.05"/>
    <n v="2287.0090820860587"/>
    <n v="45253"/>
  </r>
  <r>
    <x v="2337"/>
    <x v="0"/>
    <x v="205"/>
    <s v="Second Class"/>
    <s v="CUST5669"/>
    <s v="Akalya"/>
    <x v="2"/>
    <s v="India"/>
    <s v="Hyderabad"/>
    <x v="3"/>
    <n v="691287"/>
    <x v="4"/>
    <s v="PRD7669"/>
    <x v="2"/>
    <x v="2"/>
    <s v="Cotton Shirt"/>
    <n v="54910"/>
    <n v="7"/>
    <n v="0"/>
    <n v="9053.5419860477014"/>
    <n v="45039"/>
  </r>
  <r>
    <x v="2338"/>
    <x v="1"/>
    <x v="387"/>
    <s v="First Class"/>
    <s v="CUST5670"/>
    <s v="Meena"/>
    <x v="2"/>
    <s v="India"/>
    <s v="Mumbai"/>
    <x v="2"/>
    <n v="669472"/>
    <x v="4"/>
    <s v="PRD7670"/>
    <x v="4"/>
    <x v="4"/>
    <s v="HP Laptop"/>
    <n v="74103"/>
    <n v="8"/>
    <n v="0.05"/>
    <n v="8886.4636724129632"/>
    <n v="45381"/>
  </r>
  <r>
    <x v="2339"/>
    <x v="1"/>
    <x v="513"/>
    <s v="Standard Class"/>
    <s v="CUST5671"/>
    <s v="Vijay"/>
    <x v="0"/>
    <s v="India"/>
    <s v="New Delhi"/>
    <x v="1"/>
    <n v="677558"/>
    <x v="4"/>
    <s v="PRD7671"/>
    <x v="2"/>
    <x v="6"/>
    <s v="HP Laptop"/>
    <n v="37649"/>
    <n v="5"/>
    <n v="0"/>
    <n v="3666.6711753919644"/>
    <n v="45568"/>
  </r>
  <r>
    <x v="2340"/>
    <x v="0"/>
    <x v="28"/>
    <s v="Second Class"/>
    <s v="CUST5672"/>
    <s v="Kumar"/>
    <x v="0"/>
    <s v="India"/>
    <s v="Hyderabad"/>
    <x v="3"/>
    <n v="612451"/>
    <x v="1"/>
    <s v="PRD7672"/>
    <x v="2"/>
    <x v="4"/>
    <s v="Samsung Mobile"/>
    <n v="11240"/>
    <n v="8"/>
    <n v="0"/>
    <n v="3306.3061191289644"/>
    <n v="45085"/>
  </r>
  <r>
    <x v="2341"/>
    <x v="0"/>
    <x v="468"/>
    <s v="Same Day"/>
    <s v="CUST5673"/>
    <s v="Vijay"/>
    <x v="1"/>
    <s v="India"/>
    <s v="Kochi"/>
    <x v="4"/>
    <n v="602016"/>
    <x v="0"/>
    <s v="PRD7673"/>
    <x v="0"/>
    <x v="3"/>
    <s v="Smart TV"/>
    <n v="72629"/>
    <n v="2"/>
    <n v="0.1"/>
    <n v="19079.442219539727"/>
    <n v="45066"/>
  </r>
  <r>
    <x v="2342"/>
    <x v="0"/>
    <x v="530"/>
    <s v="Standard Class"/>
    <s v="CUST5674"/>
    <s v="Meena"/>
    <x v="0"/>
    <s v="India"/>
    <s v="New Delhi"/>
    <x v="1"/>
    <n v="616452"/>
    <x v="4"/>
    <s v="PRD7674"/>
    <x v="0"/>
    <x v="4"/>
    <s v="Mixer Pro"/>
    <n v="6182"/>
    <n v="1"/>
    <n v="0.2"/>
    <n v="1799.7832733944219"/>
    <n v="44960"/>
  </r>
  <r>
    <x v="2343"/>
    <x v="0"/>
    <x v="693"/>
    <s v="First Class"/>
    <s v="CUST5675"/>
    <s v="Meena"/>
    <x v="2"/>
    <s v="India"/>
    <s v="Madurai"/>
    <x v="5"/>
    <n v="679264"/>
    <x v="3"/>
    <s v="PRD7675"/>
    <x v="2"/>
    <x v="2"/>
    <s v="Cotton Shirt"/>
    <n v="58170"/>
    <n v="7"/>
    <n v="0.05"/>
    <n v="13837.385576874758"/>
    <n v="45157"/>
  </r>
  <r>
    <x v="2344"/>
    <x v="1"/>
    <x v="575"/>
    <s v="Same Day"/>
    <s v="CUST5677"/>
    <s v="Kumar"/>
    <x v="2"/>
    <s v="India"/>
    <s v="Mangalore"/>
    <x v="0"/>
    <n v="604501"/>
    <x v="2"/>
    <s v="PRD7677"/>
    <x v="1"/>
    <x v="5"/>
    <s v="Smart TV"/>
    <n v="75185"/>
    <n v="3"/>
    <n v="0"/>
    <n v="18800.467346622241"/>
    <n v="45470"/>
  </r>
  <r>
    <x v="2345"/>
    <x v="1"/>
    <x v="515"/>
    <s v="Standard Class"/>
    <s v="CUST5678"/>
    <s v="Kumar"/>
    <x v="0"/>
    <s v="India"/>
    <s v="Coimbatore"/>
    <x v="5"/>
    <n v="686566"/>
    <x v="3"/>
    <s v="PRD7678"/>
    <x v="2"/>
    <x v="0"/>
    <s v="Sports Watch"/>
    <n v="13478"/>
    <n v="1"/>
    <n v="0"/>
    <n v="2638.4390798830982"/>
    <n v="45351"/>
  </r>
  <r>
    <x v="2346"/>
    <x v="1"/>
    <x v="497"/>
    <s v="Standard Class"/>
    <s v="CUST5680"/>
    <s v="Kumar"/>
    <x v="0"/>
    <s v="India"/>
    <s v="Kozhikode"/>
    <x v="4"/>
    <n v="636417"/>
    <x v="3"/>
    <s v="PRD7680"/>
    <x v="0"/>
    <x v="3"/>
    <s v="Cotton Shirt"/>
    <n v="31013"/>
    <n v="3"/>
    <n v="0.2"/>
    <n v="5178.6926835149661"/>
    <n v="45434"/>
  </r>
  <r>
    <x v="2347"/>
    <x v="1"/>
    <x v="265"/>
    <s v="First Class"/>
    <s v="CUST5681"/>
    <s v="Deepa"/>
    <x v="0"/>
    <s v="India"/>
    <s v="Mangalore"/>
    <x v="0"/>
    <n v="601996"/>
    <x v="3"/>
    <s v="PRD7681"/>
    <x v="4"/>
    <x v="2"/>
    <s v="Smart TV"/>
    <n v="55819"/>
    <n v="8"/>
    <n v="0.2"/>
    <n v="6074.2549384159347"/>
    <n v="45326"/>
  </r>
  <r>
    <x v="2348"/>
    <x v="1"/>
    <x v="355"/>
    <s v="Standard Class"/>
    <s v="CUST5682"/>
    <s v="Meena"/>
    <x v="0"/>
    <s v="India"/>
    <s v="Hyderabad"/>
    <x v="3"/>
    <n v="665263"/>
    <x v="3"/>
    <s v="PRD7682"/>
    <x v="4"/>
    <x v="6"/>
    <s v="Nike Shoes"/>
    <n v="37023"/>
    <n v="5"/>
    <n v="0"/>
    <n v="7367.9048141191779"/>
    <n v="45420"/>
  </r>
  <r>
    <x v="2349"/>
    <x v="0"/>
    <x v="492"/>
    <s v="Standard Class"/>
    <s v="CUST5683"/>
    <s v="Kumar"/>
    <x v="1"/>
    <s v="India"/>
    <s v="New Delhi"/>
    <x v="1"/>
    <n v="696714"/>
    <x v="4"/>
    <s v="PRD7683"/>
    <x v="4"/>
    <x v="5"/>
    <s v="Sports Watch"/>
    <n v="45491"/>
    <n v="5"/>
    <n v="0"/>
    <n v="7304.5739900934996"/>
    <n v="45240"/>
  </r>
  <r>
    <x v="2350"/>
    <x v="0"/>
    <x v="348"/>
    <s v="Same Day"/>
    <s v="CUST5684"/>
    <s v="Deepa"/>
    <x v="1"/>
    <s v="India"/>
    <s v="New Delhi"/>
    <x v="1"/>
    <n v="679871"/>
    <x v="3"/>
    <s v="PRD7684"/>
    <x v="3"/>
    <x v="5"/>
    <s v="Sports Watch"/>
    <n v="23663"/>
    <n v="2"/>
    <n v="0"/>
    <n v="4077.1305419287669"/>
    <n v="44981"/>
  </r>
  <r>
    <x v="2351"/>
    <x v="1"/>
    <x v="689"/>
    <s v="First Class"/>
    <s v="CUST5685"/>
    <s v="Meena"/>
    <x v="0"/>
    <s v="India"/>
    <s v="Mumbai"/>
    <x v="2"/>
    <n v="667068"/>
    <x v="1"/>
    <s v="PRD7685"/>
    <x v="3"/>
    <x v="6"/>
    <s v="Cotton Shirt"/>
    <n v="68051"/>
    <n v="7"/>
    <n v="0.2"/>
    <n v="14686.427832203703"/>
    <n v="45461"/>
  </r>
  <r>
    <x v="2352"/>
    <x v="1"/>
    <x v="119"/>
    <s v="Same Day"/>
    <s v="CUST5686"/>
    <s v="Akalya"/>
    <x v="0"/>
    <s v="India"/>
    <s v="Nagpur"/>
    <x v="2"/>
    <n v="694405"/>
    <x v="3"/>
    <s v="PRD7686"/>
    <x v="3"/>
    <x v="1"/>
    <s v="Samsung Mobile"/>
    <n v="9593"/>
    <n v="9"/>
    <n v="0.2"/>
    <n v="1606.1748894650095"/>
    <n v="45532"/>
  </r>
  <r>
    <x v="2353"/>
    <x v="0"/>
    <x v="667"/>
    <s v="First Class"/>
    <s v="CUST5687"/>
    <s v="Akalya"/>
    <x v="0"/>
    <s v="India"/>
    <s v="Trivandrum"/>
    <x v="4"/>
    <n v="689326"/>
    <x v="1"/>
    <s v="PRD7687"/>
    <x v="3"/>
    <x v="0"/>
    <s v="Nike Shoes"/>
    <n v="16972"/>
    <n v="3"/>
    <n v="0.1"/>
    <n v="2518.9116392222927"/>
    <n v="44929"/>
  </r>
  <r>
    <x v="2354"/>
    <x v="1"/>
    <x v="362"/>
    <s v="Second Class"/>
    <s v="CUST5688"/>
    <s v="Kumar"/>
    <x v="2"/>
    <s v="India"/>
    <s v="Hyderabad"/>
    <x v="3"/>
    <n v="603566"/>
    <x v="3"/>
    <s v="PRD7688"/>
    <x v="3"/>
    <x v="6"/>
    <s v="Samsung Mobile"/>
    <n v="71888"/>
    <n v="3"/>
    <n v="0.1"/>
    <n v="10756.416226121868"/>
    <n v="45621"/>
  </r>
  <r>
    <x v="2355"/>
    <x v="1"/>
    <x v="448"/>
    <s v="First Class"/>
    <s v="CUST5689"/>
    <s v="Akalya"/>
    <x v="0"/>
    <s v="India"/>
    <s v="Kochi"/>
    <x v="4"/>
    <n v="621149"/>
    <x v="2"/>
    <s v="PRD7689"/>
    <x v="4"/>
    <x v="4"/>
    <s v="LED Bulb"/>
    <n v="9552"/>
    <n v="2"/>
    <n v="0.2"/>
    <n v="1641.5461773640579"/>
    <n v="45318"/>
  </r>
  <r>
    <x v="2356"/>
    <x v="1"/>
    <x v="41"/>
    <s v="Standard Class"/>
    <s v="CUST5691"/>
    <s v="Kumar"/>
    <x v="0"/>
    <s v="India"/>
    <s v="Chennai"/>
    <x v="5"/>
    <n v="637572"/>
    <x v="3"/>
    <s v="PRD7691"/>
    <x v="4"/>
    <x v="5"/>
    <s v="Nike Shoes"/>
    <n v="43042"/>
    <n v="7"/>
    <n v="0.2"/>
    <n v="8585.5949541134487"/>
    <n v="45554"/>
  </r>
  <r>
    <x v="2357"/>
    <x v="1"/>
    <x v="204"/>
    <s v="Same Day"/>
    <s v="CUST5692"/>
    <s v="Kumar"/>
    <x v="2"/>
    <s v="India"/>
    <s v="New Delhi"/>
    <x v="1"/>
    <n v="655638"/>
    <x v="3"/>
    <s v="PRD7692"/>
    <x v="3"/>
    <x v="3"/>
    <s v="Smart TV"/>
    <n v="50239"/>
    <n v="2"/>
    <n v="0"/>
    <n v="2595.7653559815867"/>
    <n v="45492"/>
  </r>
  <r>
    <x v="2358"/>
    <x v="1"/>
    <x v="176"/>
    <s v="Standard Class"/>
    <s v="CUST5693"/>
    <s v="Rahul"/>
    <x v="0"/>
    <s v="India"/>
    <s v="Nagpur"/>
    <x v="2"/>
    <n v="653138"/>
    <x v="4"/>
    <s v="PRD7693"/>
    <x v="0"/>
    <x v="1"/>
    <s v="LED Bulb"/>
    <n v="62847"/>
    <n v="8"/>
    <n v="0.05"/>
    <n v="18559.654161419017"/>
    <n v="45468"/>
  </r>
  <r>
    <x v="2359"/>
    <x v="1"/>
    <x v="690"/>
    <s v="Same Day"/>
    <s v="CUST5694"/>
    <s v="Meena"/>
    <x v="2"/>
    <s v="India"/>
    <s v="Kochi"/>
    <x v="4"/>
    <n v="666975"/>
    <x v="3"/>
    <s v="PRD7694"/>
    <x v="0"/>
    <x v="2"/>
    <s v="iPhone 14"/>
    <n v="74039"/>
    <n v="7"/>
    <n v="0.2"/>
    <n v="5149.902503446212"/>
    <n v="45564"/>
  </r>
  <r>
    <x v="2360"/>
    <x v="0"/>
    <x v="609"/>
    <s v="Second Class"/>
    <s v="CUST5695"/>
    <s v="Deepa"/>
    <x v="2"/>
    <s v="India"/>
    <s v="Kozhikode"/>
    <x v="4"/>
    <n v="693184"/>
    <x v="3"/>
    <s v="PRD7695"/>
    <x v="2"/>
    <x v="4"/>
    <s v="Cotton Shirt"/>
    <n v="12573"/>
    <n v="7"/>
    <n v="0.05"/>
    <n v="1457.5565699364388"/>
    <n v="45205"/>
  </r>
  <r>
    <x v="2361"/>
    <x v="0"/>
    <x v="252"/>
    <s v="Standard Class"/>
    <s v="CUST5696"/>
    <s v="Akalya"/>
    <x v="0"/>
    <s v="India"/>
    <s v="New Delhi"/>
    <x v="1"/>
    <n v="615900"/>
    <x v="2"/>
    <s v="PRD7696"/>
    <x v="4"/>
    <x v="6"/>
    <s v="Samsung Mobile"/>
    <n v="78890"/>
    <n v="4"/>
    <n v="0.05"/>
    <n v="12346.12972165533"/>
    <n v="45112"/>
  </r>
  <r>
    <x v="2362"/>
    <x v="0"/>
    <x v="400"/>
    <s v="Standard Class"/>
    <s v="CUST5697"/>
    <s v="Deepa"/>
    <x v="2"/>
    <s v="India"/>
    <s v="Mysuru"/>
    <x v="0"/>
    <n v="600034"/>
    <x v="3"/>
    <s v="PRD7697"/>
    <x v="2"/>
    <x v="6"/>
    <s v="Smart TV"/>
    <n v="62858"/>
    <n v="7"/>
    <n v="0"/>
    <n v="5562.7597044824979"/>
    <n v="44947"/>
  </r>
  <r>
    <x v="2363"/>
    <x v="1"/>
    <x v="510"/>
    <s v="Standard Class"/>
    <s v="CUST5698"/>
    <s v="Sara"/>
    <x v="0"/>
    <s v="India"/>
    <s v="Hyderabad"/>
    <x v="3"/>
    <n v="696528"/>
    <x v="4"/>
    <s v="PRD7698"/>
    <x v="2"/>
    <x v="1"/>
    <s v="iPhone 14"/>
    <n v="78155"/>
    <n v="1"/>
    <n v="0.05"/>
    <n v="16422.950770309613"/>
    <n v="45443"/>
  </r>
  <r>
    <x v="2364"/>
    <x v="0"/>
    <x v="644"/>
    <s v="Standard Class"/>
    <s v="CUST5699"/>
    <s v="Rahul"/>
    <x v="1"/>
    <s v="India"/>
    <s v="Hyderabad"/>
    <x v="3"/>
    <n v="631856"/>
    <x v="2"/>
    <s v="PRD7699"/>
    <x v="3"/>
    <x v="1"/>
    <s v="Samsung Mobile"/>
    <n v="18133"/>
    <n v="9"/>
    <n v="0.05"/>
    <n v="2946.5872284830007"/>
    <n v="45052"/>
  </r>
  <r>
    <x v="2365"/>
    <x v="1"/>
    <x v="327"/>
    <s v="Standard Class"/>
    <s v="CUST5700"/>
    <s v="Akalya"/>
    <x v="1"/>
    <s v="India"/>
    <s v="Mysuru"/>
    <x v="0"/>
    <n v="653153"/>
    <x v="0"/>
    <s v="PRD7700"/>
    <x v="2"/>
    <x v="3"/>
    <s v="Mixer Pro"/>
    <n v="77426"/>
    <n v="2"/>
    <n v="0"/>
    <n v="15276.576927750853"/>
    <n v="45523"/>
  </r>
  <r>
    <x v="2366"/>
    <x v="1"/>
    <x v="135"/>
    <s v="Standard Class"/>
    <s v="CUST5701"/>
    <s v="Akalya"/>
    <x v="2"/>
    <s v="India"/>
    <s v="Hyderabad"/>
    <x v="3"/>
    <n v="661458"/>
    <x v="3"/>
    <s v="PRD7701"/>
    <x v="0"/>
    <x v="2"/>
    <s v="Smart TV"/>
    <n v="13937"/>
    <n v="9"/>
    <n v="0"/>
    <n v="2103.9744970544693"/>
    <n v="45315"/>
  </r>
  <r>
    <x v="2367"/>
    <x v="1"/>
    <x v="247"/>
    <s v="Standard Class"/>
    <s v="CUST5702"/>
    <s v="Rahul"/>
    <x v="0"/>
    <s v="India"/>
    <s v="New Delhi"/>
    <x v="1"/>
    <n v="640285"/>
    <x v="0"/>
    <s v="PRD7702"/>
    <x v="1"/>
    <x v="3"/>
    <s v="Smart TV"/>
    <n v="6671"/>
    <n v="9"/>
    <n v="0.05"/>
    <n v="923.92931291509649"/>
    <n v="45363"/>
  </r>
  <r>
    <x v="2368"/>
    <x v="1"/>
    <x v="695"/>
    <s v="First Class"/>
    <s v="CUST5703"/>
    <s v="Vijay"/>
    <x v="0"/>
    <s v="India"/>
    <s v="Pune"/>
    <x v="2"/>
    <n v="681579"/>
    <x v="2"/>
    <s v="PRD7703"/>
    <x v="3"/>
    <x v="6"/>
    <s v="Smart TV"/>
    <n v="47808"/>
    <n v="7"/>
    <n v="0.05"/>
    <n v="7960.5072685695905"/>
    <n v="45604"/>
  </r>
  <r>
    <x v="2369"/>
    <x v="0"/>
    <x v="374"/>
    <s v="Standard Class"/>
    <s v="CUST5704"/>
    <s v="Rahul"/>
    <x v="1"/>
    <s v="India"/>
    <s v="Coimbatore"/>
    <x v="5"/>
    <n v="610456"/>
    <x v="4"/>
    <s v="PRD7704"/>
    <x v="2"/>
    <x v="3"/>
    <s v="Sports Watch"/>
    <n v="720"/>
    <n v="3"/>
    <n v="0.1"/>
    <n v="180.13978796767665"/>
    <n v="45132"/>
  </r>
  <r>
    <x v="2370"/>
    <x v="1"/>
    <x v="564"/>
    <s v="First Class"/>
    <s v="CUST5705"/>
    <s v="Vijay"/>
    <x v="2"/>
    <s v="India"/>
    <s v="Hyderabad"/>
    <x v="3"/>
    <n v="603739"/>
    <x v="4"/>
    <s v="PRD7705"/>
    <x v="4"/>
    <x v="3"/>
    <s v="Nike Shoes"/>
    <n v="24933"/>
    <n v="5"/>
    <n v="0.1"/>
    <n v="4308.873119364358"/>
    <n v="45592"/>
  </r>
  <r>
    <x v="2371"/>
    <x v="1"/>
    <x v="247"/>
    <s v="Standard Class"/>
    <s v="CUST5706"/>
    <s v="Kumar"/>
    <x v="1"/>
    <s v="India"/>
    <s v="Coimbatore"/>
    <x v="5"/>
    <n v="675085"/>
    <x v="0"/>
    <s v="PRD7706"/>
    <x v="0"/>
    <x v="6"/>
    <s v="Mixer Pro"/>
    <n v="51283"/>
    <n v="8"/>
    <n v="0"/>
    <n v="9752.0642801555277"/>
    <n v="45363"/>
  </r>
  <r>
    <x v="2372"/>
    <x v="1"/>
    <x v="290"/>
    <s v="Same Day"/>
    <s v="CUST5707"/>
    <s v="Sara"/>
    <x v="0"/>
    <s v="India"/>
    <s v="Mumbai"/>
    <x v="2"/>
    <n v="655578"/>
    <x v="2"/>
    <s v="PRD7707"/>
    <x v="4"/>
    <x v="1"/>
    <s v="Mixer Pro"/>
    <n v="1219"/>
    <n v="8"/>
    <n v="0.05"/>
    <n v="70.674973876690288"/>
    <n v="45485"/>
  </r>
  <r>
    <x v="2373"/>
    <x v="0"/>
    <x v="286"/>
    <s v="Standard Class"/>
    <s v="CUST5708"/>
    <s v="Vijay"/>
    <x v="2"/>
    <s v="India"/>
    <s v="Mumbai"/>
    <x v="2"/>
    <n v="660380"/>
    <x v="2"/>
    <s v="PRD7708"/>
    <x v="2"/>
    <x v="2"/>
    <s v="Mixer Pro"/>
    <n v="47811"/>
    <n v="6"/>
    <n v="0.05"/>
    <n v="12213.075840536714"/>
    <n v="45288"/>
  </r>
  <r>
    <x v="2374"/>
    <x v="0"/>
    <x v="53"/>
    <s v="First Class"/>
    <s v="CUST5709"/>
    <s v="Rahul"/>
    <x v="0"/>
    <s v="India"/>
    <s v="Mysuru"/>
    <x v="0"/>
    <n v="695518"/>
    <x v="2"/>
    <s v="PRD7709"/>
    <x v="1"/>
    <x v="4"/>
    <s v="Mixer Pro"/>
    <n v="21801"/>
    <n v="6"/>
    <n v="0"/>
    <n v="5139.5872256713974"/>
    <n v="45044"/>
  </r>
  <r>
    <x v="2375"/>
    <x v="0"/>
    <x v="260"/>
    <s v="Standard Class"/>
    <s v="CUST5710"/>
    <s v="Vijay"/>
    <x v="1"/>
    <s v="India"/>
    <s v="Kochi"/>
    <x v="4"/>
    <n v="698091"/>
    <x v="0"/>
    <s v="PRD7710"/>
    <x v="2"/>
    <x v="4"/>
    <s v="LED Bulb"/>
    <n v="28479"/>
    <n v="6"/>
    <n v="0.2"/>
    <n v="7345.7916513410837"/>
    <n v="45221"/>
  </r>
  <r>
    <x v="2376"/>
    <x v="0"/>
    <x v="344"/>
    <s v="Standard Class"/>
    <s v="CUST5711"/>
    <s v="Sara"/>
    <x v="1"/>
    <s v="India"/>
    <s v="Trivandrum"/>
    <x v="4"/>
    <n v="629937"/>
    <x v="1"/>
    <s v="PRD7711"/>
    <x v="4"/>
    <x v="3"/>
    <s v="Smart TV"/>
    <n v="72803"/>
    <n v="1"/>
    <n v="0"/>
    <n v="5618.6670151930975"/>
    <n v="45232"/>
  </r>
  <r>
    <x v="2377"/>
    <x v="0"/>
    <x v="582"/>
    <s v="First Class"/>
    <s v="CUST5712"/>
    <s v="Rahul"/>
    <x v="1"/>
    <s v="India"/>
    <s v="Mumbai"/>
    <x v="2"/>
    <n v="633726"/>
    <x v="3"/>
    <s v="PRD7712"/>
    <x v="4"/>
    <x v="6"/>
    <s v="Mixer Pro"/>
    <n v="1797"/>
    <n v="1"/>
    <n v="0"/>
    <n v="134.34939206344379"/>
    <n v="45089"/>
  </r>
  <r>
    <x v="2378"/>
    <x v="0"/>
    <x v="450"/>
    <s v="Standard Class"/>
    <s v="CUST5714"/>
    <s v="Kumar"/>
    <x v="2"/>
    <s v="India"/>
    <s v="New Delhi"/>
    <x v="1"/>
    <n v="656825"/>
    <x v="2"/>
    <s v="PRD7714"/>
    <x v="2"/>
    <x v="0"/>
    <s v="Smart TV"/>
    <n v="74747"/>
    <n v="1"/>
    <n v="0.1"/>
    <n v="18994.669104271961"/>
    <n v="45036"/>
  </r>
  <r>
    <x v="2379"/>
    <x v="0"/>
    <x v="696"/>
    <s v="Second Class"/>
    <s v="CUST5715"/>
    <s v="Deepa"/>
    <x v="0"/>
    <s v="India"/>
    <s v="Mumbai"/>
    <x v="2"/>
    <n v="623186"/>
    <x v="1"/>
    <s v="PRD7715"/>
    <x v="3"/>
    <x v="2"/>
    <s v="Samsung Mobile"/>
    <n v="50706"/>
    <n v="2"/>
    <n v="0.1"/>
    <n v="9086.4914854351773"/>
    <n v="45279"/>
  </r>
  <r>
    <x v="2380"/>
    <x v="1"/>
    <x v="338"/>
    <s v="Standard Class"/>
    <s v="CUST5716"/>
    <s v="Deepa"/>
    <x v="1"/>
    <s v="India"/>
    <s v="Hyderabad"/>
    <x v="3"/>
    <n v="655035"/>
    <x v="2"/>
    <s v="PRD7716"/>
    <x v="0"/>
    <x v="1"/>
    <s v="Cotton Shirt"/>
    <n v="8484"/>
    <n v="7"/>
    <n v="0"/>
    <n v="1791.2622697542286"/>
    <n v="45650"/>
  </r>
  <r>
    <x v="2381"/>
    <x v="0"/>
    <x v="520"/>
    <s v="Standard Class"/>
    <s v="CUST5717"/>
    <s v="Kumar"/>
    <x v="2"/>
    <s v="India"/>
    <s v="Mangalore"/>
    <x v="0"/>
    <n v="610576"/>
    <x v="0"/>
    <s v="PRD7717"/>
    <x v="4"/>
    <x v="4"/>
    <s v="Nike Shoes"/>
    <n v="30858"/>
    <n v="6"/>
    <n v="0.1"/>
    <n v="2547.2739353480788"/>
    <n v="45284"/>
  </r>
  <r>
    <x v="2382"/>
    <x v="1"/>
    <x v="697"/>
    <s v="Standard Class"/>
    <s v="CUST5718"/>
    <s v="Kumar"/>
    <x v="0"/>
    <s v="India"/>
    <s v="Hyderabad"/>
    <x v="3"/>
    <n v="611024"/>
    <x v="3"/>
    <s v="PRD7718"/>
    <x v="3"/>
    <x v="4"/>
    <s v="LED Bulb"/>
    <n v="63085"/>
    <n v="9"/>
    <n v="0.05"/>
    <n v="15514.804759498298"/>
    <n v="45560"/>
  </r>
  <r>
    <x v="2383"/>
    <x v="0"/>
    <x v="133"/>
    <s v="Standard Class"/>
    <s v="CUST5719"/>
    <s v="Kumar"/>
    <x v="2"/>
    <s v="India"/>
    <s v="Hyderabad"/>
    <x v="3"/>
    <n v="670817"/>
    <x v="3"/>
    <s v="PRD7719"/>
    <x v="4"/>
    <x v="6"/>
    <s v="Smart TV"/>
    <n v="58876"/>
    <n v="2"/>
    <n v="0.1"/>
    <n v="11006.212233066517"/>
    <n v="45294"/>
  </r>
  <r>
    <x v="2384"/>
    <x v="1"/>
    <x v="104"/>
    <s v="Standard Class"/>
    <s v="CUST5720"/>
    <s v="Sara"/>
    <x v="2"/>
    <s v="India"/>
    <s v="Chennai"/>
    <x v="5"/>
    <n v="691025"/>
    <x v="2"/>
    <s v="PRD7720"/>
    <x v="1"/>
    <x v="0"/>
    <s v="LED Bulb"/>
    <n v="78703"/>
    <n v="3"/>
    <n v="0.2"/>
    <n v="22800.363415228283"/>
    <n v="45320"/>
  </r>
  <r>
    <x v="2385"/>
    <x v="1"/>
    <x v="315"/>
    <s v="First Class"/>
    <s v="CUST5721"/>
    <s v="Akalya"/>
    <x v="1"/>
    <s v="India"/>
    <s v="Mysuru"/>
    <x v="0"/>
    <n v="607092"/>
    <x v="0"/>
    <s v="PRD7721"/>
    <x v="2"/>
    <x v="6"/>
    <s v="Cotton Shirt"/>
    <n v="41176"/>
    <n v="10"/>
    <n v="0"/>
    <n v="11476.441651703561"/>
    <n v="45657"/>
  </r>
  <r>
    <x v="2386"/>
    <x v="1"/>
    <x v="153"/>
    <s v="Standard Class"/>
    <s v="CUST5722"/>
    <s v="Meena"/>
    <x v="2"/>
    <s v="India"/>
    <s v="Mysuru"/>
    <x v="0"/>
    <n v="631675"/>
    <x v="2"/>
    <s v="PRD7722"/>
    <x v="0"/>
    <x v="2"/>
    <s v="Nike Shoes"/>
    <n v="67151"/>
    <n v="6"/>
    <n v="0.05"/>
    <n v="5596.20509311363"/>
    <n v="45487"/>
  </r>
  <r>
    <x v="2387"/>
    <x v="1"/>
    <x v="303"/>
    <s v="Same Day"/>
    <s v="CUST5724"/>
    <s v="Sara"/>
    <x v="0"/>
    <s v="India"/>
    <s v="Kozhikode"/>
    <x v="4"/>
    <n v="665610"/>
    <x v="1"/>
    <s v="PRD7724"/>
    <x v="3"/>
    <x v="6"/>
    <s v="Cotton Shirt"/>
    <n v="67486"/>
    <n v="5"/>
    <n v="0"/>
    <n v="12163.003468688059"/>
    <n v="45647"/>
  </r>
  <r>
    <x v="2388"/>
    <x v="1"/>
    <x v="451"/>
    <s v="First Class"/>
    <s v="CUST5725"/>
    <s v="Sara"/>
    <x v="0"/>
    <s v="India"/>
    <s v="Kochi"/>
    <x v="4"/>
    <n v="623464"/>
    <x v="0"/>
    <s v="PRD7725"/>
    <x v="1"/>
    <x v="5"/>
    <s v="Smart TV"/>
    <n v="62811"/>
    <n v="7"/>
    <n v="0"/>
    <n v="8017.1748364453324"/>
    <n v="45441"/>
  </r>
  <r>
    <x v="2389"/>
    <x v="0"/>
    <x v="116"/>
    <s v="Same Day"/>
    <s v="CUST5726"/>
    <s v="Rahul"/>
    <x v="1"/>
    <s v="India"/>
    <s v="New Delhi"/>
    <x v="1"/>
    <n v="648558"/>
    <x v="3"/>
    <s v="PRD7726"/>
    <x v="2"/>
    <x v="4"/>
    <s v="Mixer Pro"/>
    <n v="74810"/>
    <n v="7"/>
    <n v="0"/>
    <n v="11991.562494558273"/>
    <n v="45200"/>
  </r>
  <r>
    <x v="2390"/>
    <x v="0"/>
    <x v="133"/>
    <s v="First Class"/>
    <s v="CUST5727"/>
    <s v="Kumar"/>
    <x v="0"/>
    <s v="India"/>
    <s v="Nagpur"/>
    <x v="2"/>
    <n v="612555"/>
    <x v="3"/>
    <s v="PRD7727"/>
    <x v="1"/>
    <x v="2"/>
    <s v="Cotton Shirt"/>
    <n v="29253"/>
    <n v="3"/>
    <n v="0.2"/>
    <n v="7837.3892385302624"/>
    <n v="45296"/>
  </r>
  <r>
    <x v="2391"/>
    <x v="1"/>
    <x v="629"/>
    <s v="First Class"/>
    <s v="CUST5728"/>
    <s v="Sara"/>
    <x v="1"/>
    <s v="India"/>
    <s v="Chennai"/>
    <x v="5"/>
    <n v="601367"/>
    <x v="0"/>
    <s v="PRD7728"/>
    <x v="4"/>
    <x v="6"/>
    <s v="Sports Watch"/>
    <n v="43623"/>
    <n v="10"/>
    <n v="0.1"/>
    <n v="9402.9455264675671"/>
    <n v="45626"/>
  </r>
  <r>
    <x v="2392"/>
    <x v="0"/>
    <x v="221"/>
    <s v="Standard Class"/>
    <s v="CUST5729"/>
    <s v="Akalya"/>
    <x v="1"/>
    <s v="India"/>
    <s v="Mangalore"/>
    <x v="0"/>
    <n v="693938"/>
    <x v="2"/>
    <s v="PRD7729"/>
    <x v="2"/>
    <x v="6"/>
    <s v="Nike Shoes"/>
    <n v="14722"/>
    <n v="8"/>
    <n v="0.2"/>
    <n v="4286.0967848323126"/>
    <n v="44966"/>
  </r>
  <r>
    <x v="2393"/>
    <x v="0"/>
    <x v="577"/>
    <s v="Standard Class"/>
    <s v="CUST5730"/>
    <s v="Vijay"/>
    <x v="0"/>
    <s v="India"/>
    <s v="Mumbai"/>
    <x v="2"/>
    <n v="694472"/>
    <x v="0"/>
    <s v="PRD7730"/>
    <x v="1"/>
    <x v="0"/>
    <s v="Cotton Shirt"/>
    <n v="72768"/>
    <n v="3"/>
    <n v="0"/>
    <n v="10258.150269885389"/>
    <n v="45232"/>
  </r>
  <r>
    <x v="2394"/>
    <x v="0"/>
    <x v="35"/>
    <s v="Second Class"/>
    <s v="CUST5731"/>
    <s v="Vijay"/>
    <x v="1"/>
    <s v="India"/>
    <s v="Salem"/>
    <x v="5"/>
    <n v="692329"/>
    <x v="3"/>
    <s v="PRD7731"/>
    <x v="1"/>
    <x v="5"/>
    <s v="Cotton Shirt"/>
    <n v="60703"/>
    <n v="8"/>
    <n v="0.05"/>
    <n v="8977.3716995821742"/>
    <n v="45214"/>
  </r>
  <r>
    <x v="2395"/>
    <x v="1"/>
    <x v="327"/>
    <s v="Standard Class"/>
    <s v="CUST5732"/>
    <s v="Sara"/>
    <x v="0"/>
    <s v="India"/>
    <s v="Hyderabad"/>
    <x v="3"/>
    <n v="606383"/>
    <x v="3"/>
    <s v="PRD7732"/>
    <x v="4"/>
    <x v="3"/>
    <s v="Cotton Shirt"/>
    <n v="31563"/>
    <n v="5"/>
    <n v="0.2"/>
    <n v="1652.1134822670556"/>
    <n v="45523"/>
  </r>
  <r>
    <x v="2396"/>
    <x v="0"/>
    <x v="433"/>
    <s v="Standard Class"/>
    <s v="CUST5733"/>
    <s v="Rahul"/>
    <x v="2"/>
    <s v="India"/>
    <s v="Hyderabad"/>
    <x v="3"/>
    <n v="616532"/>
    <x v="4"/>
    <s v="PRD7733"/>
    <x v="1"/>
    <x v="0"/>
    <s v="Samsung Mobile"/>
    <n v="5788"/>
    <n v="6"/>
    <n v="0"/>
    <n v="463.34163371691642"/>
    <n v="44977"/>
  </r>
  <r>
    <x v="2397"/>
    <x v="0"/>
    <x v="478"/>
    <s v="First Class"/>
    <s v="CUST5734"/>
    <s v="Meena"/>
    <x v="1"/>
    <s v="India"/>
    <s v="Kozhikode"/>
    <x v="4"/>
    <n v="694757"/>
    <x v="1"/>
    <s v="PRD7734"/>
    <x v="3"/>
    <x v="3"/>
    <s v="Cotton Shirt"/>
    <n v="27746"/>
    <n v="2"/>
    <n v="0.05"/>
    <n v="2425.5422569748148"/>
    <n v="45071"/>
  </r>
  <r>
    <x v="2398"/>
    <x v="1"/>
    <x v="611"/>
    <s v="Second Class"/>
    <s v="CUST5735"/>
    <s v="Vijay"/>
    <x v="0"/>
    <s v="India"/>
    <s v="New Delhi"/>
    <x v="1"/>
    <n v="614708"/>
    <x v="4"/>
    <s v="PRD7735"/>
    <x v="4"/>
    <x v="3"/>
    <s v="HP Laptop"/>
    <n v="19394"/>
    <n v="10"/>
    <n v="0"/>
    <n v="1083.871732559337"/>
    <n v="45421"/>
  </r>
  <r>
    <x v="2399"/>
    <x v="0"/>
    <x v="382"/>
    <s v="Standard Class"/>
    <s v="CUST5736"/>
    <s v="Deepa"/>
    <x v="2"/>
    <s v="India"/>
    <s v="Mysuru"/>
    <x v="0"/>
    <n v="670203"/>
    <x v="1"/>
    <s v="PRD7736"/>
    <x v="3"/>
    <x v="2"/>
    <s v="iPhone 14"/>
    <n v="13258"/>
    <n v="1"/>
    <n v="0.05"/>
    <n v="3532.5266234763139"/>
    <n v="45100"/>
  </r>
  <r>
    <x v="2400"/>
    <x v="1"/>
    <x v="332"/>
    <s v="Same Day"/>
    <s v="CUST5737"/>
    <s v="Meena"/>
    <x v="2"/>
    <s v="India"/>
    <s v="Salem"/>
    <x v="5"/>
    <n v="639945"/>
    <x v="3"/>
    <s v="PRD7737"/>
    <x v="2"/>
    <x v="5"/>
    <s v="Cotton Shirt"/>
    <n v="22626"/>
    <n v="3"/>
    <n v="0"/>
    <n v="3708.0399495656761"/>
    <n v="45655"/>
  </r>
  <r>
    <x v="2401"/>
    <x v="0"/>
    <x v="114"/>
    <s v="Standard Class"/>
    <s v="CUST5738"/>
    <s v="Akalya"/>
    <x v="2"/>
    <s v="India"/>
    <s v="Bengaluru"/>
    <x v="0"/>
    <n v="612220"/>
    <x v="4"/>
    <s v="PRD7738"/>
    <x v="4"/>
    <x v="1"/>
    <s v="HP Laptop"/>
    <n v="10954"/>
    <n v="3"/>
    <n v="0"/>
    <n v="2599.7563471546187"/>
    <n v="45145"/>
  </r>
  <r>
    <x v="2402"/>
    <x v="0"/>
    <x v="563"/>
    <s v="First Class"/>
    <s v="CUST5739"/>
    <s v="Meena"/>
    <x v="2"/>
    <s v="India"/>
    <s v="Hyderabad"/>
    <x v="3"/>
    <n v="678891"/>
    <x v="2"/>
    <s v="PRD7739"/>
    <x v="4"/>
    <x v="1"/>
    <s v="Samsung Mobile"/>
    <n v="46053"/>
    <n v="2"/>
    <n v="0.05"/>
    <n v="3986.8517715396147"/>
    <n v="45122"/>
  </r>
  <r>
    <x v="2403"/>
    <x v="1"/>
    <x v="268"/>
    <s v="First Class"/>
    <s v="CUST5740"/>
    <s v="Deepa"/>
    <x v="0"/>
    <s v="India"/>
    <s v="Salem"/>
    <x v="5"/>
    <n v="637429"/>
    <x v="4"/>
    <s v="PRD7740"/>
    <x v="4"/>
    <x v="6"/>
    <s v="Smart TV"/>
    <n v="71057"/>
    <n v="5"/>
    <n v="0.1"/>
    <n v="13239.387884219257"/>
    <n v="45517"/>
  </r>
  <r>
    <x v="2404"/>
    <x v="0"/>
    <x v="196"/>
    <s v="Standard Class"/>
    <s v="CUST5741"/>
    <s v="Sara"/>
    <x v="0"/>
    <s v="India"/>
    <s v="Nagpur"/>
    <x v="2"/>
    <n v="696114"/>
    <x v="0"/>
    <s v="PRD7741"/>
    <x v="2"/>
    <x v="1"/>
    <s v="Samsung Mobile"/>
    <n v="36112"/>
    <n v="8"/>
    <n v="0.05"/>
    <n v="4713.4091103332221"/>
    <n v="45091"/>
  </r>
  <r>
    <x v="2405"/>
    <x v="1"/>
    <x v="596"/>
    <s v="Standard Class"/>
    <s v="CUST5742"/>
    <s v="Meena"/>
    <x v="2"/>
    <s v="India"/>
    <s v="Mumbai"/>
    <x v="2"/>
    <n v="606069"/>
    <x v="2"/>
    <s v="PRD7742"/>
    <x v="4"/>
    <x v="3"/>
    <s v="Smart TV"/>
    <n v="27932"/>
    <n v="6"/>
    <n v="0.1"/>
    <n v="3094.2292033713343"/>
    <n v="45382"/>
  </r>
  <r>
    <x v="2406"/>
    <x v="0"/>
    <x v="505"/>
    <s v="Standard Class"/>
    <s v="CUST5744"/>
    <s v="Meena"/>
    <x v="1"/>
    <s v="India"/>
    <s v="Salem"/>
    <x v="5"/>
    <n v="678543"/>
    <x v="1"/>
    <s v="PRD7744"/>
    <x v="4"/>
    <x v="1"/>
    <s v="Mixer Pro"/>
    <n v="50839"/>
    <n v="3"/>
    <n v="0.05"/>
    <n v="6998.2673983140885"/>
    <n v="44935"/>
  </r>
  <r>
    <x v="2407"/>
    <x v="0"/>
    <x v="582"/>
    <s v="Standard Class"/>
    <s v="CUST5748"/>
    <s v="Rahul"/>
    <x v="2"/>
    <s v="India"/>
    <s v="Mangalore"/>
    <x v="0"/>
    <n v="646540"/>
    <x v="1"/>
    <s v="PRD7748"/>
    <x v="1"/>
    <x v="6"/>
    <s v="LED Bulb"/>
    <n v="10084"/>
    <n v="8"/>
    <n v="0"/>
    <n v="1118.7628918922346"/>
    <n v="45089"/>
  </r>
  <r>
    <x v="2408"/>
    <x v="0"/>
    <x v="183"/>
    <s v="Standard Class"/>
    <s v="CUST5749"/>
    <s v="Akalya"/>
    <x v="2"/>
    <s v="India"/>
    <s v="Chennai"/>
    <x v="5"/>
    <n v="680192"/>
    <x v="3"/>
    <s v="PRD7749"/>
    <x v="2"/>
    <x v="0"/>
    <s v="Sports Watch"/>
    <n v="4492"/>
    <n v="8"/>
    <n v="0.05"/>
    <n v="926.63163034580907"/>
    <n v="45060"/>
  </r>
  <r>
    <x v="2409"/>
    <x v="1"/>
    <x v="231"/>
    <s v="Same Day"/>
    <s v="CUST5750"/>
    <s v="Kumar"/>
    <x v="0"/>
    <s v="India"/>
    <s v="Mysuru"/>
    <x v="0"/>
    <n v="657812"/>
    <x v="3"/>
    <s v="PRD7750"/>
    <x v="2"/>
    <x v="6"/>
    <s v="LED Bulb"/>
    <n v="77943"/>
    <n v="9"/>
    <n v="0.05"/>
    <n v="21448.381649006249"/>
    <n v="45492"/>
  </r>
  <r>
    <x v="2410"/>
    <x v="1"/>
    <x v="564"/>
    <s v="Standard Class"/>
    <s v="CUST5751"/>
    <s v="Kumar"/>
    <x v="0"/>
    <s v="India"/>
    <s v="New Delhi"/>
    <x v="1"/>
    <n v="642609"/>
    <x v="2"/>
    <s v="PRD7751"/>
    <x v="3"/>
    <x v="4"/>
    <s v="Sports Watch"/>
    <n v="16530"/>
    <n v="8"/>
    <n v="0.1"/>
    <n v="918.48553954359568"/>
    <n v="45590"/>
  </r>
  <r>
    <x v="2411"/>
    <x v="0"/>
    <x v="125"/>
    <s v="First Class"/>
    <s v="CUST5753"/>
    <s v="Rahul"/>
    <x v="0"/>
    <s v="India"/>
    <s v="Salem"/>
    <x v="5"/>
    <n v="633026"/>
    <x v="1"/>
    <s v="PRD7753"/>
    <x v="4"/>
    <x v="4"/>
    <s v="Smart TV"/>
    <n v="18144"/>
    <n v="1"/>
    <n v="0.1"/>
    <n v="2386.3580069914178"/>
    <n v="45275"/>
  </r>
  <r>
    <x v="2412"/>
    <x v="0"/>
    <x v="361"/>
    <s v="Same Day"/>
    <s v="CUST5754"/>
    <s v="Sara"/>
    <x v="0"/>
    <s v="India"/>
    <s v="Kochi"/>
    <x v="4"/>
    <n v="659293"/>
    <x v="4"/>
    <s v="PRD7754"/>
    <x v="0"/>
    <x v="5"/>
    <s v="Mixer Pro"/>
    <n v="22667"/>
    <n v="6"/>
    <n v="0"/>
    <n v="2641.9322399279795"/>
    <n v="44932"/>
  </r>
  <r>
    <x v="2413"/>
    <x v="0"/>
    <x v="669"/>
    <s v="First Class"/>
    <s v="CUST5755"/>
    <s v="Vijay"/>
    <x v="2"/>
    <s v="India"/>
    <s v="Salem"/>
    <x v="5"/>
    <n v="626987"/>
    <x v="2"/>
    <s v="PRD7755"/>
    <x v="4"/>
    <x v="1"/>
    <s v="Cotton Shirt"/>
    <n v="60691"/>
    <n v="8"/>
    <n v="0.1"/>
    <n v="4292.5286778353511"/>
    <n v="44983"/>
  </r>
  <r>
    <x v="2414"/>
    <x v="0"/>
    <x v="196"/>
    <s v="Standard Class"/>
    <s v="CUST5756"/>
    <s v="Sara"/>
    <x v="0"/>
    <s v="India"/>
    <s v="New Delhi"/>
    <x v="1"/>
    <n v="653159"/>
    <x v="4"/>
    <s v="PRD7756"/>
    <x v="0"/>
    <x v="6"/>
    <s v="iPhone 14"/>
    <n v="23033"/>
    <n v="4"/>
    <n v="0.2"/>
    <n v="3964.6599789657685"/>
    <n v="45091"/>
  </r>
  <r>
    <x v="2415"/>
    <x v="1"/>
    <x v="569"/>
    <s v="Second Class"/>
    <s v="CUST5757"/>
    <s v="Kumar"/>
    <x v="2"/>
    <s v="India"/>
    <s v="New Delhi"/>
    <x v="1"/>
    <n v="635051"/>
    <x v="1"/>
    <s v="PRD7757"/>
    <x v="2"/>
    <x v="6"/>
    <s v="Nike Shoes"/>
    <n v="70256"/>
    <n v="6"/>
    <n v="0"/>
    <n v="9603.8718659596652"/>
    <n v="45652"/>
  </r>
  <r>
    <x v="2416"/>
    <x v="1"/>
    <x v="385"/>
    <s v="Standard Class"/>
    <s v="CUST5758"/>
    <s v="Meena"/>
    <x v="0"/>
    <s v="India"/>
    <s v="Pune"/>
    <x v="2"/>
    <n v="651362"/>
    <x v="2"/>
    <s v="PRD7758"/>
    <x v="4"/>
    <x v="6"/>
    <s v="LED Bulb"/>
    <n v="5768"/>
    <n v="8"/>
    <n v="0.1"/>
    <n v="1671.1799016436928"/>
    <n v="45464"/>
  </r>
  <r>
    <x v="2417"/>
    <x v="0"/>
    <x v="698"/>
    <s v="First Class"/>
    <s v="CUST5760"/>
    <s v="Rahul"/>
    <x v="1"/>
    <s v="India"/>
    <s v="Coimbatore"/>
    <x v="5"/>
    <n v="677043"/>
    <x v="3"/>
    <s v="PRD7760"/>
    <x v="4"/>
    <x v="6"/>
    <s v="iPhone 14"/>
    <n v="75411"/>
    <n v="2"/>
    <n v="0.2"/>
    <n v="19999.700832214821"/>
    <n v="45168"/>
  </r>
  <r>
    <x v="2418"/>
    <x v="1"/>
    <x v="154"/>
    <s v="Standard Class"/>
    <s v="CUST5761"/>
    <s v="Sara"/>
    <x v="0"/>
    <s v="India"/>
    <s v="Hyderabad"/>
    <x v="3"/>
    <n v="676815"/>
    <x v="1"/>
    <s v="PRD7761"/>
    <x v="2"/>
    <x v="2"/>
    <s v="Nike Shoes"/>
    <n v="19657"/>
    <n v="5"/>
    <n v="0.2"/>
    <n v="4075.4504436519128"/>
    <n v="45519"/>
  </r>
  <r>
    <x v="2419"/>
    <x v="1"/>
    <x v="144"/>
    <s v="Second Class"/>
    <s v="CUST5762"/>
    <s v="Sara"/>
    <x v="0"/>
    <s v="India"/>
    <s v="Coimbatore"/>
    <x v="5"/>
    <n v="632594"/>
    <x v="4"/>
    <s v="PRD7762"/>
    <x v="3"/>
    <x v="3"/>
    <s v="LED Bulb"/>
    <n v="46607"/>
    <n v="7"/>
    <n v="0.05"/>
    <n v="4318.990975671305"/>
    <n v="45395"/>
  </r>
  <r>
    <x v="2420"/>
    <x v="0"/>
    <x v="400"/>
    <s v="Same Day"/>
    <s v="CUST5763"/>
    <s v="Vijay"/>
    <x v="0"/>
    <s v="India"/>
    <s v="New Delhi"/>
    <x v="1"/>
    <n v="652587"/>
    <x v="3"/>
    <s v="PRD7763"/>
    <x v="4"/>
    <x v="5"/>
    <s v="Nike Shoes"/>
    <n v="55467"/>
    <n v="3"/>
    <n v="0.2"/>
    <n v="13221.435603278609"/>
    <n v="44949"/>
  </r>
  <r>
    <x v="2421"/>
    <x v="1"/>
    <x v="604"/>
    <s v="Second Class"/>
    <s v="CUST5764"/>
    <s v="Meena"/>
    <x v="0"/>
    <s v="India"/>
    <s v="Nagpur"/>
    <x v="2"/>
    <n v="683238"/>
    <x v="3"/>
    <s v="PRD7764"/>
    <x v="2"/>
    <x v="5"/>
    <s v="Smart TV"/>
    <n v="30692"/>
    <n v="4"/>
    <n v="0.2"/>
    <n v="2912.2523863166011"/>
    <n v="45616"/>
  </r>
  <r>
    <x v="2422"/>
    <x v="1"/>
    <x v="245"/>
    <s v="Second Class"/>
    <s v="CUST5765"/>
    <s v="Vijay"/>
    <x v="0"/>
    <s v="India"/>
    <s v="New Delhi"/>
    <x v="1"/>
    <n v="620825"/>
    <x v="0"/>
    <s v="PRD7765"/>
    <x v="4"/>
    <x v="1"/>
    <s v="HP Laptop"/>
    <n v="63978"/>
    <n v="7"/>
    <n v="0"/>
    <n v="12082.265232857562"/>
    <n v="45535"/>
  </r>
  <r>
    <x v="2423"/>
    <x v="0"/>
    <x v="185"/>
    <s v="First Class"/>
    <s v="CUST5766"/>
    <s v="Kumar"/>
    <x v="2"/>
    <s v="India"/>
    <s v="Trivandrum"/>
    <x v="4"/>
    <n v="636561"/>
    <x v="4"/>
    <s v="PRD7766"/>
    <x v="3"/>
    <x v="2"/>
    <s v="HP Laptop"/>
    <n v="63208"/>
    <n v="4"/>
    <n v="0.2"/>
    <n v="16434.665741034896"/>
    <n v="44983"/>
  </r>
  <r>
    <x v="2424"/>
    <x v="0"/>
    <x v="30"/>
    <s v="Same Day"/>
    <s v="CUST5768"/>
    <s v="Sara"/>
    <x v="2"/>
    <s v="India"/>
    <s v="New Delhi"/>
    <x v="1"/>
    <n v="622101"/>
    <x v="1"/>
    <s v="PRD7768"/>
    <x v="0"/>
    <x v="0"/>
    <s v="Samsung Mobile"/>
    <n v="57671"/>
    <n v="6"/>
    <n v="0"/>
    <n v="12699.876850241331"/>
    <n v="45269"/>
  </r>
  <r>
    <x v="2425"/>
    <x v="1"/>
    <x v="534"/>
    <s v="Second Class"/>
    <s v="CUST5769"/>
    <s v="Meena"/>
    <x v="0"/>
    <s v="India"/>
    <s v="Madurai"/>
    <x v="5"/>
    <n v="608939"/>
    <x v="1"/>
    <s v="PRD7769"/>
    <x v="1"/>
    <x v="4"/>
    <s v="Cotton Shirt"/>
    <n v="63986"/>
    <n v="7"/>
    <n v="0"/>
    <n v="10380.484610773245"/>
    <n v="45406"/>
  </r>
  <r>
    <x v="2426"/>
    <x v="0"/>
    <x v="273"/>
    <s v="Standard Class"/>
    <s v="CUST5770"/>
    <s v="Rahul"/>
    <x v="1"/>
    <s v="India"/>
    <s v="Mangalore"/>
    <x v="0"/>
    <n v="612251"/>
    <x v="0"/>
    <s v="PRD7770"/>
    <x v="1"/>
    <x v="5"/>
    <s v="Sports Watch"/>
    <n v="41253"/>
    <n v="3"/>
    <n v="0"/>
    <n v="6416.7440401415661"/>
    <n v="45280"/>
  </r>
  <r>
    <x v="2427"/>
    <x v="0"/>
    <x v="506"/>
    <s v="First Class"/>
    <s v="CUST5771"/>
    <s v="Deepa"/>
    <x v="0"/>
    <s v="India"/>
    <s v="Bengaluru"/>
    <x v="0"/>
    <n v="669158"/>
    <x v="0"/>
    <s v="PRD7771"/>
    <x v="0"/>
    <x v="0"/>
    <s v="iPhone 14"/>
    <n v="45599"/>
    <n v="10"/>
    <n v="0.1"/>
    <n v="8557.1351119726642"/>
    <n v="45127"/>
  </r>
  <r>
    <x v="2428"/>
    <x v="0"/>
    <x v="550"/>
    <s v="Standard Class"/>
    <s v="CUST5772"/>
    <s v="Kumar"/>
    <x v="1"/>
    <s v="India"/>
    <s v="Madurai"/>
    <x v="5"/>
    <n v="615189"/>
    <x v="3"/>
    <s v="PRD7772"/>
    <x v="3"/>
    <x v="0"/>
    <s v="Samsung Mobile"/>
    <n v="47875"/>
    <n v="8"/>
    <n v="0"/>
    <n v="5339.4697736606786"/>
    <n v="45202"/>
  </r>
  <r>
    <x v="2429"/>
    <x v="0"/>
    <x v="479"/>
    <s v="Standard Class"/>
    <s v="CUST5773"/>
    <s v="Meena"/>
    <x v="0"/>
    <s v="India"/>
    <s v="Salem"/>
    <x v="5"/>
    <n v="609321"/>
    <x v="4"/>
    <s v="PRD7773"/>
    <x v="2"/>
    <x v="3"/>
    <s v="Samsung Mobile"/>
    <n v="38161"/>
    <n v="9"/>
    <n v="0.05"/>
    <n v="3368.3724777779489"/>
    <n v="45197"/>
  </r>
  <r>
    <x v="2430"/>
    <x v="1"/>
    <x v="510"/>
    <s v="Standard Class"/>
    <s v="CUST5774"/>
    <s v="Rahul"/>
    <x v="2"/>
    <s v="India"/>
    <s v="Coimbatore"/>
    <x v="5"/>
    <n v="643468"/>
    <x v="2"/>
    <s v="PRD7774"/>
    <x v="2"/>
    <x v="4"/>
    <s v="Sports Watch"/>
    <n v="34163"/>
    <n v="2"/>
    <n v="0"/>
    <n v="7363.4888956721916"/>
    <n v="45446"/>
  </r>
  <r>
    <x v="2431"/>
    <x v="0"/>
    <x v="221"/>
    <s v="First Class"/>
    <s v="CUST5775"/>
    <s v="Meena"/>
    <x v="0"/>
    <s v="India"/>
    <s v="New Delhi"/>
    <x v="1"/>
    <n v="676741"/>
    <x v="2"/>
    <s v="PRD7775"/>
    <x v="0"/>
    <x v="2"/>
    <s v="Sports Watch"/>
    <n v="37586"/>
    <n v="7"/>
    <n v="0"/>
    <n v="6886.0455153257681"/>
    <n v="44966"/>
  </r>
  <r>
    <x v="2432"/>
    <x v="1"/>
    <x v="618"/>
    <s v="Second Class"/>
    <s v="CUST5776"/>
    <s v="Rahul"/>
    <x v="1"/>
    <s v="India"/>
    <s v="Pune"/>
    <x v="2"/>
    <n v="668091"/>
    <x v="0"/>
    <s v="PRD7776"/>
    <x v="3"/>
    <x v="4"/>
    <s v="LED Bulb"/>
    <n v="62435"/>
    <n v="3"/>
    <n v="0.05"/>
    <n v="9528.2853311207855"/>
    <n v="45628"/>
  </r>
  <r>
    <x v="2433"/>
    <x v="1"/>
    <x v="99"/>
    <s v="Standard Class"/>
    <s v="CUST5777"/>
    <s v="Meena"/>
    <x v="0"/>
    <s v="India"/>
    <s v="Mangalore"/>
    <x v="0"/>
    <n v="624381"/>
    <x v="0"/>
    <s v="PRD7777"/>
    <x v="3"/>
    <x v="3"/>
    <s v="Samsung Mobile"/>
    <n v="17688"/>
    <n v="2"/>
    <n v="0"/>
    <n v="4338.3135336219075"/>
    <n v="45305"/>
  </r>
  <r>
    <x v="2434"/>
    <x v="1"/>
    <x v="319"/>
    <s v="Standard Class"/>
    <s v="CUST5778"/>
    <s v="Kumar"/>
    <x v="1"/>
    <s v="India"/>
    <s v="Bengaluru"/>
    <x v="0"/>
    <n v="633773"/>
    <x v="2"/>
    <s v="PRD7778"/>
    <x v="1"/>
    <x v="0"/>
    <s v="Sports Watch"/>
    <n v="56829"/>
    <n v="1"/>
    <n v="0.2"/>
    <n v="8024.7307522386909"/>
    <n v="45540"/>
  </r>
  <r>
    <x v="2435"/>
    <x v="0"/>
    <x v="125"/>
    <s v="Second Class"/>
    <s v="CUST5779"/>
    <s v="Sara"/>
    <x v="0"/>
    <s v="India"/>
    <s v="New Delhi"/>
    <x v="1"/>
    <n v="617974"/>
    <x v="3"/>
    <s v="PRD7779"/>
    <x v="2"/>
    <x v="1"/>
    <s v="Samsung Mobile"/>
    <n v="68467"/>
    <n v="4"/>
    <n v="0.1"/>
    <n v="20155.177561556917"/>
    <n v="45274"/>
  </r>
  <r>
    <x v="2436"/>
    <x v="0"/>
    <x v="295"/>
    <s v="Second Class"/>
    <s v="CUST5780"/>
    <s v="Akalya"/>
    <x v="1"/>
    <s v="India"/>
    <s v="Hyderabad"/>
    <x v="3"/>
    <n v="677487"/>
    <x v="2"/>
    <s v="PRD7780"/>
    <x v="1"/>
    <x v="2"/>
    <s v="Nike Shoes"/>
    <n v="19518"/>
    <n v="2"/>
    <n v="0.1"/>
    <n v="3815.9632267938123"/>
    <n v="44946"/>
  </r>
  <r>
    <x v="2437"/>
    <x v="1"/>
    <x v="63"/>
    <s v="Standard Class"/>
    <s v="CUST5781"/>
    <s v="Kumar"/>
    <x v="0"/>
    <s v="India"/>
    <s v="Bengaluru"/>
    <x v="0"/>
    <n v="693142"/>
    <x v="3"/>
    <s v="PRD7781"/>
    <x v="0"/>
    <x v="0"/>
    <s v="Nike Shoes"/>
    <n v="24253"/>
    <n v="1"/>
    <n v="0"/>
    <n v="5328.4197087648708"/>
    <n v="45535"/>
  </r>
  <r>
    <x v="2438"/>
    <x v="0"/>
    <x v="526"/>
    <s v="Second Class"/>
    <s v="CUST5782"/>
    <s v="Rahul"/>
    <x v="1"/>
    <s v="India"/>
    <s v="Bengaluru"/>
    <x v="0"/>
    <n v="669273"/>
    <x v="2"/>
    <s v="PRD7782"/>
    <x v="2"/>
    <x v="0"/>
    <s v="Samsung Mobile"/>
    <n v="37036"/>
    <n v="5"/>
    <n v="0"/>
    <n v="10119.770720363675"/>
    <n v="44968"/>
  </r>
  <r>
    <x v="2439"/>
    <x v="1"/>
    <x v="379"/>
    <s v="Same Day"/>
    <s v="CUST5783"/>
    <s v="Kumar"/>
    <x v="0"/>
    <s v="India"/>
    <s v="Kozhikode"/>
    <x v="4"/>
    <n v="644020"/>
    <x v="1"/>
    <s v="PRD7783"/>
    <x v="2"/>
    <x v="4"/>
    <s v="Nike Shoes"/>
    <n v="75015"/>
    <n v="6"/>
    <n v="0.2"/>
    <n v="19100.808036449569"/>
    <n v="45454"/>
  </r>
  <r>
    <x v="2440"/>
    <x v="1"/>
    <x v="135"/>
    <s v="Standard Class"/>
    <s v="CUST5784"/>
    <s v="Kumar"/>
    <x v="2"/>
    <s v="India"/>
    <s v="Trivandrum"/>
    <x v="4"/>
    <n v="659842"/>
    <x v="3"/>
    <s v="PRD7784"/>
    <x v="1"/>
    <x v="1"/>
    <s v="LED Bulb"/>
    <n v="67530"/>
    <n v="5"/>
    <n v="0.05"/>
    <n v="14471.616579016476"/>
    <n v="45319"/>
  </r>
  <r>
    <x v="2441"/>
    <x v="1"/>
    <x v="231"/>
    <s v="Same Day"/>
    <s v="CUST5785"/>
    <s v="Kumar"/>
    <x v="2"/>
    <s v="India"/>
    <s v="Pune"/>
    <x v="2"/>
    <n v="694828"/>
    <x v="3"/>
    <s v="PRD7785"/>
    <x v="2"/>
    <x v="2"/>
    <s v="Sports Watch"/>
    <n v="11385"/>
    <n v="5"/>
    <n v="0.05"/>
    <n v="1181.153390508611"/>
    <n v="45486"/>
  </r>
  <r>
    <x v="2442"/>
    <x v="0"/>
    <x v="326"/>
    <s v="Standard Class"/>
    <s v="CUST5788"/>
    <s v="Sara"/>
    <x v="0"/>
    <s v="India"/>
    <s v="Kozhikode"/>
    <x v="4"/>
    <n v="645562"/>
    <x v="1"/>
    <s v="PRD7788"/>
    <x v="0"/>
    <x v="6"/>
    <s v="Cotton Shirt"/>
    <n v="47848"/>
    <n v="10"/>
    <n v="0.2"/>
    <n v="11293.894432606294"/>
    <n v="44954"/>
  </r>
  <r>
    <x v="2443"/>
    <x v="1"/>
    <x v="281"/>
    <s v="Second Class"/>
    <s v="CUST5789"/>
    <s v="Deepa"/>
    <x v="0"/>
    <s v="India"/>
    <s v="New Delhi"/>
    <x v="1"/>
    <n v="661794"/>
    <x v="4"/>
    <s v="PRD7789"/>
    <x v="2"/>
    <x v="1"/>
    <s v="iPhone 14"/>
    <n v="21626"/>
    <n v="4"/>
    <n v="0"/>
    <n v="1277.996427083674"/>
    <n v="45335"/>
  </r>
  <r>
    <x v="2444"/>
    <x v="0"/>
    <x v="227"/>
    <s v="Same Day"/>
    <s v="CUST5791"/>
    <s v="Vijay"/>
    <x v="2"/>
    <s v="India"/>
    <s v="Mumbai"/>
    <x v="2"/>
    <n v="684852"/>
    <x v="4"/>
    <s v="PRD7791"/>
    <x v="2"/>
    <x v="1"/>
    <s v="Samsung Mobile"/>
    <n v="13872"/>
    <n v="8"/>
    <n v="0.05"/>
    <n v="2046.6730871770828"/>
    <n v="45183"/>
  </r>
  <r>
    <x v="2445"/>
    <x v="0"/>
    <x v="142"/>
    <s v="Standard Class"/>
    <s v="CUST5792"/>
    <s v="Kumar"/>
    <x v="2"/>
    <s v="India"/>
    <s v="Salem"/>
    <x v="5"/>
    <n v="674978"/>
    <x v="2"/>
    <s v="PRD7792"/>
    <x v="4"/>
    <x v="2"/>
    <s v="HP Laptop"/>
    <n v="3400"/>
    <n v="3"/>
    <n v="0.05"/>
    <n v="514.61993062933436"/>
    <n v="45285"/>
  </r>
  <r>
    <x v="2446"/>
    <x v="0"/>
    <x v="551"/>
    <s v="Standard Class"/>
    <s v="CUST5793"/>
    <s v="Sara"/>
    <x v="0"/>
    <s v="India"/>
    <s v="Trivandrum"/>
    <x v="4"/>
    <n v="623152"/>
    <x v="1"/>
    <s v="PRD7793"/>
    <x v="0"/>
    <x v="0"/>
    <s v="iPhone 14"/>
    <n v="1279"/>
    <n v="2"/>
    <n v="0"/>
    <n v="338.43937160134072"/>
    <n v="45063"/>
  </r>
  <r>
    <x v="2447"/>
    <x v="1"/>
    <x v="663"/>
    <s v="Standard Class"/>
    <s v="CUST5794"/>
    <s v="Vijay"/>
    <x v="0"/>
    <s v="India"/>
    <s v="Pune"/>
    <x v="2"/>
    <n v="615398"/>
    <x v="0"/>
    <s v="PRD7794"/>
    <x v="2"/>
    <x v="0"/>
    <s v="Mixer Pro"/>
    <n v="15248"/>
    <n v="5"/>
    <n v="0.1"/>
    <n v="2926.8125078502908"/>
    <n v="45642"/>
  </r>
  <r>
    <x v="2448"/>
    <x v="1"/>
    <x v="371"/>
    <s v="Same Day"/>
    <s v="CUST5795"/>
    <s v="Rahul"/>
    <x v="2"/>
    <s v="India"/>
    <s v="Hyderabad"/>
    <x v="3"/>
    <n v="653594"/>
    <x v="2"/>
    <s v="PRD7795"/>
    <x v="3"/>
    <x v="2"/>
    <s v="Sports Watch"/>
    <n v="44376"/>
    <n v="1"/>
    <n v="0.2"/>
    <n v="6975.6432835025789"/>
    <n v="45398"/>
  </r>
  <r>
    <x v="2449"/>
    <x v="0"/>
    <x v="145"/>
    <s v="First Class"/>
    <s v="CUST5797"/>
    <s v="Deepa"/>
    <x v="2"/>
    <s v="India"/>
    <s v="Salem"/>
    <x v="5"/>
    <n v="639430"/>
    <x v="0"/>
    <s v="PRD7797"/>
    <x v="3"/>
    <x v="5"/>
    <s v="LED Bulb"/>
    <n v="76601"/>
    <n v="2"/>
    <n v="0"/>
    <n v="13035.73875295986"/>
    <n v="45250"/>
  </r>
  <r>
    <x v="2450"/>
    <x v="0"/>
    <x v="479"/>
    <s v="Second Class"/>
    <s v="CUST5798"/>
    <s v="Rahul"/>
    <x v="2"/>
    <s v="India"/>
    <s v="Kochi"/>
    <x v="4"/>
    <n v="670505"/>
    <x v="4"/>
    <s v="PRD7798"/>
    <x v="0"/>
    <x v="3"/>
    <s v="HP Laptop"/>
    <n v="6998"/>
    <n v="1"/>
    <n v="0.2"/>
    <n v="1024.7234993021621"/>
    <n v="45193"/>
  </r>
  <r>
    <x v="2451"/>
    <x v="0"/>
    <x v="459"/>
    <s v="Same Day"/>
    <s v="CUST5800"/>
    <s v="Meena"/>
    <x v="1"/>
    <s v="India"/>
    <s v="New Delhi"/>
    <x v="1"/>
    <n v="681959"/>
    <x v="0"/>
    <s v="PRD7800"/>
    <x v="2"/>
    <x v="4"/>
    <s v="LED Bulb"/>
    <n v="12487"/>
    <n v="5"/>
    <n v="0"/>
    <n v="3040.8144883310492"/>
    <n v="45006"/>
  </r>
  <r>
    <x v="2452"/>
    <x v="1"/>
    <x v="648"/>
    <s v="First Class"/>
    <s v="CUST5802"/>
    <s v="Rahul"/>
    <x v="0"/>
    <s v="India"/>
    <s v="New Delhi"/>
    <x v="1"/>
    <n v="668734"/>
    <x v="4"/>
    <s v="PRD7802"/>
    <x v="1"/>
    <x v="6"/>
    <s v="LED Bulb"/>
    <n v="57918"/>
    <n v="1"/>
    <n v="0.05"/>
    <n v="8573.8549635234504"/>
    <n v="45549"/>
  </r>
  <r>
    <x v="2453"/>
    <x v="0"/>
    <x v="450"/>
    <s v="Standard Class"/>
    <s v="CUST5803"/>
    <s v="Kumar"/>
    <x v="1"/>
    <s v="India"/>
    <s v="Hyderabad"/>
    <x v="3"/>
    <n v="688743"/>
    <x v="0"/>
    <s v="PRD7803"/>
    <x v="2"/>
    <x v="4"/>
    <s v="Samsung Mobile"/>
    <n v="77389"/>
    <n v="5"/>
    <n v="0.1"/>
    <n v="12545.357582111727"/>
    <n v="45036"/>
  </r>
  <r>
    <x v="2454"/>
    <x v="0"/>
    <x v="142"/>
    <s v="Second Class"/>
    <s v="CUST5804"/>
    <s v="Meena"/>
    <x v="0"/>
    <s v="India"/>
    <s v="Mysuru"/>
    <x v="0"/>
    <n v="657231"/>
    <x v="3"/>
    <s v="PRD7804"/>
    <x v="1"/>
    <x v="4"/>
    <s v="Mixer Pro"/>
    <n v="43200"/>
    <n v="9"/>
    <n v="0"/>
    <n v="12261.335759902295"/>
    <n v="45287"/>
  </r>
  <r>
    <x v="2455"/>
    <x v="1"/>
    <x v="248"/>
    <s v="Standard Class"/>
    <s v="CUST5805"/>
    <s v="Deepa"/>
    <x v="0"/>
    <s v="India"/>
    <s v="Hyderabad"/>
    <x v="3"/>
    <n v="615671"/>
    <x v="2"/>
    <s v="PRD7805"/>
    <x v="4"/>
    <x v="0"/>
    <s v="Mixer Pro"/>
    <n v="29206"/>
    <n v="1"/>
    <n v="0.05"/>
    <n v="3843.0116897366474"/>
    <n v="45505"/>
  </r>
  <r>
    <x v="2456"/>
    <x v="1"/>
    <x v="543"/>
    <s v="Standard Class"/>
    <s v="CUST5806"/>
    <s v="Vijay"/>
    <x v="1"/>
    <s v="India"/>
    <s v="Hyderabad"/>
    <x v="3"/>
    <n v="685041"/>
    <x v="3"/>
    <s v="PRD7806"/>
    <x v="2"/>
    <x v="2"/>
    <s v="Cotton Shirt"/>
    <n v="31071"/>
    <n v="5"/>
    <n v="0.05"/>
    <n v="5196.4877851571318"/>
    <n v="45391"/>
  </r>
  <r>
    <x v="2457"/>
    <x v="0"/>
    <x v="116"/>
    <s v="Second Class"/>
    <s v="CUST5808"/>
    <s v="Rahul"/>
    <x v="2"/>
    <s v="India"/>
    <s v="Bengaluru"/>
    <x v="0"/>
    <n v="650703"/>
    <x v="4"/>
    <s v="PRD7808"/>
    <x v="4"/>
    <x v="3"/>
    <s v="iPhone 14"/>
    <n v="59039"/>
    <n v="7"/>
    <n v="0.1"/>
    <n v="10916.741472640617"/>
    <n v="45200"/>
  </r>
  <r>
    <x v="2458"/>
    <x v="1"/>
    <x v="405"/>
    <s v="Standard Class"/>
    <s v="CUST5810"/>
    <s v="Rahul"/>
    <x v="0"/>
    <s v="India"/>
    <s v="Hyderabad"/>
    <x v="3"/>
    <n v="680760"/>
    <x v="1"/>
    <s v="PRD7810"/>
    <x v="4"/>
    <x v="4"/>
    <s v="Cotton Shirt"/>
    <n v="6310"/>
    <n v="10"/>
    <n v="0.05"/>
    <n v="850.16592313188301"/>
    <n v="45473"/>
  </r>
  <r>
    <x v="2459"/>
    <x v="0"/>
    <x v="127"/>
    <s v="Standard Class"/>
    <s v="CUST5811"/>
    <s v="Rahul"/>
    <x v="2"/>
    <s v="India"/>
    <s v="Hyderabad"/>
    <x v="3"/>
    <n v="612745"/>
    <x v="4"/>
    <s v="PRD7811"/>
    <x v="4"/>
    <x v="2"/>
    <s v="HP Laptop"/>
    <n v="10251"/>
    <n v="9"/>
    <n v="0.2"/>
    <n v="2250.0265049913723"/>
    <n v="45185"/>
  </r>
  <r>
    <x v="2460"/>
    <x v="1"/>
    <x v="628"/>
    <s v="Standard Class"/>
    <s v="CUST5812"/>
    <s v="Deepa"/>
    <x v="2"/>
    <s v="India"/>
    <s v="Coimbatore"/>
    <x v="5"/>
    <n v="636431"/>
    <x v="1"/>
    <s v="PRD7812"/>
    <x v="1"/>
    <x v="1"/>
    <s v="Smart TV"/>
    <n v="21660"/>
    <n v="6"/>
    <n v="0.2"/>
    <n v="2460.4040772424237"/>
    <n v="45508"/>
  </r>
  <r>
    <x v="2461"/>
    <x v="0"/>
    <x v="260"/>
    <s v="Second Class"/>
    <s v="CUST5813"/>
    <s v="Vijay"/>
    <x v="1"/>
    <s v="India"/>
    <s v="New Delhi"/>
    <x v="1"/>
    <n v="637900"/>
    <x v="0"/>
    <s v="PRD7813"/>
    <x v="2"/>
    <x v="4"/>
    <s v="Sports Watch"/>
    <n v="9228"/>
    <n v="2"/>
    <n v="0.2"/>
    <n v="866.53975624667055"/>
    <n v="45222"/>
  </r>
  <r>
    <x v="2462"/>
    <x v="1"/>
    <x v="442"/>
    <s v="Second Class"/>
    <s v="CUST5814"/>
    <s v="Kumar"/>
    <x v="0"/>
    <s v="India"/>
    <s v="Kochi"/>
    <x v="4"/>
    <n v="677685"/>
    <x v="2"/>
    <s v="PRD7814"/>
    <x v="0"/>
    <x v="3"/>
    <s v="Smart TV"/>
    <n v="34474"/>
    <n v="5"/>
    <n v="0"/>
    <n v="3203.8007456078508"/>
    <n v="45447"/>
  </r>
  <r>
    <x v="2463"/>
    <x v="0"/>
    <x v="351"/>
    <s v="Standard Class"/>
    <s v="CUST5815"/>
    <s v="Kumar"/>
    <x v="0"/>
    <s v="India"/>
    <s v="New Delhi"/>
    <x v="1"/>
    <n v="679034"/>
    <x v="4"/>
    <s v="PRD7815"/>
    <x v="4"/>
    <x v="6"/>
    <s v="Sports Watch"/>
    <n v="55425"/>
    <n v="2"/>
    <n v="0"/>
    <n v="11425.148576100526"/>
    <n v="45290"/>
  </r>
  <r>
    <x v="2464"/>
    <x v="0"/>
    <x v="488"/>
    <s v="Standard Class"/>
    <s v="CUST5816"/>
    <s v="Meena"/>
    <x v="2"/>
    <s v="India"/>
    <s v="Kochi"/>
    <x v="4"/>
    <n v="614504"/>
    <x v="1"/>
    <s v="PRD7816"/>
    <x v="2"/>
    <x v="1"/>
    <s v="Mixer Pro"/>
    <n v="39181"/>
    <n v="8"/>
    <n v="0.2"/>
    <n v="10301.708524136307"/>
    <n v="45106"/>
  </r>
  <r>
    <x v="2465"/>
    <x v="1"/>
    <x v="302"/>
    <s v="Second Class"/>
    <s v="CUST5817"/>
    <s v="Sara"/>
    <x v="2"/>
    <s v="India"/>
    <s v="New Delhi"/>
    <x v="1"/>
    <n v="619085"/>
    <x v="0"/>
    <s v="PRD7817"/>
    <x v="0"/>
    <x v="4"/>
    <s v="iPhone 14"/>
    <n v="53507"/>
    <n v="9"/>
    <n v="0.05"/>
    <n v="15118.220500572301"/>
    <n v="45623"/>
  </r>
  <r>
    <x v="2466"/>
    <x v="0"/>
    <x v="207"/>
    <s v="Same Day"/>
    <s v="CUST5819"/>
    <s v="Rahul"/>
    <x v="1"/>
    <s v="India"/>
    <s v="Nagpur"/>
    <x v="2"/>
    <n v="619567"/>
    <x v="2"/>
    <s v="PRD7819"/>
    <x v="3"/>
    <x v="5"/>
    <s v="Mixer Pro"/>
    <n v="78951"/>
    <n v="2"/>
    <n v="0.05"/>
    <n v="16144.824416035979"/>
    <n v="45110"/>
  </r>
  <r>
    <x v="2467"/>
    <x v="1"/>
    <x v="572"/>
    <s v="Standard Class"/>
    <s v="CUST5820"/>
    <s v="Akalya"/>
    <x v="1"/>
    <s v="India"/>
    <s v="Hyderabad"/>
    <x v="3"/>
    <n v="616707"/>
    <x v="2"/>
    <s v="PRD7820"/>
    <x v="4"/>
    <x v="1"/>
    <s v="Mixer Pro"/>
    <n v="78071"/>
    <n v="1"/>
    <n v="0.1"/>
    <n v="11228.79490550526"/>
    <n v="45474"/>
  </r>
  <r>
    <x v="2468"/>
    <x v="0"/>
    <x v="502"/>
    <s v="Standard Class"/>
    <s v="CUST5821"/>
    <s v="Meena"/>
    <x v="2"/>
    <s v="India"/>
    <s v="Trivandrum"/>
    <x v="4"/>
    <n v="624768"/>
    <x v="2"/>
    <s v="PRD7821"/>
    <x v="0"/>
    <x v="5"/>
    <s v="HP Laptop"/>
    <n v="49141"/>
    <n v="7"/>
    <n v="0"/>
    <n v="11722.143034456636"/>
    <n v="44999"/>
  </r>
  <r>
    <x v="2469"/>
    <x v="1"/>
    <x v="586"/>
    <s v="Standard Class"/>
    <s v="CUST5822"/>
    <s v="Deepa"/>
    <x v="2"/>
    <s v="India"/>
    <s v="Mangalore"/>
    <x v="0"/>
    <n v="603957"/>
    <x v="2"/>
    <s v="PRD7822"/>
    <x v="0"/>
    <x v="2"/>
    <s v="HP Laptop"/>
    <n v="74481"/>
    <n v="4"/>
    <n v="0.2"/>
    <n v="20609.667225832502"/>
    <n v="45407"/>
  </r>
  <r>
    <x v="2470"/>
    <x v="0"/>
    <x v="450"/>
    <s v="Standard Class"/>
    <s v="CUST5824"/>
    <s v="Vijay"/>
    <x v="1"/>
    <s v="India"/>
    <s v="Bengaluru"/>
    <x v="0"/>
    <n v="607310"/>
    <x v="3"/>
    <s v="PRD7824"/>
    <x v="0"/>
    <x v="1"/>
    <s v="HP Laptop"/>
    <n v="19071"/>
    <n v="7"/>
    <n v="0"/>
    <n v="2829.0704658476802"/>
    <n v="45036"/>
  </r>
  <r>
    <x v="2471"/>
    <x v="0"/>
    <x v="54"/>
    <s v="Same Day"/>
    <s v="CUST5825"/>
    <s v="Meena"/>
    <x v="2"/>
    <s v="India"/>
    <s v="Mysuru"/>
    <x v="0"/>
    <n v="650150"/>
    <x v="4"/>
    <s v="PRD7825"/>
    <x v="3"/>
    <x v="1"/>
    <s v="Mixer Pro"/>
    <n v="12216"/>
    <n v="10"/>
    <n v="0"/>
    <n v="1036.3817581600422"/>
    <n v="45174"/>
  </r>
  <r>
    <x v="2472"/>
    <x v="0"/>
    <x v="456"/>
    <s v="Standard Class"/>
    <s v="CUST5826"/>
    <s v="Kumar"/>
    <x v="1"/>
    <s v="India"/>
    <s v="Mangalore"/>
    <x v="0"/>
    <n v="697049"/>
    <x v="1"/>
    <s v="PRD7826"/>
    <x v="3"/>
    <x v="6"/>
    <s v="Nike Shoes"/>
    <n v="21395"/>
    <n v="1"/>
    <n v="0.2"/>
    <n v="4848.0644362589292"/>
    <n v="45080"/>
  </r>
  <r>
    <x v="2473"/>
    <x v="1"/>
    <x v="15"/>
    <s v="Standard Class"/>
    <s v="CUST5828"/>
    <s v="Akalya"/>
    <x v="1"/>
    <s v="India"/>
    <s v="Kochi"/>
    <x v="4"/>
    <n v="687430"/>
    <x v="3"/>
    <s v="PRD7828"/>
    <x v="3"/>
    <x v="5"/>
    <s v="Cotton Shirt"/>
    <n v="76670"/>
    <n v="8"/>
    <n v="0"/>
    <n v="9730.3678442149412"/>
    <n v="45377"/>
  </r>
  <r>
    <x v="2474"/>
    <x v="1"/>
    <x v="578"/>
    <s v="Standard Class"/>
    <s v="CUST5830"/>
    <s v="Akalya"/>
    <x v="0"/>
    <s v="India"/>
    <s v="Mysuru"/>
    <x v="0"/>
    <n v="657889"/>
    <x v="2"/>
    <s v="PRD7830"/>
    <x v="3"/>
    <x v="4"/>
    <s v="Smart TV"/>
    <n v="32442"/>
    <n v="8"/>
    <n v="0"/>
    <n v="2364.3978939636427"/>
    <n v="45450"/>
  </r>
  <r>
    <x v="2475"/>
    <x v="1"/>
    <x v="564"/>
    <s v="Second Class"/>
    <s v="CUST5831"/>
    <s v="Meena"/>
    <x v="1"/>
    <s v="India"/>
    <s v="Hyderabad"/>
    <x v="3"/>
    <n v="649974"/>
    <x v="1"/>
    <s v="PRD7831"/>
    <x v="2"/>
    <x v="0"/>
    <s v="Cotton Shirt"/>
    <n v="4981"/>
    <n v="7"/>
    <n v="0.1"/>
    <n v="1039.120281408992"/>
    <n v="45592"/>
  </r>
  <r>
    <x v="2476"/>
    <x v="1"/>
    <x v="328"/>
    <s v="Standard Class"/>
    <s v="CUST5832"/>
    <s v="Kumar"/>
    <x v="0"/>
    <s v="India"/>
    <s v="New Delhi"/>
    <x v="1"/>
    <n v="655269"/>
    <x v="0"/>
    <s v="PRD7832"/>
    <x v="4"/>
    <x v="4"/>
    <s v="iPhone 14"/>
    <n v="54843"/>
    <n v="4"/>
    <n v="0.1"/>
    <n v="5337.9199265221378"/>
    <n v="45656"/>
  </r>
  <r>
    <x v="2477"/>
    <x v="0"/>
    <x v="671"/>
    <s v="First Class"/>
    <s v="CUST5833"/>
    <s v="Vijay"/>
    <x v="2"/>
    <s v="India"/>
    <s v="Trivandrum"/>
    <x v="4"/>
    <n v="648839"/>
    <x v="4"/>
    <s v="PRD7833"/>
    <x v="0"/>
    <x v="6"/>
    <s v="Smart TV"/>
    <n v="13194"/>
    <n v="10"/>
    <n v="0.2"/>
    <n v="3044.8392451629643"/>
    <n v="45281"/>
  </r>
  <r>
    <x v="2478"/>
    <x v="1"/>
    <x v="147"/>
    <s v="Standard Class"/>
    <s v="CUST5834"/>
    <s v="Akalya"/>
    <x v="0"/>
    <s v="India"/>
    <s v="Hyderabad"/>
    <x v="3"/>
    <n v="620923"/>
    <x v="2"/>
    <s v="PRD7834"/>
    <x v="4"/>
    <x v="6"/>
    <s v="HP Laptop"/>
    <n v="34047"/>
    <n v="6"/>
    <n v="0"/>
    <n v="6398.4026298327499"/>
    <n v="45368"/>
  </r>
  <r>
    <x v="2479"/>
    <x v="0"/>
    <x v="594"/>
    <s v="Standard Class"/>
    <s v="CUST5835"/>
    <s v="Kumar"/>
    <x v="0"/>
    <s v="India"/>
    <s v="Pune"/>
    <x v="2"/>
    <n v="625825"/>
    <x v="1"/>
    <s v="PRD7835"/>
    <x v="2"/>
    <x v="1"/>
    <s v="iPhone 14"/>
    <n v="39835"/>
    <n v="3"/>
    <n v="0"/>
    <n v="11161.831532103008"/>
    <n v="45297"/>
  </r>
  <r>
    <x v="2480"/>
    <x v="1"/>
    <x v="254"/>
    <s v="Second Class"/>
    <s v="CUST5836"/>
    <s v="Vijay"/>
    <x v="1"/>
    <s v="India"/>
    <s v="Kochi"/>
    <x v="4"/>
    <n v="636941"/>
    <x v="2"/>
    <s v="PRD7836"/>
    <x v="3"/>
    <x v="4"/>
    <s v="Cotton Shirt"/>
    <n v="25162"/>
    <n v="2"/>
    <n v="0.05"/>
    <n v="1796.1106598908498"/>
    <n v="45480"/>
  </r>
  <r>
    <x v="2481"/>
    <x v="0"/>
    <x v="188"/>
    <s v="Same Day"/>
    <s v="CUST5838"/>
    <s v="Akalya"/>
    <x v="2"/>
    <s v="India"/>
    <s v="Mangalore"/>
    <x v="0"/>
    <n v="683786"/>
    <x v="2"/>
    <s v="PRD7838"/>
    <x v="4"/>
    <x v="0"/>
    <s v="Cotton Shirt"/>
    <n v="20561"/>
    <n v="3"/>
    <n v="0.2"/>
    <n v="2330.8130682672968"/>
    <n v="45268"/>
  </r>
  <r>
    <x v="2482"/>
    <x v="0"/>
    <x v="456"/>
    <s v="Standard Class"/>
    <s v="CUST5839"/>
    <s v="Kumar"/>
    <x v="1"/>
    <s v="India"/>
    <s v="Kochi"/>
    <x v="4"/>
    <n v="691956"/>
    <x v="2"/>
    <s v="PRD7839"/>
    <x v="3"/>
    <x v="0"/>
    <s v="Smart TV"/>
    <n v="986"/>
    <n v="6"/>
    <n v="0.1"/>
    <n v="292.43426802493462"/>
    <n v="45080"/>
  </r>
  <r>
    <x v="2483"/>
    <x v="1"/>
    <x v="337"/>
    <s v="First Class"/>
    <s v="CUST5840"/>
    <s v="Vijay"/>
    <x v="2"/>
    <s v="India"/>
    <s v="Mysuru"/>
    <x v="0"/>
    <n v="686519"/>
    <x v="4"/>
    <s v="PRD7840"/>
    <x v="1"/>
    <x v="2"/>
    <s v="iPhone 14"/>
    <n v="27772"/>
    <n v="3"/>
    <n v="0"/>
    <n v="3656.1750920472473"/>
    <n v="45419"/>
  </r>
  <r>
    <x v="2484"/>
    <x v="0"/>
    <x v="412"/>
    <s v="Standard Class"/>
    <s v="CUST5842"/>
    <s v="Deepa"/>
    <x v="2"/>
    <s v="India"/>
    <s v="Hyderabad"/>
    <x v="3"/>
    <n v="604004"/>
    <x v="2"/>
    <s v="PRD7842"/>
    <x v="2"/>
    <x v="2"/>
    <s v="iPhone 14"/>
    <n v="75623"/>
    <n v="2"/>
    <n v="0.2"/>
    <n v="21868.810797590104"/>
    <n v="45049"/>
  </r>
  <r>
    <x v="2485"/>
    <x v="1"/>
    <x v="120"/>
    <s v="Standard Class"/>
    <s v="CUST5843"/>
    <s v="Deepa"/>
    <x v="1"/>
    <s v="India"/>
    <s v="Mysuru"/>
    <x v="0"/>
    <n v="639734"/>
    <x v="4"/>
    <s v="PRD7843"/>
    <x v="3"/>
    <x v="6"/>
    <s v="LED Bulb"/>
    <n v="23405"/>
    <n v="8"/>
    <n v="0.2"/>
    <n v="5370.550399161626"/>
    <n v="45336"/>
  </r>
  <r>
    <x v="2486"/>
    <x v="0"/>
    <x v="112"/>
    <s v="Standard Class"/>
    <s v="CUST5844"/>
    <s v="Akalya"/>
    <x v="0"/>
    <s v="India"/>
    <s v="Hyderabad"/>
    <x v="3"/>
    <n v="609213"/>
    <x v="1"/>
    <s v="PRD7844"/>
    <x v="4"/>
    <x v="3"/>
    <s v="Smart TV"/>
    <n v="70073"/>
    <n v="4"/>
    <n v="0"/>
    <n v="8190.7161717927438"/>
    <n v="45117"/>
  </r>
  <r>
    <x v="2487"/>
    <x v="1"/>
    <x v="679"/>
    <s v="Standard Class"/>
    <s v="CUST5845"/>
    <s v="Sara"/>
    <x v="1"/>
    <s v="India"/>
    <s v="Bengaluru"/>
    <x v="0"/>
    <n v="627360"/>
    <x v="1"/>
    <s v="PRD7845"/>
    <x v="4"/>
    <x v="4"/>
    <s v="Sports Watch"/>
    <n v="8295"/>
    <n v="1"/>
    <n v="0.05"/>
    <n v="533.30384584873093"/>
    <n v="45384"/>
  </r>
  <r>
    <x v="2488"/>
    <x v="0"/>
    <x v="272"/>
    <s v="First Class"/>
    <s v="CUST5846"/>
    <s v="Vijay"/>
    <x v="2"/>
    <s v="India"/>
    <s v="Hyderabad"/>
    <x v="3"/>
    <n v="602101"/>
    <x v="3"/>
    <s v="PRD7846"/>
    <x v="0"/>
    <x v="0"/>
    <s v="Samsung Mobile"/>
    <n v="38405"/>
    <n v="6"/>
    <n v="0"/>
    <n v="6525.3258652221084"/>
    <n v="45250"/>
  </r>
  <r>
    <x v="2489"/>
    <x v="1"/>
    <x v="408"/>
    <s v="Same Day"/>
    <s v="CUST5847"/>
    <s v="Sara"/>
    <x v="2"/>
    <s v="India"/>
    <s v="Hyderabad"/>
    <x v="3"/>
    <n v="683174"/>
    <x v="4"/>
    <s v="PRD7847"/>
    <x v="3"/>
    <x v="4"/>
    <s v="Cotton Shirt"/>
    <n v="70105"/>
    <n v="4"/>
    <n v="0.1"/>
    <n v="7732.4814028439268"/>
    <n v="45362"/>
  </r>
  <r>
    <x v="2490"/>
    <x v="1"/>
    <x v="375"/>
    <s v="Standard Class"/>
    <s v="CUST5849"/>
    <s v="Rahul"/>
    <x v="0"/>
    <s v="India"/>
    <s v="Coimbatore"/>
    <x v="5"/>
    <n v="623391"/>
    <x v="1"/>
    <s v="PRD7849"/>
    <x v="0"/>
    <x v="3"/>
    <s v="Sports Watch"/>
    <n v="31378"/>
    <n v="9"/>
    <n v="0.05"/>
    <n v="6178.3151423281261"/>
    <n v="45636"/>
  </r>
  <r>
    <x v="2491"/>
    <x v="0"/>
    <x v="185"/>
    <s v="First Class"/>
    <s v="CUST5850"/>
    <s v="Meena"/>
    <x v="2"/>
    <s v="India"/>
    <s v="Trivandrum"/>
    <x v="4"/>
    <n v="682131"/>
    <x v="0"/>
    <s v="PRD7850"/>
    <x v="2"/>
    <x v="6"/>
    <s v="LED Bulb"/>
    <n v="1267"/>
    <n v="8"/>
    <n v="0.1"/>
    <n v="153.41126540933885"/>
    <n v="44978"/>
  </r>
  <r>
    <x v="2492"/>
    <x v="1"/>
    <x v="289"/>
    <s v="First Class"/>
    <s v="CUST5851"/>
    <s v="Kumar"/>
    <x v="2"/>
    <s v="India"/>
    <s v="Pune"/>
    <x v="2"/>
    <n v="635071"/>
    <x v="3"/>
    <s v="PRD7851"/>
    <x v="4"/>
    <x v="5"/>
    <s v="Mixer Pro"/>
    <n v="56326"/>
    <n v="10"/>
    <n v="0"/>
    <n v="15394.688668383171"/>
    <n v="45602"/>
  </r>
  <r>
    <x v="2493"/>
    <x v="1"/>
    <x v="248"/>
    <s v="Standard Class"/>
    <s v="CUST5852"/>
    <s v="Kumar"/>
    <x v="1"/>
    <s v="India"/>
    <s v="Salem"/>
    <x v="5"/>
    <n v="648564"/>
    <x v="3"/>
    <s v="PRD7852"/>
    <x v="3"/>
    <x v="3"/>
    <s v="Mixer Pro"/>
    <n v="71766"/>
    <n v="5"/>
    <n v="0"/>
    <n v="19798.293853891977"/>
    <n v="45502"/>
  </r>
  <r>
    <x v="2494"/>
    <x v="0"/>
    <x v="644"/>
    <s v="Standard Class"/>
    <s v="CUST5853"/>
    <s v="Rahul"/>
    <x v="1"/>
    <s v="India"/>
    <s v="New Delhi"/>
    <x v="1"/>
    <n v="677539"/>
    <x v="2"/>
    <s v="PRD7853"/>
    <x v="2"/>
    <x v="0"/>
    <s v="Nike Shoes"/>
    <n v="72210"/>
    <n v="9"/>
    <n v="0"/>
    <n v="20668.803572480487"/>
    <n v="45053"/>
  </r>
  <r>
    <x v="2495"/>
    <x v="0"/>
    <x v="654"/>
    <s v="Standard Class"/>
    <s v="CUST5854"/>
    <s v="Akalya"/>
    <x v="1"/>
    <s v="India"/>
    <s v="Kozhikode"/>
    <x v="4"/>
    <n v="639206"/>
    <x v="3"/>
    <s v="PRD7854"/>
    <x v="1"/>
    <x v="6"/>
    <s v="iPhone 14"/>
    <n v="79993"/>
    <n v="3"/>
    <n v="0"/>
    <n v="5790.571815713065"/>
    <n v="44951"/>
  </r>
  <r>
    <x v="2496"/>
    <x v="1"/>
    <x v="121"/>
    <s v="Same Day"/>
    <s v="CUST5855"/>
    <s v="Deepa"/>
    <x v="0"/>
    <s v="India"/>
    <s v="Mysuru"/>
    <x v="0"/>
    <n v="658053"/>
    <x v="1"/>
    <s v="PRD7855"/>
    <x v="2"/>
    <x v="1"/>
    <s v="Mixer Pro"/>
    <n v="31004"/>
    <n v="2"/>
    <n v="0"/>
    <n v="8350.3189153399653"/>
    <n v="45605"/>
  </r>
  <r>
    <x v="2497"/>
    <x v="0"/>
    <x v="507"/>
    <s v="Same Day"/>
    <s v="CUST5856"/>
    <s v="Akalya"/>
    <x v="2"/>
    <s v="India"/>
    <s v="Hyderabad"/>
    <x v="3"/>
    <n v="605523"/>
    <x v="0"/>
    <s v="PRD7856"/>
    <x v="1"/>
    <x v="4"/>
    <s v="LED Bulb"/>
    <n v="50586"/>
    <n v="4"/>
    <n v="0"/>
    <n v="12704.668419535477"/>
    <n v="44998"/>
  </r>
  <r>
    <x v="2498"/>
    <x v="1"/>
    <x v="309"/>
    <s v="Second Class"/>
    <s v="CUST5858"/>
    <s v="Akalya"/>
    <x v="2"/>
    <s v="India"/>
    <s v="Mangalore"/>
    <x v="0"/>
    <n v="671922"/>
    <x v="2"/>
    <s v="PRD7858"/>
    <x v="0"/>
    <x v="3"/>
    <s v="Sports Watch"/>
    <n v="51900"/>
    <n v="9"/>
    <n v="0.05"/>
    <n v="4225.2053560057602"/>
    <n v="45655"/>
  </r>
  <r>
    <x v="2499"/>
    <x v="1"/>
    <x v="642"/>
    <s v="Standard Class"/>
    <s v="CUST5859"/>
    <s v="Vijay"/>
    <x v="0"/>
    <s v="India"/>
    <s v="Mysuru"/>
    <x v="0"/>
    <n v="681550"/>
    <x v="2"/>
    <s v="PRD7859"/>
    <x v="1"/>
    <x v="1"/>
    <s v="Samsung Mobile"/>
    <n v="28397"/>
    <n v="10"/>
    <n v="0.1"/>
    <n v="7302.4384452952227"/>
    <n v="45634"/>
  </r>
  <r>
    <x v="2500"/>
    <x v="1"/>
    <x v="275"/>
    <s v="Standard Class"/>
    <s v="CUST5860"/>
    <s v="Vijay"/>
    <x v="2"/>
    <s v="India"/>
    <s v="Pune"/>
    <x v="2"/>
    <n v="659863"/>
    <x v="4"/>
    <s v="PRD7860"/>
    <x v="2"/>
    <x v="1"/>
    <s v="LED Bulb"/>
    <n v="58613"/>
    <n v="10"/>
    <n v="0.05"/>
    <n v="4385.7706367057062"/>
    <n v="45318"/>
  </r>
  <r>
    <x v="2501"/>
    <x v="0"/>
    <x v="127"/>
    <s v="Standard Class"/>
    <s v="CUST5861"/>
    <s v="Rahul"/>
    <x v="1"/>
    <s v="India"/>
    <s v="Kozhikode"/>
    <x v="4"/>
    <n v="633032"/>
    <x v="3"/>
    <s v="PRD7861"/>
    <x v="3"/>
    <x v="1"/>
    <s v="Samsung Mobile"/>
    <n v="56055"/>
    <n v="1"/>
    <n v="0.1"/>
    <n v="3723.8643331181247"/>
    <n v="45183"/>
  </r>
  <r>
    <x v="2502"/>
    <x v="1"/>
    <x v="88"/>
    <s v="Same Day"/>
    <s v="CUST5862"/>
    <s v="Vijay"/>
    <x v="1"/>
    <s v="India"/>
    <s v="Hyderabad"/>
    <x v="3"/>
    <n v="667665"/>
    <x v="0"/>
    <s v="PRD7862"/>
    <x v="2"/>
    <x v="6"/>
    <s v="Nike Shoes"/>
    <n v="60214"/>
    <n v="1"/>
    <n v="0"/>
    <n v="12311.063904486105"/>
    <n v="45523"/>
  </r>
  <r>
    <x v="2503"/>
    <x v="1"/>
    <x v="697"/>
    <s v="First Class"/>
    <s v="CUST5863"/>
    <s v="Vijay"/>
    <x v="0"/>
    <s v="India"/>
    <s v="Kochi"/>
    <x v="4"/>
    <n v="620014"/>
    <x v="0"/>
    <s v="PRD7863"/>
    <x v="2"/>
    <x v="2"/>
    <s v="Sports Watch"/>
    <n v="5488"/>
    <n v="8"/>
    <n v="0.05"/>
    <n v="746.39972577583103"/>
    <n v="45562"/>
  </r>
  <r>
    <x v="2504"/>
    <x v="0"/>
    <x v="133"/>
    <s v="Standard Class"/>
    <s v="CUST5865"/>
    <s v="Sara"/>
    <x v="1"/>
    <s v="India"/>
    <s v="Hyderabad"/>
    <x v="3"/>
    <n v="650076"/>
    <x v="4"/>
    <s v="PRD7865"/>
    <x v="1"/>
    <x v="1"/>
    <s v="iPhone 14"/>
    <n v="44658"/>
    <n v="10"/>
    <n v="0.1"/>
    <n v="9946.2135995438857"/>
    <n v="45294"/>
  </r>
  <r>
    <x v="2505"/>
    <x v="0"/>
    <x v="417"/>
    <s v="Standard Class"/>
    <s v="CUST5866"/>
    <s v="Rahul"/>
    <x v="0"/>
    <s v="India"/>
    <s v="Hyderabad"/>
    <x v="3"/>
    <n v="642873"/>
    <x v="1"/>
    <s v="PRD7866"/>
    <x v="0"/>
    <x v="4"/>
    <s v="LED Bulb"/>
    <n v="18868"/>
    <n v="4"/>
    <n v="0.1"/>
    <n v="3366.5683034519902"/>
    <n v="45162"/>
  </r>
  <r>
    <x v="2506"/>
    <x v="1"/>
    <x v="390"/>
    <s v="Standard Class"/>
    <s v="CUST5867"/>
    <s v="Vijay"/>
    <x v="1"/>
    <s v="India"/>
    <s v="Kozhikode"/>
    <x v="4"/>
    <n v="677001"/>
    <x v="1"/>
    <s v="PRD7867"/>
    <x v="1"/>
    <x v="0"/>
    <s v="Nike Shoes"/>
    <n v="35795"/>
    <n v="7"/>
    <n v="0"/>
    <n v="4756.091875809574"/>
    <n v="45619"/>
  </r>
  <r>
    <x v="2507"/>
    <x v="1"/>
    <x v="553"/>
    <s v="Standard Class"/>
    <s v="CUST5868"/>
    <s v="Akalya"/>
    <x v="2"/>
    <s v="India"/>
    <s v="Salem"/>
    <x v="5"/>
    <n v="609399"/>
    <x v="0"/>
    <s v="PRD7868"/>
    <x v="3"/>
    <x v="1"/>
    <s v="HP Laptop"/>
    <n v="24680"/>
    <n v="1"/>
    <n v="0.05"/>
    <n v="5306.186140089716"/>
    <n v="45565"/>
  </r>
  <r>
    <x v="2508"/>
    <x v="0"/>
    <x v="283"/>
    <s v="Second Class"/>
    <s v="CUST5869"/>
    <s v="Deepa"/>
    <x v="1"/>
    <s v="India"/>
    <s v="Hyderabad"/>
    <x v="3"/>
    <n v="685776"/>
    <x v="0"/>
    <s v="PRD7869"/>
    <x v="1"/>
    <x v="1"/>
    <s v="LED Bulb"/>
    <n v="30164"/>
    <n v="2"/>
    <n v="0"/>
    <n v="5401.3558384187272"/>
    <n v="45222"/>
  </r>
  <r>
    <x v="2509"/>
    <x v="1"/>
    <x v="172"/>
    <s v="Second Class"/>
    <s v="CUST5871"/>
    <s v="Deepa"/>
    <x v="1"/>
    <s v="India"/>
    <s v="Madurai"/>
    <x v="5"/>
    <n v="657095"/>
    <x v="4"/>
    <s v="PRD7871"/>
    <x v="1"/>
    <x v="4"/>
    <s v="HP Laptop"/>
    <n v="21089"/>
    <n v="10"/>
    <n v="0.2"/>
    <n v="4437.4416143386861"/>
    <n v="45544"/>
  </r>
  <r>
    <x v="2510"/>
    <x v="1"/>
    <x v="271"/>
    <s v="Standard Class"/>
    <s v="CUST5872"/>
    <s v="Akalya"/>
    <x v="0"/>
    <s v="India"/>
    <s v="Nagpur"/>
    <x v="2"/>
    <n v="675312"/>
    <x v="2"/>
    <s v="PRD7872"/>
    <x v="4"/>
    <x v="6"/>
    <s v="Cotton Shirt"/>
    <n v="24818"/>
    <n v="3"/>
    <n v="0"/>
    <n v="1841.4217391698967"/>
    <n v="45515"/>
  </r>
  <r>
    <x v="2511"/>
    <x v="0"/>
    <x v="644"/>
    <s v="Same Day"/>
    <s v="CUST5873"/>
    <s v="Rahul"/>
    <x v="1"/>
    <s v="India"/>
    <s v="New Delhi"/>
    <x v="1"/>
    <n v="657483"/>
    <x v="4"/>
    <s v="PRD7873"/>
    <x v="4"/>
    <x v="6"/>
    <s v="Mixer Pro"/>
    <n v="79583"/>
    <n v="10"/>
    <n v="0.2"/>
    <n v="4278.7501722819861"/>
    <n v="45055"/>
  </r>
  <r>
    <x v="2512"/>
    <x v="0"/>
    <x v="435"/>
    <s v="Second Class"/>
    <s v="CUST5874"/>
    <s v="Meena"/>
    <x v="2"/>
    <s v="India"/>
    <s v="Hyderabad"/>
    <x v="3"/>
    <n v="680733"/>
    <x v="2"/>
    <s v="PRD7874"/>
    <x v="4"/>
    <x v="0"/>
    <s v="LED Bulb"/>
    <n v="22678"/>
    <n v="5"/>
    <n v="0.2"/>
    <n v="2523.576180521427"/>
    <n v="45009"/>
  </r>
  <r>
    <x v="2513"/>
    <x v="1"/>
    <x v="515"/>
    <s v="Second Class"/>
    <s v="CUST5875"/>
    <s v="Sara"/>
    <x v="0"/>
    <s v="India"/>
    <s v="Trivandrum"/>
    <x v="4"/>
    <n v="637824"/>
    <x v="3"/>
    <s v="PRD7875"/>
    <x v="2"/>
    <x v="2"/>
    <s v="Cotton Shirt"/>
    <n v="35947"/>
    <n v="2"/>
    <n v="0.05"/>
    <n v="8109.5701436955305"/>
    <n v="45351"/>
  </r>
  <r>
    <x v="2514"/>
    <x v="1"/>
    <x v="7"/>
    <s v="Standard Class"/>
    <s v="CUST5876"/>
    <s v="Meena"/>
    <x v="0"/>
    <s v="India"/>
    <s v="Bengaluru"/>
    <x v="0"/>
    <n v="619211"/>
    <x v="3"/>
    <s v="PRD7876"/>
    <x v="0"/>
    <x v="6"/>
    <s v="HP Laptop"/>
    <n v="8369"/>
    <n v="10"/>
    <n v="0.05"/>
    <n v="1048.6861034874139"/>
    <n v="45540"/>
  </r>
  <r>
    <x v="2515"/>
    <x v="1"/>
    <x v="475"/>
    <s v="Second Class"/>
    <s v="CUST5877"/>
    <s v="Akalya"/>
    <x v="2"/>
    <s v="India"/>
    <s v="Hyderabad"/>
    <x v="3"/>
    <n v="679859"/>
    <x v="3"/>
    <s v="PRD7877"/>
    <x v="1"/>
    <x v="5"/>
    <s v="iPhone 14"/>
    <n v="41913"/>
    <n v="7"/>
    <n v="0.2"/>
    <n v="2487.3316180927864"/>
    <n v="45594"/>
  </r>
  <r>
    <x v="2516"/>
    <x v="0"/>
    <x v="631"/>
    <s v="First Class"/>
    <s v="CUST5878"/>
    <s v="Rahul"/>
    <x v="1"/>
    <s v="India"/>
    <s v="Chennai"/>
    <x v="5"/>
    <n v="680190"/>
    <x v="0"/>
    <s v="PRD7878"/>
    <x v="0"/>
    <x v="5"/>
    <s v="Smart TV"/>
    <n v="29890"/>
    <n v="4"/>
    <n v="0.1"/>
    <n v="2386.1442943816855"/>
    <n v="45000"/>
  </r>
  <r>
    <x v="2517"/>
    <x v="1"/>
    <x v="46"/>
    <s v="Standard Class"/>
    <s v="CUST5879"/>
    <s v="Meena"/>
    <x v="2"/>
    <s v="India"/>
    <s v="New Delhi"/>
    <x v="1"/>
    <n v="698779"/>
    <x v="0"/>
    <s v="PRD7879"/>
    <x v="2"/>
    <x v="1"/>
    <s v="HP Laptop"/>
    <n v="68429"/>
    <n v="9"/>
    <n v="0"/>
    <n v="17679.102307632707"/>
    <n v="45503"/>
  </r>
  <r>
    <x v="2518"/>
    <x v="0"/>
    <x v="699"/>
    <s v="Second Class"/>
    <s v="CUST5880"/>
    <s v="Meena"/>
    <x v="0"/>
    <s v="India"/>
    <s v="Mumbai"/>
    <x v="2"/>
    <n v="691654"/>
    <x v="1"/>
    <s v="PRD7880"/>
    <x v="0"/>
    <x v="2"/>
    <s v="Mixer Pro"/>
    <n v="71429"/>
    <n v="4"/>
    <n v="0.2"/>
    <n v="21277.267574691679"/>
    <n v="45272"/>
  </r>
  <r>
    <x v="2519"/>
    <x v="1"/>
    <x v="498"/>
    <s v="Standard Class"/>
    <s v="CUST5881"/>
    <s v="Akalya"/>
    <x v="0"/>
    <s v="India"/>
    <s v="Hyderabad"/>
    <x v="3"/>
    <n v="626403"/>
    <x v="1"/>
    <s v="PRD7881"/>
    <x v="0"/>
    <x v="5"/>
    <s v="LED Bulb"/>
    <n v="28353"/>
    <n v="7"/>
    <n v="0"/>
    <n v="4994.5410376857881"/>
    <n v="45361"/>
  </r>
  <r>
    <x v="2520"/>
    <x v="0"/>
    <x v="459"/>
    <s v="Same Day"/>
    <s v="CUST5882"/>
    <s v="Sara"/>
    <x v="2"/>
    <s v="India"/>
    <s v="Kochi"/>
    <x v="4"/>
    <n v="653380"/>
    <x v="0"/>
    <s v="PRD7882"/>
    <x v="2"/>
    <x v="6"/>
    <s v="Smart TV"/>
    <n v="61710"/>
    <n v="10"/>
    <n v="0.05"/>
    <n v="3614.1239365923316"/>
    <n v="45002"/>
  </r>
  <r>
    <x v="2521"/>
    <x v="0"/>
    <x v="501"/>
    <s v="Standard Class"/>
    <s v="CUST5883"/>
    <s v="Sara"/>
    <x v="2"/>
    <s v="India"/>
    <s v="Kozhikode"/>
    <x v="4"/>
    <n v="656473"/>
    <x v="2"/>
    <s v="PRD7883"/>
    <x v="3"/>
    <x v="2"/>
    <s v="Mixer Pro"/>
    <n v="36193"/>
    <n v="3"/>
    <n v="0.2"/>
    <n v="9694.4525756009934"/>
    <n v="45093"/>
  </r>
  <r>
    <x v="2522"/>
    <x v="1"/>
    <x v="159"/>
    <s v="Standard Class"/>
    <s v="CUST5884"/>
    <s v="Vijay"/>
    <x v="0"/>
    <s v="India"/>
    <s v="Mumbai"/>
    <x v="2"/>
    <n v="673273"/>
    <x v="0"/>
    <s v="PRD7884"/>
    <x v="3"/>
    <x v="4"/>
    <s v="Mixer Pro"/>
    <n v="17749"/>
    <n v="8"/>
    <n v="0.05"/>
    <n v="4884.6044468884102"/>
    <n v="45370"/>
  </r>
  <r>
    <x v="2523"/>
    <x v="0"/>
    <x v="478"/>
    <s v="First Class"/>
    <s v="CUST5885"/>
    <s v="Meena"/>
    <x v="2"/>
    <s v="India"/>
    <s v="New Delhi"/>
    <x v="1"/>
    <n v="669886"/>
    <x v="0"/>
    <s v="PRD7885"/>
    <x v="2"/>
    <x v="2"/>
    <s v="Samsung Mobile"/>
    <n v="49813"/>
    <n v="2"/>
    <n v="0.1"/>
    <n v="7373.0521429396786"/>
    <n v="45072"/>
  </r>
  <r>
    <x v="2524"/>
    <x v="1"/>
    <x v="251"/>
    <s v="First Class"/>
    <s v="CUST5886"/>
    <s v="Vijay"/>
    <x v="0"/>
    <s v="India"/>
    <s v="Mangalore"/>
    <x v="0"/>
    <n v="651585"/>
    <x v="3"/>
    <s v="PRD7886"/>
    <x v="0"/>
    <x v="6"/>
    <s v="HP Laptop"/>
    <n v="50236"/>
    <n v="5"/>
    <n v="0.05"/>
    <n v="14527.642655580925"/>
    <n v="45332"/>
  </r>
  <r>
    <x v="2525"/>
    <x v="1"/>
    <x v="198"/>
    <s v="Second Class"/>
    <s v="CUST5887"/>
    <s v="Kumar"/>
    <x v="1"/>
    <s v="India"/>
    <s v="Hyderabad"/>
    <x v="3"/>
    <n v="623499"/>
    <x v="2"/>
    <s v="PRD7887"/>
    <x v="3"/>
    <x v="1"/>
    <s v="Cotton Shirt"/>
    <n v="38976"/>
    <n v="2"/>
    <n v="0"/>
    <n v="11484.847578454317"/>
    <n v="45656"/>
  </r>
  <r>
    <x v="2526"/>
    <x v="0"/>
    <x v="91"/>
    <s v="Second Class"/>
    <s v="CUST5888"/>
    <s v="Vijay"/>
    <x v="1"/>
    <s v="India"/>
    <s v="Mumbai"/>
    <x v="2"/>
    <n v="666008"/>
    <x v="1"/>
    <s v="PRD7888"/>
    <x v="4"/>
    <x v="1"/>
    <s v="iPhone 14"/>
    <n v="32206"/>
    <n v="3"/>
    <n v="0"/>
    <n v="3359.256585050327"/>
    <n v="44994"/>
  </r>
  <r>
    <x v="2527"/>
    <x v="0"/>
    <x v="35"/>
    <s v="Standard Class"/>
    <s v="CUST5889"/>
    <s v="Sara"/>
    <x v="2"/>
    <s v="India"/>
    <s v="New Delhi"/>
    <x v="1"/>
    <n v="621896"/>
    <x v="1"/>
    <s v="PRD7889"/>
    <x v="1"/>
    <x v="2"/>
    <s v="Smart TV"/>
    <n v="38370"/>
    <n v="9"/>
    <n v="0.1"/>
    <n v="4762.6721716288021"/>
    <n v="45211"/>
  </r>
  <r>
    <x v="2528"/>
    <x v="0"/>
    <x v="258"/>
    <s v="Second Class"/>
    <s v="CUST5890"/>
    <s v="Meena"/>
    <x v="1"/>
    <s v="India"/>
    <s v="Pune"/>
    <x v="2"/>
    <n v="641432"/>
    <x v="4"/>
    <s v="PRD7890"/>
    <x v="3"/>
    <x v="1"/>
    <s v="Samsung Mobile"/>
    <n v="52122"/>
    <n v="7"/>
    <n v="0.05"/>
    <n v="15511.885046801672"/>
    <n v="45132"/>
  </r>
  <r>
    <x v="2529"/>
    <x v="0"/>
    <x v="495"/>
    <s v="Standard Class"/>
    <s v="CUST5891"/>
    <s v="Sara"/>
    <x v="0"/>
    <s v="India"/>
    <s v="New Delhi"/>
    <x v="1"/>
    <n v="696692"/>
    <x v="3"/>
    <s v="PRD7891"/>
    <x v="1"/>
    <x v="5"/>
    <s v="HP Laptop"/>
    <n v="60833"/>
    <n v="9"/>
    <n v="0.05"/>
    <n v="5286.1933457416771"/>
    <n v="45175"/>
  </r>
  <r>
    <x v="2530"/>
    <x v="0"/>
    <x v="322"/>
    <s v="Standard Class"/>
    <s v="CUST5892"/>
    <s v="Meena"/>
    <x v="0"/>
    <s v="India"/>
    <s v="Madurai"/>
    <x v="5"/>
    <n v="695756"/>
    <x v="4"/>
    <s v="PRD7892"/>
    <x v="2"/>
    <x v="4"/>
    <s v="Samsung Mobile"/>
    <n v="53356"/>
    <n v="6"/>
    <n v="0.2"/>
    <n v="13927.558266626993"/>
    <n v="45060"/>
  </r>
  <r>
    <x v="2531"/>
    <x v="1"/>
    <x v="44"/>
    <s v="First Class"/>
    <s v="CUST5893"/>
    <s v="Kumar"/>
    <x v="2"/>
    <s v="India"/>
    <s v="Mysuru"/>
    <x v="0"/>
    <n v="603271"/>
    <x v="2"/>
    <s v="PRD7893"/>
    <x v="3"/>
    <x v="1"/>
    <s v="LED Bulb"/>
    <n v="43695"/>
    <n v="10"/>
    <n v="0.1"/>
    <n v="12710.851281272413"/>
    <n v="45556"/>
  </r>
  <r>
    <x v="2532"/>
    <x v="0"/>
    <x v="356"/>
    <s v="Second Class"/>
    <s v="CUST5894"/>
    <s v="Deepa"/>
    <x v="2"/>
    <s v="India"/>
    <s v="New Delhi"/>
    <x v="1"/>
    <n v="698807"/>
    <x v="2"/>
    <s v="PRD7894"/>
    <x v="1"/>
    <x v="3"/>
    <s v="Smart TV"/>
    <n v="67376"/>
    <n v="7"/>
    <n v="0.2"/>
    <n v="19648.55593754493"/>
    <n v="45238"/>
  </r>
  <r>
    <x v="2533"/>
    <x v="1"/>
    <x v="613"/>
    <s v="First Class"/>
    <s v="CUST5895"/>
    <s v="Akalya"/>
    <x v="1"/>
    <s v="India"/>
    <s v="New Delhi"/>
    <x v="1"/>
    <n v="617571"/>
    <x v="1"/>
    <s v="PRD7895"/>
    <x v="3"/>
    <x v="1"/>
    <s v="Smart TV"/>
    <n v="18516"/>
    <n v="4"/>
    <n v="0"/>
    <n v="5272.5673129146371"/>
    <n v="45531"/>
  </r>
  <r>
    <x v="2534"/>
    <x v="0"/>
    <x v="670"/>
    <s v="Standard Class"/>
    <s v="CUST5896"/>
    <s v="Sara"/>
    <x v="1"/>
    <s v="India"/>
    <s v="Mysuru"/>
    <x v="0"/>
    <n v="623668"/>
    <x v="3"/>
    <s v="PRD7896"/>
    <x v="2"/>
    <x v="2"/>
    <s v="HP Laptop"/>
    <n v="40453"/>
    <n v="9"/>
    <n v="0.05"/>
    <n v="2466.1942145878697"/>
    <n v="44963"/>
  </r>
  <r>
    <x v="2535"/>
    <x v="0"/>
    <x v="189"/>
    <s v="First Class"/>
    <s v="CUST5897"/>
    <s v="Deepa"/>
    <x v="1"/>
    <s v="India"/>
    <s v="Kochi"/>
    <x v="4"/>
    <n v="605014"/>
    <x v="1"/>
    <s v="PRD7897"/>
    <x v="0"/>
    <x v="6"/>
    <s v="Sports Watch"/>
    <n v="34432"/>
    <n v="10"/>
    <n v="0"/>
    <n v="5062.80027567872"/>
    <n v="45179"/>
  </r>
  <r>
    <x v="2536"/>
    <x v="1"/>
    <x v="359"/>
    <s v="Standard Class"/>
    <s v="CUST5898"/>
    <s v="Vijay"/>
    <x v="0"/>
    <s v="India"/>
    <s v="New Delhi"/>
    <x v="1"/>
    <n v="696042"/>
    <x v="4"/>
    <s v="PRD7898"/>
    <x v="3"/>
    <x v="2"/>
    <s v="iPhone 14"/>
    <n v="34718"/>
    <n v="6"/>
    <n v="0"/>
    <n v="2961.3076397807599"/>
    <n v="45385"/>
  </r>
  <r>
    <x v="2537"/>
    <x v="1"/>
    <x v="15"/>
    <s v="Second Class"/>
    <s v="CUST5899"/>
    <s v="Rahul"/>
    <x v="2"/>
    <s v="India"/>
    <s v="Kochi"/>
    <x v="4"/>
    <n v="659299"/>
    <x v="1"/>
    <s v="PRD7899"/>
    <x v="1"/>
    <x v="6"/>
    <s v="LED Bulb"/>
    <n v="79679"/>
    <n v="10"/>
    <n v="0.2"/>
    <n v="22450.113672369149"/>
    <n v="45371"/>
  </r>
  <r>
    <x v="2538"/>
    <x v="0"/>
    <x v="370"/>
    <s v="Standard Class"/>
    <s v="CUST5902"/>
    <s v="Meena"/>
    <x v="2"/>
    <s v="India"/>
    <s v="Bengaluru"/>
    <x v="0"/>
    <n v="648255"/>
    <x v="4"/>
    <s v="PRD7902"/>
    <x v="1"/>
    <x v="4"/>
    <s v="Sports Watch"/>
    <n v="71115"/>
    <n v="10"/>
    <n v="0.2"/>
    <n v="6021.4467004583121"/>
    <n v="45187"/>
  </r>
  <r>
    <x v="2539"/>
    <x v="0"/>
    <x v="584"/>
    <s v="First Class"/>
    <s v="CUST5903"/>
    <s v="Vijay"/>
    <x v="2"/>
    <s v="India"/>
    <s v="Nagpur"/>
    <x v="2"/>
    <n v="693169"/>
    <x v="2"/>
    <s v="PRD7903"/>
    <x v="4"/>
    <x v="3"/>
    <s v="HP Laptop"/>
    <n v="14465"/>
    <n v="3"/>
    <n v="0"/>
    <n v="4107.2339673054157"/>
    <n v="45137"/>
  </r>
  <r>
    <x v="2540"/>
    <x v="0"/>
    <x v="550"/>
    <s v="Second Class"/>
    <s v="CUST5904"/>
    <s v="Kumar"/>
    <x v="1"/>
    <s v="India"/>
    <s v="Mangalore"/>
    <x v="0"/>
    <n v="654331"/>
    <x v="2"/>
    <s v="PRD7904"/>
    <x v="3"/>
    <x v="4"/>
    <s v="Cotton Shirt"/>
    <n v="26182"/>
    <n v="1"/>
    <n v="0.1"/>
    <n v="5137.6081667971202"/>
    <n v="45204"/>
  </r>
  <r>
    <x v="2541"/>
    <x v="0"/>
    <x v="545"/>
    <s v="Standard Class"/>
    <s v="CUST5906"/>
    <s v="Sara"/>
    <x v="0"/>
    <s v="India"/>
    <s v="New Delhi"/>
    <x v="1"/>
    <n v="678082"/>
    <x v="4"/>
    <s v="PRD7906"/>
    <x v="3"/>
    <x v="0"/>
    <s v="Mixer Pro"/>
    <n v="76157"/>
    <n v="4"/>
    <n v="0.1"/>
    <n v="17636.012171376438"/>
    <n v="45226"/>
  </r>
  <r>
    <x v="2542"/>
    <x v="1"/>
    <x v="625"/>
    <s v="Same Day"/>
    <s v="CUST5907"/>
    <s v="Kumar"/>
    <x v="2"/>
    <s v="India"/>
    <s v="Nagpur"/>
    <x v="2"/>
    <n v="631251"/>
    <x v="3"/>
    <s v="PRD7907"/>
    <x v="3"/>
    <x v="3"/>
    <s v="Nike Shoes"/>
    <n v="63628"/>
    <n v="7"/>
    <n v="0.2"/>
    <n v="15869.89810570599"/>
    <n v="45574"/>
  </r>
  <r>
    <x v="2543"/>
    <x v="1"/>
    <x v="575"/>
    <s v="Standard Class"/>
    <s v="CUST5908"/>
    <s v="Vijay"/>
    <x v="2"/>
    <s v="India"/>
    <s v="Mumbai"/>
    <x v="2"/>
    <n v="618776"/>
    <x v="0"/>
    <s v="PRD7908"/>
    <x v="3"/>
    <x v="0"/>
    <s v="iPhone 14"/>
    <n v="48401"/>
    <n v="5"/>
    <n v="0.05"/>
    <n v="4378.8303985745824"/>
    <n v="45474"/>
  </r>
  <r>
    <x v="2544"/>
    <x v="0"/>
    <x v="182"/>
    <s v="Same Day"/>
    <s v="CUST5909"/>
    <s v="Meena"/>
    <x v="2"/>
    <s v="India"/>
    <s v="New Delhi"/>
    <x v="1"/>
    <n v="606554"/>
    <x v="4"/>
    <s v="PRD7909"/>
    <x v="4"/>
    <x v="2"/>
    <s v="Mixer Pro"/>
    <n v="64932"/>
    <n v="3"/>
    <n v="0"/>
    <n v="13128.74283924763"/>
    <n v="44938"/>
  </r>
  <r>
    <x v="2545"/>
    <x v="1"/>
    <x v="527"/>
    <s v="Same Day"/>
    <s v="CUST5910"/>
    <s v="Sara"/>
    <x v="0"/>
    <s v="India"/>
    <s v="Mumbai"/>
    <x v="2"/>
    <n v="649032"/>
    <x v="2"/>
    <s v="PRD7910"/>
    <x v="2"/>
    <x v="3"/>
    <s v="Mixer Pro"/>
    <n v="70604"/>
    <n v="6"/>
    <n v="0"/>
    <n v="5458.8367581683451"/>
    <n v="45325"/>
  </r>
  <r>
    <x v="2546"/>
    <x v="1"/>
    <x v="664"/>
    <s v="Second Class"/>
    <s v="CUST5911"/>
    <s v="Rahul"/>
    <x v="1"/>
    <s v="India"/>
    <s v="Mysuru"/>
    <x v="0"/>
    <n v="687725"/>
    <x v="1"/>
    <s v="PRD7911"/>
    <x v="1"/>
    <x v="5"/>
    <s v="Mixer Pro"/>
    <n v="60963"/>
    <n v="4"/>
    <n v="0.05"/>
    <n v="7245.3539967285333"/>
    <n v="45653"/>
  </r>
  <r>
    <x v="2547"/>
    <x v="0"/>
    <x v="220"/>
    <s v="Same Day"/>
    <s v="CUST5912"/>
    <s v="Meena"/>
    <x v="2"/>
    <s v="India"/>
    <s v="Hyderabad"/>
    <x v="3"/>
    <n v="635914"/>
    <x v="3"/>
    <s v="PRD7912"/>
    <x v="3"/>
    <x v="4"/>
    <s v="Smart TV"/>
    <n v="50143"/>
    <n v="7"/>
    <n v="0.2"/>
    <n v="13940.497058784935"/>
    <n v="45099"/>
  </r>
  <r>
    <x v="2548"/>
    <x v="1"/>
    <x v="465"/>
    <s v="Second Class"/>
    <s v="CUST5913"/>
    <s v="Vijay"/>
    <x v="2"/>
    <s v="India"/>
    <s v="Mysuru"/>
    <x v="0"/>
    <n v="615047"/>
    <x v="2"/>
    <s v="PRD7913"/>
    <x v="2"/>
    <x v="3"/>
    <s v="LED Bulb"/>
    <n v="70254"/>
    <n v="2"/>
    <n v="0"/>
    <n v="19360.0597334259"/>
    <n v="45390"/>
  </r>
  <r>
    <x v="2549"/>
    <x v="1"/>
    <x v="476"/>
    <s v="Standard Class"/>
    <s v="CUST5914"/>
    <s v="Sara"/>
    <x v="2"/>
    <s v="India"/>
    <s v="New Delhi"/>
    <x v="1"/>
    <n v="607482"/>
    <x v="3"/>
    <s v="PRD7914"/>
    <x v="1"/>
    <x v="0"/>
    <s v="iPhone 14"/>
    <n v="34575"/>
    <n v="5"/>
    <n v="0.1"/>
    <n v="9705.7400230354851"/>
    <n v="45597"/>
  </r>
  <r>
    <x v="2550"/>
    <x v="0"/>
    <x v="246"/>
    <s v="First Class"/>
    <s v="CUST5915"/>
    <s v="Vijay"/>
    <x v="1"/>
    <s v="India"/>
    <s v="New Delhi"/>
    <x v="1"/>
    <n v="663466"/>
    <x v="0"/>
    <s v="PRD7915"/>
    <x v="4"/>
    <x v="1"/>
    <s v="Smart TV"/>
    <n v="68005"/>
    <n v="5"/>
    <n v="0.05"/>
    <n v="13385.97592811974"/>
    <n v="45293"/>
  </r>
  <r>
    <x v="2551"/>
    <x v="0"/>
    <x v="81"/>
    <s v="Standard Class"/>
    <s v="CUST5916"/>
    <s v="Vijay"/>
    <x v="2"/>
    <s v="India"/>
    <s v="Coimbatore"/>
    <x v="5"/>
    <n v="672845"/>
    <x v="4"/>
    <s v="PRD7916"/>
    <x v="2"/>
    <x v="2"/>
    <s v="Nike Shoes"/>
    <n v="2736"/>
    <n v="8"/>
    <n v="0.1"/>
    <n v="506.38401865837454"/>
    <n v="45238"/>
  </r>
  <r>
    <x v="2552"/>
    <x v="1"/>
    <x v="131"/>
    <s v="First Class"/>
    <s v="CUST5917"/>
    <s v="Sara"/>
    <x v="2"/>
    <s v="India"/>
    <s v="Kochi"/>
    <x v="4"/>
    <n v="684030"/>
    <x v="3"/>
    <s v="PRD7917"/>
    <x v="2"/>
    <x v="5"/>
    <s v="Nike Shoes"/>
    <n v="25081"/>
    <n v="5"/>
    <n v="0.1"/>
    <n v="3139.0536391071132"/>
    <n v="45612"/>
  </r>
  <r>
    <x v="2553"/>
    <x v="1"/>
    <x v="608"/>
    <s v="Second Class"/>
    <s v="CUST5918"/>
    <s v="Sara"/>
    <x v="0"/>
    <s v="India"/>
    <s v="Mysuru"/>
    <x v="0"/>
    <n v="661030"/>
    <x v="1"/>
    <s v="PRD7918"/>
    <x v="3"/>
    <x v="4"/>
    <s v="Nike Shoes"/>
    <n v="47687"/>
    <n v="5"/>
    <n v="0"/>
    <n v="5271.6436714539195"/>
    <n v="45403"/>
  </r>
  <r>
    <x v="2554"/>
    <x v="0"/>
    <x v="424"/>
    <s v="Standard Class"/>
    <s v="CUST5919"/>
    <s v="Rahul"/>
    <x v="2"/>
    <s v="India"/>
    <s v="Kozhikode"/>
    <x v="4"/>
    <n v="627247"/>
    <x v="4"/>
    <s v="PRD7919"/>
    <x v="4"/>
    <x v="6"/>
    <s v="Samsung Mobile"/>
    <n v="36603"/>
    <n v="9"/>
    <n v="0.2"/>
    <n v="6632.9715304985493"/>
    <n v="45269"/>
  </r>
  <r>
    <x v="2555"/>
    <x v="1"/>
    <x v="95"/>
    <s v="Standard Class"/>
    <s v="CUST5920"/>
    <s v="Sara"/>
    <x v="0"/>
    <s v="India"/>
    <s v="New Delhi"/>
    <x v="1"/>
    <n v="604936"/>
    <x v="1"/>
    <s v="PRD7920"/>
    <x v="4"/>
    <x v="4"/>
    <s v="Mixer Pro"/>
    <n v="15272"/>
    <n v="6"/>
    <n v="0"/>
    <n v="2676.8460411033075"/>
    <n v="45420"/>
  </r>
  <r>
    <x v="2556"/>
    <x v="0"/>
    <x v="526"/>
    <s v="Same Day"/>
    <s v="CUST5921"/>
    <s v="Akalya"/>
    <x v="2"/>
    <s v="India"/>
    <s v="Pune"/>
    <x v="2"/>
    <n v="627741"/>
    <x v="0"/>
    <s v="PRD7921"/>
    <x v="3"/>
    <x v="1"/>
    <s v="iPhone 14"/>
    <n v="1488"/>
    <n v="3"/>
    <n v="0.05"/>
    <n v="273.90502180675566"/>
    <n v="44967"/>
  </r>
  <r>
    <x v="2557"/>
    <x v="1"/>
    <x v="201"/>
    <s v="Standard Class"/>
    <s v="CUST5922"/>
    <s v="Sara"/>
    <x v="0"/>
    <s v="India"/>
    <s v="Hyderabad"/>
    <x v="3"/>
    <n v="660066"/>
    <x v="3"/>
    <s v="PRD7922"/>
    <x v="3"/>
    <x v="3"/>
    <s v="Sports Watch"/>
    <n v="17317"/>
    <n v="3"/>
    <n v="0.2"/>
    <n v="4146.0750269953533"/>
    <n v="45349"/>
  </r>
  <r>
    <x v="2558"/>
    <x v="0"/>
    <x v="368"/>
    <s v="Second Class"/>
    <s v="CUST5923"/>
    <s v="Vijay"/>
    <x v="0"/>
    <s v="India"/>
    <s v="Madurai"/>
    <x v="5"/>
    <n v="635171"/>
    <x v="0"/>
    <s v="PRD7923"/>
    <x v="3"/>
    <x v="3"/>
    <s v="LED Bulb"/>
    <n v="22470"/>
    <n v="3"/>
    <n v="0"/>
    <n v="2358.3782311946934"/>
    <n v="45052"/>
  </r>
  <r>
    <x v="2559"/>
    <x v="1"/>
    <x v="544"/>
    <s v="Same Day"/>
    <s v="CUST5924"/>
    <s v="Akalya"/>
    <x v="1"/>
    <s v="India"/>
    <s v="Kozhikode"/>
    <x v="4"/>
    <n v="688884"/>
    <x v="3"/>
    <s v="PRD7924"/>
    <x v="2"/>
    <x v="5"/>
    <s v="LED Bulb"/>
    <n v="3589"/>
    <n v="5"/>
    <n v="0.2"/>
    <n v="332.93954220142786"/>
    <n v="45580"/>
  </r>
  <r>
    <x v="2560"/>
    <x v="1"/>
    <x v="403"/>
    <s v="Standard Class"/>
    <s v="CUST5925"/>
    <s v="Meena"/>
    <x v="0"/>
    <s v="India"/>
    <s v="Madurai"/>
    <x v="5"/>
    <n v="698871"/>
    <x v="1"/>
    <s v="PRD7925"/>
    <x v="2"/>
    <x v="3"/>
    <s v="iPhone 14"/>
    <n v="29578"/>
    <n v="10"/>
    <n v="0.1"/>
    <n v="4393.055991580678"/>
    <n v="45601"/>
  </r>
  <r>
    <x v="2561"/>
    <x v="1"/>
    <x v="541"/>
    <s v="Standard Class"/>
    <s v="CUST5926"/>
    <s v="Sara"/>
    <x v="2"/>
    <s v="India"/>
    <s v="Salem"/>
    <x v="5"/>
    <n v="626897"/>
    <x v="4"/>
    <s v="PRD7926"/>
    <x v="3"/>
    <x v="3"/>
    <s v="Sports Watch"/>
    <n v="47678"/>
    <n v="3"/>
    <n v="0.1"/>
    <n v="6574.8825754165364"/>
    <n v="45583"/>
  </r>
  <r>
    <x v="2562"/>
    <x v="0"/>
    <x v="70"/>
    <s v="Standard Class"/>
    <s v="CUST5927"/>
    <s v="Rahul"/>
    <x v="2"/>
    <s v="India"/>
    <s v="Pune"/>
    <x v="2"/>
    <n v="619198"/>
    <x v="3"/>
    <s v="PRD7927"/>
    <x v="4"/>
    <x v="3"/>
    <s v="Samsung Mobile"/>
    <n v="76628"/>
    <n v="3"/>
    <n v="0"/>
    <n v="8000.4518120767925"/>
    <n v="45235"/>
  </r>
  <r>
    <x v="2563"/>
    <x v="0"/>
    <x v="568"/>
    <s v="Same Day"/>
    <s v="CUST5928"/>
    <s v="Meena"/>
    <x v="0"/>
    <s v="India"/>
    <s v="Nagpur"/>
    <x v="2"/>
    <n v="627837"/>
    <x v="0"/>
    <s v="PRD7928"/>
    <x v="4"/>
    <x v="1"/>
    <s v="iPhone 14"/>
    <n v="29461"/>
    <n v="3"/>
    <n v="0"/>
    <n v="5975.7365676820518"/>
    <n v="45221"/>
  </r>
  <r>
    <x v="2564"/>
    <x v="0"/>
    <x v="116"/>
    <s v="Same Day"/>
    <s v="CUST5929"/>
    <s v="Akalya"/>
    <x v="2"/>
    <s v="India"/>
    <s v="Chennai"/>
    <x v="5"/>
    <n v="687574"/>
    <x v="4"/>
    <s v="PRD7929"/>
    <x v="0"/>
    <x v="6"/>
    <s v="Smart TV"/>
    <n v="29985"/>
    <n v="8"/>
    <n v="0.1"/>
    <n v="6575.0321561052697"/>
    <n v="45200"/>
  </r>
  <r>
    <x v="2565"/>
    <x v="1"/>
    <x v="700"/>
    <s v="Second Class"/>
    <s v="CUST5931"/>
    <s v="Vijay"/>
    <x v="1"/>
    <s v="India"/>
    <s v="New Delhi"/>
    <x v="1"/>
    <n v="609468"/>
    <x v="3"/>
    <s v="PRD7931"/>
    <x v="0"/>
    <x v="4"/>
    <s v="Smart TV"/>
    <n v="5455"/>
    <n v="6"/>
    <n v="0.05"/>
    <n v="1439.0857312001294"/>
    <n v="45642"/>
  </r>
  <r>
    <x v="2566"/>
    <x v="1"/>
    <x v="347"/>
    <s v="First Class"/>
    <s v="CUST5932"/>
    <s v="Kumar"/>
    <x v="0"/>
    <s v="India"/>
    <s v="Trivandrum"/>
    <x v="4"/>
    <n v="626056"/>
    <x v="2"/>
    <s v="PRD7932"/>
    <x v="1"/>
    <x v="3"/>
    <s v="Samsung Mobile"/>
    <n v="47002"/>
    <n v="9"/>
    <n v="0"/>
    <n v="6719.8325869479622"/>
    <n v="45488"/>
  </r>
  <r>
    <x v="2567"/>
    <x v="0"/>
    <x v="605"/>
    <s v="Standard Class"/>
    <s v="CUST5934"/>
    <s v="Sara"/>
    <x v="1"/>
    <s v="India"/>
    <s v="Hyderabad"/>
    <x v="3"/>
    <n v="625186"/>
    <x v="4"/>
    <s v="PRD7934"/>
    <x v="3"/>
    <x v="0"/>
    <s v="Smart TV"/>
    <n v="30356"/>
    <n v="4"/>
    <n v="0"/>
    <n v="9011.3855220021833"/>
    <n v="45119"/>
  </r>
  <r>
    <x v="2568"/>
    <x v="1"/>
    <x v="592"/>
    <s v="Second Class"/>
    <s v="CUST5936"/>
    <s v="Akalya"/>
    <x v="1"/>
    <s v="India"/>
    <s v="Mangalore"/>
    <x v="0"/>
    <n v="636202"/>
    <x v="1"/>
    <s v="PRD7936"/>
    <x v="1"/>
    <x v="2"/>
    <s v="Smart TV"/>
    <n v="21608"/>
    <n v="9"/>
    <n v="0.05"/>
    <n v="1998.3155637732268"/>
    <n v="45310"/>
  </r>
  <r>
    <x v="2569"/>
    <x v="0"/>
    <x v="376"/>
    <s v="First Class"/>
    <s v="CUST5939"/>
    <s v="Meena"/>
    <x v="0"/>
    <s v="India"/>
    <s v="Nagpur"/>
    <x v="2"/>
    <n v="621579"/>
    <x v="0"/>
    <s v="PRD7939"/>
    <x v="1"/>
    <x v="5"/>
    <s v="Nike Shoes"/>
    <n v="12240"/>
    <n v="10"/>
    <n v="0"/>
    <n v="865.3596153988218"/>
    <n v="44959"/>
  </r>
  <r>
    <x v="2570"/>
    <x v="0"/>
    <x v="188"/>
    <s v="Standard Class"/>
    <s v="CUST5940"/>
    <s v="Rahul"/>
    <x v="2"/>
    <s v="India"/>
    <s v="Trivandrum"/>
    <x v="4"/>
    <n v="632688"/>
    <x v="1"/>
    <s v="PRD7940"/>
    <x v="1"/>
    <x v="1"/>
    <s v="Sports Watch"/>
    <n v="73985"/>
    <n v="1"/>
    <n v="0"/>
    <n v="12803.738540131766"/>
    <n v="45267"/>
  </r>
  <r>
    <x v="2571"/>
    <x v="1"/>
    <x v="496"/>
    <s v="First Class"/>
    <s v="CUST5942"/>
    <s v="Akalya"/>
    <x v="0"/>
    <s v="India"/>
    <s v="Coimbatore"/>
    <x v="5"/>
    <n v="664539"/>
    <x v="4"/>
    <s v="PRD7942"/>
    <x v="0"/>
    <x v="4"/>
    <s v="HP Laptop"/>
    <n v="18560"/>
    <n v="3"/>
    <n v="0"/>
    <n v="4299.6176527385815"/>
    <n v="45526"/>
  </r>
  <r>
    <x v="2572"/>
    <x v="0"/>
    <x v="431"/>
    <s v="Standard Class"/>
    <s v="CUST5943"/>
    <s v="Akalya"/>
    <x v="0"/>
    <s v="India"/>
    <s v="Chennai"/>
    <x v="5"/>
    <n v="678211"/>
    <x v="1"/>
    <s v="PRD7943"/>
    <x v="1"/>
    <x v="0"/>
    <s v="Smart TV"/>
    <n v="26413"/>
    <n v="8"/>
    <n v="0"/>
    <n v="5135.4148684249612"/>
    <n v="45057"/>
  </r>
  <r>
    <x v="2573"/>
    <x v="1"/>
    <x v="37"/>
    <s v="Standard Class"/>
    <s v="CUST5944"/>
    <s v="Akalya"/>
    <x v="2"/>
    <s v="India"/>
    <s v="Chennai"/>
    <x v="5"/>
    <n v="662661"/>
    <x v="4"/>
    <s v="PRD7944"/>
    <x v="1"/>
    <x v="6"/>
    <s v="Sports Watch"/>
    <n v="9056"/>
    <n v="1"/>
    <n v="0.1"/>
    <n v="1446.3665401680742"/>
    <n v="45568"/>
  </r>
  <r>
    <x v="2574"/>
    <x v="1"/>
    <x v="504"/>
    <s v="Standard Class"/>
    <s v="CUST5945"/>
    <s v="Vijay"/>
    <x v="1"/>
    <s v="India"/>
    <s v="Hyderabad"/>
    <x v="3"/>
    <n v="629848"/>
    <x v="1"/>
    <s v="PRD7945"/>
    <x v="3"/>
    <x v="5"/>
    <s v="Cotton Shirt"/>
    <n v="36893"/>
    <n v="9"/>
    <n v="0"/>
    <n v="5618.8144594367077"/>
    <n v="45437"/>
  </r>
  <r>
    <x v="2575"/>
    <x v="0"/>
    <x v="186"/>
    <s v="Second Class"/>
    <s v="CUST5946"/>
    <s v="Sara"/>
    <x v="1"/>
    <s v="India"/>
    <s v="Hyderabad"/>
    <x v="3"/>
    <n v="660796"/>
    <x v="1"/>
    <s v="PRD7946"/>
    <x v="1"/>
    <x v="6"/>
    <s v="Cotton Shirt"/>
    <n v="69663"/>
    <n v="1"/>
    <n v="0.05"/>
    <n v="4765.8469623384735"/>
    <n v="45234"/>
  </r>
  <r>
    <x v="2576"/>
    <x v="0"/>
    <x v="401"/>
    <s v="Standard Class"/>
    <s v="CUST5948"/>
    <s v="Kumar"/>
    <x v="1"/>
    <s v="India"/>
    <s v="New Delhi"/>
    <x v="1"/>
    <n v="604690"/>
    <x v="4"/>
    <s v="PRD7948"/>
    <x v="2"/>
    <x v="0"/>
    <s v="Cotton Shirt"/>
    <n v="4110"/>
    <n v="6"/>
    <n v="0"/>
    <n v="730.17064501048992"/>
    <n v="45021"/>
  </r>
  <r>
    <x v="2577"/>
    <x v="0"/>
    <x v="296"/>
    <s v="Standard Class"/>
    <s v="CUST5949"/>
    <s v="Rahul"/>
    <x v="2"/>
    <s v="India"/>
    <s v="Hyderabad"/>
    <x v="3"/>
    <n v="604597"/>
    <x v="3"/>
    <s v="PRD7949"/>
    <x v="0"/>
    <x v="5"/>
    <s v="Smart TV"/>
    <n v="79068"/>
    <n v="5"/>
    <n v="0.05"/>
    <n v="7291.9343922723201"/>
    <n v="45257"/>
  </r>
  <r>
    <x v="2578"/>
    <x v="0"/>
    <x v="111"/>
    <s v="First Class"/>
    <s v="CUST5950"/>
    <s v="Rahul"/>
    <x v="0"/>
    <s v="India"/>
    <s v="New Delhi"/>
    <x v="1"/>
    <n v="683924"/>
    <x v="0"/>
    <s v="PRD7950"/>
    <x v="0"/>
    <x v="4"/>
    <s v="Cotton Shirt"/>
    <n v="57320"/>
    <n v="3"/>
    <n v="0"/>
    <n v="9876.5801730059375"/>
    <n v="45024"/>
  </r>
  <r>
    <x v="2579"/>
    <x v="0"/>
    <x v="273"/>
    <s v="Standard Class"/>
    <s v="CUST5951"/>
    <s v="Deepa"/>
    <x v="0"/>
    <s v="India"/>
    <s v="Mangalore"/>
    <x v="0"/>
    <n v="668916"/>
    <x v="4"/>
    <s v="PRD7951"/>
    <x v="0"/>
    <x v="6"/>
    <s v="Samsung Mobile"/>
    <n v="9154"/>
    <n v="6"/>
    <n v="0.05"/>
    <n v="942.89847657734788"/>
    <n v="45276"/>
  </r>
  <r>
    <x v="2580"/>
    <x v="0"/>
    <x v="502"/>
    <s v="First Class"/>
    <s v="CUST5952"/>
    <s v="Meena"/>
    <x v="1"/>
    <s v="India"/>
    <s v="New Delhi"/>
    <x v="1"/>
    <n v="652740"/>
    <x v="4"/>
    <s v="PRD7952"/>
    <x v="3"/>
    <x v="5"/>
    <s v="Nike Shoes"/>
    <n v="9150"/>
    <n v="8"/>
    <n v="0.05"/>
    <n v="1070.2841471782681"/>
    <n v="44998"/>
  </r>
  <r>
    <x v="2581"/>
    <x v="1"/>
    <x v="76"/>
    <s v="First Class"/>
    <s v="CUST5953"/>
    <s v="Meena"/>
    <x v="1"/>
    <s v="India"/>
    <s v="Mumbai"/>
    <x v="2"/>
    <n v="683378"/>
    <x v="3"/>
    <s v="PRD7953"/>
    <x v="2"/>
    <x v="1"/>
    <s v="Smart TV"/>
    <n v="70529"/>
    <n v="1"/>
    <n v="0.1"/>
    <n v="13317.737718651302"/>
    <n v="45537"/>
  </r>
  <r>
    <x v="2582"/>
    <x v="1"/>
    <x v="144"/>
    <s v="Standard Class"/>
    <s v="CUST5954"/>
    <s v="Vijay"/>
    <x v="0"/>
    <s v="India"/>
    <s v="Nagpur"/>
    <x v="2"/>
    <n v="670580"/>
    <x v="0"/>
    <s v="PRD7954"/>
    <x v="2"/>
    <x v="5"/>
    <s v="Mixer Pro"/>
    <n v="41477"/>
    <n v="6"/>
    <n v="0.05"/>
    <n v="10976.39134563156"/>
    <n v="45395"/>
  </r>
  <r>
    <x v="2583"/>
    <x v="0"/>
    <x v="671"/>
    <s v="Same Day"/>
    <s v="CUST5955"/>
    <s v="Kumar"/>
    <x v="2"/>
    <s v="India"/>
    <s v="Pune"/>
    <x v="2"/>
    <n v="615259"/>
    <x v="0"/>
    <s v="PRD7955"/>
    <x v="2"/>
    <x v="5"/>
    <s v="Sports Watch"/>
    <n v="78758"/>
    <n v="4"/>
    <n v="0.1"/>
    <n v="5935.9498998742019"/>
    <n v="45282"/>
  </r>
  <r>
    <x v="2584"/>
    <x v="0"/>
    <x v="395"/>
    <s v="Standard Class"/>
    <s v="CUST5956"/>
    <s v="Rahul"/>
    <x v="2"/>
    <s v="India"/>
    <s v="New Delhi"/>
    <x v="1"/>
    <n v="612903"/>
    <x v="0"/>
    <s v="PRD7956"/>
    <x v="3"/>
    <x v="4"/>
    <s v="LED Bulb"/>
    <n v="25981"/>
    <n v="8"/>
    <n v="0.1"/>
    <n v="2823.2726515354502"/>
    <n v="45212"/>
  </r>
  <r>
    <x v="2585"/>
    <x v="1"/>
    <x v="475"/>
    <s v="Second Class"/>
    <s v="CUST5957"/>
    <s v="Deepa"/>
    <x v="2"/>
    <s v="India"/>
    <s v="Kochi"/>
    <x v="4"/>
    <n v="688943"/>
    <x v="4"/>
    <s v="PRD7957"/>
    <x v="4"/>
    <x v="5"/>
    <s v="Sports Watch"/>
    <n v="65771"/>
    <n v="10"/>
    <n v="0.2"/>
    <n v="18128.379206049241"/>
    <n v="45592"/>
  </r>
  <r>
    <x v="2586"/>
    <x v="1"/>
    <x v="337"/>
    <s v="Standard Class"/>
    <s v="CUST5958"/>
    <s v="Rahul"/>
    <x v="1"/>
    <s v="India"/>
    <s v="Pune"/>
    <x v="2"/>
    <n v="627140"/>
    <x v="3"/>
    <s v="PRD7958"/>
    <x v="4"/>
    <x v="0"/>
    <s v="LED Bulb"/>
    <n v="47669"/>
    <n v="3"/>
    <n v="0.2"/>
    <n v="3264.6162719901372"/>
    <n v="45422"/>
  </r>
  <r>
    <x v="2587"/>
    <x v="1"/>
    <x v="473"/>
    <s v="Second Class"/>
    <s v="CUST5959"/>
    <s v="Kumar"/>
    <x v="0"/>
    <s v="India"/>
    <s v="Coimbatore"/>
    <x v="5"/>
    <n v="635885"/>
    <x v="3"/>
    <s v="PRD7959"/>
    <x v="1"/>
    <x v="2"/>
    <s v="HP Laptop"/>
    <n v="36706"/>
    <n v="5"/>
    <n v="0"/>
    <n v="7443.1242352313011"/>
    <n v="45296"/>
  </r>
  <r>
    <x v="2588"/>
    <x v="0"/>
    <x v="612"/>
    <s v="Second Class"/>
    <s v="CUST5960"/>
    <s v="Sara"/>
    <x v="1"/>
    <s v="India"/>
    <s v="Nagpur"/>
    <x v="2"/>
    <n v="621268"/>
    <x v="0"/>
    <s v="PRD7960"/>
    <x v="0"/>
    <x v="6"/>
    <s v="Smart TV"/>
    <n v="45723"/>
    <n v="8"/>
    <n v="0.05"/>
    <n v="4961.7039545975495"/>
    <n v="45016"/>
  </r>
  <r>
    <x v="2589"/>
    <x v="0"/>
    <x v="637"/>
    <s v="First Class"/>
    <s v="CUST5961"/>
    <s v="Meena"/>
    <x v="1"/>
    <s v="India"/>
    <s v="New Delhi"/>
    <x v="1"/>
    <n v="684035"/>
    <x v="3"/>
    <s v="PRD7961"/>
    <x v="2"/>
    <x v="3"/>
    <s v="Smart TV"/>
    <n v="13220"/>
    <n v="3"/>
    <n v="0.05"/>
    <n v="3778.1814728864324"/>
    <n v="45014"/>
  </r>
  <r>
    <x v="2590"/>
    <x v="0"/>
    <x v="93"/>
    <s v="First Class"/>
    <s v="CUST5962"/>
    <s v="Sara"/>
    <x v="0"/>
    <s v="India"/>
    <s v="Mysuru"/>
    <x v="0"/>
    <n v="608714"/>
    <x v="2"/>
    <s v="PRD7962"/>
    <x v="0"/>
    <x v="0"/>
    <s v="Nike Shoes"/>
    <n v="37527"/>
    <n v="5"/>
    <n v="0.2"/>
    <n v="8769.269159914018"/>
    <n v="45265"/>
  </r>
  <r>
    <x v="2591"/>
    <x v="0"/>
    <x v="637"/>
    <s v="First Class"/>
    <s v="CUST5963"/>
    <s v="Sara"/>
    <x v="2"/>
    <s v="India"/>
    <s v="Trivandrum"/>
    <x v="4"/>
    <n v="604807"/>
    <x v="0"/>
    <s v="PRD7963"/>
    <x v="1"/>
    <x v="1"/>
    <s v="iPhone 14"/>
    <n v="67133"/>
    <n v="1"/>
    <n v="0.1"/>
    <n v="16194.588034081517"/>
    <n v="45013"/>
  </r>
  <r>
    <x v="2592"/>
    <x v="0"/>
    <x v="670"/>
    <s v="Standard Class"/>
    <s v="CUST5964"/>
    <s v="Sara"/>
    <x v="1"/>
    <s v="India"/>
    <s v="Mangalore"/>
    <x v="0"/>
    <n v="616660"/>
    <x v="0"/>
    <s v="PRD7964"/>
    <x v="1"/>
    <x v="3"/>
    <s v="Samsung Mobile"/>
    <n v="58005"/>
    <n v="3"/>
    <n v="0.2"/>
    <n v="9847.0841226966932"/>
    <n v="44964"/>
  </r>
  <r>
    <x v="2593"/>
    <x v="1"/>
    <x v="131"/>
    <s v="First Class"/>
    <s v="CUST5965"/>
    <s v="Sara"/>
    <x v="1"/>
    <s v="India"/>
    <s v="Pune"/>
    <x v="2"/>
    <n v="666693"/>
    <x v="3"/>
    <s v="PRD7965"/>
    <x v="0"/>
    <x v="3"/>
    <s v="Nike Shoes"/>
    <n v="74252"/>
    <n v="9"/>
    <n v="0"/>
    <n v="11085.482069274061"/>
    <n v="45612"/>
  </r>
  <r>
    <x v="2594"/>
    <x v="0"/>
    <x v="292"/>
    <s v="First Class"/>
    <s v="CUST5966"/>
    <s v="Deepa"/>
    <x v="2"/>
    <s v="India"/>
    <s v="Nagpur"/>
    <x v="2"/>
    <n v="697331"/>
    <x v="4"/>
    <s v="PRD7966"/>
    <x v="3"/>
    <x v="0"/>
    <s v="Samsung Mobile"/>
    <n v="31602"/>
    <n v="2"/>
    <n v="0.2"/>
    <n v="8442.4206091404139"/>
    <n v="45129"/>
  </r>
  <r>
    <x v="2595"/>
    <x v="1"/>
    <x v="586"/>
    <s v="Standard Class"/>
    <s v="CUST5967"/>
    <s v="Akalya"/>
    <x v="2"/>
    <s v="India"/>
    <s v="Madurai"/>
    <x v="5"/>
    <n v="610597"/>
    <x v="1"/>
    <s v="PRD7967"/>
    <x v="3"/>
    <x v="0"/>
    <s v="Sports Watch"/>
    <n v="57249"/>
    <n v="7"/>
    <n v="0"/>
    <n v="12708.231638239007"/>
    <n v="45412"/>
  </r>
  <r>
    <x v="2596"/>
    <x v="1"/>
    <x v="570"/>
    <s v="Second Class"/>
    <s v="CUST5968"/>
    <s v="Vijay"/>
    <x v="1"/>
    <s v="India"/>
    <s v="Mysuru"/>
    <x v="0"/>
    <n v="685697"/>
    <x v="2"/>
    <s v="PRD7968"/>
    <x v="2"/>
    <x v="3"/>
    <s v="LED Bulb"/>
    <n v="39727"/>
    <n v="9"/>
    <n v="0.1"/>
    <n v="5657.5593102541779"/>
    <n v="45473"/>
  </r>
  <r>
    <x v="2597"/>
    <x v="0"/>
    <x v="657"/>
    <s v="Standard Class"/>
    <s v="CUST5969"/>
    <s v="Sara"/>
    <x v="0"/>
    <s v="India"/>
    <s v="Madurai"/>
    <x v="5"/>
    <n v="640815"/>
    <x v="1"/>
    <s v="PRD7969"/>
    <x v="3"/>
    <x v="1"/>
    <s v="LED Bulb"/>
    <n v="6042"/>
    <n v="1"/>
    <n v="0"/>
    <n v="838.6628004833741"/>
    <n v="45222"/>
  </r>
  <r>
    <x v="2598"/>
    <x v="0"/>
    <x v="456"/>
    <s v="Second Class"/>
    <s v="CUST5970"/>
    <s v="Vijay"/>
    <x v="1"/>
    <s v="India"/>
    <s v="Mumbai"/>
    <x v="2"/>
    <n v="609344"/>
    <x v="2"/>
    <s v="PRD7970"/>
    <x v="4"/>
    <x v="4"/>
    <s v="LED Bulb"/>
    <n v="5557"/>
    <n v="3"/>
    <n v="0.1"/>
    <n v="428.42774324495514"/>
    <n v="45080"/>
  </r>
  <r>
    <x v="2599"/>
    <x v="1"/>
    <x v="445"/>
    <s v="Second Class"/>
    <s v="CUST5971"/>
    <s v="Deepa"/>
    <x v="0"/>
    <s v="India"/>
    <s v="New Delhi"/>
    <x v="1"/>
    <n v="673221"/>
    <x v="2"/>
    <s v="PRD7971"/>
    <x v="0"/>
    <x v="5"/>
    <s v="HP Laptop"/>
    <n v="41971"/>
    <n v="9"/>
    <n v="0.2"/>
    <n v="4827.7585776027809"/>
    <n v="45360"/>
  </r>
  <r>
    <x v="2600"/>
    <x v="0"/>
    <x v="186"/>
    <s v="Standard Class"/>
    <s v="CUST5972"/>
    <s v="Kumar"/>
    <x v="1"/>
    <s v="India"/>
    <s v="Kochi"/>
    <x v="4"/>
    <n v="617095"/>
    <x v="0"/>
    <s v="PRD7972"/>
    <x v="1"/>
    <x v="0"/>
    <s v="Nike Shoes"/>
    <n v="2878"/>
    <n v="5"/>
    <n v="0.05"/>
    <n v="783.70795302212366"/>
    <n v="45234"/>
  </r>
  <r>
    <x v="2601"/>
    <x v="0"/>
    <x v="439"/>
    <s v="First Class"/>
    <s v="CUST5973"/>
    <s v="Rahul"/>
    <x v="2"/>
    <s v="India"/>
    <s v="New Delhi"/>
    <x v="1"/>
    <n v="639580"/>
    <x v="2"/>
    <s v="PRD7973"/>
    <x v="1"/>
    <x v="0"/>
    <s v="Samsung Mobile"/>
    <n v="76132"/>
    <n v="1"/>
    <n v="0"/>
    <n v="4051.8663802875949"/>
    <n v="45244"/>
  </r>
  <r>
    <x v="2602"/>
    <x v="1"/>
    <x v="618"/>
    <s v="First Class"/>
    <s v="CUST5974"/>
    <s v="Deepa"/>
    <x v="2"/>
    <s v="India"/>
    <s v="Bengaluru"/>
    <x v="0"/>
    <n v="666252"/>
    <x v="2"/>
    <s v="PRD7974"/>
    <x v="2"/>
    <x v="1"/>
    <s v="Mixer Pro"/>
    <n v="13924"/>
    <n v="7"/>
    <n v="0"/>
    <n v="2162.5379403101247"/>
    <n v="45629"/>
  </r>
  <r>
    <x v="2603"/>
    <x v="1"/>
    <x v="600"/>
    <s v="Same Day"/>
    <s v="CUST5975"/>
    <s v="Deepa"/>
    <x v="2"/>
    <s v="India"/>
    <s v="New Delhi"/>
    <x v="1"/>
    <n v="662611"/>
    <x v="2"/>
    <s v="PRD7975"/>
    <x v="3"/>
    <x v="1"/>
    <s v="Samsung Mobile"/>
    <n v="55615"/>
    <n v="7"/>
    <n v="0"/>
    <n v="5660.4975756648955"/>
    <n v="45533"/>
  </r>
  <r>
    <x v="2604"/>
    <x v="0"/>
    <x v="626"/>
    <s v="Same Day"/>
    <s v="CUST5976"/>
    <s v="Deepa"/>
    <x v="0"/>
    <s v="India"/>
    <s v="Pune"/>
    <x v="2"/>
    <n v="603940"/>
    <x v="4"/>
    <s v="PRD7976"/>
    <x v="1"/>
    <x v="1"/>
    <s v="Mixer Pro"/>
    <n v="36151"/>
    <n v="1"/>
    <n v="0.2"/>
    <n v="2319.6110322058889"/>
    <n v="45117"/>
  </r>
  <r>
    <x v="2605"/>
    <x v="1"/>
    <x v="159"/>
    <s v="Standard Class"/>
    <s v="CUST5977"/>
    <s v="Kumar"/>
    <x v="0"/>
    <s v="India"/>
    <s v="Salem"/>
    <x v="5"/>
    <n v="674415"/>
    <x v="2"/>
    <s v="PRD7977"/>
    <x v="3"/>
    <x v="2"/>
    <s v="iPhone 14"/>
    <n v="18747"/>
    <n v="4"/>
    <n v="0"/>
    <n v="5530.8648569999159"/>
    <n v="45372"/>
  </r>
  <r>
    <x v="2606"/>
    <x v="0"/>
    <x v="505"/>
    <s v="Standard Class"/>
    <s v="CUST5979"/>
    <s v="Akalya"/>
    <x v="0"/>
    <s v="India"/>
    <s v="Kochi"/>
    <x v="4"/>
    <n v="642023"/>
    <x v="1"/>
    <s v="PRD7979"/>
    <x v="2"/>
    <x v="0"/>
    <s v="iPhone 14"/>
    <n v="54691"/>
    <n v="3"/>
    <n v="0.05"/>
    <n v="7325.7636166086813"/>
    <n v="44934"/>
  </r>
  <r>
    <x v="2607"/>
    <x v="0"/>
    <x v="501"/>
    <s v="Standard Class"/>
    <s v="CUST5980"/>
    <s v="Sara"/>
    <x v="1"/>
    <s v="India"/>
    <s v="Coimbatore"/>
    <x v="5"/>
    <n v="615301"/>
    <x v="3"/>
    <s v="PRD7980"/>
    <x v="4"/>
    <x v="3"/>
    <s v="Nike Shoes"/>
    <n v="52733"/>
    <n v="10"/>
    <n v="0.2"/>
    <n v="4060.3841369654401"/>
    <n v="45093"/>
  </r>
  <r>
    <x v="2608"/>
    <x v="1"/>
    <x v="496"/>
    <s v="Standard Class"/>
    <s v="CUST5981"/>
    <s v="Rahul"/>
    <x v="1"/>
    <s v="India"/>
    <s v="Hyderabad"/>
    <x v="3"/>
    <n v="697568"/>
    <x v="4"/>
    <s v="PRD7981"/>
    <x v="3"/>
    <x v="5"/>
    <s v="Samsung Mobile"/>
    <n v="18377"/>
    <n v="4"/>
    <n v="0.1"/>
    <n v="4996.4238051931025"/>
    <n v="45524"/>
  </r>
  <r>
    <x v="2609"/>
    <x v="1"/>
    <x v="701"/>
    <s v="Standard Class"/>
    <s v="CUST5982"/>
    <s v="Kumar"/>
    <x v="0"/>
    <s v="India"/>
    <s v="Madurai"/>
    <x v="5"/>
    <n v="606003"/>
    <x v="1"/>
    <s v="PRD7982"/>
    <x v="2"/>
    <x v="4"/>
    <s v="Smart TV"/>
    <n v="63555"/>
    <n v="10"/>
    <n v="0.1"/>
    <n v="15821.256291026184"/>
    <n v="45520"/>
  </r>
  <r>
    <x v="2610"/>
    <x v="1"/>
    <x v="674"/>
    <s v="Same Day"/>
    <s v="CUST5983"/>
    <s v="Rahul"/>
    <x v="2"/>
    <s v="India"/>
    <s v="Hyderabad"/>
    <x v="3"/>
    <n v="671138"/>
    <x v="2"/>
    <s v="PRD7983"/>
    <x v="2"/>
    <x v="2"/>
    <s v="Nike Shoes"/>
    <n v="18976"/>
    <n v="6"/>
    <n v="0"/>
    <n v="1551.3301958195507"/>
    <n v="45463"/>
  </r>
  <r>
    <x v="2611"/>
    <x v="1"/>
    <x v="484"/>
    <s v="Standard Class"/>
    <s v="CUST5984"/>
    <s v="Akalya"/>
    <x v="2"/>
    <s v="India"/>
    <s v="Hyderabad"/>
    <x v="3"/>
    <n v="623074"/>
    <x v="3"/>
    <s v="PRD7984"/>
    <x v="1"/>
    <x v="6"/>
    <s v="Smart TV"/>
    <n v="35359"/>
    <n v="5"/>
    <n v="0"/>
    <n v="7672.1186222219822"/>
    <n v="45469"/>
  </r>
  <r>
    <x v="2612"/>
    <x v="1"/>
    <x v="575"/>
    <s v="First Class"/>
    <s v="CUST5985"/>
    <s v="Akalya"/>
    <x v="0"/>
    <s v="India"/>
    <s v="Kozhikode"/>
    <x v="4"/>
    <n v="624709"/>
    <x v="4"/>
    <s v="PRD7985"/>
    <x v="0"/>
    <x v="0"/>
    <s v="iPhone 14"/>
    <n v="19493"/>
    <n v="9"/>
    <n v="0"/>
    <n v="4142.7327906292739"/>
    <n v="45471"/>
  </r>
  <r>
    <x v="2613"/>
    <x v="1"/>
    <x v="285"/>
    <s v="Same Day"/>
    <s v="CUST5986"/>
    <s v="Deepa"/>
    <x v="1"/>
    <s v="India"/>
    <s v="Bengaluru"/>
    <x v="0"/>
    <n v="633978"/>
    <x v="0"/>
    <s v="PRD7986"/>
    <x v="1"/>
    <x v="1"/>
    <s v="Nike Shoes"/>
    <n v="10261"/>
    <n v="10"/>
    <n v="0"/>
    <n v="1377.8664272854062"/>
    <n v="45452"/>
  </r>
  <r>
    <x v="2614"/>
    <x v="1"/>
    <x v="284"/>
    <s v="Second Class"/>
    <s v="CUST5987"/>
    <s v="Meena"/>
    <x v="1"/>
    <s v="India"/>
    <s v="Mangalore"/>
    <x v="0"/>
    <n v="697891"/>
    <x v="0"/>
    <s v="PRD7987"/>
    <x v="4"/>
    <x v="6"/>
    <s v="HP Laptop"/>
    <n v="18130"/>
    <n v="10"/>
    <n v="0.2"/>
    <n v="4100.2095954944762"/>
    <n v="45409"/>
  </r>
  <r>
    <x v="2615"/>
    <x v="1"/>
    <x v="106"/>
    <s v="Second Class"/>
    <s v="CUST5989"/>
    <s v="Sara"/>
    <x v="1"/>
    <s v="India"/>
    <s v="Nagpur"/>
    <x v="2"/>
    <n v="647128"/>
    <x v="2"/>
    <s v="PRD7989"/>
    <x v="2"/>
    <x v="1"/>
    <s v="Nike Shoes"/>
    <n v="57609"/>
    <n v="9"/>
    <n v="0.1"/>
    <n v="12198.357767377058"/>
    <n v="45470"/>
  </r>
  <r>
    <x v="2616"/>
    <x v="0"/>
    <x v="493"/>
    <s v="Same Day"/>
    <s v="CUST5990"/>
    <s v="Vijay"/>
    <x v="0"/>
    <s v="India"/>
    <s v="Hyderabad"/>
    <x v="3"/>
    <n v="661865"/>
    <x v="0"/>
    <s v="PRD7990"/>
    <x v="0"/>
    <x v="6"/>
    <s v="Sports Watch"/>
    <n v="50229"/>
    <n v="1"/>
    <n v="0.05"/>
    <n v="11279.826358459086"/>
    <n v="45127"/>
  </r>
  <r>
    <x v="2617"/>
    <x v="1"/>
    <x v="206"/>
    <s v="Standard Class"/>
    <s v="CUST5991"/>
    <s v="Kumar"/>
    <x v="0"/>
    <s v="India"/>
    <s v="Hyderabad"/>
    <x v="3"/>
    <n v="608811"/>
    <x v="4"/>
    <s v="PRD7991"/>
    <x v="3"/>
    <x v="4"/>
    <s v="Cotton Shirt"/>
    <n v="78996"/>
    <n v="4"/>
    <n v="0"/>
    <n v="11539.748587878299"/>
    <n v="45397"/>
  </r>
  <r>
    <x v="2618"/>
    <x v="0"/>
    <x v="413"/>
    <s v="Standard Class"/>
    <s v="CUST5992"/>
    <s v="Rahul"/>
    <x v="1"/>
    <s v="India"/>
    <s v="Mangalore"/>
    <x v="0"/>
    <n v="663737"/>
    <x v="1"/>
    <s v="PRD7992"/>
    <x v="2"/>
    <x v="1"/>
    <s v="LED Bulb"/>
    <n v="36323"/>
    <n v="5"/>
    <n v="0"/>
    <n v="1880.761564724811"/>
    <n v="45081"/>
  </r>
  <r>
    <x v="2619"/>
    <x v="1"/>
    <x v="288"/>
    <s v="Same Day"/>
    <s v="CUST5993"/>
    <s v="Kumar"/>
    <x v="0"/>
    <s v="India"/>
    <s v="Coimbatore"/>
    <x v="5"/>
    <n v="634002"/>
    <x v="1"/>
    <s v="PRD7993"/>
    <x v="3"/>
    <x v="5"/>
    <s v="Cotton Shirt"/>
    <n v="62091"/>
    <n v="8"/>
    <n v="0"/>
    <n v="13085.79923600704"/>
    <n v="45562"/>
  </r>
  <r>
    <x v="2620"/>
    <x v="1"/>
    <x v="428"/>
    <s v="Same Day"/>
    <s v="CUST5994"/>
    <s v="Vijay"/>
    <x v="0"/>
    <s v="India"/>
    <s v="Kozhikode"/>
    <x v="4"/>
    <n v="674486"/>
    <x v="1"/>
    <s v="PRD7994"/>
    <x v="2"/>
    <x v="3"/>
    <s v="Sports Watch"/>
    <n v="17361"/>
    <n v="3"/>
    <n v="0"/>
    <n v="2461.5938333467643"/>
    <n v="45339"/>
  </r>
  <r>
    <x v="2621"/>
    <x v="1"/>
    <x v="162"/>
    <s v="Standard Class"/>
    <s v="CUST5995"/>
    <s v="Meena"/>
    <x v="0"/>
    <s v="India"/>
    <s v="Bengaluru"/>
    <x v="0"/>
    <n v="673196"/>
    <x v="1"/>
    <s v="PRD7995"/>
    <x v="4"/>
    <x v="5"/>
    <s v="Sports Watch"/>
    <n v="71242"/>
    <n v="7"/>
    <n v="0"/>
    <n v="17584.816328734403"/>
    <n v="45431"/>
  </r>
  <r>
    <x v="2622"/>
    <x v="0"/>
    <x v="495"/>
    <s v="Standard Class"/>
    <s v="CUST5996"/>
    <s v="Deepa"/>
    <x v="2"/>
    <s v="India"/>
    <s v="Hyderabad"/>
    <x v="3"/>
    <n v="608327"/>
    <x v="3"/>
    <s v="PRD7996"/>
    <x v="0"/>
    <x v="2"/>
    <s v="Cotton Shirt"/>
    <n v="60870"/>
    <n v="8"/>
    <n v="0"/>
    <n v="17213.685773165245"/>
    <n v="45177"/>
  </r>
  <r>
    <x v="2623"/>
    <x v="1"/>
    <x v="440"/>
    <s v="Standard Class"/>
    <s v="CUST5997"/>
    <s v="Kumar"/>
    <x v="0"/>
    <s v="India"/>
    <s v="Nagpur"/>
    <x v="2"/>
    <n v="683144"/>
    <x v="1"/>
    <s v="PRD7997"/>
    <x v="2"/>
    <x v="0"/>
    <s v="Nike Shoes"/>
    <n v="56791"/>
    <n v="10"/>
    <n v="0"/>
    <n v="7371.0362380259239"/>
    <n v="45622"/>
  </r>
  <r>
    <x v="2624"/>
    <x v="1"/>
    <x v="539"/>
    <s v="Second Class"/>
    <s v="CUST5998"/>
    <s v="Meena"/>
    <x v="2"/>
    <s v="India"/>
    <s v="Salem"/>
    <x v="5"/>
    <n v="657741"/>
    <x v="0"/>
    <s v="PRD7998"/>
    <x v="3"/>
    <x v="0"/>
    <s v="Sports Watch"/>
    <n v="67073"/>
    <n v="7"/>
    <n v="0.05"/>
    <n v="5834.2303142454275"/>
    <n v="45573"/>
  </r>
  <r>
    <x v="2625"/>
    <x v="1"/>
    <x v="375"/>
    <s v="Same Day"/>
    <s v="CUST5999"/>
    <s v="Akalya"/>
    <x v="0"/>
    <s v="India"/>
    <s v="Madurai"/>
    <x v="5"/>
    <n v="638091"/>
    <x v="0"/>
    <s v="PRD7999"/>
    <x v="2"/>
    <x v="5"/>
    <s v="Nike Shoes"/>
    <n v="25447"/>
    <n v="3"/>
    <n v="0"/>
    <n v="5627.2308248387862"/>
    <n v="45638"/>
  </r>
  <r>
    <x v="2626"/>
    <x v="1"/>
    <x v="316"/>
    <s v="Second Class"/>
    <s v="CUST6000"/>
    <s v="Meena"/>
    <x v="1"/>
    <s v="India"/>
    <s v="New Delhi"/>
    <x v="1"/>
    <n v="621678"/>
    <x v="1"/>
    <s v="PRD8000"/>
    <x v="2"/>
    <x v="1"/>
    <s v="Mixer Pro"/>
    <n v="1303"/>
    <n v="10"/>
    <n v="0"/>
    <n v="306.87982042965967"/>
    <n v="45553"/>
  </r>
  <r>
    <x v="2627"/>
    <x v="0"/>
    <x v="218"/>
    <s v="Second Class"/>
    <s v="CUST6001"/>
    <s v="Sara"/>
    <x v="1"/>
    <s v="India"/>
    <s v="Salem"/>
    <x v="5"/>
    <n v="639321"/>
    <x v="2"/>
    <s v="PRD8001"/>
    <x v="1"/>
    <x v="6"/>
    <s v="iPhone 14"/>
    <n v="71590"/>
    <n v="9"/>
    <n v="0"/>
    <n v="7287.8296653532416"/>
    <n v="45225"/>
  </r>
  <r>
    <x v="2628"/>
    <x v="0"/>
    <x v="24"/>
    <s v="Standard Class"/>
    <s v="CUST6002"/>
    <s v="Vijay"/>
    <x v="1"/>
    <s v="India"/>
    <s v="Madurai"/>
    <x v="5"/>
    <n v="615057"/>
    <x v="1"/>
    <s v="PRD8002"/>
    <x v="2"/>
    <x v="1"/>
    <s v="Cotton Shirt"/>
    <n v="53998"/>
    <n v="1"/>
    <n v="0.1"/>
    <n v="8495.4310814282362"/>
    <n v="44983"/>
  </r>
  <r>
    <x v="2629"/>
    <x v="1"/>
    <x v="2"/>
    <s v="Standard Class"/>
    <s v="CUST6003"/>
    <s v="Akalya"/>
    <x v="0"/>
    <s v="India"/>
    <s v="Trivandrum"/>
    <x v="4"/>
    <n v="699343"/>
    <x v="2"/>
    <s v="PRD8003"/>
    <x v="4"/>
    <x v="0"/>
    <s v="iPhone 14"/>
    <n v="41583"/>
    <n v="6"/>
    <n v="0.1"/>
    <n v="4823.0496718700506"/>
    <n v="45493"/>
  </r>
  <r>
    <x v="2630"/>
    <x v="1"/>
    <x v="504"/>
    <s v="Standard Class"/>
    <s v="CUST6004"/>
    <s v="Kumar"/>
    <x v="0"/>
    <s v="India"/>
    <s v="Coimbatore"/>
    <x v="5"/>
    <n v="693335"/>
    <x v="2"/>
    <s v="PRD8004"/>
    <x v="2"/>
    <x v="4"/>
    <s v="Cotton Shirt"/>
    <n v="53162"/>
    <n v="7"/>
    <n v="0"/>
    <n v="13803.664000167442"/>
    <n v="45437"/>
  </r>
  <r>
    <x v="2631"/>
    <x v="1"/>
    <x v="158"/>
    <s v="First Class"/>
    <s v="CUST6006"/>
    <s v="Sara"/>
    <x v="0"/>
    <s v="India"/>
    <s v="Hyderabad"/>
    <x v="3"/>
    <n v="698831"/>
    <x v="4"/>
    <s v="PRD8006"/>
    <x v="2"/>
    <x v="2"/>
    <s v="Samsung Mobile"/>
    <n v="39294"/>
    <n v="2"/>
    <n v="0"/>
    <n v="8561.5087731120348"/>
    <n v="45492"/>
  </r>
  <r>
    <x v="2632"/>
    <x v="0"/>
    <x v="364"/>
    <s v="Standard Class"/>
    <s v="CUST6008"/>
    <s v="Vijay"/>
    <x v="2"/>
    <s v="India"/>
    <s v="Hyderabad"/>
    <x v="3"/>
    <n v="601735"/>
    <x v="2"/>
    <s v="PRD8008"/>
    <x v="1"/>
    <x v="5"/>
    <s v="Smart TV"/>
    <n v="39761"/>
    <n v="10"/>
    <n v="0.1"/>
    <n v="7482.7578968462003"/>
    <n v="44935"/>
  </r>
  <r>
    <x v="2633"/>
    <x v="1"/>
    <x v="121"/>
    <s v="Standard Class"/>
    <s v="CUST6009"/>
    <s v="Vijay"/>
    <x v="2"/>
    <s v="India"/>
    <s v="Kozhikode"/>
    <x v="4"/>
    <n v="689213"/>
    <x v="4"/>
    <s v="PRD8009"/>
    <x v="4"/>
    <x v="3"/>
    <s v="Smart TV"/>
    <n v="76815"/>
    <n v="7"/>
    <n v="0.05"/>
    <n v="9778.6415638670551"/>
    <n v="45607"/>
  </r>
  <r>
    <x v="2634"/>
    <x v="0"/>
    <x v="416"/>
    <s v="Standard Class"/>
    <s v="CUST6010"/>
    <s v="Deepa"/>
    <x v="0"/>
    <s v="India"/>
    <s v="Bengaluru"/>
    <x v="0"/>
    <n v="670439"/>
    <x v="1"/>
    <s v="PRD8010"/>
    <x v="1"/>
    <x v="0"/>
    <s v="Nike Shoes"/>
    <n v="60661"/>
    <n v="10"/>
    <n v="0.1"/>
    <n v="9163.8677616276655"/>
    <n v="45035"/>
  </r>
  <r>
    <x v="2635"/>
    <x v="0"/>
    <x v="669"/>
    <s v="Same Day"/>
    <s v="CUST6011"/>
    <s v="Rahul"/>
    <x v="2"/>
    <s v="India"/>
    <s v="New Delhi"/>
    <x v="1"/>
    <n v="664677"/>
    <x v="4"/>
    <s v="PRD8011"/>
    <x v="2"/>
    <x v="3"/>
    <s v="Sports Watch"/>
    <n v="76776"/>
    <n v="3"/>
    <n v="0.05"/>
    <n v="8766.2374461390009"/>
    <n v="44986"/>
  </r>
  <r>
    <x v="2636"/>
    <x v="0"/>
    <x v="644"/>
    <s v="Same Day"/>
    <s v="CUST6012"/>
    <s v="Kumar"/>
    <x v="0"/>
    <s v="India"/>
    <s v="Hyderabad"/>
    <x v="3"/>
    <n v="699020"/>
    <x v="0"/>
    <s v="PRD8012"/>
    <x v="0"/>
    <x v="2"/>
    <s v="Samsung Mobile"/>
    <n v="74136"/>
    <n v="1"/>
    <n v="0.05"/>
    <n v="8832.9199511617589"/>
    <n v="45052"/>
  </r>
  <r>
    <x v="2637"/>
    <x v="0"/>
    <x v="128"/>
    <s v="First Class"/>
    <s v="CUST6013"/>
    <s v="Kumar"/>
    <x v="2"/>
    <s v="India"/>
    <s v="Coimbatore"/>
    <x v="5"/>
    <n v="698838"/>
    <x v="4"/>
    <s v="PRD8013"/>
    <x v="3"/>
    <x v="3"/>
    <s v="Cotton Shirt"/>
    <n v="57884"/>
    <n v="4"/>
    <n v="0"/>
    <n v="13577.452196954942"/>
    <n v="45163"/>
  </r>
  <r>
    <x v="2638"/>
    <x v="1"/>
    <x v="473"/>
    <s v="First Class"/>
    <s v="CUST6014"/>
    <s v="Rahul"/>
    <x v="1"/>
    <s v="India"/>
    <s v="Coimbatore"/>
    <x v="5"/>
    <n v="665177"/>
    <x v="0"/>
    <s v="PRD8014"/>
    <x v="1"/>
    <x v="5"/>
    <s v="Nike Shoes"/>
    <n v="43827"/>
    <n v="10"/>
    <n v="0"/>
    <n v="10265.950739221789"/>
    <n v="45295"/>
  </r>
  <r>
    <x v="2639"/>
    <x v="0"/>
    <x v="643"/>
    <s v="Second Class"/>
    <s v="CUST6015"/>
    <s v="Deepa"/>
    <x v="1"/>
    <s v="India"/>
    <s v="Trivandrum"/>
    <x v="4"/>
    <n v="659747"/>
    <x v="3"/>
    <s v="PRD8015"/>
    <x v="0"/>
    <x v="3"/>
    <s v="Mixer Pro"/>
    <n v="42960"/>
    <n v="7"/>
    <n v="0"/>
    <n v="11038.833261110305"/>
    <n v="44979"/>
  </r>
  <r>
    <x v="2640"/>
    <x v="1"/>
    <x v="146"/>
    <s v="Same Day"/>
    <s v="CUST6016"/>
    <s v="Vijay"/>
    <x v="1"/>
    <s v="India"/>
    <s v="New Delhi"/>
    <x v="1"/>
    <n v="641093"/>
    <x v="4"/>
    <s v="PRD8016"/>
    <x v="2"/>
    <x v="0"/>
    <s v="Cotton Shirt"/>
    <n v="71314"/>
    <n v="1"/>
    <n v="0.1"/>
    <n v="9115.208348426906"/>
    <n v="45419"/>
  </r>
  <r>
    <x v="2641"/>
    <x v="1"/>
    <x v="375"/>
    <s v="Standard Class"/>
    <s v="CUST6017"/>
    <s v="Vijay"/>
    <x v="1"/>
    <s v="India"/>
    <s v="Hyderabad"/>
    <x v="3"/>
    <n v="679719"/>
    <x v="3"/>
    <s v="PRD8017"/>
    <x v="2"/>
    <x v="2"/>
    <s v="iPhone 14"/>
    <n v="33002"/>
    <n v="3"/>
    <n v="0.2"/>
    <n v="7207.0242370917977"/>
    <n v="45634"/>
  </r>
  <r>
    <x v="2642"/>
    <x v="0"/>
    <x v="673"/>
    <s v="Same Day"/>
    <s v="CUST6019"/>
    <s v="Akalya"/>
    <x v="0"/>
    <s v="India"/>
    <s v="Trivandrum"/>
    <x v="4"/>
    <n v="660902"/>
    <x v="0"/>
    <s v="PRD8019"/>
    <x v="1"/>
    <x v="2"/>
    <s v="Cotton Shirt"/>
    <n v="67684"/>
    <n v="8"/>
    <n v="0.05"/>
    <n v="17141.658749724866"/>
    <n v="45178"/>
  </r>
  <r>
    <x v="2643"/>
    <x v="1"/>
    <x v="338"/>
    <s v="Second Class"/>
    <s v="CUST6020"/>
    <s v="Sara"/>
    <x v="1"/>
    <s v="India"/>
    <s v="Mumbai"/>
    <x v="2"/>
    <n v="605157"/>
    <x v="4"/>
    <s v="PRD8020"/>
    <x v="4"/>
    <x v="4"/>
    <s v="HP Laptop"/>
    <n v="75810"/>
    <n v="4"/>
    <n v="0"/>
    <n v="8351.2975309560752"/>
    <n v="45650"/>
  </r>
  <r>
    <x v="2644"/>
    <x v="1"/>
    <x v="288"/>
    <s v="Standard Class"/>
    <s v="CUST6022"/>
    <s v="Kumar"/>
    <x v="0"/>
    <s v="India"/>
    <s v="New Delhi"/>
    <x v="1"/>
    <n v="675150"/>
    <x v="1"/>
    <s v="PRD8022"/>
    <x v="3"/>
    <x v="0"/>
    <s v="HP Laptop"/>
    <n v="47559"/>
    <n v="9"/>
    <n v="0"/>
    <n v="10624.117233523457"/>
    <n v="45558"/>
  </r>
  <r>
    <x v="2645"/>
    <x v="0"/>
    <x v="276"/>
    <s v="Same Day"/>
    <s v="CUST6023"/>
    <s v="Meena"/>
    <x v="0"/>
    <s v="India"/>
    <s v="Pune"/>
    <x v="2"/>
    <n v="678340"/>
    <x v="1"/>
    <s v="PRD8023"/>
    <x v="4"/>
    <x v="1"/>
    <s v="Sports Watch"/>
    <n v="70124"/>
    <n v="4"/>
    <n v="0.1"/>
    <n v="7726.895694569901"/>
    <n v="44975"/>
  </r>
  <r>
    <x v="2646"/>
    <x v="1"/>
    <x v="226"/>
    <s v="First Class"/>
    <s v="CUST6025"/>
    <s v="Meena"/>
    <x v="1"/>
    <s v="India"/>
    <s v="Chennai"/>
    <x v="5"/>
    <n v="614749"/>
    <x v="1"/>
    <s v="PRD8025"/>
    <x v="2"/>
    <x v="1"/>
    <s v="LED Bulb"/>
    <n v="26000"/>
    <n v="8"/>
    <n v="0.2"/>
    <n v="4496.2622309505068"/>
    <n v="45355"/>
  </r>
  <r>
    <x v="2647"/>
    <x v="1"/>
    <x v="579"/>
    <s v="Standard Class"/>
    <s v="CUST6029"/>
    <s v="Akalya"/>
    <x v="0"/>
    <s v="India"/>
    <s v="Kochi"/>
    <x v="4"/>
    <n v="692676"/>
    <x v="4"/>
    <s v="PRD8029"/>
    <x v="3"/>
    <x v="3"/>
    <s v="HP Laptop"/>
    <n v="38073"/>
    <n v="6"/>
    <n v="0"/>
    <n v="10471.123444246012"/>
    <n v="45536"/>
  </r>
  <r>
    <x v="2648"/>
    <x v="0"/>
    <x v="277"/>
    <s v="Standard Class"/>
    <s v="CUST6030"/>
    <s v="Deepa"/>
    <x v="2"/>
    <s v="India"/>
    <s v="New Delhi"/>
    <x v="1"/>
    <n v="639554"/>
    <x v="3"/>
    <s v="PRD8030"/>
    <x v="0"/>
    <x v="6"/>
    <s v="iPhone 14"/>
    <n v="69186"/>
    <n v="2"/>
    <n v="0.2"/>
    <n v="10302.186522424412"/>
    <n v="45146"/>
  </r>
  <r>
    <x v="2649"/>
    <x v="1"/>
    <x v="676"/>
    <s v="Standard Class"/>
    <s v="CUST6033"/>
    <s v="Sara"/>
    <x v="1"/>
    <s v="India"/>
    <s v="Kozhikode"/>
    <x v="4"/>
    <n v="666623"/>
    <x v="4"/>
    <s v="PRD8033"/>
    <x v="4"/>
    <x v="4"/>
    <s v="LED Bulb"/>
    <n v="62221"/>
    <n v="5"/>
    <n v="0.1"/>
    <n v="13778.396400222269"/>
    <n v="45581"/>
  </r>
  <r>
    <x v="2650"/>
    <x v="0"/>
    <x v="196"/>
    <s v="Standard Class"/>
    <s v="CUST6035"/>
    <s v="Akalya"/>
    <x v="2"/>
    <s v="India"/>
    <s v="Kochi"/>
    <x v="4"/>
    <n v="639584"/>
    <x v="2"/>
    <s v="PRD8035"/>
    <x v="2"/>
    <x v="5"/>
    <s v="Smart TV"/>
    <n v="15263"/>
    <n v="10"/>
    <n v="0.05"/>
    <n v="1530.8611677130448"/>
    <n v="45092"/>
  </r>
  <r>
    <x v="2651"/>
    <x v="1"/>
    <x v="702"/>
    <s v="Second Class"/>
    <s v="CUST6036"/>
    <s v="Sara"/>
    <x v="0"/>
    <s v="India"/>
    <s v="New Delhi"/>
    <x v="1"/>
    <n v="657637"/>
    <x v="3"/>
    <s v="PRD8036"/>
    <x v="3"/>
    <x v="1"/>
    <s v="Mixer Pro"/>
    <n v="13696"/>
    <n v="2"/>
    <n v="0.2"/>
    <n v="1898.3485915536753"/>
    <n v="45500"/>
  </r>
  <r>
    <x v="2652"/>
    <x v="1"/>
    <x v="266"/>
    <s v="Same Day"/>
    <s v="CUST6037"/>
    <s v="Rahul"/>
    <x v="0"/>
    <s v="India"/>
    <s v="Hyderabad"/>
    <x v="3"/>
    <n v="674642"/>
    <x v="0"/>
    <s v="PRD8037"/>
    <x v="4"/>
    <x v="3"/>
    <s v="Cotton Shirt"/>
    <n v="44898"/>
    <n v="5"/>
    <n v="0"/>
    <n v="5470.517832269712"/>
    <n v="45427"/>
  </r>
  <r>
    <x v="2653"/>
    <x v="1"/>
    <x v="611"/>
    <s v="Second Class"/>
    <s v="CUST6038"/>
    <s v="Akalya"/>
    <x v="2"/>
    <s v="India"/>
    <s v="Hyderabad"/>
    <x v="3"/>
    <n v="652715"/>
    <x v="2"/>
    <s v="PRD8038"/>
    <x v="4"/>
    <x v="5"/>
    <s v="HP Laptop"/>
    <n v="15565"/>
    <n v="4"/>
    <n v="0.05"/>
    <n v="3878.8615067287733"/>
    <n v="45423"/>
  </r>
  <r>
    <x v="2654"/>
    <x v="0"/>
    <x v="703"/>
    <s v="Standard Class"/>
    <s v="CUST6040"/>
    <s v="Akalya"/>
    <x v="0"/>
    <s v="India"/>
    <s v="Kozhikode"/>
    <x v="4"/>
    <n v="656145"/>
    <x v="0"/>
    <s v="PRD8040"/>
    <x v="4"/>
    <x v="5"/>
    <s v="iPhone 14"/>
    <n v="65011"/>
    <n v="4"/>
    <n v="0.05"/>
    <n v="17980.180096523341"/>
    <n v="44959"/>
  </r>
  <r>
    <x v="2655"/>
    <x v="0"/>
    <x v="182"/>
    <s v="Standard Class"/>
    <s v="CUST6041"/>
    <s v="Rahul"/>
    <x v="2"/>
    <s v="India"/>
    <s v="Mysuru"/>
    <x v="0"/>
    <n v="613988"/>
    <x v="0"/>
    <s v="PRD8041"/>
    <x v="3"/>
    <x v="0"/>
    <s v="HP Laptop"/>
    <n v="49715"/>
    <n v="8"/>
    <n v="0"/>
    <n v="7120.9092418215241"/>
    <n v="44938"/>
  </r>
  <r>
    <x v="2656"/>
    <x v="0"/>
    <x v="24"/>
    <s v="Second Class"/>
    <s v="CUST6042"/>
    <s v="Vijay"/>
    <x v="2"/>
    <s v="India"/>
    <s v="Chennai"/>
    <x v="5"/>
    <n v="611814"/>
    <x v="2"/>
    <s v="PRD8042"/>
    <x v="2"/>
    <x v="4"/>
    <s v="Nike Shoes"/>
    <n v="63748"/>
    <n v="2"/>
    <n v="0.2"/>
    <n v="9175.7988837047542"/>
    <n v="44980"/>
  </r>
  <r>
    <x v="2657"/>
    <x v="0"/>
    <x v="143"/>
    <s v="Standard Class"/>
    <s v="CUST6043"/>
    <s v="Meena"/>
    <x v="2"/>
    <s v="India"/>
    <s v="Mumbai"/>
    <x v="2"/>
    <n v="671546"/>
    <x v="0"/>
    <s v="PRD8043"/>
    <x v="1"/>
    <x v="3"/>
    <s v="iPhone 14"/>
    <n v="72930"/>
    <n v="1"/>
    <n v="0"/>
    <n v="21825.574756157584"/>
    <n v="45224"/>
  </r>
  <r>
    <x v="2658"/>
    <x v="1"/>
    <x v="603"/>
    <s v="Second Class"/>
    <s v="CUST6044"/>
    <s v="Rahul"/>
    <x v="2"/>
    <s v="India"/>
    <s v="Mumbai"/>
    <x v="2"/>
    <n v="654695"/>
    <x v="3"/>
    <s v="PRD8044"/>
    <x v="2"/>
    <x v="3"/>
    <s v="LED Bulb"/>
    <n v="47659"/>
    <n v="10"/>
    <n v="0.2"/>
    <n v="3509.954021668872"/>
    <n v="45484"/>
  </r>
  <r>
    <x v="2659"/>
    <x v="1"/>
    <x v="373"/>
    <s v="Standard Class"/>
    <s v="CUST6045"/>
    <s v="Kumar"/>
    <x v="2"/>
    <s v="India"/>
    <s v="New Delhi"/>
    <x v="1"/>
    <n v="613383"/>
    <x v="2"/>
    <s v="PRD8045"/>
    <x v="1"/>
    <x v="3"/>
    <s v="Nike Shoes"/>
    <n v="3825"/>
    <n v="6"/>
    <n v="0"/>
    <n v="416.51392081824503"/>
    <n v="45479"/>
  </r>
  <r>
    <x v="2660"/>
    <x v="0"/>
    <x v="58"/>
    <s v="Same Day"/>
    <s v="CUST6046"/>
    <s v="Sara"/>
    <x v="2"/>
    <s v="India"/>
    <s v="New Delhi"/>
    <x v="1"/>
    <n v="669200"/>
    <x v="4"/>
    <s v="PRD8046"/>
    <x v="2"/>
    <x v="0"/>
    <s v="LED Bulb"/>
    <n v="47572"/>
    <n v="7"/>
    <n v="0"/>
    <n v="10266.85030405203"/>
    <n v="45252"/>
  </r>
  <r>
    <x v="2661"/>
    <x v="0"/>
    <x v="142"/>
    <s v="Second Class"/>
    <s v="CUST6047"/>
    <s v="Sara"/>
    <x v="1"/>
    <s v="India"/>
    <s v="New Delhi"/>
    <x v="1"/>
    <n v="691247"/>
    <x v="3"/>
    <s v="PRD8047"/>
    <x v="3"/>
    <x v="1"/>
    <s v="LED Bulb"/>
    <n v="11200"/>
    <n v="6"/>
    <n v="0"/>
    <n v="2772.2952237759678"/>
    <n v="45284"/>
  </r>
  <r>
    <x v="2662"/>
    <x v="1"/>
    <x v="599"/>
    <s v="Second Class"/>
    <s v="CUST6049"/>
    <s v="Sara"/>
    <x v="1"/>
    <s v="India"/>
    <s v="Nagpur"/>
    <x v="2"/>
    <n v="617065"/>
    <x v="3"/>
    <s v="PRD8049"/>
    <x v="4"/>
    <x v="0"/>
    <s v="Cotton Shirt"/>
    <n v="48985"/>
    <n v="7"/>
    <n v="0.2"/>
    <n v="8834.828429110461"/>
    <n v="45645"/>
  </r>
  <r>
    <x v="2663"/>
    <x v="1"/>
    <x v="110"/>
    <s v="Standard Class"/>
    <s v="CUST6050"/>
    <s v="Kumar"/>
    <x v="0"/>
    <s v="India"/>
    <s v="Mumbai"/>
    <x v="2"/>
    <n v="620233"/>
    <x v="2"/>
    <s v="PRD8050"/>
    <x v="1"/>
    <x v="6"/>
    <s v="Nike Shoes"/>
    <n v="21174"/>
    <n v="1"/>
    <n v="0.2"/>
    <n v="6120.0525063702162"/>
    <n v="45404"/>
  </r>
  <r>
    <x v="2664"/>
    <x v="0"/>
    <x v="246"/>
    <s v="Second Class"/>
    <s v="CUST6051"/>
    <s v="Sara"/>
    <x v="1"/>
    <s v="India"/>
    <s v="Hyderabad"/>
    <x v="3"/>
    <n v="641597"/>
    <x v="4"/>
    <s v="PRD8051"/>
    <x v="4"/>
    <x v="5"/>
    <s v="Sports Watch"/>
    <n v="17075"/>
    <n v="3"/>
    <n v="0.05"/>
    <n v="4132.751531781214"/>
    <n v="45289"/>
  </r>
  <r>
    <x v="2665"/>
    <x v="1"/>
    <x v="630"/>
    <s v="Standard Class"/>
    <s v="CUST6052"/>
    <s v="Akalya"/>
    <x v="2"/>
    <s v="India"/>
    <s v="Hyderabad"/>
    <x v="3"/>
    <n v="657090"/>
    <x v="2"/>
    <s v="PRD8052"/>
    <x v="1"/>
    <x v="0"/>
    <s v="Mixer Pro"/>
    <n v="21390"/>
    <n v="2"/>
    <n v="0.05"/>
    <n v="2536.3801898086886"/>
    <n v="45526"/>
  </r>
  <r>
    <x v="2666"/>
    <x v="0"/>
    <x v="221"/>
    <s v="Second Class"/>
    <s v="CUST6053"/>
    <s v="Rahul"/>
    <x v="2"/>
    <s v="India"/>
    <s v="Mangalore"/>
    <x v="0"/>
    <n v="697148"/>
    <x v="2"/>
    <s v="PRD8053"/>
    <x v="2"/>
    <x v="1"/>
    <s v="Smart TV"/>
    <n v="45753"/>
    <n v="5"/>
    <n v="0.2"/>
    <n v="11837.954058446268"/>
    <n v="44966"/>
  </r>
  <r>
    <x v="2667"/>
    <x v="0"/>
    <x v="364"/>
    <s v="Same Day"/>
    <s v="CUST6054"/>
    <s v="Sara"/>
    <x v="2"/>
    <s v="India"/>
    <s v="Mangalore"/>
    <x v="0"/>
    <n v="663821"/>
    <x v="3"/>
    <s v="PRD8054"/>
    <x v="1"/>
    <x v="0"/>
    <s v="Mixer Pro"/>
    <n v="49834"/>
    <n v="3"/>
    <n v="0.05"/>
    <n v="5703.2543708171534"/>
    <n v="44942"/>
  </r>
  <r>
    <x v="2668"/>
    <x v="1"/>
    <x v="428"/>
    <s v="First Class"/>
    <s v="CUST6055"/>
    <s v="Sara"/>
    <x v="0"/>
    <s v="India"/>
    <s v="Mumbai"/>
    <x v="2"/>
    <n v="606528"/>
    <x v="4"/>
    <s v="PRD8055"/>
    <x v="4"/>
    <x v="6"/>
    <s v="Sports Watch"/>
    <n v="52424"/>
    <n v="9"/>
    <n v="0.05"/>
    <n v="2678.007159176625"/>
    <n v="45337"/>
  </r>
  <r>
    <x v="2669"/>
    <x v="0"/>
    <x v="185"/>
    <s v="First Class"/>
    <s v="CUST6056"/>
    <s v="Sara"/>
    <x v="1"/>
    <s v="India"/>
    <s v="Pune"/>
    <x v="2"/>
    <n v="651879"/>
    <x v="1"/>
    <s v="PRD8056"/>
    <x v="2"/>
    <x v="1"/>
    <s v="LED Bulb"/>
    <n v="51274"/>
    <n v="3"/>
    <n v="0"/>
    <n v="12557.190182413226"/>
    <n v="44981"/>
  </r>
  <r>
    <x v="2670"/>
    <x v="0"/>
    <x v="551"/>
    <s v="First Class"/>
    <s v="CUST6058"/>
    <s v="Rahul"/>
    <x v="1"/>
    <s v="India"/>
    <s v="Hyderabad"/>
    <x v="3"/>
    <n v="649328"/>
    <x v="0"/>
    <s v="PRD8058"/>
    <x v="3"/>
    <x v="5"/>
    <s v="Samsung Mobile"/>
    <n v="28433"/>
    <n v="3"/>
    <n v="0.05"/>
    <n v="2800.3377291676247"/>
    <n v="45065"/>
  </r>
  <r>
    <x v="2671"/>
    <x v="0"/>
    <x v="637"/>
    <s v="Standard Class"/>
    <s v="CUST6059"/>
    <s v="Kumar"/>
    <x v="1"/>
    <s v="India"/>
    <s v="Hyderabad"/>
    <x v="3"/>
    <n v="696588"/>
    <x v="0"/>
    <s v="PRD8059"/>
    <x v="1"/>
    <x v="0"/>
    <s v="Sports Watch"/>
    <n v="72645"/>
    <n v="9"/>
    <n v="0.05"/>
    <n v="11819.736708948563"/>
    <n v="45015"/>
  </r>
  <r>
    <x v="2672"/>
    <x v="0"/>
    <x v="182"/>
    <s v="Second Class"/>
    <s v="CUST6060"/>
    <s v="Deepa"/>
    <x v="1"/>
    <s v="India"/>
    <s v="Nagpur"/>
    <x v="2"/>
    <n v="652167"/>
    <x v="0"/>
    <s v="PRD8060"/>
    <x v="3"/>
    <x v="5"/>
    <s v="Sports Watch"/>
    <n v="57064"/>
    <n v="6"/>
    <n v="0"/>
    <n v="10092.307870441009"/>
    <n v="44942"/>
  </r>
  <r>
    <x v="2673"/>
    <x v="1"/>
    <x v="540"/>
    <s v="Standard Class"/>
    <s v="CUST6061"/>
    <s v="Meena"/>
    <x v="2"/>
    <s v="India"/>
    <s v="Chennai"/>
    <x v="5"/>
    <n v="668521"/>
    <x v="0"/>
    <s v="PRD8061"/>
    <x v="4"/>
    <x v="4"/>
    <s v="Nike Shoes"/>
    <n v="74784"/>
    <n v="2"/>
    <n v="0.05"/>
    <n v="3774.6766670648935"/>
    <n v="45349"/>
  </r>
  <r>
    <x v="2674"/>
    <x v="0"/>
    <x v="399"/>
    <s v="Second Class"/>
    <s v="CUST6062"/>
    <s v="Akalya"/>
    <x v="1"/>
    <s v="India"/>
    <s v="Coimbatore"/>
    <x v="5"/>
    <n v="634202"/>
    <x v="2"/>
    <s v="PRD8062"/>
    <x v="1"/>
    <x v="0"/>
    <s v="Samsung Mobile"/>
    <n v="46109"/>
    <n v="2"/>
    <n v="0.05"/>
    <n v="12708.235529386928"/>
    <n v="45138"/>
  </r>
  <r>
    <x v="2675"/>
    <x v="1"/>
    <x v="155"/>
    <s v="Second Class"/>
    <s v="CUST6063"/>
    <s v="Sara"/>
    <x v="2"/>
    <s v="India"/>
    <s v="New Delhi"/>
    <x v="1"/>
    <n v="674685"/>
    <x v="0"/>
    <s v="PRD8063"/>
    <x v="1"/>
    <x v="0"/>
    <s v="HP Laptop"/>
    <n v="17353"/>
    <n v="4"/>
    <n v="0"/>
    <n v="2445.3265344767506"/>
    <n v="45545"/>
  </r>
  <r>
    <x v="2676"/>
    <x v="1"/>
    <x v="250"/>
    <s v="Same Day"/>
    <s v="CUST6064"/>
    <s v="Sara"/>
    <x v="2"/>
    <s v="India"/>
    <s v="Bengaluru"/>
    <x v="0"/>
    <n v="626937"/>
    <x v="2"/>
    <s v="PRD8064"/>
    <x v="2"/>
    <x v="6"/>
    <s v="HP Laptop"/>
    <n v="5124"/>
    <n v="1"/>
    <n v="0.05"/>
    <n v="967.65779501198688"/>
    <n v="45561"/>
  </r>
  <r>
    <x v="2677"/>
    <x v="0"/>
    <x v="430"/>
    <s v="Standard Class"/>
    <s v="CUST6066"/>
    <s v="Kumar"/>
    <x v="2"/>
    <s v="India"/>
    <s v="Hyderabad"/>
    <x v="3"/>
    <n v="602881"/>
    <x v="1"/>
    <s v="PRD8066"/>
    <x v="0"/>
    <x v="0"/>
    <s v="LED Bulb"/>
    <n v="66613"/>
    <n v="5"/>
    <n v="0.1"/>
    <n v="6610.8960623555804"/>
    <n v="45074"/>
  </r>
  <r>
    <x v="2678"/>
    <x v="0"/>
    <x v="519"/>
    <s v="Same Day"/>
    <s v="CUST6067"/>
    <s v="Vijay"/>
    <x v="1"/>
    <s v="India"/>
    <s v="Nagpur"/>
    <x v="2"/>
    <n v="662308"/>
    <x v="4"/>
    <s v="PRD8067"/>
    <x v="4"/>
    <x v="2"/>
    <s v="Mixer Pro"/>
    <n v="19303"/>
    <n v="10"/>
    <n v="0.2"/>
    <n v="5711.144012395569"/>
    <n v="45033"/>
  </r>
  <r>
    <x v="2679"/>
    <x v="1"/>
    <x v="607"/>
    <s v="Standard Class"/>
    <s v="CUST6068"/>
    <s v="Kumar"/>
    <x v="0"/>
    <s v="India"/>
    <s v="Madurai"/>
    <x v="5"/>
    <n v="657160"/>
    <x v="3"/>
    <s v="PRD8068"/>
    <x v="3"/>
    <x v="3"/>
    <s v="Cotton Shirt"/>
    <n v="11162"/>
    <n v="8"/>
    <n v="0.1"/>
    <n v="3001.3070385163701"/>
    <n v="45433"/>
  </r>
  <r>
    <x v="2680"/>
    <x v="0"/>
    <x v="164"/>
    <s v="Standard Class"/>
    <s v="CUST6069"/>
    <s v="Kumar"/>
    <x v="0"/>
    <s v="India"/>
    <s v="Chennai"/>
    <x v="5"/>
    <n v="615975"/>
    <x v="4"/>
    <s v="PRD8069"/>
    <x v="3"/>
    <x v="6"/>
    <s v="Sports Watch"/>
    <n v="55769"/>
    <n v="6"/>
    <n v="0"/>
    <n v="6704.7586679309134"/>
    <n v="45263"/>
  </r>
  <r>
    <x v="2681"/>
    <x v="0"/>
    <x v="54"/>
    <s v="Same Day"/>
    <s v="CUST6070"/>
    <s v="Rahul"/>
    <x v="0"/>
    <s v="India"/>
    <s v="Mysuru"/>
    <x v="0"/>
    <n v="635190"/>
    <x v="2"/>
    <s v="PRD8070"/>
    <x v="4"/>
    <x v="3"/>
    <s v="HP Laptop"/>
    <n v="22156"/>
    <n v="10"/>
    <n v="0"/>
    <n v="4610.3128553182469"/>
    <n v="45174"/>
  </r>
  <r>
    <x v="2682"/>
    <x v="0"/>
    <x v="580"/>
    <s v="Standard Class"/>
    <s v="CUST6071"/>
    <s v="Vijay"/>
    <x v="1"/>
    <s v="India"/>
    <s v="Hyderabad"/>
    <x v="3"/>
    <n v="678490"/>
    <x v="2"/>
    <s v="PRD8071"/>
    <x v="3"/>
    <x v="1"/>
    <s v="Samsung Mobile"/>
    <n v="64021"/>
    <n v="8"/>
    <n v="0.2"/>
    <n v="10609.933974666294"/>
    <n v="45206"/>
  </r>
  <r>
    <x v="2683"/>
    <x v="0"/>
    <x v="133"/>
    <s v="Second Class"/>
    <s v="CUST6072"/>
    <s v="Kumar"/>
    <x v="1"/>
    <s v="India"/>
    <s v="Bengaluru"/>
    <x v="0"/>
    <n v="600020"/>
    <x v="0"/>
    <s v="PRD8072"/>
    <x v="1"/>
    <x v="0"/>
    <s v="Nike Shoes"/>
    <n v="66219"/>
    <n v="5"/>
    <n v="0.1"/>
    <n v="17352.189741527211"/>
    <n v="45294"/>
  </r>
  <r>
    <x v="2684"/>
    <x v="1"/>
    <x v="540"/>
    <s v="Second Class"/>
    <s v="CUST6073"/>
    <s v="Rahul"/>
    <x v="0"/>
    <s v="India"/>
    <s v="Trivandrum"/>
    <x v="4"/>
    <n v="637760"/>
    <x v="0"/>
    <s v="PRD8073"/>
    <x v="4"/>
    <x v="6"/>
    <s v="Nike Shoes"/>
    <n v="69348"/>
    <n v="1"/>
    <n v="0"/>
    <n v="20021.172788942422"/>
    <n v="45350"/>
  </r>
  <r>
    <x v="2685"/>
    <x v="1"/>
    <x v="233"/>
    <s v="Standard Class"/>
    <s v="CUST6074"/>
    <s v="Akalya"/>
    <x v="2"/>
    <s v="India"/>
    <s v="New Delhi"/>
    <x v="1"/>
    <n v="609057"/>
    <x v="3"/>
    <s v="PRD8074"/>
    <x v="2"/>
    <x v="5"/>
    <s v="Smart TV"/>
    <n v="46616"/>
    <n v="3"/>
    <n v="0"/>
    <n v="2500.199707922141"/>
    <n v="45659"/>
  </r>
  <r>
    <x v="2686"/>
    <x v="0"/>
    <x v="418"/>
    <s v="First Class"/>
    <s v="CUST6075"/>
    <s v="Akalya"/>
    <x v="2"/>
    <s v="India"/>
    <s v="Bengaluru"/>
    <x v="0"/>
    <n v="646109"/>
    <x v="0"/>
    <s v="PRD8075"/>
    <x v="3"/>
    <x v="1"/>
    <s v="HP Laptop"/>
    <n v="59499"/>
    <n v="9"/>
    <n v="0.05"/>
    <n v="11720.170542627267"/>
    <n v="45013"/>
  </r>
  <r>
    <x v="2687"/>
    <x v="0"/>
    <x v="167"/>
    <s v="Second Class"/>
    <s v="CUST6076"/>
    <s v="Rahul"/>
    <x v="1"/>
    <s v="India"/>
    <s v="Coimbatore"/>
    <x v="5"/>
    <n v="638473"/>
    <x v="4"/>
    <s v="PRD8076"/>
    <x v="3"/>
    <x v="1"/>
    <s v="iPhone 14"/>
    <n v="62911"/>
    <n v="7"/>
    <n v="0.05"/>
    <n v="15877.527178171154"/>
    <n v="45253"/>
  </r>
  <r>
    <x v="2688"/>
    <x v="1"/>
    <x v="241"/>
    <s v="Standard Class"/>
    <s v="CUST6077"/>
    <s v="Vijay"/>
    <x v="1"/>
    <s v="India"/>
    <s v="Hyderabad"/>
    <x v="3"/>
    <n v="672584"/>
    <x v="3"/>
    <s v="PRD8077"/>
    <x v="2"/>
    <x v="4"/>
    <s v="Mixer Pro"/>
    <n v="28757"/>
    <n v="5"/>
    <n v="0.1"/>
    <n v="7581.0927914128843"/>
    <n v="45477"/>
  </r>
  <r>
    <x v="2689"/>
    <x v="0"/>
    <x v="211"/>
    <s v="Standard Class"/>
    <s v="CUST6078"/>
    <s v="Akalya"/>
    <x v="2"/>
    <s v="India"/>
    <s v="Hyderabad"/>
    <x v="3"/>
    <n v="684538"/>
    <x v="2"/>
    <s v="PRD8078"/>
    <x v="3"/>
    <x v="6"/>
    <s v="Cotton Shirt"/>
    <n v="11946"/>
    <n v="3"/>
    <n v="0.1"/>
    <n v="1958.4128151479892"/>
    <n v="45043"/>
  </r>
  <r>
    <x v="2690"/>
    <x v="1"/>
    <x v="337"/>
    <s v="Same Day"/>
    <s v="CUST6079"/>
    <s v="Rahul"/>
    <x v="1"/>
    <s v="India"/>
    <s v="Chennai"/>
    <x v="5"/>
    <n v="682459"/>
    <x v="2"/>
    <s v="PRD8079"/>
    <x v="2"/>
    <x v="0"/>
    <s v="Sports Watch"/>
    <n v="64297"/>
    <n v="1"/>
    <n v="0"/>
    <n v="14949.63206122615"/>
    <n v="45419"/>
  </r>
  <r>
    <x v="2691"/>
    <x v="1"/>
    <x v="613"/>
    <s v="Same Day"/>
    <s v="CUST6080"/>
    <s v="Vijay"/>
    <x v="0"/>
    <s v="India"/>
    <s v="Mumbai"/>
    <x v="2"/>
    <n v="682339"/>
    <x v="1"/>
    <s v="PRD8080"/>
    <x v="2"/>
    <x v="0"/>
    <s v="iPhone 14"/>
    <n v="27067"/>
    <n v="4"/>
    <n v="0.05"/>
    <n v="4850.4925481229739"/>
    <n v="45530"/>
  </r>
  <r>
    <x v="2692"/>
    <x v="1"/>
    <x v="403"/>
    <s v="Second Class"/>
    <s v="CUST6081"/>
    <s v="Meena"/>
    <x v="0"/>
    <s v="India"/>
    <s v="Coimbatore"/>
    <x v="5"/>
    <n v="638324"/>
    <x v="4"/>
    <s v="PRD8081"/>
    <x v="1"/>
    <x v="2"/>
    <s v="LED Bulb"/>
    <n v="32395"/>
    <n v="9"/>
    <n v="0.2"/>
    <n v="7194.2507600579511"/>
    <n v="45595"/>
  </r>
  <r>
    <x v="2693"/>
    <x v="1"/>
    <x v="436"/>
    <s v="Same Day"/>
    <s v="CUST6082"/>
    <s v="Vijay"/>
    <x v="0"/>
    <s v="India"/>
    <s v="Mysuru"/>
    <x v="0"/>
    <n v="641341"/>
    <x v="3"/>
    <s v="PRD8082"/>
    <x v="1"/>
    <x v="4"/>
    <s v="Samsung Mobile"/>
    <n v="44984"/>
    <n v="8"/>
    <n v="0.05"/>
    <n v="8062.3863665222234"/>
    <n v="45456"/>
  </r>
  <r>
    <x v="2694"/>
    <x v="0"/>
    <x v="132"/>
    <s v="Standard Class"/>
    <s v="CUST6083"/>
    <s v="Rahul"/>
    <x v="0"/>
    <s v="India"/>
    <s v="Kozhikode"/>
    <x v="4"/>
    <n v="622852"/>
    <x v="3"/>
    <s v="PRD8083"/>
    <x v="2"/>
    <x v="2"/>
    <s v="Cotton Shirt"/>
    <n v="53778"/>
    <n v="1"/>
    <n v="0.05"/>
    <n v="11815.9498309269"/>
    <n v="45039"/>
  </r>
  <r>
    <x v="2695"/>
    <x v="1"/>
    <x v="523"/>
    <s v="First Class"/>
    <s v="CUST6085"/>
    <s v="Sara"/>
    <x v="2"/>
    <s v="India"/>
    <s v="Hyderabad"/>
    <x v="3"/>
    <n v="689760"/>
    <x v="3"/>
    <s v="PRD8085"/>
    <x v="2"/>
    <x v="0"/>
    <s v="Sports Watch"/>
    <n v="70379"/>
    <n v="7"/>
    <n v="0.05"/>
    <n v="6690.1591425781917"/>
    <n v="45575"/>
  </r>
  <r>
    <x v="2696"/>
    <x v="0"/>
    <x v="528"/>
    <s v="First Class"/>
    <s v="CUST6086"/>
    <s v="Kumar"/>
    <x v="2"/>
    <s v="India"/>
    <s v="Hyderabad"/>
    <x v="3"/>
    <n v="658756"/>
    <x v="1"/>
    <s v="PRD8086"/>
    <x v="3"/>
    <x v="1"/>
    <s v="iPhone 14"/>
    <n v="32277"/>
    <n v="6"/>
    <n v="0.2"/>
    <n v="4019.0201452680462"/>
    <n v="45050"/>
  </r>
  <r>
    <x v="2697"/>
    <x v="1"/>
    <x v="682"/>
    <s v="First Class"/>
    <s v="CUST6087"/>
    <s v="Kumar"/>
    <x v="2"/>
    <s v="India"/>
    <s v="Pune"/>
    <x v="2"/>
    <n v="627113"/>
    <x v="1"/>
    <s v="PRD8087"/>
    <x v="4"/>
    <x v="5"/>
    <s v="Cotton Shirt"/>
    <n v="38602"/>
    <n v="3"/>
    <n v="0.05"/>
    <n v="9611.6479638338969"/>
    <n v="45442"/>
  </r>
  <r>
    <x v="2698"/>
    <x v="1"/>
    <x v="576"/>
    <s v="Same Day"/>
    <s v="CUST6088"/>
    <s v="Meena"/>
    <x v="2"/>
    <s v="India"/>
    <s v="Mangalore"/>
    <x v="0"/>
    <n v="646115"/>
    <x v="0"/>
    <s v="PRD8088"/>
    <x v="0"/>
    <x v="5"/>
    <s v="LED Bulb"/>
    <n v="8036"/>
    <n v="5"/>
    <n v="0.2"/>
    <n v="800.85744318510149"/>
    <n v="45344"/>
  </r>
  <r>
    <x v="2699"/>
    <x v="0"/>
    <x v="52"/>
    <s v="Same Day"/>
    <s v="CUST6089"/>
    <s v="Rahul"/>
    <x v="1"/>
    <s v="India"/>
    <s v="Chennai"/>
    <x v="5"/>
    <n v="648968"/>
    <x v="2"/>
    <s v="PRD8089"/>
    <x v="4"/>
    <x v="0"/>
    <s v="Nike Shoes"/>
    <n v="34621"/>
    <n v="5"/>
    <n v="0"/>
    <n v="6628.7199305963341"/>
    <n v="45070"/>
  </r>
  <r>
    <x v="2700"/>
    <x v="0"/>
    <x v="460"/>
    <s v="Standard Class"/>
    <s v="CUST6090"/>
    <s v="Sara"/>
    <x v="1"/>
    <s v="India"/>
    <s v="New Delhi"/>
    <x v="1"/>
    <n v="620924"/>
    <x v="3"/>
    <s v="PRD8090"/>
    <x v="1"/>
    <x v="6"/>
    <s v="LED Bulb"/>
    <n v="52647"/>
    <n v="3"/>
    <n v="0"/>
    <n v="11473.630116116194"/>
    <n v="45289"/>
  </r>
  <r>
    <x v="2701"/>
    <x v="1"/>
    <x v="689"/>
    <s v="Same Day"/>
    <s v="CUST6091"/>
    <s v="Akalya"/>
    <x v="2"/>
    <s v="India"/>
    <s v="Pune"/>
    <x v="2"/>
    <n v="673576"/>
    <x v="0"/>
    <s v="PRD8091"/>
    <x v="4"/>
    <x v="6"/>
    <s v="iPhone 14"/>
    <n v="7905"/>
    <n v="4"/>
    <n v="0"/>
    <n v="600.70227716261843"/>
    <n v="45457"/>
  </r>
  <r>
    <x v="2702"/>
    <x v="1"/>
    <x v="638"/>
    <s v="First Class"/>
    <s v="CUST6092"/>
    <s v="Meena"/>
    <x v="2"/>
    <s v="India"/>
    <s v="Hyderabad"/>
    <x v="3"/>
    <n v="674172"/>
    <x v="3"/>
    <s v="PRD8092"/>
    <x v="1"/>
    <x v="6"/>
    <s v="Nike Shoes"/>
    <n v="52153"/>
    <n v="10"/>
    <n v="0.05"/>
    <n v="6859.7120962671188"/>
    <n v="45632"/>
  </r>
  <r>
    <x v="2703"/>
    <x v="1"/>
    <x v="6"/>
    <s v="Second Class"/>
    <s v="CUST6093"/>
    <s v="Deepa"/>
    <x v="2"/>
    <s v="India"/>
    <s v="Hyderabad"/>
    <x v="3"/>
    <n v="683224"/>
    <x v="3"/>
    <s v="PRD8093"/>
    <x v="0"/>
    <x v="6"/>
    <s v="Nike Shoes"/>
    <n v="77016"/>
    <n v="3"/>
    <n v="0"/>
    <n v="21870.973913669775"/>
    <n v="45298"/>
  </r>
  <r>
    <x v="2704"/>
    <x v="1"/>
    <x v="363"/>
    <s v="Same Day"/>
    <s v="CUST6096"/>
    <s v="Meena"/>
    <x v="2"/>
    <s v="India"/>
    <s v="New Delhi"/>
    <x v="1"/>
    <n v="647386"/>
    <x v="3"/>
    <s v="PRD8096"/>
    <x v="3"/>
    <x v="5"/>
    <s v="Cotton Shirt"/>
    <n v="78720"/>
    <n v="6"/>
    <n v="0.1"/>
    <n v="19869.698851186775"/>
    <n v="45543"/>
  </r>
  <r>
    <x v="2705"/>
    <x v="0"/>
    <x v="414"/>
    <s v="Standard Class"/>
    <s v="CUST6098"/>
    <s v="Deepa"/>
    <x v="0"/>
    <s v="India"/>
    <s v="Bengaluru"/>
    <x v="0"/>
    <n v="615050"/>
    <x v="4"/>
    <s v="PRD8098"/>
    <x v="4"/>
    <x v="6"/>
    <s v="Nike Shoes"/>
    <n v="45679"/>
    <n v="2"/>
    <n v="0"/>
    <n v="13200.744480444948"/>
    <n v="45239"/>
  </r>
  <r>
    <x v="2706"/>
    <x v="1"/>
    <x v="704"/>
    <s v="First Class"/>
    <s v="CUST6099"/>
    <s v="Sara"/>
    <x v="0"/>
    <s v="India"/>
    <s v="Hyderabad"/>
    <x v="3"/>
    <n v="608201"/>
    <x v="4"/>
    <s v="PRD8099"/>
    <x v="0"/>
    <x v="2"/>
    <s v="Cotton Shirt"/>
    <n v="28913"/>
    <n v="9"/>
    <n v="0"/>
    <n v="7163.9435650662908"/>
    <n v="45303"/>
  </r>
  <r>
    <x v="2707"/>
    <x v="0"/>
    <x v="125"/>
    <s v="First Class"/>
    <s v="CUST6100"/>
    <s v="Deepa"/>
    <x v="1"/>
    <s v="India"/>
    <s v="Mumbai"/>
    <x v="2"/>
    <n v="607044"/>
    <x v="4"/>
    <s v="PRD8100"/>
    <x v="4"/>
    <x v="4"/>
    <s v="Smart TV"/>
    <n v="9364"/>
    <n v="2"/>
    <n v="0.05"/>
    <n v="1360.8981168668035"/>
    <n v="45272"/>
  </r>
  <r>
    <x v="2708"/>
    <x v="0"/>
    <x v="100"/>
    <s v="Standard Class"/>
    <s v="CUST6101"/>
    <s v="Sara"/>
    <x v="1"/>
    <s v="India"/>
    <s v="Mumbai"/>
    <x v="2"/>
    <n v="648613"/>
    <x v="1"/>
    <s v="PRD8101"/>
    <x v="2"/>
    <x v="4"/>
    <s v="iPhone 14"/>
    <n v="56988"/>
    <n v="8"/>
    <n v="0.1"/>
    <n v="5368.0113252781894"/>
    <n v="44988"/>
  </r>
  <r>
    <x v="2709"/>
    <x v="1"/>
    <x v="394"/>
    <s v="Standard Class"/>
    <s v="CUST6102"/>
    <s v="Meena"/>
    <x v="1"/>
    <s v="India"/>
    <s v="New Delhi"/>
    <x v="1"/>
    <n v="673231"/>
    <x v="0"/>
    <s v="PRD8102"/>
    <x v="3"/>
    <x v="6"/>
    <s v="LED Bulb"/>
    <n v="22776"/>
    <n v="5"/>
    <n v="0.2"/>
    <n v="1739.9339996479882"/>
    <n v="45354"/>
  </r>
  <r>
    <x v="2710"/>
    <x v="1"/>
    <x v="241"/>
    <s v="Second Class"/>
    <s v="CUST6103"/>
    <s v="Deepa"/>
    <x v="2"/>
    <s v="India"/>
    <s v="Mangalore"/>
    <x v="0"/>
    <n v="694236"/>
    <x v="2"/>
    <s v="PRD8103"/>
    <x v="1"/>
    <x v="4"/>
    <s v="iPhone 14"/>
    <n v="45027"/>
    <n v="10"/>
    <n v="0"/>
    <n v="10642.765705997417"/>
    <n v="45477"/>
  </r>
  <r>
    <x v="2711"/>
    <x v="0"/>
    <x v="705"/>
    <s v="Standard Class"/>
    <s v="CUST6104"/>
    <s v="Kumar"/>
    <x v="1"/>
    <s v="India"/>
    <s v="New Delhi"/>
    <x v="1"/>
    <n v="640493"/>
    <x v="0"/>
    <s v="PRD8104"/>
    <x v="2"/>
    <x v="2"/>
    <s v="Samsung Mobile"/>
    <n v="58868"/>
    <n v="4"/>
    <n v="0"/>
    <n v="13391.033873522043"/>
    <n v="45268"/>
  </r>
  <r>
    <x v="2712"/>
    <x v="0"/>
    <x v="610"/>
    <s v="First Class"/>
    <s v="CUST6105"/>
    <s v="Vijay"/>
    <x v="1"/>
    <s v="India"/>
    <s v="New Delhi"/>
    <x v="1"/>
    <n v="635328"/>
    <x v="2"/>
    <s v="PRD8105"/>
    <x v="4"/>
    <x v="2"/>
    <s v="Mixer Pro"/>
    <n v="27782"/>
    <n v="1"/>
    <n v="0"/>
    <n v="3597.5682081848581"/>
    <n v="45111"/>
  </r>
  <r>
    <x v="2713"/>
    <x v="1"/>
    <x v="180"/>
    <s v="Second Class"/>
    <s v="CUST6106"/>
    <s v="Akalya"/>
    <x v="2"/>
    <s v="India"/>
    <s v="New Delhi"/>
    <x v="1"/>
    <n v="676004"/>
    <x v="4"/>
    <s v="PRD8106"/>
    <x v="3"/>
    <x v="3"/>
    <s v="Nike Shoes"/>
    <n v="2715"/>
    <n v="9"/>
    <n v="0"/>
    <n v="398.29648777513648"/>
    <n v="45400"/>
  </r>
  <r>
    <x v="2714"/>
    <x v="0"/>
    <x v="349"/>
    <s v="Standard Class"/>
    <s v="CUST6107"/>
    <s v="Sara"/>
    <x v="0"/>
    <s v="India"/>
    <s v="Kozhikode"/>
    <x v="4"/>
    <n v="627564"/>
    <x v="4"/>
    <s v="PRD8107"/>
    <x v="2"/>
    <x v="5"/>
    <s v="HP Laptop"/>
    <n v="77149"/>
    <n v="6"/>
    <n v="0.1"/>
    <n v="9593.901024557179"/>
    <n v="45146"/>
  </r>
  <r>
    <x v="2715"/>
    <x v="1"/>
    <x v="208"/>
    <s v="Second Class"/>
    <s v="CUST6108"/>
    <s v="Kumar"/>
    <x v="2"/>
    <s v="India"/>
    <s v="Hyderabad"/>
    <x v="3"/>
    <n v="638235"/>
    <x v="0"/>
    <s v="PRD8108"/>
    <x v="3"/>
    <x v="2"/>
    <s v="Sports Watch"/>
    <n v="19628"/>
    <n v="10"/>
    <n v="0"/>
    <n v="3345.1862725618053"/>
    <n v="45354"/>
  </r>
  <r>
    <x v="2716"/>
    <x v="0"/>
    <x v="662"/>
    <s v="Same Day"/>
    <s v="CUST6109"/>
    <s v="Meena"/>
    <x v="2"/>
    <s v="India"/>
    <s v="Mysuru"/>
    <x v="0"/>
    <n v="665818"/>
    <x v="0"/>
    <s v="PRD8109"/>
    <x v="4"/>
    <x v="6"/>
    <s v="Nike Shoes"/>
    <n v="19537"/>
    <n v="6"/>
    <n v="0.1"/>
    <n v="3433.484143775142"/>
    <n v="45202"/>
  </r>
  <r>
    <x v="2717"/>
    <x v="1"/>
    <x v="191"/>
    <s v="Second Class"/>
    <s v="CUST6110"/>
    <s v="Meena"/>
    <x v="0"/>
    <s v="India"/>
    <s v="Bengaluru"/>
    <x v="0"/>
    <n v="605472"/>
    <x v="0"/>
    <s v="PRD8110"/>
    <x v="2"/>
    <x v="0"/>
    <s v="Mixer Pro"/>
    <n v="19711"/>
    <n v="2"/>
    <n v="0"/>
    <n v="5777.9091553843464"/>
    <n v="45482"/>
  </r>
  <r>
    <x v="2718"/>
    <x v="0"/>
    <x v="453"/>
    <s v="Standard Class"/>
    <s v="CUST6111"/>
    <s v="Deepa"/>
    <x v="2"/>
    <s v="India"/>
    <s v="Pune"/>
    <x v="2"/>
    <n v="651746"/>
    <x v="3"/>
    <s v="PRD8111"/>
    <x v="4"/>
    <x v="1"/>
    <s v="Smart TV"/>
    <n v="35947"/>
    <n v="5"/>
    <n v="0"/>
    <n v="5485.6985163571326"/>
    <n v="45103"/>
  </r>
  <r>
    <x v="2719"/>
    <x v="0"/>
    <x v="133"/>
    <s v="First Class"/>
    <s v="CUST6112"/>
    <s v="Vijay"/>
    <x v="2"/>
    <s v="India"/>
    <s v="Coimbatore"/>
    <x v="5"/>
    <n v="616372"/>
    <x v="3"/>
    <s v="PRD8112"/>
    <x v="1"/>
    <x v="3"/>
    <s v="Smart TV"/>
    <n v="37066"/>
    <n v="9"/>
    <n v="0"/>
    <n v="7132.6400327698821"/>
    <n v="45294"/>
  </r>
  <r>
    <x v="2720"/>
    <x v="0"/>
    <x v="419"/>
    <s v="Standard Class"/>
    <s v="CUST6113"/>
    <s v="Vijay"/>
    <x v="2"/>
    <s v="India"/>
    <s v="Kozhikode"/>
    <x v="4"/>
    <n v="624663"/>
    <x v="2"/>
    <s v="PRD8113"/>
    <x v="3"/>
    <x v="4"/>
    <s v="Smart TV"/>
    <n v="37787"/>
    <n v="9"/>
    <n v="0.05"/>
    <n v="7991.4989529338754"/>
    <n v="44960"/>
  </r>
  <r>
    <x v="2721"/>
    <x v="1"/>
    <x v="248"/>
    <s v="Same Day"/>
    <s v="CUST6114"/>
    <s v="Deepa"/>
    <x v="2"/>
    <s v="India"/>
    <s v="Coimbatore"/>
    <x v="5"/>
    <n v="686269"/>
    <x v="0"/>
    <s v="PRD8114"/>
    <x v="1"/>
    <x v="4"/>
    <s v="Samsung Mobile"/>
    <n v="16348"/>
    <n v="8"/>
    <n v="0.1"/>
    <n v="4552.3415958413161"/>
    <n v="45499"/>
  </r>
  <r>
    <x v="2722"/>
    <x v="0"/>
    <x v="69"/>
    <s v="Second Class"/>
    <s v="CUST6115"/>
    <s v="Kumar"/>
    <x v="1"/>
    <s v="India"/>
    <s v="Kozhikode"/>
    <x v="4"/>
    <n v="614269"/>
    <x v="4"/>
    <s v="PRD8115"/>
    <x v="0"/>
    <x v="5"/>
    <s v="Cotton Shirt"/>
    <n v="28417"/>
    <n v="8"/>
    <n v="0.05"/>
    <n v="4813.5887134425011"/>
    <n v="45216"/>
  </r>
  <r>
    <x v="2723"/>
    <x v="1"/>
    <x v="244"/>
    <s v="Standard Class"/>
    <s v="CUST6116"/>
    <s v="Deepa"/>
    <x v="2"/>
    <s v="India"/>
    <s v="Trivandrum"/>
    <x v="4"/>
    <n v="687880"/>
    <x v="4"/>
    <s v="PRD8116"/>
    <x v="0"/>
    <x v="5"/>
    <s v="LED Bulb"/>
    <n v="45806"/>
    <n v="5"/>
    <n v="0"/>
    <n v="12263.345674748047"/>
    <n v="45381"/>
  </r>
  <r>
    <x v="2724"/>
    <x v="0"/>
    <x v="167"/>
    <s v="Standard Class"/>
    <s v="CUST6117"/>
    <s v="Vijay"/>
    <x v="2"/>
    <s v="India"/>
    <s v="Coimbatore"/>
    <x v="5"/>
    <n v="621115"/>
    <x v="2"/>
    <s v="PRD8117"/>
    <x v="1"/>
    <x v="3"/>
    <s v="Cotton Shirt"/>
    <n v="7258"/>
    <n v="1"/>
    <n v="0"/>
    <n v="2002.2062038607712"/>
    <n v="45252"/>
  </r>
  <r>
    <x v="2725"/>
    <x v="0"/>
    <x v="283"/>
    <s v="First Class"/>
    <s v="CUST6118"/>
    <s v="Akalya"/>
    <x v="1"/>
    <s v="India"/>
    <s v="Hyderabad"/>
    <x v="3"/>
    <n v="633468"/>
    <x v="3"/>
    <s v="PRD8118"/>
    <x v="2"/>
    <x v="4"/>
    <s v="HP Laptop"/>
    <n v="5855"/>
    <n v="3"/>
    <n v="0.2"/>
    <n v="1108.9127357739296"/>
    <n v="45223"/>
  </r>
  <r>
    <x v="2726"/>
    <x v="0"/>
    <x v="706"/>
    <s v="First Class"/>
    <s v="CUST6119"/>
    <s v="Rahul"/>
    <x v="1"/>
    <s v="India"/>
    <s v="Pune"/>
    <x v="2"/>
    <n v="681544"/>
    <x v="0"/>
    <s v="PRD8119"/>
    <x v="3"/>
    <x v="0"/>
    <s v="LED Bulb"/>
    <n v="56267"/>
    <n v="3"/>
    <n v="0"/>
    <n v="6822.1018796106746"/>
    <n v="45044"/>
  </r>
  <r>
    <x v="2727"/>
    <x v="1"/>
    <x v="543"/>
    <s v="Standard Class"/>
    <s v="CUST6120"/>
    <s v="Sara"/>
    <x v="0"/>
    <s v="India"/>
    <s v="Salem"/>
    <x v="5"/>
    <n v="697749"/>
    <x v="0"/>
    <s v="PRD8120"/>
    <x v="1"/>
    <x v="1"/>
    <s v="LED Bulb"/>
    <n v="57462"/>
    <n v="7"/>
    <n v="0.05"/>
    <n v="9243.3362230856692"/>
    <n v="45387"/>
  </r>
  <r>
    <x v="2728"/>
    <x v="1"/>
    <x v="117"/>
    <s v="Standard Class"/>
    <s v="CUST6121"/>
    <s v="Sara"/>
    <x v="0"/>
    <s v="India"/>
    <s v="Hyderabad"/>
    <x v="3"/>
    <n v="608554"/>
    <x v="0"/>
    <s v="PRD8121"/>
    <x v="2"/>
    <x v="5"/>
    <s v="Smart TV"/>
    <n v="28186"/>
    <n v="8"/>
    <n v="0.05"/>
    <n v="5914.6284624624459"/>
    <n v="45366"/>
  </r>
  <r>
    <x v="2729"/>
    <x v="1"/>
    <x v="404"/>
    <s v="First Class"/>
    <s v="CUST6122"/>
    <s v="Vijay"/>
    <x v="0"/>
    <s v="India"/>
    <s v="Trivandrum"/>
    <x v="4"/>
    <n v="687020"/>
    <x v="3"/>
    <s v="PRD8122"/>
    <x v="4"/>
    <x v="2"/>
    <s v="Nike Shoes"/>
    <n v="38132"/>
    <n v="10"/>
    <n v="0.1"/>
    <n v="2046.4585714320042"/>
    <n v="45394"/>
  </r>
  <r>
    <x v="2730"/>
    <x v="1"/>
    <x v="635"/>
    <s v="First Class"/>
    <s v="CUST6123"/>
    <s v="Akalya"/>
    <x v="1"/>
    <s v="India"/>
    <s v="Chennai"/>
    <x v="5"/>
    <n v="670959"/>
    <x v="1"/>
    <s v="PRD8123"/>
    <x v="3"/>
    <x v="4"/>
    <s v="Samsung Mobile"/>
    <n v="8873"/>
    <n v="6"/>
    <n v="0.2"/>
    <n v="516.56236322322547"/>
    <n v="45384"/>
  </r>
  <r>
    <x v="2731"/>
    <x v="1"/>
    <x v="367"/>
    <s v="Same Day"/>
    <s v="CUST6124"/>
    <s v="Akalya"/>
    <x v="0"/>
    <s v="India"/>
    <s v="New Delhi"/>
    <x v="1"/>
    <n v="609300"/>
    <x v="4"/>
    <s v="PRD8124"/>
    <x v="2"/>
    <x v="2"/>
    <s v="iPhone 14"/>
    <n v="62034"/>
    <n v="3"/>
    <n v="0.2"/>
    <n v="7285.5360969833973"/>
    <n v="45399"/>
  </r>
  <r>
    <x v="2732"/>
    <x v="0"/>
    <x v="194"/>
    <s v="Second Class"/>
    <s v="CUST6125"/>
    <s v="Vijay"/>
    <x v="0"/>
    <s v="India"/>
    <s v="Hyderabad"/>
    <x v="3"/>
    <n v="635249"/>
    <x v="4"/>
    <s v="PRD8125"/>
    <x v="2"/>
    <x v="1"/>
    <s v="LED Bulb"/>
    <n v="57726"/>
    <n v="2"/>
    <n v="0.05"/>
    <n v="17148.004707850501"/>
    <n v="45019"/>
  </r>
  <r>
    <x v="2733"/>
    <x v="1"/>
    <x v="309"/>
    <s v="First Class"/>
    <s v="CUST6126"/>
    <s v="Meena"/>
    <x v="1"/>
    <s v="India"/>
    <s v="Trivandrum"/>
    <x v="4"/>
    <n v="621821"/>
    <x v="1"/>
    <s v="PRD8126"/>
    <x v="3"/>
    <x v="2"/>
    <s v="Smart TV"/>
    <n v="58973"/>
    <n v="10"/>
    <n v="0.05"/>
    <n v="9188.7978863564422"/>
    <n v="45656"/>
  </r>
  <r>
    <x v="2734"/>
    <x v="1"/>
    <x v="225"/>
    <s v="Standard Class"/>
    <s v="CUST6127"/>
    <s v="Sara"/>
    <x v="2"/>
    <s v="India"/>
    <s v="New Delhi"/>
    <x v="1"/>
    <n v="694885"/>
    <x v="1"/>
    <s v="PRD8127"/>
    <x v="1"/>
    <x v="6"/>
    <s v="Cotton Shirt"/>
    <n v="53553"/>
    <n v="10"/>
    <n v="0"/>
    <n v="3786.159939449823"/>
    <n v="45466"/>
  </r>
  <r>
    <x v="2735"/>
    <x v="0"/>
    <x v="707"/>
    <s v="First Class"/>
    <s v="CUST6130"/>
    <s v="Rahul"/>
    <x v="1"/>
    <s v="India"/>
    <s v="Kochi"/>
    <x v="4"/>
    <n v="685737"/>
    <x v="1"/>
    <s v="PRD8130"/>
    <x v="1"/>
    <x v="4"/>
    <s v="Nike Shoes"/>
    <n v="4628"/>
    <n v="10"/>
    <n v="0"/>
    <n v="736.45778507715181"/>
    <n v="44975"/>
  </r>
  <r>
    <x v="2736"/>
    <x v="1"/>
    <x v="708"/>
    <s v="First Class"/>
    <s v="CUST6131"/>
    <s v="Vijay"/>
    <x v="1"/>
    <s v="India"/>
    <s v="Mysuru"/>
    <x v="0"/>
    <n v="693218"/>
    <x v="1"/>
    <s v="PRD8131"/>
    <x v="2"/>
    <x v="3"/>
    <s v="Mixer Pro"/>
    <n v="68985"/>
    <n v="2"/>
    <n v="0.05"/>
    <n v="16273.580920616017"/>
    <n v="45343"/>
  </r>
  <r>
    <x v="2737"/>
    <x v="1"/>
    <x v="676"/>
    <s v="Standard Class"/>
    <s v="CUST6132"/>
    <s v="Sara"/>
    <x v="2"/>
    <s v="India"/>
    <s v="Chennai"/>
    <x v="5"/>
    <n v="642202"/>
    <x v="1"/>
    <s v="PRD8132"/>
    <x v="2"/>
    <x v="4"/>
    <s v="Nike Shoes"/>
    <n v="65741"/>
    <n v="1"/>
    <n v="0.2"/>
    <n v="10827.943225772604"/>
    <n v="45584"/>
  </r>
  <r>
    <x v="2738"/>
    <x v="0"/>
    <x v="326"/>
    <s v="Standard Class"/>
    <s v="CUST6133"/>
    <s v="Rahul"/>
    <x v="0"/>
    <s v="India"/>
    <s v="Mumbai"/>
    <x v="2"/>
    <n v="647087"/>
    <x v="1"/>
    <s v="PRD8133"/>
    <x v="0"/>
    <x v="3"/>
    <s v="Mixer Pro"/>
    <n v="68688"/>
    <n v="10"/>
    <n v="0"/>
    <n v="6596.189959511722"/>
    <n v="44951"/>
  </r>
  <r>
    <x v="2739"/>
    <x v="1"/>
    <x v="601"/>
    <s v="Second Class"/>
    <s v="CUST6134"/>
    <s v="Vijay"/>
    <x v="1"/>
    <s v="India"/>
    <s v="New Delhi"/>
    <x v="1"/>
    <n v="625248"/>
    <x v="0"/>
    <s v="PRD8134"/>
    <x v="3"/>
    <x v="5"/>
    <s v="Cotton Shirt"/>
    <n v="18607"/>
    <n v="1"/>
    <n v="0"/>
    <n v="4092.0285509641503"/>
    <n v="45311"/>
  </r>
  <r>
    <x v="2740"/>
    <x v="0"/>
    <x v="583"/>
    <s v="Second Class"/>
    <s v="CUST6135"/>
    <s v="Kumar"/>
    <x v="1"/>
    <s v="India"/>
    <s v="New Delhi"/>
    <x v="1"/>
    <n v="617200"/>
    <x v="1"/>
    <s v="PRD8135"/>
    <x v="2"/>
    <x v="1"/>
    <s v="iPhone 14"/>
    <n v="43943"/>
    <n v="10"/>
    <n v="0.05"/>
    <n v="8875.93792982798"/>
    <n v="45031"/>
  </r>
  <r>
    <x v="2741"/>
    <x v="1"/>
    <x v="162"/>
    <s v="Same Day"/>
    <s v="CUST6136"/>
    <s v="Rahul"/>
    <x v="2"/>
    <s v="India"/>
    <s v="Hyderabad"/>
    <x v="3"/>
    <n v="656939"/>
    <x v="4"/>
    <s v="PRD8136"/>
    <x v="3"/>
    <x v="4"/>
    <s v="iPhone 14"/>
    <n v="14218"/>
    <n v="8"/>
    <n v="0.1"/>
    <n v="3231.4055106973015"/>
    <n v="45432"/>
  </r>
  <r>
    <x v="2742"/>
    <x v="1"/>
    <x v="473"/>
    <s v="Standard Class"/>
    <s v="CUST6137"/>
    <s v="Sara"/>
    <x v="1"/>
    <s v="India"/>
    <s v="Mysuru"/>
    <x v="0"/>
    <n v="674194"/>
    <x v="1"/>
    <s v="PRD8137"/>
    <x v="4"/>
    <x v="5"/>
    <s v="Cotton Shirt"/>
    <n v="63892"/>
    <n v="5"/>
    <n v="0.05"/>
    <n v="6848.4058031499098"/>
    <n v="45299"/>
  </r>
  <r>
    <x v="2743"/>
    <x v="1"/>
    <x v="6"/>
    <s v="Standard Class"/>
    <s v="CUST6138"/>
    <s v="Kumar"/>
    <x v="1"/>
    <s v="India"/>
    <s v="Mumbai"/>
    <x v="2"/>
    <n v="643931"/>
    <x v="1"/>
    <s v="PRD8138"/>
    <x v="2"/>
    <x v="4"/>
    <s v="Nike Shoes"/>
    <n v="20591"/>
    <n v="5"/>
    <n v="0.2"/>
    <n v="4484.1978229963506"/>
    <n v="45298"/>
  </r>
  <r>
    <x v="2744"/>
    <x v="0"/>
    <x v="252"/>
    <s v="Standard Class"/>
    <s v="CUST6139"/>
    <s v="Meena"/>
    <x v="1"/>
    <s v="India"/>
    <s v="Kochi"/>
    <x v="4"/>
    <n v="629791"/>
    <x v="3"/>
    <s v="PRD8139"/>
    <x v="4"/>
    <x v="5"/>
    <s v="Nike Shoes"/>
    <n v="51334"/>
    <n v="1"/>
    <n v="0"/>
    <n v="11994.191805549228"/>
    <n v="45110"/>
  </r>
  <r>
    <x v="2745"/>
    <x v="1"/>
    <x v="511"/>
    <s v="Second Class"/>
    <s v="CUST6140"/>
    <s v="Rahul"/>
    <x v="2"/>
    <s v="India"/>
    <s v="Mangalore"/>
    <x v="0"/>
    <n v="655302"/>
    <x v="1"/>
    <s v="PRD8140"/>
    <x v="3"/>
    <x v="3"/>
    <s v="HP Laptop"/>
    <n v="68156"/>
    <n v="9"/>
    <n v="0"/>
    <n v="15796.301669495157"/>
    <n v="45334"/>
  </r>
  <r>
    <x v="2746"/>
    <x v="0"/>
    <x v="177"/>
    <s v="Standard Class"/>
    <s v="CUST6141"/>
    <s v="Vijay"/>
    <x v="0"/>
    <s v="India"/>
    <s v="Mysuru"/>
    <x v="0"/>
    <n v="626796"/>
    <x v="0"/>
    <s v="PRD8141"/>
    <x v="0"/>
    <x v="2"/>
    <s v="Smart TV"/>
    <n v="51844"/>
    <n v="10"/>
    <n v="0.2"/>
    <n v="8968.7481655213342"/>
    <n v="44959"/>
  </r>
  <r>
    <x v="2747"/>
    <x v="1"/>
    <x v="527"/>
    <s v="Same Day"/>
    <s v="CUST6142"/>
    <s v="Meena"/>
    <x v="1"/>
    <s v="India"/>
    <s v="New Delhi"/>
    <x v="1"/>
    <n v="620714"/>
    <x v="4"/>
    <s v="PRD8142"/>
    <x v="0"/>
    <x v="1"/>
    <s v="Nike Shoes"/>
    <n v="636"/>
    <n v="1"/>
    <n v="0.05"/>
    <n v="50.333054261425559"/>
    <n v="45322"/>
  </r>
  <r>
    <x v="2748"/>
    <x v="0"/>
    <x v="52"/>
    <s v="Second Class"/>
    <s v="CUST6144"/>
    <s v="Rahul"/>
    <x v="1"/>
    <s v="India"/>
    <s v="Mysuru"/>
    <x v="0"/>
    <n v="650677"/>
    <x v="2"/>
    <s v="PRD8144"/>
    <x v="3"/>
    <x v="0"/>
    <s v="Cotton Shirt"/>
    <n v="23824"/>
    <n v="6"/>
    <n v="0"/>
    <n v="6097.482835409407"/>
    <n v="45070"/>
  </r>
  <r>
    <x v="2749"/>
    <x v="0"/>
    <x v="377"/>
    <s v="Same Day"/>
    <s v="CUST6145"/>
    <s v="Kumar"/>
    <x v="1"/>
    <s v="India"/>
    <s v="Mumbai"/>
    <x v="2"/>
    <n v="610567"/>
    <x v="0"/>
    <s v="PRD8145"/>
    <x v="0"/>
    <x v="1"/>
    <s v="Sports Watch"/>
    <n v="29109"/>
    <n v="4"/>
    <n v="0.2"/>
    <n v="5038.5730485217937"/>
    <n v="45172"/>
  </r>
  <r>
    <x v="2750"/>
    <x v="1"/>
    <x v="254"/>
    <s v="First Class"/>
    <s v="CUST6146"/>
    <s v="Meena"/>
    <x v="2"/>
    <s v="India"/>
    <s v="New Delhi"/>
    <x v="1"/>
    <n v="601067"/>
    <x v="3"/>
    <s v="PRD8146"/>
    <x v="4"/>
    <x v="2"/>
    <s v="LED Bulb"/>
    <n v="1142"/>
    <n v="7"/>
    <n v="0.2"/>
    <n v="64.911415919039243"/>
    <n v="45480"/>
  </r>
  <r>
    <x v="2751"/>
    <x v="0"/>
    <x v="531"/>
    <s v="Standard Class"/>
    <s v="CUST6147"/>
    <s v="Rahul"/>
    <x v="0"/>
    <s v="India"/>
    <s v="Nagpur"/>
    <x v="2"/>
    <n v="613057"/>
    <x v="0"/>
    <s v="PRD8147"/>
    <x v="2"/>
    <x v="6"/>
    <s v="Smart TV"/>
    <n v="2805"/>
    <n v="7"/>
    <n v="0.2"/>
    <n v="784.44531865328588"/>
    <n v="44930"/>
  </r>
  <r>
    <x v="2752"/>
    <x v="0"/>
    <x v="343"/>
    <s v="First Class"/>
    <s v="CUST6148"/>
    <s v="Rahul"/>
    <x v="2"/>
    <s v="India"/>
    <s v="Mangalore"/>
    <x v="0"/>
    <n v="610466"/>
    <x v="2"/>
    <s v="PRD8148"/>
    <x v="4"/>
    <x v="3"/>
    <s v="HP Laptop"/>
    <n v="36549"/>
    <n v="1"/>
    <n v="0.05"/>
    <n v="8213.5495809840759"/>
    <n v="44932"/>
  </r>
  <r>
    <x v="2753"/>
    <x v="1"/>
    <x v="275"/>
    <s v="Same Day"/>
    <s v="CUST6149"/>
    <s v="Deepa"/>
    <x v="2"/>
    <s v="India"/>
    <s v="Madurai"/>
    <x v="5"/>
    <n v="633920"/>
    <x v="3"/>
    <s v="PRD8149"/>
    <x v="0"/>
    <x v="2"/>
    <s v="iPhone 14"/>
    <n v="12890"/>
    <n v="5"/>
    <n v="0.1"/>
    <n v="3627.4995084727857"/>
    <n v="45312"/>
  </r>
  <r>
    <x v="2754"/>
    <x v="1"/>
    <x v="465"/>
    <s v="Standard Class"/>
    <s v="CUST6150"/>
    <s v="Rahul"/>
    <x v="1"/>
    <s v="India"/>
    <s v="Hyderabad"/>
    <x v="3"/>
    <n v="679546"/>
    <x v="4"/>
    <s v="PRD8150"/>
    <x v="0"/>
    <x v="4"/>
    <s v="Samsung Mobile"/>
    <n v="21726"/>
    <n v="10"/>
    <n v="0.2"/>
    <n v="3319.6120223723892"/>
    <n v="45387"/>
  </r>
  <r>
    <x v="2755"/>
    <x v="1"/>
    <x v="599"/>
    <s v="Standard Class"/>
    <s v="CUST6152"/>
    <s v="Akalya"/>
    <x v="0"/>
    <s v="India"/>
    <s v="New Delhi"/>
    <x v="1"/>
    <n v="686421"/>
    <x v="1"/>
    <s v="PRD8152"/>
    <x v="4"/>
    <x v="2"/>
    <s v="LED Bulb"/>
    <n v="73412"/>
    <n v="10"/>
    <n v="0"/>
    <n v="18133.99865769003"/>
    <n v="45649"/>
  </r>
  <r>
    <x v="2756"/>
    <x v="0"/>
    <x v="378"/>
    <s v="Same Day"/>
    <s v="CUST6153"/>
    <s v="Rahul"/>
    <x v="2"/>
    <s v="India"/>
    <s v="Pune"/>
    <x v="2"/>
    <n v="637116"/>
    <x v="3"/>
    <s v="PRD8153"/>
    <x v="3"/>
    <x v="1"/>
    <s v="Cotton Shirt"/>
    <n v="66350"/>
    <n v="8"/>
    <n v="0.1"/>
    <n v="14874.500546089403"/>
    <n v="45007"/>
  </r>
  <r>
    <x v="2757"/>
    <x v="1"/>
    <x v="527"/>
    <s v="Standard Class"/>
    <s v="CUST6154"/>
    <s v="Sara"/>
    <x v="0"/>
    <s v="India"/>
    <s v="Madurai"/>
    <x v="5"/>
    <n v="685926"/>
    <x v="3"/>
    <s v="PRD8154"/>
    <x v="3"/>
    <x v="2"/>
    <s v="Sports Watch"/>
    <n v="22927"/>
    <n v="8"/>
    <n v="0"/>
    <n v="1416.8432274374459"/>
    <n v="45326"/>
  </r>
  <r>
    <x v="2758"/>
    <x v="0"/>
    <x v="658"/>
    <s v="Standard Class"/>
    <s v="CUST6155"/>
    <s v="Sara"/>
    <x v="0"/>
    <s v="India"/>
    <s v="Mumbai"/>
    <x v="2"/>
    <n v="662653"/>
    <x v="2"/>
    <s v="PRD8155"/>
    <x v="0"/>
    <x v="0"/>
    <s v="iPhone 14"/>
    <n v="62270"/>
    <n v="3"/>
    <n v="0"/>
    <n v="18662.293166000338"/>
    <n v="45111"/>
  </r>
  <r>
    <x v="2759"/>
    <x v="1"/>
    <x v="497"/>
    <s v="Same Day"/>
    <s v="CUST6157"/>
    <s v="Kumar"/>
    <x v="2"/>
    <s v="India"/>
    <s v="Hyderabad"/>
    <x v="3"/>
    <n v="627487"/>
    <x v="1"/>
    <s v="PRD8157"/>
    <x v="2"/>
    <x v="5"/>
    <s v="LED Bulb"/>
    <n v="2936"/>
    <n v="5"/>
    <n v="0"/>
    <n v="356.29843991416556"/>
    <n v="45435"/>
  </r>
  <r>
    <x v="2760"/>
    <x v="0"/>
    <x v="292"/>
    <s v="Standard Class"/>
    <s v="CUST6158"/>
    <s v="Deepa"/>
    <x v="2"/>
    <s v="India"/>
    <s v="Trivandrum"/>
    <x v="4"/>
    <n v="684543"/>
    <x v="4"/>
    <s v="PRD8158"/>
    <x v="2"/>
    <x v="6"/>
    <s v="Nike Shoes"/>
    <n v="55608"/>
    <n v="7"/>
    <n v="0.2"/>
    <n v="7174.2823112854076"/>
    <n v="45129"/>
  </r>
  <r>
    <x v="2761"/>
    <x v="0"/>
    <x v="709"/>
    <s v="Second Class"/>
    <s v="CUST6159"/>
    <s v="Deepa"/>
    <x v="1"/>
    <s v="India"/>
    <s v="Salem"/>
    <x v="5"/>
    <n v="675466"/>
    <x v="2"/>
    <s v="PRD8159"/>
    <x v="4"/>
    <x v="1"/>
    <s v="Smart TV"/>
    <n v="29732"/>
    <n v="3"/>
    <n v="0.2"/>
    <n v="5982.0982050459988"/>
    <n v="45182"/>
  </r>
  <r>
    <x v="2762"/>
    <x v="0"/>
    <x v="150"/>
    <s v="Same Day"/>
    <s v="CUST6160"/>
    <s v="Akalya"/>
    <x v="0"/>
    <s v="India"/>
    <s v="Trivandrum"/>
    <x v="4"/>
    <n v="688328"/>
    <x v="1"/>
    <s v="PRD8160"/>
    <x v="2"/>
    <x v="3"/>
    <s v="iPhone 14"/>
    <n v="45472"/>
    <n v="6"/>
    <n v="0.1"/>
    <n v="4193.1818922384973"/>
    <n v="44952"/>
  </r>
  <r>
    <x v="2763"/>
    <x v="0"/>
    <x v="665"/>
    <s v="Second Class"/>
    <s v="CUST6161"/>
    <s v="Sara"/>
    <x v="1"/>
    <s v="India"/>
    <s v="Kochi"/>
    <x v="4"/>
    <n v="651139"/>
    <x v="1"/>
    <s v="PRD8161"/>
    <x v="4"/>
    <x v="1"/>
    <s v="iPhone 14"/>
    <n v="16573"/>
    <n v="5"/>
    <n v="0.05"/>
    <n v="3320.0257534270131"/>
    <n v="44948"/>
  </r>
  <r>
    <x v="2764"/>
    <x v="1"/>
    <x v="611"/>
    <s v="Same Day"/>
    <s v="CUST6163"/>
    <s v="Vijay"/>
    <x v="2"/>
    <s v="India"/>
    <s v="Kozhikode"/>
    <x v="4"/>
    <n v="657768"/>
    <x v="4"/>
    <s v="PRD8163"/>
    <x v="4"/>
    <x v="0"/>
    <s v="LED Bulb"/>
    <n v="71120"/>
    <n v="8"/>
    <n v="0.1"/>
    <n v="13394.145488238868"/>
    <n v="45420"/>
  </r>
  <r>
    <x v="2765"/>
    <x v="0"/>
    <x v="481"/>
    <s v="First Class"/>
    <s v="CUST6164"/>
    <s v="Vijay"/>
    <x v="1"/>
    <s v="India"/>
    <s v="Salem"/>
    <x v="5"/>
    <n v="605806"/>
    <x v="3"/>
    <s v="PRD8164"/>
    <x v="3"/>
    <x v="6"/>
    <s v="Sports Watch"/>
    <n v="60230"/>
    <n v="3"/>
    <n v="0.05"/>
    <n v="7719.0289906565313"/>
    <n v="44951"/>
  </r>
  <r>
    <x v="2766"/>
    <x v="0"/>
    <x v="507"/>
    <s v="Same Day"/>
    <s v="CUST6165"/>
    <s v="Deepa"/>
    <x v="1"/>
    <s v="India"/>
    <s v="Pune"/>
    <x v="2"/>
    <n v="680175"/>
    <x v="0"/>
    <s v="PRD8165"/>
    <x v="2"/>
    <x v="4"/>
    <s v="iPhone 14"/>
    <n v="16491"/>
    <n v="3"/>
    <n v="0.1"/>
    <n v="3902.8051662764815"/>
    <n v="45001"/>
  </r>
  <r>
    <x v="2767"/>
    <x v="1"/>
    <x v="4"/>
    <s v="Second Class"/>
    <s v="CUST6166"/>
    <s v="Sara"/>
    <x v="1"/>
    <s v="India"/>
    <s v="Mysuru"/>
    <x v="0"/>
    <n v="697639"/>
    <x v="3"/>
    <s v="PRD8166"/>
    <x v="2"/>
    <x v="0"/>
    <s v="iPhone 14"/>
    <n v="18985"/>
    <n v="6"/>
    <n v="0"/>
    <n v="1269.6384394313277"/>
    <n v="45620"/>
  </r>
  <r>
    <x v="2768"/>
    <x v="1"/>
    <x v="226"/>
    <s v="First Class"/>
    <s v="CUST6167"/>
    <s v="Deepa"/>
    <x v="1"/>
    <s v="India"/>
    <s v="Nagpur"/>
    <x v="2"/>
    <n v="655419"/>
    <x v="2"/>
    <s v="PRD8167"/>
    <x v="2"/>
    <x v="5"/>
    <s v="Cotton Shirt"/>
    <n v="28005"/>
    <n v="1"/>
    <n v="0"/>
    <n v="6497.8093097611136"/>
    <n v="45351"/>
  </r>
  <r>
    <x v="2769"/>
    <x v="0"/>
    <x v="83"/>
    <s v="Second Class"/>
    <s v="CUST6168"/>
    <s v="Kumar"/>
    <x v="0"/>
    <s v="India"/>
    <s v="New Delhi"/>
    <x v="1"/>
    <n v="645468"/>
    <x v="2"/>
    <s v="PRD8168"/>
    <x v="3"/>
    <x v="4"/>
    <s v="Nike Shoes"/>
    <n v="17081"/>
    <n v="6"/>
    <n v="0.1"/>
    <n v="913.85756712633349"/>
    <n v="45113"/>
  </r>
  <r>
    <x v="2770"/>
    <x v="1"/>
    <x v="660"/>
    <s v="First Class"/>
    <s v="CUST6171"/>
    <s v="Kumar"/>
    <x v="1"/>
    <s v="India"/>
    <s v="Mysuru"/>
    <x v="0"/>
    <n v="629890"/>
    <x v="2"/>
    <s v="PRD8171"/>
    <x v="4"/>
    <x v="0"/>
    <s v="Samsung Mobile"/>
    <n v="20910"/>
    <n v="9"/>
    <n v="0.1"/>
    <n v="4279.0274979712385"/>
    <n v="45410"/>
  </r>
  <r>
    <x v="2771"/>
    <x v="1"/>
    <x v="303"/>
    <s v="Same Day"/>
    <s v="CUST6173"/>
    <s v="Sara"/>
    <x v="0"/>
    <s v="India"/>
    <s v="Nagpur"/>
    <x v="2"/>
    <n v="645840"/>
    <x v="1"/>
    <s v="PRD8173"/>
    <x v="1"/>
    <x v="4"/>
    <s v="HP Laptop"/>
    <n v="45771"/>
    <n v="5"/>
    <n v="0.05"/>
    <n v="4955.4285828594011"/>
    <n v="45650"/>
  </r>
  <r>
    <x v="2772"/>
    <x v="1"/>
    <x v="109"/>
    <s v="Second Class"/>
    <s v="CUST6174"/>
    <s v="Kumar"/>
    <x v="1"/>
    <s v="India"/>
    <s v="Hyderabad"/>
    <x v="3"/>
    <n v="636817"/>
    <x v="1"/>
    <s v="PRD8174"/>
    <x v="4"/>
    <x v="5"/>
    <s v="HP Laptop"/>
    <n v="31490"/>
    <n v="6"/>
    <n v="0"/>
    <n v="7546.5265754564816"/>
    <n v="45325"/>
  </r>
  <r>
    <x v="2773"/>
    <x v="0"/>
    <x v="276"/>
    <s v="Same Day"/>
    <s v="CUST6175"/>
    <s v="Akalya"/>
    <x v="0"/>
    <s v="India"/>
    <s v="New Delhi"/>
    <x v="1"/>
    <n v="675708"/>
    <x v="1"/>
    <s v="PRD8175"/>
    <x v="3"/>
    <x v="6"/>
    <s v="Samsung Mobile"/>
    <n v="54037"/>
    <n v="3"/>
    <n v="0.1"/>
    <n v="4983.8421028927714"/>
    <n v="44972"/>
  </r>
  <r>
    <x v="2774"/>
    <x v="1"/>
    <x v="109"/>
    <s v="Standard Class"/>
    <s v="CUST6176"/>
    <s v="Deepa"/>
    <x v="0"/>
    <s v="India"/>
    <s v="Pune"/>
    <x v="2"/>
    <n v="691868"/>
    <x v="3"/>
    <s v="PRD8176"/>
    <x v="3"/>
    <x v="6"/>
    <s v="iPhone 14"/>
    <n v="67422"/>
    <n v="4"/>
    <n v="0.05"/>
    <n v="12317.172954974098"/>
    <n v="45328"/>
  </r>
  <r>
    <x v="2775"/>
    <x v="1"/>
    <x v="318"/>
    <s v="Second Class"/>
    <s v="CUST6177"/>
    <s v="Meena"/>
    <x v="0"/>
    <s v="India"/>
    <s v="Coimbatore"/>
    <x v="5"/>
    <n v="616644"/>
    <x v="4"/>
    <s v="PRD8177"/>
    <x v="2"/>
    <x v="6"/>
    <s v="Cotton Shirt"/>
    <n v="30786"/>
    <n v="4"/>
    <n v="0.2"/>
    <n v="3080.9157299515505"/>
    <n v="45657"/>
  </r>
  <r>
    <x v="2776"/>
    <x v="0"/>
    <x v="413"/>
    <s v="Standard Class"/>
    <s v="CUST6178"/>
    <s v="Meena"/>
    <x v="1"/>
    <s v="India"/>
    <s v="New Delhi"/>
    <x v="1"/>
    <n v="647799"/>
    <x v="2"/>
    <s v="PRD8178"/>
    <x v="0"/>
    <x v="5"/>
    <s v="Cotton Shirt"/>
    <n v="15431"/>
    <n v="9"/>
    <n v="0.1"/>
    <n v="3414.5496847839713"/>
    <n v="45083"/>
  </r>
  <r>
    <x v="2777"/>
    <x v="0"/>
    <x v="150"/>
    <s v="Standard Class"/>
    <s v="CUST6179"/>
    <s v="Deepa"/>
    <x v="0"/>
    <s v="India"/>
    <s v="Hyderabad"/>
    <x v="3"/>
    <n v="622368"/>
    <x v="4"/>
    <s v="PRD8179"/>
    <x v="3"/>
    <x v="6"/>
    <s v="Mixer Pro"/>
    <n v="52537"/>
    <n v="1"/>
    <n v="0.05"/>
    <n v="9366.7233723107202"/>
    <n v="44959"/>
  </r>
  <r>
    <x v="2778"/>
    <x v="1"/>
    <x v="43"/>
    <s v="Standard Class"/>
    <s v="CUST6180"/>
    <s v="Sara"/>
    <x v="0"/>
    <s v="India"/>
    <s v="Nagpur"/>
    <x v="2"/>
    <n v="684763"/>
    <x v="1"/>
    <s v="PRD8180"/>
    <x v="3"/>
    <x v="5"/>
    <s v="HP Laptop"/>
    <n v="39366"/>
    <n v="2"/>
    <n v="0.1"/>
    <n v="3791.8319074861915"/>
    <n v="45411"/>
  </r>
  <r>
    <x v="2779"/>
    <x v="1"/>
    <x v="99"/>
    <s v="Standard Class"/>
    <s v="CUST6181"/>
    <s v="Deepa"/>
    <x v="1"/>
    <s v="India"/>
    <s v="New Delhi"/>
    <x v="1"/>
    <n v="658465"/>
    <x v="1"/>
    <s v="PRD8181"/>
    <x v="4"/>
    <x v="1"/>
    <s v="Nike Shoes"/>
    <n v="16866"/>
    <n v="9"/>
    <n v="0.05"/>
    <n v="3453.1403023508597"/>
    <n v="45302"/>
  </r>
  <r>
    <x v="2780"/>
    <x v="0"/>
    <x v="349"/>
    <s v="Same Day"/>
    <s v="CUST6182"/>
    <s v="Deepa"/>
    <x v="0"/>
    <s v="India"/>
    <s v="New Delhi"/>
    <x v="1"/>
    <n v="667603"/>
    <x v="1"/>
    <s v="PRD8182"/>
    <x v="4"/>
    <x v="6"/>
    <s v="LED Bulb"/>
    <n v="48413"/>
    <n v="7"/>
    <n v="0.05"/>
    <n v="13182.170221325552"/>
    <n v="45147"/>
  </r>
  <r>
    <x v="2781"/>
    <x v="1"/>
    <x v="448"/>
    <s v="Same Day"/>
    <s v="CUST6183"/>
    <s v="Meena"/>
    <x v="1"/>
    <s v="India"/>
    <s v="Mysuru"/>
    <x v="0"/>
    <n v="680956"/>
    <x v="3"/>
    <s v="PRD8183"/>
    <x v="3"/>
    <x v="1"/>
    <s v="Sports Watch"/>
    <n v="34525"/>
    <n v="5"/>
    <n v="0.1"/>
    <n v="8069.0325306948134"/>
    <n v="45322"/>
  </r>
  <r>
    <x v="2782"/>
    <x v="0"/>
    <x v="659"/>
    <s v="First Class"/>
    <s v="CUST6184"/>
    <s v="Kumar"/>
    <x v="1"/>
    <s v="India"/>
    <s v="Nagpur"/>
    <x v="2"/>
    <n v="654878"/>
    <x v="1"/>
    <s v="PRD8184"/>
    <x v="1"/>
    <x v="5"/>
    <s v="Mixer Pro"/>
    <n v="63088"/>
    <n v="8"/>
    <n v="0.1"/>
    <n v="12289.399272304297"/>
    <n v="45155"/>
  </r>
  <r>
    <x v="2783"/>
    <x v="0"/>
    <x v="351"/>
    <s v="Same Day"/>
    <s v="CUST6185"/>
    <s v="Rahul"/>
    <x v="1"/>
    <s v="India"/>
    <s v="Madurai"/>
    <x v="5"/>
    <n v="691788"/>
    <x v="2"/>
    <s v="PRD8185"/>
    <x v="2"/>
    <x v="3"/>
    <s v="Mixer Pro"/>
    <n v="34179"/>
    <n v="9"/>
    <n v="0.2"/>
    <n v="2471.2712426597855"/>
    <n v="45290"/>
  </r>
  <r>
    <x v="2784"/>
    <x v="1"/>
    <x v="204"/>
    <s v="Standard Class"/>
    <s v="CUST6186"/>
    <s v="Vijay"/>
    <x v="1"/>
    <s v="India"/>
    <s v="Trivandrum"/>
    <x v="4"/>
    <n v="694419"/>
    <x v="1"/>
    <s v="PRD8186"/>
    <x v="1"/>
    <x v="3"/>
    <s v="Cotton Shirt"/>
    <n v="24585"/>
    <n v="10"/>
    <n v="0"/>
    <n v="5207.9294019115823"/>
    <n v="45493"/>
  </r>
  <r>
    <x v="2785"/>
    <x v="1"/>
    <x v="120"/>
    <s v="Standard Class"/>
    <s v="CUST6187"/>
    <s v="Sara"/>
    <x v="0"/>
    <s v="India"/>
    <s v="Kochi"/>
    <x v="4"/>
    <n v="649049"/>
    <x v="4"/>
    <s v="PRD8187"/>
    <x v="0"/>
    <x v="2"/>
    <s v="Cotton Shirt"/>
    <n v="35345"/>
    <n v="9"/>
    <n v="0.2"/>
    <n v="2305.8438216481973"/>
    <n v="45337"/>
  </r>
  <r>
    <x v="2786"/>
    <x v="1"/>
    <x v="117"/>
    <s v="Second Class"/>
    <s v="CUST6188"/>
    <s v="Deepa"/>
    <x v="1"/>
    <s v="India"/>
    <s v="Chennai"/>
    <x v="5"/>
    <n v="610564"/>
    <x v="3"/>
    <s v="PRD8188"/>
    <x v="1"/>
    <x v="3"/>
    <s v="Mixer Pro"/>
    <n v="52454"/>
    <n v="10"/>
    <n v="0.2"/>
    <n v="5844.2427030951831"/>
    <n v="45361"/>
  </r>
  <r>
    <x v="2787"/>
    <x v="1"/>
    <x v="156"/>
    <s v="Same Day"/>
    <s v="CUST6189"/>
    <s v="Akalya"/>
    <x v="2"/>
    <s v="India"/>
    <s v="Hyderabad"/>
    <x v="3"/>
    <n v="631259"/>
    <x v="4"/>
    <s v="PRD8189"/>
    <x v="1"/>
    <x v="3"/>
    <s v="Sports Watch"/>
    <n v="48481"/>
    <n v="8"/>
    <n v="0.2"/>
    <n v="13276.169842594749"/>
    <n v="45445"/>
  </r>
  <r>
    <x v="2788"/>
    <x v="0"/>
    <x v="710"/>
    <s v="Standard Class"/>
    <s v="CUST6190"/>
    <s v="Rahul"/>
    <x v="0"/>
    <s v="India"/>
    <s v="Mysuru"/>
    <x v="0"/>
    <n v="644565"/>
    <x v="4"/>
    <s v="PRD8190"/>
    <x v="3"/>
    <x v="2"/>
    <s v="iPhone 14"/>
    <n v="39452"/>
    <n v="7"/>
    <n v="0.05"/>
    <n v="3639.3908913280693"/>
    <n v="45114"/>
  </r>
  <r>
    <x v="2789"/>
    <x v="0"/>
    <x v="439"/>
    <s v="Standard Class"/>
    <s v="CUST6191"/>
    <s v="Meena"/>
    <x v="2"/>
    <s v="India"/>
    <s v="Pune"/>
    <x v="2"/>
    <n v="654760"/>
    <x v="2"/>
    <s v="PRD8191"/>
    <x v="3"/>
    <x v="3"/>
    <s v="Sports Watch"/>
    <n v="57794"/>
    <n v="3"/>
    <n v="0.1"/>
    <n v="3710.3511916673583"/>
    <n v="45248"/>
  </r>
  <r>
    <x v="2790"/>
    <x v="1"/>
    <x v="440"/>
    <s v="Second Class"/>
    <s v="CUST6192"/>
    <s v="Kumar"/>
    <x v="2"/>
    <s v="India"/>
    <s v="Mangalore"/>
    <x v="0"/>
    <n v="637109"/>
    <x v="3"/>
    <s v="PRD8192"/>
    <x v="2"/>
    <x v="5"/>
    <s v="iPhone 14"/>
    <n v="44608"/>
    <n v="9"/>
    <n v="0.2"/>
    <n v="6456.2917227155067"/>
    <n v="45618"/>
  </r>
  <r>
    <x v="2791"/>
    <x v="1"/>
    <x v="5"/>
    <s v="Same Day"/>
    <s v="CUST6193"/>
    <s v="Vijay"/>
    <x v="0"/>
    <s v="India"/>
    <s v="New Delhi"/>
    <x v="1"/>
    <n v="681376"/>
    <x v="3"/>
    <s v="PRD8193"/>
    <x v="2"/>
    <x v="6"/>
    <s v="LED Bulb"/>
    <n v="14862"/>
    <n v="5"/>
    <n v="0.2"/>
    <n v="1423.2447460105973"/>
    <n v="45380"/>
  </r>
  <r>
    <x v="2792"/>
    <x v="1"/>
    <x v="595"/>
    <s v="First Class"/>
    <s v="CUST6194"/>
    <s v="Meena"/>
    <x v="0"/>
    <s v="India"/>
    <s v="Mangalore"/>
    <x v="0"/>
    <n v="687300"/>
    <x v="3"/>
    <s v="PRD8194"/>
    <x v="4"/>
    <x v="5"/>
    <s v="Sports Watch"/>
    <n v="9699"/>
    <n v="10"/>
    <n v="0.05"/>
    <n v="2613.635483930098"/>
    <n v="45450"/>
  </r>
  <r>
    <x v="2793"/>
    <x v="0"/>
    <x v="354"/>
    <s v="Standard Class"/>
    <s v="CUST6195"/>
    <s v="Kumar"/>
    <x v="0"/>
    <s v="India"/>
    <s v="Hyderabad"/>
    <x v="3"/>
    <n v="612164"/>
    <x v="4"/>
    <s v="PRD8195"/>
    <x v="0"/>
    <x v="0"/>
    <s v="Samsung Mobile"/>
    <n v="64200"/>
    <n v="3"/>
    <n v="0.1"/>
    <n v="6871.317453959824"/>
    <n v="45032"/>
  </r>
  <r>
    <x v="2794"/>
    <x v="1"/>
    <x v="288"/>
    <s v="Same Day"/>
    <s v="CUST6196"/>
    <s v="Rahul"/>
    <x v="0"/>
    <s v="India"/>
    <s v="Chennai"/>
    <x v="5"/>
    <n v="683638"/>
    <x v="1"/>
    <s v="PRD8196"/>
    <x v="3"/>
    <x v="4"/>
    <s v="Sports Watch"/>
    <n v="41474"/>
    <n v="7"/>
    <n v="0.2"/>
    <n v="2170.2798676815592"/>
    <n v="45561"/>
  </r>
  <r>
    <x v="2795"/>
    <x v="0"/>
    <x v="333"/>
    <s v="Standard Class"/>
    <s v="CUST6197"/>
    <s v="Akalya"/>
    <x v="0"/>
    <s v="India"/>
    <s v="Kochi"/>
    <x v="4"/>
    <n v="600151"/>
    <x v="4"/>
    <s v="PRD8197"/>
    <x v="4"/>
    <x v="6"/>
    <s v="Samsung Mobile"/>
    <n v="64255"/>
    <n v="2"/>
    <n v="0.1"/>
    <n v="4468.3399461055533"/>
    <n v="45037"/>
  </r>
  <r>
    <x v="2796"/>
    <x v="1"/>
    <x v="648"/>
    <s v="Second Class"/>
    <s v="CUST6198"/>
    <s v="Sara"/>
    <x v="1"/>
    <s v="India"/>
    <s v="Pune"/>
    <x v="2"/>
    <n v="609803"/>
    <x v="2"/>
    <s v="PRD8198"/>
    <x v="4"/>
    <x v="3"/>
    <s v="Nike Shoes"/>
    <n v="13918"/>
    <n v="5"/>
    <n v="0"/>
    <n v="3274.7273257076722"/>
    <n v="45555"/>
  </r>
  <r>
    <x v="2797"/>
    <x v="1"/>
    <x v="466"/>
    <s v="Standard Class"/>
    <s v="CUST6200"/>
    <s v="Meena"/>
    <x v="1"/>
    <s v="India"/>
    <s v="New Delhi"/>
    <x v="1"/>
    <n v="619482"/>
    <x v="1"/>
    <s v="PRD8200"/>
    <x v="3"/>
    <x v="2"/>
    <s v="Mixer Pro"/>
    <n v="33698"/>
    <n v="1"/>
    <n v="0.05"/>
    <n v="9961.7649898733725"/>
    <n v="45461"/>
  </r>
  <r>
    <x v="2798"/>
    <x v="1"/>
    <x v="534"/>
    <s v="Standard Class"/>
    <s v="CUST6201"/>
    <s v="Meena"/>
    <x v="1"/>
    <s v="India"/>
    <s v="Hyderabad"/>
    <x v="3"/>
    <n v="671474"/>
    <x v="0"/>
    <s v="PRD8201"/>
    <x v="2"/>
    <x v="2"/>
    <s v="iPhone 14"/>
    <n v="34459"/>
    <n v="1"/>
    <n v="0"/>
    <n v="8533.8652949874559"/>
    <n v="45401"/>
  </r>
  <r>
    <x v="2799"/>
    <x v="0"/>
    <x v="261"/>
    <s v="First Class"/>
    <s v="CUST6202"/>
    <s v="Kumar"/>
    <x v="0"/>
    <s v="India"/>
    <s v="Nagpur"/>
    <x v="2"/>
    <n v="659374"/>
    <x v="3"/>
    <s v="PRD8202"/>
    <x v="1"/>
    <x v="0"/>
    <s v="Sports Watch"/>
    <n v="7114"/>
    <n v="9"/>
    <n v="0.05"/>
    <n v="1583.8916601282478"/>
    <n v="44966"/>
  </r>
  <r>
    <x v="2800"/>
    <x v="1"/>
    <x v="599"/>
    <s v="Second Class"/>
    <s v="CUST6203"/>
    <s v="Kumar"/>
    <x v="1"/>
    <s v="India"/>
    <s v="New Delhi"/>
    <x v="1"/>
    <n v="684382"/>
    <x v="0"/>
    <s v="PRD8203"/>
    <x v="3"/>
    <x v="6"/>
    <s v="Cotton Shirt"/>
    <n v="12220"/>
    <n v="4"/>
    <n v="0"/>
    <n v="2707.1692107005028"/>
    <n v="45646"/>
  </r>
  <r>
    <x v="2801"/>
    <x v="1"/>
    <x v="21"/>
    <s v="Standard Class"/>
    <s v="CUST6204"/>
    <s v="Kumar"/>
    <x v="2"/>
    <s v="India"/>
    <s v="Kochi"/>
    <x v="4"/>
    <n v="691020"/>
    <x v="1"/>
    <s v="PRD8204"/>
    <x v="0"/>
    <x v="2"/>
    <s v="Nike Shoes"/>
    <n v="51520"/>
    <n v="8"/>
    <n v="0"/>
    <n v="9916.5994440530649"/>
    <n v="45374"/>
  </r>
  <r>
    <x v="2802"/>
    <x v="1"/>
    <x v="88"/>
    <s v="Same Day"/>
    <s v="CUST6206"/>
    <s v="Sara"/>
    <x v="0"/>
    <s v="India"/>
    <s v="Mangalore"/>
    <x v="0"/>
    <n v="672628"/>
    <x v="0"/>
    <s v="PRD8206"/>
    <x v="4"/>
    <x v="3"/>
    <s v="Mixer Pro"/>
    <n v="42257"/>
    <n v="8"/>
    <n v="0"/>
    <n v="7735.6691666972383"/>
    <n v="45527"/>
  </r>
  <r>
    <x v="2803"/>
    <x v="1"/>
    <x v="149"/>
    <s v="Standard Class"/>
    <s v="CUST6207"/>
    <s v="Deepa"/>
    <x v="1"/>
    <s v="India"/>
    <s v="Nagpur"/>
    <x v="2"/>
    <n v="633655"/>
    <x v="4"/>
    <s v="PRD8207"/>
    <x v="1"/>
    <x v="1"/>
    <s v="Cotton Shirt"/>
    <n v="24877"/>
    <n v="5"/>
    <n v="0.05"/>
    <n v="3056.3964191534837"/>
    <n v="45646"/>
  </r>
  <r>
    <x v="2804"/>
    <x v="1"/>
    <x v="75"/>
    <s v="Standard Class"/>
    <s v="CUST6208"/>
    <s v="Sara"/>
    <x v="1"/>
    <s v="India"/>
    <s v="Bengaluru"/>
    <x v="0"/>
    <n v="629067"/>
    <x v="0"/>
    <s v="PRD8208"/>
    <x v="0"/>
    <x v="6"/>
    <s v="HP Laptop"/>
    <n v="69494"/>
    <n v="4"/>
    <n v="0.05"/>
    <n v="15472.170688700273"/>
    <n v="45493"/>
  </r>
  <r>
    <x v="2805"/>
    <x v="1"/>
    <x v="476"/>
    <s v="Same Day"/>
    <s v="CUST6209"/>
    <s v="Vijay"/>
    <x v="0"/>
    <s v="India"/>
    <s v="Mangalore"/>
    <x v="0"/>
    <n v="683356"/>
    <x v="1"/>
    <s v="PRD8209"/>
    <x v="4"/>
    <x v="2"/>
    <s v="Smart TV"/>
    <n v="19418"/>
    <n v="2"/>
    <n v="0"/>
    <n v="5486.5640328432419"/>
    <n v="45596"/>
  </r>
  <r>
    <x v="2806"/>
    <x v="1"/>
    <x v="458"/>
    <s v="Standard Class"/>
    <s v="CUST6210"/>
    <s v="Meena"/>
    <x v="0"/>
    <s v="India"/>
    <s v="Nagpur"/>
    <x v="2"/>
    <n v="647652"/>
    <x v="1"/>
    <s v="PRD8210"/>
    <x v="4"/>
    <x v="4"/>
    <s v="Smart TV"/>
    <n v="33300"/>
    <n v="6"/>
    <n v="0.1"/>
    <n v="3475.670533558884"/>
    <n v="45559"/>
  </r>
  <r>
    <x v="2807"/>
    <x v="0"/>
    <x v="296"/>
    <s v="First Class"/>
    <s v="CUST6211"/>
    <s v="Vijay"/>
    <x v="1"/>
    <s v="India"/>
    <s v="Hyderabad"/>
    <x v="3"/>
    <n v="629788"/>
    <x v="2"/>
    <s v="PRD8211"/>
    <x v="3"/>
    <x v="3"/>
    <s v="HP Laptop"/>
    <n v="27666"/>
    <n v="9"/>
    <n v="0.2"/>
    <n v="1920.233811837544"/>
    <n v="45262"/>
  </r>
  <r>
    <x v="2808"/>
    <x v="0"/>
    <x v="100"/>
    <s v="First Class"/>
    <s v="CUST6212"/>
    <s v="Kumar"/>
    <x v="0"/>
    <s v="India"/>
    <s v="New Delhi"/>
    <x v="1"/>
    <n v="682968"/>
    <x v="4"/>
    <s v="PRD8212"/>
    <x v="0"/>
    <x v="5"/>
    <s v="Sports Watch"/>
    <n v="44110"/>
    <n v="1"/>
    <n v="0.2"/>
    <n v="4829.1890063295259"/>
    <n v="44985"/>
  </r>
  <r>
    <x v="2809"/>
    <x v="0"/>
    <x v="424"/>
    <s v="Second Class"/>
    <s v="CUST6213"/>
    <s v="Akalya"/>
    <x v="2"/>
    <s v="India"/>
    <s v="New Delhi"/>
    <x v="1"/>
    <n v="600533"/>
    <x v="0"/>
    <s v="PRD8213"/>
    <x v="4"/>
    <x v="4"/>
    <s v="Mixer Pro"/>
    <n v="75933"/>
    <n v="4"/>
    <n v="0"/>
    <n v="14311.11708104888"/>
    <n v="45272"/>
  </r>
  <r>
    <x v="2810"/>
    <x v="0"/>
    <x v="351"/>
    <s v="First Class"/>
    <s v="CUST6214"/>
    <s v="Vijay"/>
    <x v="1"/>
    <s v="India"/>
    <s v="Mysuru"/>
    <x v="0"/>
    <n v="697691"/>
    <x v="4"/>
    <s v="PRD8214"/>
    <x v="3"/>
    <x v="6"/>
    <s v="HP Laptop"/>
    <n v="6342"/>
    <n v="6"/>
    <n v="0.05"/>
    <n v="729.45013858460027"/>
    <n v="45290"/>
  </r>
  <r>
    <x v="2811"/>
    <x v="0"/>
    <x v="506"/>
    <s v="Same Day"/>
    <s v="CUST6215"/>
    <s v="Rahul"/>
    <x v="1"/>
    <s v="India"/>
    <s v="Chennai"/>
    <x v="5"/>
    <n v="634452"/>
    <x v="2"/>
    <s v="PRD8215"/>
    <x v="0"/>
    <x v="0"/>
    <s v="Samsung Mobile"/>
    <n v="43161"/>
    <n v="5"/>
    <n v="0"/>
    <n v="12487.12862681892"/>
    <n v="45123"/>
  </r>
  <r>
    <x v="2812"/>
    <x v="1"/>
    <x v="465"/>
    <s v="First Class"/>
    <s v="CUST6218"/>
    <s v="Vijay"/>
    <x v="2"/>
    <s v="India"/>
    <s v="Pune"/>
    <x v="2"/>
    <n v="614400"/>
    <x v="4"/>
    <s v="PRD8218"/>
    <x v="0"/>
    <x v="6"/>
    <s v="LED Bulb"/>
    <n v="64412"/>
    <n v="2"/>
    <n v="0"/>
    <n v="3361.0641945181296"/>
    <n v="45386"/>
  </r>
  <r>
    <x v="2813"/>
    <x v="1"/>
    <x v="17"/>
    <s v="Standard Class"/>
    <s v="CUST6219"/>
    <s v="Meena"/>
    <x v="0"/>
    <s v="India"/>
    <s v="Nagpur"/>
    <x v="2"/>
    <n v="681160"/>
    <x v="3"/>
    <s v="PRD8219"/>
    <x v="3"/>
    <x v="0"/>
    <s v="Sports Watch"/>
    <n v="28801"/>
    <n v="9"/>
    <n v="0.2"/>
    <n v="8523.9234631248801"/>
    <n v="45630"/>
  </r>
  <r>
    <x v="2814"/>
    <x v="0"/>
    <x v="286"/>
    <s v="Standard Class"/>
    <s v="CUST6220"/>
    <s v="Sara"/>
    <x v="1"/>
    <s v="India"/>
    <s v="Chennai"/>
    <x v="5"/>
    <n v="662279"/>
    <x v="0"/>
    <s v="PRD8220"/>
    <x v="0"/>
    <x v="0"/>
    <s v="LED Bulb"/>
    <n v="12032"/>
    <n v="10"/>
    <n v="0"/>
    <n v="3595.880984466512"/>
    <n v="45292"/>
  </r>
  <r>
    <x v="2815"/>
    <x v="1"/>
    <x v="241"/>
    <s v="Standard Class"/>
    <s v="CUST6221"/>
    <s v="Akalya"/>
    <x v="2"/>
    <s v="India"/>
    <s v="Mysuru"/>
    <x v="0"/>
    <n v="656984"/>
    <x v="3"/>
    <s v="PRD8221"/>
    <x v="3"/>
    <x v="2"/>
    <s v="iPhone 14"/>
    <n v="13142"/>
    <n v="2"/>
    <n v="0"/>
    <n v="2100.8822572612198"/>
    <n v="45478"/>
  </r>
  <r>
    <x v="2816"/>
    <x v="0"/>
    <x v="623"/>
    <s v="Standard Class"/>
    <s v="CUST6222"/>
    <s v="Deepa"/>
    <x v="2"/>
    <s v="India"/>
    <s v="New Delhi"/>
    <x v="1"/>
    <n v="611563"/>
    <x v="2"/>
    <s v="PRD8222"/>
    <x v="4"/>
    <x v="4"/>
    <s v="LED Bulb"/>
    <n v="53511"/>
    <n v="10"/>
    <n v="0.05"/>
    <n v="9347.2030195274947"/>
    <n v="44944"/>
  </r>
  <r>
    <x v="2817"/>
    <x v="0"/>
    <x v="594"/>
    <s v="Same Day"/>
    <s v="CUST6223"/>
    <s v="Meena"/>
    <x v="1"/>
    <s v="India"/>
    <s v="Nagpur"/>
    <x v="2"/>
    <n v="636394"/>
    <x v="0"/>
    <s v="PRD8223"/>
    <x v="1"/>
    <x v="4"/>
    <s v="iPhone 14"/>
    <n v="5500"/>
    <n v="5"/>
    <n v="0"/>
    <n v="473.4689997939409"/>
    <n v="45297"/>
  </r>
  <r>
    <x v="2818"/>
    <x v="0"/>
    <x v="589"/>
    <s v="Standard Class"/>
    <s v="CUST6224"/>
    <s v="Sara"/>
    <x v="1"/>
    <s v="India"/>
    <s v="Madurai"/>
    <x v="5"/>
    <n v="687563"/>
    <x v="4"/>
    <s v="PRD8224"/>
    <x v="2"/>
    <x v="0"/>
    <s v="Cotton Shirt"/>
    <n v="43330"/>
    <n v="8"/>
    <n v="0"/>
    <n v="11667.166844318026"/>
    <n v="45260"/>
  </r>
  <r>
    <x v="2819"/>
    <x v="1"/>
    <x v="110"/>
    <s v="Standard Class"/>
    <s v="CUST6225"/>
    <s v="Sara"/>
    <x v="2"/>
    <s v="India"/>
    <s v="Hyderabad"/>
    <x v="3"/>
    <n v="673473"/>
    <x v="2"/>
    <s v="PRD8225"/>
    <x v="4"/>
    <x v="1"/>
    <s v="Nike Shoes"/>
    <n v="38301"/>
    <n v="7"/>
    <n v="0"/>
    <n v="7270.049114841765"/>
    <n v="45404"/>
  </r>
  <r>
    <x v="2820"/>
    <x v="0"/>
    <x v="202"/>
    <s v="First Class"/>
    <s v="CUST6226"/>
    <s v="Vijay"/>
    <x v="0"/>
    <s v="India"/>
    <s v="Coimbatore"/>
    <x v="5"/>
    <n v="662838"/>
    <x v="1"/>
    <s v="PRD8226"/>
    <x v="0"/>
    <x v="1"/>
    <s v="Mixer Pro"/>
    <n v="605"/>
    <n v="7"/>
    <n v="0.1"/>
    <n v="36.951116531910152"/>
    <n v="45121"/>
  </r>
  <r>
    <x v="2821"/>
    <x v="1"/>
    <x v="455"/>
    <s v="Standard Class"/>
    <s v="CUST6227"/>
    <s v="Akalya"/>
    <x v="0"/>
    <s v="India"/>
    <s v="New Delhi"/>
    <x v="1"/>
    <n v="646853"/>
    <x v="0"/>
    <s v="PRD8227"/>
    <x v="1"/>
    <x v="2"/>
    <s v="Sports Watch"/>
    <n v="60420"/>
    <n v="5"/>
    <n v="0.1"/>
    <n v="9312.6514799842826"/>
    <n v="45304"/>
  </r>
  <r>
    <x v="2822"/>
    <x v="0"/>
    <x v="260"/>
    <s v="Second Class"/>
    <s v="CUST6228"/>
    <s v="Sara"/>
    <x v="0"/>
    <s v="India"/>
    <s v="New Delhi"/>
    <x v="1"/>
    <n v="636840"/>
    <x v="4"/>
    <s v="PRD8228"/>
    <x v="4"/>
    <x v="3"/>
    <s v="LED Bulb"/>
    <n v="76017"/>
    <n v="2"/>
    <n v="0.05"/>
    <n v="18823.1859427954"/>
    <n v="45221"/>
  </r>
  <r>
    <x v="2823"/>
    <x v="0"/>
    <x v="377"/>
    <s v="Standard Class"/>
    <s v="CUST6230"/>
    <s v="Meena"/>
    <x v="0"/>
    <s v="India"/>
    <s v="Mysuru"/>
    <x v="0"/>
    <n v="629670"/>
    <x v="2"/>
    <s v="PRD8230"/>
    <x v="2"/>
    <x v="3"/>
    <s v="Samsung Mobile"/>
    <n v="2112"/>
    <n v="10"/>
    <n v="0"/>
    <n v="275.93853525288682"/>
    <n v="45170"/>
  </r>
  <r>
    <x v="2824"/>
    <x v="0"/>
    <x v="661"/>
    <s v="Standard Class"/>
    <s v="CUST6231"/>
    <s v="Akalya"/>
    <x v="1"/>
    <s v="India"/>
    <s v="Pune"/>
    <x v="2"/>
    <n v="634983"/>
    <x v="4"/>
    <s v="PRD8231"/>
    <x v="4"/>
    <x v="2"/>
    <s v="Samsung Mobile"/>
    <n v="42156"/>
    <n v="7"/>
    <n v="0.2"/>
    <n v="6235.4814750469986"/>
    <n v="45254"/>
  </r>
  <r>
    <x v="2825"/>
    <x v="0"/>
    <x v="399"/>
    <s v="Standard Class"/>
    <s v="CUST6232"/>
    <s v="Deepa"/>
    <x v="1"/>
    <s v="India"/>
    <s v="Bengaluru"/>
    <x v="0"/>
    <n v="657780"/>
    <x v="4"/>
    <s v="PRD8232"/>
    <x v="3"/>
    <x v="4"/>
    <s v="LED Bulb"/>
    <n v="43390"/>
    <n v="7"/>
    <n v="0.05"/>
    <n v="7699.0215449579855"/>
    <n v="45138"/>
  </r>
  <r>
    <x v="2826"/>
    <x v="1"/>
    <x v="29"/>
    <s v="Standard Class"/>
    <s v="CUST6233"/>
    <s v="Akalya"/>
    <x v="1"/>
    <s v="India"/>
    <s v="Mangalore"/>
    <x v="0"/>
    <n v="601482"/>
    <x v="1"/>
    <s v="PRD8233"/>
    <x v="0"/>
    <x v="1"/>
    <s v="Samsung Mobile"/>
    <n v="17669"/>
    <n v="7"/>
    <n v="0.1"/>
    <n v="2777.633310735514"/>
    <n v="45509"/>
  </r>
  <r>
    <x v="2827"/>
    <x v="1"/>
    <x v="676"/>
    <s v="First Class"/>
    <s v="CUST6234"/>
    <s v="Kumar"/>
    <x v="2"/>
    <s v="India"/>
    <s v="Madurai"/>
    <x v="5"/>
    <n v="609539"/>
    <x v="1"/>
    <s v="PRD8234"/>
    <x v="2"/>
    <x v="0"/>
    <s v="LED Bulb"/>
    <n v="64923"/>
    <n v="5"/>
    <n v="0.2"/>
    <n v="19107.421938565734"/>
    <n v="45581"/>
  </r>
  <r>
    <x v="2828"/>
    <x v="1"/>
    <x v="206"/>
    <s v="Same Day"/>
    <s v="CUST6235"/>
    <s v="Meena"/>
    <x v="2"/>
    <s v="India"/>
    <s v="New Delhi"/>
    <x v="1"/>
    <n v="622332"/>
    <x v="4"/>
    <s v="PRD8235"/>
    <x v="0"/>
    <x v="1"/>
    <s v="Nike Shoes"/>
    <n v="32484"/>
    <n v="2"/>
    <n v="0"/>
    <n v="5722.0043854329178"/>
    <n v="45395"/>
  </r>
  <r>
    <x v="2829"/>
    <x v="0"/>
    <x v="433"/>
    <s v="Standard Class"/>
    <s v="CUST6236"/>
    <s v="Rahul"/>
    <x v="2"/>
    <s v="India"/>
    <s v="Hyderabad"/>
    <x v="3"/>
    <n v="691292"/>
    <x v="3"/>
    <s v="PRD8236"/>
    <x v="2"/>
    <x v="5"/>
    <s v="Mixer Pro"/>
    <n v="21295"/>
    <n v="9"/>
    <n v="0.1"/>
    <n v="6085.1601598514708"/>
    <n v="44979"/>
  </r>
  <r>
    <x v="2830"/>
    <x v="1"/>
    <x v="513"/>
    <s v="Standard Class"/>
    <s v="CUST6239"/>
    <s v="Vijay"/>
    <x v="1"/>
    <s v="India"/>
    <s v="Kochi"/>
    <x v="4"/>
    <n v="650592"/>
    <x v="4"/>
    <s v="PRD8239"/>
    <x v="3"/>
    <x v="3"/>
    <s v="Sports Watch"/>
    <n v="68930"/>
    <n v="7"/>
    <n v="0.2"/>
    <n v="15978.630696953458"/>
    <n v="45570"/>
  </r>
  <r>
    <x v="2831"/>
    <x v="1"/>
    <x v="95"/>
    <s v="Standard Class"/>
    <s v="CUST6240"/>
    <s v="Sara"/>
    <x v="1"/>
    <s v="India"/>
    <s v="Hyderabad"/>
    <x v="3"/>
    <n v="618345"/>
    <x v="4"/>
    <s v="PRD8240"/>
    <x v="1"/>
    <x v="0"/>
    <s v="Mixer Pro"/>
    <n v="3476"/>
    <n v="1"/>
    <n v="0.05"/>
    <n v="801.12505986594499"/>
    <n v="45420"/>
  </r>
  <r>
    <x v="2832"/>
    <x v="0"/>
    <x v="255"/>
    <s v="Standard Class"/>
    <s v="CUST6241"/>
    <s v="Deepa"/>
    <x v="1"/>
    <s v="India"/>
    <s v="New Delhi"/>
    <x v="1"/>
    <n v="676248"/>
    <x v="3"/>
    <s v="PRD8241"/>
    <x v="2"/>
    <x v="5"/>
    <s v="Nike Shoes"/>
    <n v="37881"/>
    <n v="3"/>
    <n v="0.05"/>
    <n v="9362.5095694226566"/>
    <n v="44945"/>
  </r>
  <r>
    <x v="2833"/>
    <x v="1"/>
    <x v="608"/>
    <s v="Same Day"/>
    <s v="CUST6242"/>
    <s v="Akalya"/>
    <x v="2"/>
    <s v="India"/>
    <s v="Chennai"/>
    <x v="5"/>
    <n v="621040"/>
    <x v="3"/>
    <s v="PRD8242"/>
    <x v="2"/>
    <x v="5"/>
    <s v="Nike Shoes"/>
    <n v="5935"/>
    <n v="9"/>
    <n v="0"/>
    <n v="1777.3504357964382"/>
    <n v="45399"/>
  </r>
  <r>
    <x v="2834"/>
    <x v="0"/>
    <x v="276"/>
    <s v="Second Class"/>
    <s v="CUST6243"/>
    <s v="Deepa"/>
    <x v="1"/>
    <s v="India"/>
    <s v="Mysuru"/>
    <x v="0"/>
    <n v="616525"/>
    <x v="4"/>
    <s v="PRD8243"/>
    <x v="2"/>
    <x v="5"/>
    <s v="Nike Shoes"/>
    <n v="10278"/>
    <n v="8"/>
    <n v="0"/>
    <n v="2974.9306733673743"/>
    <n v="44971"/>
  </r>
  <r>
    <x v="2835"/>
    <x v="1"/>
    <x v="320"/>
    <s v="First Class"/>
    <s v="CUST6244"/>
    <s v="Vijay"/>
    <x v="1"/>
    <s v="India"/>
    <s v="Mangalore"/>
    <x v="0"/>
    <n v="619082"/>
    <x v="3"/>
    <s v="PRD8244"/>
    <x v="3"/>
    <x v="2"/>
    <s v="Nike Shoes"/>
    <n v="44856"/>
    <n v="4"/>
    <n v="0.05"/>
    <n v="11669.171701658752"/>
    <n v="45393"/>
  </r>
  <r>
    <x v="2836"/>
    <x v="0"/>
    <x v="38"/>
    <s v="Same Day"/>
    <s v="CUST6245"/>
    <s v="Akalya"/>
    <x v="0"/>
    <s v="India"/>
    <s v="Hyderabad"/>
    <x v="3"/>
    <n v="664867"/>
    <x v="2"/>
    <s v="PRD8245"/>
    <x v="2"/>
    <x v="4"/>
    <s v="HP Laptop"/>
    <n v="32281"/>
    <n v="4"/>
    <n v="0"/>
    <n v="3366.1629596694384"/>
    <n v="44998"/>
  </r>
  <r>
    <x v="2837"/>
    <x v="1"/>
    <x v="642"/>
    <s v="First Class"/>
    <s v="CUST6246"/>
    <s v="Vijay"/>
    <x v="2"/>
    <s v="India"/>
    <s v="Madurai"/>
    <x v="5"/>
    <n v="610599"/>
    <x v="0"/>
    <s v="PRD8246"/>
    <x v="4"/>
    <x v="5"/>
    <s v="Cotton Shirt"/>
    <n v="22243"/>
    <n v="2"/>
    <n v="0"/>
    <n v="6000.455428203215"/>
    <n v="45629"/>
  </r>
  <r>
    <x v="2838"/>
    <x v="1"/>
    <x v="134"/>
    <s v="Same Day"/>
    <s v="CUST6247"/>
    <s v="Akalya"/>
    <x v="2"/>
    <s v="India"/>
    <s v="Pune"/>
    <x v="2"/>
    <n v="660483"/>
    <x v="0"/>
    <s v="PRD8247"/>
    <x v="4"/>
    <x v="5"/>
    <s v="Smart TV"/>
    <n v="24901"/>
    <n v="2"/>
    <n v="0"/>
    <n v="5231.9869183272676"/>
    <n v="45312"/>
  </r>
  <r>
    <x v="2839"/>
    <x v="0"/>
    <x v="495"/>
    <s v="Second Class"/>
    <s v="CUST6248"/>
    <s v="Akalya"/>
    <x v="0"/>
    <s v="India"/>
    <s v="Bengaluru"/>
    <x v="0"/>
    <n v="692710"/>
    <x v="1"/>
    <s v="PRD8248"/>
    <x v="4"/>
    <x v="0"/>
    <s v="Smart TV"/>
    <n v="31552"/>
    <n v="3"/>
    <n v="0.2"/>
    <n v="3898.5540897168175"/>
    <n v="45178"/>
  </r>
  <r>
    <x v="2840"/>
    <x v="1"/>
    <x v="19"/>
    <s v="Standard Class"/>
    <s v="CUST6249"/>
    <s v="Sara"/>
    <x v="0"/>
    <s v="India"/>
    <s v="New Delhi"/>
    <x v="1"/>
    <n v="624328"/>
    <x v="2"/>
    <s v="PRD8249"/>
    <x v="2"/>
    <x v="5"/>
    <s v="Mixer Pro"/>
    <n v="62501"/>
    <n v="7"/>
    <n v="0"/>
    <n v="6505.7539419085251"/>
    <n v="45562"/>
  </r>
  <r>
    <x v="2841"/>
    <x v="1"/>
    <x v="617"/>
    <s v="Standard Class"/>
    <s v="CUST6250"/>
    <s v="Kumar"/>
    <x v="2"/>
    <s v="India"/>
    <s v="Salem"/>
    <x v="5"/>
    <n v="605289"/>
    <x v="4"/>
    <s v="PRD8250"/>
    <x v="3"/>
    <x v="6"/>
    <s v="Smart TV"/>
    <n v="15714"/>
    <n v="3"/>
    <n v="0.1"/>
    <n v="4661.4793388794415"/>
    <n v="45542"/>
  </r>
  <r>
    <x v="2842"/>
    <x v="1"/>
    <x v="134"/>
    <s v="First Class"/>
    <s v="CUST6251"/>
    <s v="Sara"/>
    <x v="2"/>
    <s v="India"/>
    <s v="Mysuru"/>
    <x v="0"/>
    <n v="643674"/>
    <x v="3"/>
    <s v="PRD8251"/>
    <x v="3"/>
    <x v="2"/>
    <s v="LED Bulb"/>
    <n v="39343"/>
    <n v="6"/>
    <n v="0.2"/>
    <n v="10360.733160928035"/>
    <n v="45318"/>
  </r>
  <r>
    <x v="2843"/>
    <x v="1"/>
    <x v="275"/>
    <s v="Second Class"/>
    <s v="CUST6252"/>
    <s v="Deepa"/>
    <x v="0"/>
    <s v="India"/>
    <s v="Trivandrum"/>
    <x v="4"/>
    <n v="600896"/>
    <x v="1"/>
    <s v="PRD8252"/>
    <x v="2"/>
    <x v="1"/>
    <s v="Smart TV"/>
    <n v="26142"/>
    <n v="8"/>
    <n v="0.2"/>
    <n v="7691.7460800617173"/>
    <n v="45315"/>
  </r>
  <r>
    <x v="2844"/>
    <x v="1"/>
    <x v="101"/>
    <s v="Second Class"/>
    <s v="CUST6253"/>
    <s v="Rahul"/>
    <x v="1"/>
    <s v="India"/>
    <s v="Hyderabad"/>
    <x v="3"/>
    <n v="692463"/>
    <x v="0"/>
    <s v="PRD8253"/>
    <x v="1"/>
    <x v="6"/>
    <s v="Cotton Shirt"/>
    <n v="69418"/>
    <n v="7"/>
    <n v="0.1"/>
    <n v="17010.500510403806"/>
    <n v="45467"/>
  </r>
  <r>
    <x v="2845"/>
    <x v="0"/>
    <x v="184"/>
    <s v="Standard Class"/>
    <s v="CUST6254"/>
    <s v="Sara"/>
    <x v="1"/>
    <s v="India"/>
    <s v="Trivandrum"/>
    <x v="4"/>
    <n v="624705"/>
    <x v="4"/>
    <s v="PRD8254"/>
    <x v="4"/>
    <x v="4"/>
    <s v="Samsung Mobile"/>
    <n v="53172"/>
    <n v="5"/>
    <n v="0.05"/>
    <n v="9446.5152128201371"/>
    <n v="45084"/>
  </r>
  <r>
    <x v="2846"/>
    <x v="1"/>
    <x v="60"/>
    <s v="First Class"/>
    <s v="CUST6255"/>
    <s v="Vijay"/>
    <x v="1"/>
    <s v="India"/>
    <s v="Nagpur"/>
    <x v="2"/>
    <n v="693304"/>
    <x v="0"/>
    <s v="PRD8255"/>
    <x v="1"/>
    <x v="6"/>
    <s v="Sports Watch"/>
    <n v="35467"/>
    <n v="1"/>
    <n v="0"/>
    <n v="7345.4389700005031"/>
    <n v="45415"/>
  </r>
  <r>
    <x v="2847"/>
    <x v="0"/>
    <x v="167"/>
    <s v="Same Day"/>
    <s v="CUST6256"/>
    <s v="Sara"/>
    <x v="2"/>
    <s v="India"/>
    <s v="Kochi"/>
    <x v="4"/>
    <n v="686164"/>
    <x v="1"/>
    <s v="PRD8256"/>
    <x v="0"/>
    <x v="5"/>
    <s v="Cotton Shirt"/>
    <n v="1061"/>
    <n v="3"/>
    <n v="0.05"/>
    <n v="105.2286858807764"/>
    <n v="45252"/>
  </r>
  <r>
    <x v="2848"/>
    <x v="0"/>
    <x v="533"/>
    <s v="Standard Class"/>
    <s v="CUST6257"/>
    <s v="Meena"/>
    <x v="1"/>
    <s v="India"/>
    <s v="Mangalore"/>
    <x v="0"/>
    <n v="688817"/>
    <x v="3"/>
    <s v="PRD8257"/>
    <x v="1"/>
    <x v="2"/>
    <s v="Nike Shoes"/>
    <n v="47167"/>
    <n v="8"/>
    <n v="0.1"/>
    <n v="11978.947085052132"/>
    <n v="44983"/>
  </r>
  <r>
    <x v="2849"/>
    <x v="0"/>
    <x v="344"/>
    <s v="Same Day"/>
    <s v="CUST6258"/>
    <s v="Deepa"/>
    <x v="0"/>
    <s v="India"/>
    <s v="Hyderabad"/>
    <x v="3"/>
    <n v="641343"/>
    <x v="1"/>
    <s v="PRD8258"/>
    <x v="0"/>
    <x v="0"/>
    <s v="HP Laptop"/>
    <n v="4697"/>
    <n v="4"/>
    <n v="0"/>
    <n v="255.13539924167995"/>
    <n v="45230"/>
  </r>
  <r>
    <x v="2850"/>
    <x v="0"/>
    <x v="55"/>
    <s v="Same Day"/>
    <s v="CUST6259"/>
    <s v="Akalya"/>
    <x v="0"/>
    <s v="India"/>
    <s v="Salem"/>
    <x v="5"/>
    <n v="693549"/>
    <x v="0"/>
    <s v="PRD8259"/>
    <x v="2"/>
    <x v="4"/>
    <s v="Nike Shoes"/>
    <n v="62754"/>
    <n v="1"/>
    <n v="0.2"/>
    <n v="10899.654567354784"/>
    <n v="45058"/>
  </r>
  <r>
    <x v="2851"/>
    <x v="0"/>
    <x v="215"/>
    <s v="First Class"/>
    <s v="CUST6260"/>
    <s v="Meena"/>
    <x v="1"/>
    <s v="India"/>
    <s v="Mysuru"/>
    <x v="0"/>
    <n v="611392"/>
    <x v="1"/>
    <s v="PRD8260"/>
    <x v="3"/>
    <x v="2"/>
    <s v="HP Laptop"/>
    <n v="72031"/>
    <n v="7"/>
    <n v="0.2"/>
    <n v="8503.5420214030419"/>
    <n v="45241"/>
  </r>
  <r>
    <x v="2852"/>
    <x v="0"/>
    <x v="605"/>
    <s v="First Class"/>
    <s v="CUST6262"/>
    <s v="Vijay"/>
    <x v="0"/>
    <s v="India"/>
    <s v="Madurai"/>
    <x v="5"/>
    <n v="653066"/>
    <x v="4"/>
    <s v="PRD8262"/>
    <x v="2"/>
    <x v="5"/>
    <s v="iPhone 14"/>
    <n v="26409"/>
    <n v="8"/>
    <n v="0.05"/>
    <n v="3562.066097782505"/>
    <n v="45122"/>
  </r>
  <r>
    <x v="2853"/>
    <x v="0"/>
    <x v="556"/>
    <s v="First Class"/>
    <s v="CUST6263"/>
    <s v="Meena"/>
    <x v="0"/>
    <s v="India"/>
    <s v="New Delhi"/>
    <x v="1"/>
    <n v="667131"/>
    <x v="2"/>
    <s v="PRD8263"/>
    <x v="1"/>
    <x v="6"/>
    <s v="Sports Watch"/>
    <n v="40668"/>
    <n v="3"/>
    <n v="0"/>
    <n v="4099.5904387923047"/>
    <n v="45013"/>
  </r>
  <r>
    <x v="2854"/>
    <x v="1"/>
    <x v="149"/>
    <s v="Second Class"/>
    <s v="CUST6264"/>
    <s v="Vijay"/>
    <x v="2"/>
    <s v="India"/>
    <s v="New Delhi"/>
    <x v="1"/>
    <n v="659444"/>
    <x v="4"/>
    <s v="PRD8264"/>
    <x v="0"/>
    <x v="0"/>
    <s v="LED Bulb"/>
    <n v="3062"/>
    <n v="1"/>
    <n v="0.1"/>
    <n v="903.00137616057123"/>
    <n v="45646"/>
  </r>
  <r>
    <x v="2855"/>
    <x v="0"/>
    <x v="670"/>
    <s v="Second Class"/>
    <s v="CUST6265"/>
    <s v="Kumar"/>
    <x v="1"/>
    <s v="India"/>
    <s v="New Delhi"/>
    <x v="1"/>
    <n v="645706"/>
    <x v="0"/>
    <s v="PRD8265"/>
    <x v="4"/>
    <x v="0"/>
    <s v="Mixer Pro"/>
    <n v="43613"/>
    <n v="5"/>
    <n v="0.2"/>
    <n v="6229.4154263068585"/>
    <n v="44958"/>
  </r>
  <r>
    <x v="2856"/>
    <x v="1"/>
    <x v="307"/>
    <s v="First Class"/>
    <s v="CUST6266"/>
    <s v="Meena"/>
    <x v="0"/>
    <s v="India"/>
    <s v="New Delhi"/>
    <x v="1"/>
    <n v="687055"/>
    <x v="2"/>
    <s v="PRD8266"/>
    <x v="4"/>
    <x v="6"/>
    <s v="Samsung Mobile"/>
    <n v="78526"/>
    <n v="3"/>
    <n v="0"/>
    <n v="16119.904248340661"/>
    <n v="45328"/>
  </r>
  <r>
    <x v="2857"/>
    <x v="1"/>
    <x v="557"/>
    <s v="First Class"/>
    <s v="CUST6267"/>
    <s v="Rahul"/>
    <x v="2"/>
    <s v="India"/>
    <s v="Hyderabad"/>
    <x v="3"/>
    <n v="694171"/>
    <x v="0"/>
    <s v="PRD8267"/>
    <x v="3"/>
    <x v="3"/>
    <s v="Mixer Pro"/>
    <n v="17727"/>
    <n v="3"/>
    <n v="0"/>
    <n v="2783.5560699542202"/>
    <n v="45587"/>
  </r>
  <r>
    <x v="2858"/>
    <x v="0"/>
    <x v="505"/>
    <s v="Same Day"/>
    <s v="CUST6268"/>
    <s v="Meena"/>
    <x v="0"/>
    <s v="India"/>
    <s v="New Delhi"/>
    <x v="1"/>
    <n v="658891"/>
    <x v="4"/>
    <s v="PRD8268"/>
    <x v="0"/>
    <x v="0"/>
    <s v="Nike Shoes"/>
    <n v="42042"/>
    <n v="9"/>
    <n v="0"/>
    <n v="5138.1162969856105"/>
    <n v="44936"/>
  </r>
  <r>
    <x v="2859"/>
    <x v="0"/>
    <x v="643"/>
    <s v="Standard Class"/>
    <s v="CUST6269"/>
    <s v="Meena"/>
    <x v="2"/>
    <s v="India"/>
    <s v="Mumbai"/>
    <x v="2"/>
    <n v="691248"/>
    <x v="2"/>
    <s v="PRD8269"/>
    <x v="1"/>
    <x v="5"/>
    <s v="iPhone 14"/>
    <n v="22763"/>
    <n v="10"/>
    <n v="0.05"/>
    <n v="2567.0335014988495"/>
    <n v="44974"/>
  </r>
  <r>
    <x v="2860"/>
    <x v="1"/>
    <x v="498"/>
    <s v="Second Class"/>
    <s v="CUST6270"/>
    <s v="Kumar"/>
    <x v="2"/>
    <s v="India"/>
    <s v="Chennai"/>
    <x v="5"/>
    <n v="606385"/>
    <x v="0"/>
    <s v="PRD8270"/>
    <x v="4"/>
    <x v="2"/>
    <s v="Mixer Pro"/>
    <n v="64834"/>
    <n v="1"/>
    <n v="0"/>
    <n v="17426.374726257647"/>
    <n v="45358"/>
  </r>
  <r>
    <x v="2861"/>
    <x v="1"/>
    <x v="99"/>
    <s v="Same Day"/>
    <s v="CUST6271"/>
    <s v="Rahul"/>
    <x v="0"/>
    <s v="India"/>
    <s v="Salem"/>
    <x v="5"/>
    <n v="673762"/>
    <x v="4"/>
    <s v="PRD8271"/>
    <x v="2"/>
    <x v="0"/>
    <s v="HP Laptop"/>
    <n v="76873"/>
    <n v="6"/>
    <n v="0"/>
    <n v="16784.615236196674"/>
    <n v="45305"/>
  </r>
  <r>
    <x v="2862"/>
    <x v="0"/>
    <x v="203"/>
    <s v="Second Class"/>
    <s v="CUST6272"/>
    <s v="Vijay"/>
    <x v="1"/>
    <s v="India"/>
    <s v="Pune"/>
    <x v="2"/>
    <n v="677331"/>
    <x v="1"/>
    <s v="PRD8272"/>
    <x v="3"/>
    <x v="2"/>
    <s v="LED Bulb"/>
    <n v="65900"/>
    <n v="3"/>
    <n v="0"/>
    <n v="4042.2397732890563"/>
    <n v="44963"/>
  </r>
  <r>
    <x v="2863"/>
    <x v="1"/>
    <x v="537"/>
    <s v="Second Class"/>
    <s v="CUST6273"/>
    <s v="Akalya"/>
    <x v="0"/>
    <s v="India"/>
    <s v="Madurai"/>
    <x v="5"/>
    <n v="674463"/>
    <x v="2"/>
    <s v="PRD8273"/>
    <x v="1"/>
    <x v="1"/>
    <s v="Nike Shoes"/>
    <n v="4354"/>
    <n v="3"/>
    <n v="0"/>
    <n v="592.39199437963487"/>
    <n v="45355"/>
  </r>
  <r>
    <x v="2864"/>
    <x v="1"/>
    <x v="156"/>
    <s v="Standard Class"/>
    <s v="CUST6274"/>
    <s v="Akalya"/>
    <x v="0"/>
    <s v="India"/>
    <s v="Trivandrum"/>
    <x v="4"/>
    <n v="687471"/>
    <x v="0"/>
    <s v="PRD8274"/>
    <x v="3"/>
    <x v="4"/>
    <s v="Samsung Mobile"/>
    <n v="6344"/>
    <n v="5"/>
    <n v="0.2"/>
    <n v="1822.7482150929579"/>
    <n v="45445"/>
  </r>
  <r>
    <x v="2865"/>
    <x v="1"/>
    <x v="346"/>
    <s v="Standard Class"/>
    <s v="CUST6275"/>
    <s v="Vijay"/>
    <x v="1"/>
    <s v="India"/>
    <s v="Madurai"/>
    <x v="5"/>
    <n v="636800"/>
    <x v="1"/>
    <s v="PRD8275"/>
    <x v="4"/>
    <x v="1"/>
    <s v="Samsung Mobile"/>
    <n v="62375"/>
    <n v="7"/>
    <n v="0.05"/>
    <n v="3924.3097630804364"/>
    <n v="45331"/>
  </r>
  <r>
    <x v="2866"/>
    <x v="1"/>
    <x v="537"/>
    <s v="Standard Class"/>
    <s v="CUST6276"/>
    <s v="Sara"/>
    <x v="0"/>
    <s v="India"/>
    <s v="Kochi"/>
    <x v="4"/>
    <n v="602687"/>
    <x v="3"/>
    <s v="PRD8276"/>
    <x v="2"/>
    <x v="0"/>
    <s v="Sports Watch"/>
    <n v="78626"/>
    <n v="7"/>
    <n v="0.2"/>
    <n v="20910.145000320852"/>
    <n v="45351"/>
  </r>
  <r>
    <x v="2867"/>
    <x v="1"/>
    <x v="711"/>
    <s v="Same Day"/>
    <s v="CUST6277"/>
    <s v="Akalya"/>
    <x v="0"/>
    <s v="India"/>
    <s v="Hyderabad"/>
    <x v="3"/>
    <n v="664108"/>
    <x v="0"/>
    <s v="PRD8277"/>
    <x v="4"/>
    <x v="3"/>
    <s v="Cotton Shirt"/>
    <n v="24075"/>
    <n v="9"/>
    <n v="0"/>
    <n v="2702.8254193316893"/>
    <n v="45640"/>
  </r>
  <r>
    <x v="2868"/>
    <x v="0"/>
    <x v="30"/>
    <s v="Standard Class"/>
    <s v="CUST6278"/>
    <s v="Meena"/>
    <x v="0"/>
    <s v="India"/>
    <s v="Salem"/>
    <x v="5"/>
    <n v="640573"/>
    <x v="1"/>
    <s v="PRD8278"/>
    <x v="0"/>
    <x v="2"/>
    <s v="HP Laptop"/>
    <n v="51400"/>
    <n v="6"/>
    <n v="0"/>
    <n v="7020.5655555288877"/>
    <n v="45266"/>
  </r>
  <r>
    <x v="2869"/>
    <x v="1"/>
    <x v="217"/>
    <s v="Standard Class"/>
    <s v="CUST6279"/>
    <s v="Sara"/>
    <x v="1"/>
    <s v="India"/>
    <s v="Coimbatore"/>
    <x v="5"/>
    <n v="683077"/>
    <x v="1"/>
    <s v="PRD8279"/>
    <x v="2"/>
    <x v="0"/>
    <s v="LED Bulb"/>
    <n v="67357"/>
    <n v="2"/>
    <n v="0.1"/>
    <n v="10796.441248477024"/>
    <n v="45371"/>
  </r>
  <r>
    <x v="2870"/>
    <x v="0"/>
    <x v="185"/>
    <s v="Same Day"/>
    <s v="CUST6280"/>
    <s v="Vijay"/>
    <x v="1"/>
    <s v="India"/>
    <s v="Kozhikode"/>
    <x v="4"/>
    <n v="635957"/>
    <x v="4"/>
    <s v="PRD8280"/>
    <x v="1"/>
    <x v="3"/>
    <s v="Cotton Shirt"/>
    <n v="76282"/>
    <n v="3"/>
    <n v="0.05"/>
    <n v="10344.028131990917"/>
    <n v="44980"/>
  </r>
  <r>
    <x v="2871"/>
    <x v="0"/>
    <x v="210"/>
    <s v="Second Class"/>
    <s v="CUST6281"/>
    <s v="Deepa"/>
    <x v="0"/>
    <s v="India"/>
    <s v="Hyderabad"/>
    <x v="3"/>
    <n v="633389"/>
    <x v="4"/>
    <s v="PRD8281"/>
    <x v="3"/>
    <x v="0"/>
    <s v="Mixer Pro"/>
    <n v="15767"/>
    <n v="1"/>
    <n v="0.05"/>
    <n v="2076.5932608155931"/>
    <n v="45163"/>
  </r>
  <r>
    <x v="2872"/>
    <x v="1"/>
    <x v="613"/>
    <s v="Second Class"/>
    <s v="CUST6282"/>
    <s v="Vijay"/>
    <x v="2"/>
    <s v="India"/>
    <s v="Salem"/>
    <x v="5"/>
    <n v="607384"/>
    <x v="1"/>
    <s v="PRD8282"/>
    <x v="0"/>
    <x v="1"/>
    <s v="Nike Shoes"/>
    <n v="9737"/>
    <n v="6"/>
    <n v="0"/>
    <n v="1473.9276650781558"/>
    <n v="45529"/>
  </r>
  <r>
    <x v="2873"/>
    <x v="0"/>
    <x v="93"/>
    <s v="Standard Class"/>
    <s v="CUST6283"/>
    <s v="Meena"/>
    <x v="2"/>
    <s v="India"/>
    <s v="Hyderabad"/>
    <x v="3"/>
    <n v="613387"/>
    <x v="3"/>
    <s v="PRD8283"/>
    <x v="4"/>
    <x v="3"/>
    <s v="HP Laptop"/>
    <n v="9503"/>
    <n v="7"/>
    <n v="0"/>
    <n v="1888.3928617248423"/>
    <n v="45267"/>
  </r>
  <r>
    <x v="2874"/>
    <x v="0"/>
    <x v="699"/>
    <s v="Second Class"/>
    <s v="CUST6284"/>
    <s v="Kumar"/>
    <x v="0"/>
    <s v="India"/>
    <s v="Mysuru"/>
    <x v="0"/>
    <n v="625637"/>
    <x v="0"/>
    <s v="PRD8284"/>
    <x v="0"/>
    <x v="0"/>
    <s v="Nike Shoes"/>
    <n v="11015"/>
    <n v="9"/>
    <n v="0"/>
    <n v="1422.6432314423091"/>
    <n v="45273"/>
  </r>
  <r>
    <x v="2875"/>
    <x v="1"/>
    <x v="355"/>
    <s v="Same Day"/>
    <s v="CUST6285"/>
    <s v="Rahul"/>
    <x v="0"/>
    <s v="India"/>
    <s v="Hyderabad"/>
    <x v="3"/>
    <n v="655870"/>
    <x v="2"/>
    <s v="PRD8285"/>
    <x v="1"/>
    <x v="2"/>
    <s v="HP Laptop"/>
    <n v="37299"/>
    <n v="10"/>
    <n v="0"/>
    <n v="3842.3587691485814"/>
    <n v="45415"/>
  </r>
  <r>
    <x v="2876"/>
    <x v="1"/>
    <x v="633"/>
    <s v="First Class"/>
    <s v="CUST6286"/>
    <s v="Kumar"/>
    <x v="0"/>
    <s v="India"/>
    <s v="Mysuru"/>
    <x v="0"/>
    <n v="696196"/>
    <x v="3"/>
    <s v="PRD8286"/>
    <x v="2"/>
    <x v="1"/>
    <s v="LED Bulb"/>
    <n v="42317"/>
    <n v="8"/>
    <n v="0.05"/>
    <n v="9135.2190535545797"/>
    <n v="45512"/>
  </r>
  <r>
    <x v="2877"/>
    <x v="0"/>
    <x v="26"/>
    <s v="Second Class"/>
    <s v="CUST6287"/>
    <s v="Sara"/>
    <x v="2"/>
    <s v="India"/>
    <s v="Chennai"/>
    <x v="5"/>
    <n v="695601"/>
    <x v="2"/>
    <s v="PRD8287"/>
    <x v="3"/>
    <x v="2"/>
    <s v="Samsung Mobile"/>
    <n v="62484"/>
    <n v="9"/>
    <n v="0.05"/>
    <n v="18536.605329063754"/>
    <n v="45250"/>
  </r>
  <r>
    <x v="2878"/>
    <x v="1"/>
    <x v="500"/>
    <s v="Standard Class"/>
    <s v="CUST6288"/>
    <s v="Vijay"/>
    <x v="1"/>
    <s v="India"/>
    <s v="Hyderabad"/>
    <x v="3"/>
    <n v="697714"/>
    <x v="3"/>
    <s v="PRD8288"/>
    <x v="0"/>
    <x v="0"/>
    <s v="LED Bulb"/>
    <n v="78136"/>
    <n v="9"/>
    <n v="0.2"/>
    <n v="9648.351406483247"/>
    <n v="45594"/>
  </r>
  <r>
    <x v="2879"/>
    <x v="0"/>
    <x v="311"/>
    <s v="First Class"/>
    <s v="CUST6289"/>
    <s v="Sara"/>
    <x v="2"/>
    <s v="India"/>
    <s v="Hyderabad"/>
    <x v="3"/>
    <n v="655454"/>
    <x v="3"/>
    <s v="PRD8289"/>
    <x v="0"/>
    <x v="0"/>
    <s v="Cotton Shirt"/>
    <n v="53133"/>
    <n v="9"/>
    <n v="0"/>
    <n v="4905.5539874937558"/>
    <n v="45032"/>
  </r>
  <r>
    <x v="2880"/>
    <x v="0"/>
    <x v="210"/>
    <s v="Standard Class"/>
    <s v="CUST6290"/>
    <s v="Akalya"/>
    <x v="1"/>
    <s v="India"/>
    <s v="Mumbai"/>
    <x v="2"/>
    <n v="634304"/>
    <x v="1"/>
    <s v="PRD8290"/>
    <x v="1"/>
    <x v="2"/>
    <s v="Cotton Shirt"/>
    <n v="55044"/>
    <n v="2"/>
    <n v="0.2"/>
    <n v="13996.970532802763"/>
    <n v="45164"/>
  </r>
  <r>
    <x v="2881"/>
    <x v="1"/>
    <x v="358"/>
    <s v="Second Class"/>
    <s v="CUST6291"/>
    <s v="Akalya"/>
    <x v="1"/>
    <s v="India"/>
    <s v="New Delhi"/>
    <x v="1"/>
    <n v="687185"/>
    <x v="4"/>
    <s v="PRD8291"/>
    <x v="1"/>
    <x v="1"/>
    <s v="Samsung Mobile"/>
    <n v="10355"/>
    <n v="10"/>
    <n v="0.05"/>
    <n v="1560.5188891654586"/>
    <n v="45304"/>
  </r>
  <r>
    <x v="2882"/>
    <x v="1"/>
    <x v="105"/>
    <s v="Same Day"/>
    <s v="CUST6293"/>
    <s v="Kumar"/>
    <x v="2"/>
    <s v="India"/>
    <s v="Chennai"/>
    <x v="5"/>
    <n v="625356"/>
    <x v="4"/>
    <s v="PRD8293"/>
    <x v="4"/>
    <x v="0"/>
    <s v="HP Laptop"/>
    <n v="15665"/>
    <n v="9"/>
    <n v="0"/>
    <n v="852.16760870419205"/>
    <n v="45348"/>
  </r>
  <r>
    <x v="2883"/>
    <x v="0"/>
    <x v="114"/>
    <s v="Standard Class"/>
    <s v="CUST6296"/>
    <s v="Meena"/>
    <x v="1"/>
    <s v="India"/>
    <s v="Salem"/>
    <x v="5"/>
    <n v="601955"/>
    <x v="1"/>
    <s v="PRD8296"/>
    <x v="1"/>
    <x v="6"/>
    <s v="Cotton Shirt"/>
    <n v="26911"/>
    <n v="4"/>
    <n v="0"/>
    <n v="4105.8241882710472"/>
    <n v="45140"/>
  </r>
  <r>
    <x v="2884"/>
    <x v="0"/>
    <x v="222"/>
    <s v="First Class"/>
    <s v="CUST6297"/>
    <s v="Akalya"/>
    <x v="0"/>
    <s v="India"/>
    <s v="Hyderabad"/>
    <x v="3"/>
    <n v="654720"/>
    <x v="4"/>
    <s v="PRD8297"/>
    <x v="1"/>
    <x v="4"/>
    <s v="Sports Watch"/>
    <n v="9762"/>
    <n v="6"/>
    <n v="0"/>
    <n v="2431.9295675565395"/>
    <n v="45025"/>
  </r>
  <r>
    <x v="2885"/>
    <x v="0"/>
    <x v="286"/>
    <s v="First Class"/>
    <s v="CUST6298"/>
    <s v="Vijay"/>
    <x v="1"/>
    <s v="India"/>
    <s v="Kozhikode"/>
    <x v="4"/>
    <n v="697872"/>
    <x v="3"/>
    <s v="PRD8298"/>
    <x v="4"/>
    <x v="4"/>
    <s v="iPhone 14"/>
    <n v="7746"/>
    <n v="5"/>
    <n v="0.05"/>
    <n v="744.52579580423674"/>
    <n v="45291"/>
  </r>
  <r>
    <x v="2886"/>
    <x v="1"/>
    <x v="581"/>
    <s v="First Class"/>
    <s v="CUST6299"/>
    <s v="Rahul"/>
    <x v="1"/>
    <s v="India"/>
    <s v="Pune"/>
    <x v="2"/>
    <n v="629951"/>
    <x v="1"/>
    <s v="PRD8299"/>
    <x v="1"/>
    <x v="6"/>
    <s v="Cotton Shirt"/>
    <n v="1443"/>
    <n v="2"/>
    <n v="0.05"/>
    <n v="274.93457000904147"/>
    <n v="45554"/>
  </r>
  <r>
    <x v="2887"/>
    <x v="1"/>
    <x v="462"/>
    <s v="Second Class"/>
    <s v="CUST6300"/>
    <s v="Deepa"/>
    <x v="2"/>
    <s v="India"/>
    <s v="New Delhi"/>
    <x v="1"/>
    <n v="690730"/>
    <x v="4"/>
    <s v="PRD8300"/>
    <x v="3"/>
    <x v="0"/>
    <s v="iPhone 14"/>
    <n v="3846"/>
    <n v="8"/>
    <n v="0.05"/>
    <n v="247.58834193686295"/>
    <n v="45504"/>
  </r>
  <r>
    <x v="2888"/>
    <x v="0"/>
    <x v="463"/>
    <s v="Standard Class"/>
    <s v="CUST6301"/>
    <s v="Meena"/>
    <x v="0"/>
    <s v="India"/>
    <s v="Mangalore"/>
    <x v="0"/>
    <n v="675876"/>
    <x v="0"/>
    <s v="PRD8301"/>
    <x v="3"/>
    <x v="4"/>
    <s v="Mixer Pro"/>
    <n v="21250"/>
    <n v="10"/>
    <n v="0.05"/>
    <n v="1339.5477170340796"/>
    <n v="45097"/>
  </r>
  <r>
    <x v="2889"/>
    <x v="1"/>
    <x v="465"/>
    <s v="Second Class"/>
    <s v="CUST6302"/>
    <s v="Sara"/>
    <x v="1"/>
    <s v="India"/>
    <s v="New Delhi"/>
    <x v="1"/>
    <n v="622224"/>
    <x v="3"/>
    <s v="PRD8302"/>
    <x v="1"/>
    <x v="2"/>
    <s v="Nike Shoes"/>
    <n v="65778"/>
    <n v="10"/>
    <n v="0.1"/>
    <n v="13311.985472564471"/>
    <n v="45389"/>
  </r>
  <r>
    <x v="2890"/>
    <x v="1"/>
    <x v="204"/>
    <s v="First Class"/>
    <s v="CUST6303"/>
    <s v="Sara"/>
    <x v="0"/>
    <s v="India"/>
    <s v="Hyderabad"/>
    <x v="3"/>
    <n v="630122"/>
    <x v="3"/>
    <s v="PRD8303"/>
    <x v="1"/>
    <x v="4"/>
    <s v="LED Bulb"/>
    <n v="8487"/>
    <n v="7"/>
    <n v="0"/>
    <n v="1472.8849174188817"/>
    <n v="45495"/>
  </r>
  <r>
    <x v="2891"/>
    <x v="1"/>
    <x v="105"/>
    <s v="Standard Class"/>
    <s v="CUST6304"/>
    <s v="Rahul"/>
    <x v="2"/>
    <s v="India"/>
    <s v="Trivandrum"/>
    <x v="4"/>
    <n v="616170"/>
    <x v="0"/>
    <s v="PRD8304"/>
    <x v="3"/>
    <x v="0"/>
    <s v="LED Bulb"/>
    <n v="13086"/>
    <n v="1"/>
    <n v="0.2"/>
    <n v="3556.6144273993432"/>
    <n v="45347"/>
  </r>
  <r>
    <x v="2892"/>
    <x v="0"/>
    <x v="25"/>
    <s v="Standard Class"/>
    <s v="CUST6307"/>
    <s v="Rahul"/>
    <x v="0"/>
    <s v="India"/>
    <s v="Hyderabad"/>
    <x v="3"/>
    <n v="611974"/>
    <x v="0"/>
    <s v="PRD8307"/>
    <x v="3"/>
    <x v="2"/>
    <s v="LED Bulb"/>
    <n v="66910"/>
    <n v="7"/>
    <n v="0.2"/>
    <n v="8702.4392454145527"/>
    <n v="45072"/>
  </r>
  <r>
    <x v="2893"/>
    <x v="0"/>
    <x v="644"/>
    <s v="Standard Class"/>
    <s v="CUST6308"/>
    <s v="Kumar"/>
    <x v="2"/>
    <s v="India"/>
    <s v="Kochi"/>
    <x v="4"/>
    <n v="636374"/>
    <x v="1"/>
    <s v="PRD8308"/>
    <x v="1"/>
    <x v="6"/>
    <s v="Samsung Mobile"/>
    <n v="79131"/>
    <n v="9"/>
    <n v="0.2"/>
    <n v="14658.336870014091"/>
    <n v="45051"/>
  </r>
  <r>
    <x v="2894"/>
    <x v="1"/>
    <x v="281"/>
    <s v="First Class"/>
    <s v="CUST6309"/>
    <s v="Akalya"/>
    <x v="2"/>
    <s v="India"/>
    <s v="Kozhikode"/>
    <x v="4"/>
    <n v="625782"/>
    <x v="1"/>
    <s v="PRD8309"/>
    <x v="3"/>
    <x v="1"/>
    <s v="Mixer Pro"/>
    <n v="75283"/>
    <n v="9"/>
    <n v="0.1"/>
    <n v="4393.0831292673502"/>
    <n v="45332"/>
  </r>
  <r>
    <x v="2895"/>
    <x v="0"/>
    <x v="556"/>
    <s v="Second Class"/>
    <s v="CUST6310"/>
    <s v="Meena"/>
    <x v="0"/>
    <s v="India"/>
    <s v="Pune"/>
    <x v="2"/>
    <n v="651251"/>
    <x v="4"/>
    <s v="PRD8310"/>
    <x v="1"/>
    <x v="0"/>
    <s v="Cotton Shirt"/>
    <n v="74415"/>
    <n v="10"/>
    <n v="0.1"/>
    <n v="9194.8897374196313"/>
    <n v="45012"/>
  </r>
  <r>
    <x v="2896"/>
    <x v="0"/>
    <x v="643"/>
    <s v="Same Day"/>
    <s v="CUST6311"/>
    <s v="Deepa"/>
    <x v="2"/>
    <s v="India"/>
    <s v="New Delhi"/>
    <x v="1"/>
    <n v="646396"/>
    <x v="3"/>
    <s v="PRD8311"/>
    <x v="0"/>
    <x v="0"/>
    <s v="iPhone 14"/>
    <n v="76175"/>
    <n v="2"/>
    <n v="0"/>
    <n v="21397.77747565111"/>
    <n v="44978"/>
  </r>
  <r>
    <x v="2897"/>
    <x v="1"/>
    <x v="574"/>
    <s v="First Class"/>
    <s v="CUST6312"/>
    <s v="Rahul"/>
    <x v="1"/>
    <s v="India"/>
    <s v="Nagpur"/>
    <x v="2"/>
    <n v="645604"/>
    <x v="2"/>
    <s v="PRD8312"/>
    <x v="1"/>
    <x v="4"/>
    <s v="iPhone 14"/>
    <n v="40604"/>
    <n v="7"/>
    <n v="0"/>
    <n v="11954.921473798055"/>
    <n v="45533"/>
  </r>
  <r>
    <x v="2898"/>
    <x v="0"/>
    <x v="453"/>
    <s v="Same Day"/>
    <s v="CUST6313"/>
    <s v="Kumar"/>
    <x v="0"/>
    <s v="India"/>
    <s v="Bengaluru"/>
    <x v="0"/>
    <n v="675742"/>
    <x v="3"/>
    <s v="PRD8313"/>
    <x v="3"/>
    <x v="4"/>
    <s v="iPhone 14"/>
    <n v="46013"/>
    <n v="9"/>
    <n v="0"/>
    <n v="11454.732343745767"/>
    <n v="45101"/>
  </r>
  <r>
    <x v="2899"/>
    <x v="1"/>
    <x v="102"/>
    <s v="Second Class"/>
    <s v="CUST6314"/>
    <s v="Sara"/>
    <x v="2"/>
    <s v="India"/>
    <s v="Coimbatore"/>
    <x v="5"/>
    <n v="689729"/>
    <x v="4"/>
    <s v="PRD8314"/>
    <x v="1"/>
    <x v="2"/>
    <s v="iPhone 14"/>
    <n v="63762"/>
    <n v="3"/>
    <n v="0.1"/>
    <n v="13153.078834591519"/>
    <n v="45477"/>
  </r>
  <r>
    <x v="2900"/>
    <x v="1"/>
    <x v="57"/>
    <s v="Standard Class"/>
    <s v="CUST6316"/>
    <s v="Kumar"/>
    <x v="1"/>
    <s v="India"/>
    <s v="Mysuru"/>
    <x v="0"/>
    <n v="691959"/>
    <x v="4"/>
    <s v="PRD8316"/>
    <x v="0"/>
    <x v="0"/>
    <s v="LED Bulb"/>
    <n v="70790"/>
    <n v="7"/>
    <n v="0.05"/>
    <n v="16583.435338322513"/>
    <n v="45430"/>
  </r>
  <r>
    <x v="2901"/>
    <x v="1"/>
    <x v="6"/>
    <s v="Standard Class"/>
    <s v="CUST6317"/>
    <s v="Akalya"/>
    <x v="0"/>
    <s v="India"/>
    <s v="Hyderabad"/>
    <x v="3"/>
    <n v="605872"/>
    <x v="0"/>
    <s v="PRD8317"/>
    <x v="3"/>
    <x v="2"/>
    <s v="HP Laptop"/>
    <n v="10084"/>
    <n v="5"/>
    <n v="0.05"/>
    <n v="2397.4650420627677"/>
    <n v="45298"/>
  </r>
  <r>
    <x v="2902"/>
    <x v="1"/>
    <x v="71"/>
    <s v="First Class"/>
    <s v="CUST6319"/>
    <s v="Vijay"/>
    <x v="1"/>
    <s v="India"/>
    <s v="Coimbatore"/>
    <x v="5"/>
    <n v="602305"/>
    <x v="1"/>
    <s v="PRD8319"/>
    <x v="2"/>
    <x v="1"/>
    <s v="Samsung Mobile"/>
    <n v="37998"/>
    <n v="8"/>
    <n v="0.05"/>
    <n v="2658.3317669838621"/>
    <n v="45424"/>
  </r>
  <r>
    <x v="2903"/>
    <x v="0"/>
    <x v="526"/>
    <s v="First Class"/>
    <s v="CUST6320"/>
    <s v="Kumar"/>
    <x v="2"/>
    <s v="India"/>
    <s v="Madurai"/>
    <x v="5"/>
    <n v="690747"/>
    <x v="1"/>
    <s v="PRD8320"/>
    <x v="2"/>
    <x v="4"/>
    <s v="Samsung Mobile"/>
    <n v="36434"/>
    <n v="1"/>
    <n v="0"/>
    <n v="7938.7454382168526"/>
    <n v="44968"/>
  </r>
  <r>
    <x v="2904"/>
    <x v="1"/>
    <x v="391"/>
    <s v="Second Class"/>
    <s v="CUST6321"/>
    <s v="Deepa"/>
    <x v="0"/>
    <s v="India"/>
    <s v="Mysuru"/>
    <x v="0"/>
    <n v="629910"/>
    <x v="2"/>
    <s v="PRD8321"/>
    <x v="3"/>
    <x v="0"/>
    <s v="Smart TV"/>
    <n v="79440"/>
    <n v="7"/>
    <n v="0"/>
    <n v="16748.116606693882"/>
    <n v="45554"/>
  </r>
  <r>
    <x v="2905"/>
    <x v="1"/>
    <x v="243"/>
    <s v="First Class"/>
    <s v="CUST6322"/>
    <s v="Sara"/>
    <x v="2"/>
    <s v="India"/>
    <s v="Trivandrum"/>
    <x v="4"/>
    <n v="615530"/>
    <x v="2"/>
    <s v="PRD8322"/>
    <x v="1"/>
    <x v="2"/>
    <s v="Samsung Mobile"/>
    <n v="6732"/>
    <n v="3"/>
    <n v="0.2"/>
    <n v="443.64573646896702"/>
    <n v="45314"/>
  </r>
  <r>
    <x v="2906"/>
    <x v="0"/>
    <x v="457"/>
    <s v="Same Day"/>
    <s v="CUST6323"/>
    <s v="Vijay"/>
    <x v="2"/>
    <s v="India"/>
    <s v="Mysuru"/>
    <x v="0"/>
    <n v="607840"/>
    <x v="3"/>
    <s v="PRD8323"/>
    <x v="3"/>
    <x v="4"/>
    <s v="Cotton Shirt"/>
    <n v="31599"/>
    <n v="3"/>
    <n v="0.2"/>
    <n v="5634.9531203615061"/>
    <n v="45153"/>
  </r>
  <r>
    <x v="2907"/>
    <x v="1"/>
    <x v="147"/>
    <s v="Standard Class"/>
    <s v="CUST6324"/>
    <s v="Akalya"/>
    <x v="1"/>
    <s v="India"/>
    <s v="Hyderabad"/>
    <x v="3"/>
    <n v="663643"/>
    <x v="4"/>
    <s v="PRD8324"/>
    <x v="0"/>
    <x v="5"/>
    <s v="HP Laptop"/>
    <n v="33671"/>
    <n v="5"/>
    <n v="0"/>
    <n v="4392.3028062872236"/>
    <n v="45369"/>
  </r>
  <r>
    <x v="2908"/>
    <x v="1"/>
    <x v="562"/>
    <s v="First Class"/>
    <s v="CUST6325"/>
    <s v="Deepa"/>
    <x v="2"/>
    <s v="India"/>
    <s v="Salem"/>
    <x v="5"/>
    <n v="631264"/>
    <x v="2"/>
    <s v="PRD8325"/>
    <x v="3"/>
    <x v="6"/>
    <s v="Cotton Shirt"/>
    <n v="23058"/>
    <n v="8"/>
    <n v="0"/>
    <n v="3501.5298982708114"/>
    <n v="45457"/>
  </r>
  <r>
    <x v="2909"/>
    <x v="0"/>
    <x v="427"/>
    <s v="Standard Class"/>
    <s v="CUST6327"/>
    <s v="Sara"/>
    <x v="1"/>
    <s v="India"/>
    <s v="Kochi"/>
    <x v="4"/>
    <n v="682268"/>
    <x v="1"/>
    <s v="PRD8327"/>
    <x v="3"/>
    <x v="0"/>
    <s v="Nike Shoes"/>
    <n v="47081"/>
    <n v="2"/>
    <n v="0"/>
    <n v="4745.935514150201"/>
    <n v="44996"/>
  </r>
  <r>
    <x v="2910"/>
    <x v="0"/>
    <x v="460"/>
    <s v="Standard Class"/>
    <s v="CUST6329"/>
    <s v="Deepa"/>
    <x v="2"/>
    <s v="India"/>
    <s v="New Delhi"/>
    <x v="1"/>
    <n v="633535"/>
    <x v="2"/>
    <s v="PRD8329"/>
    <x v="2"/>
    <x v="0"/>
    <s v="Mixer Pro"/>
    <n v="60026"/>
    <n v="9"/>
    <n v="0"/>
    <n v="5912.7004893506537"/>
    <n v="45292"/>
  </r>
  <r>
    <x v="2911"/>
    <x v="1"/>
    <x v="315"/>
    <s v="Standard Class"/>
    <s v="CUST6330"/>
    <s v="Kumar"/>
    <x v="0"/>
    <s v="India"/>
    <s v="Coimbatore"/>
    <x v="5"/>
    <n v="649158"/>
    <x v="4"/>
    <s v="PRD8330"/>
    <x v="2"/>
    <x v="2"/>
    <s v="LED Bulb"/>
    <n v="66969"/>
    <n v="1"/>
    <n v="0.1"/>
    <n v="17413.147571435598"/>
    <n v="45659"/>
  </r>
  <r>
    <x v="2912"/>
    <x v="1"/>
    <x v="656"/>
    <s v="Standard Class"/>
    <s v="CUST6332"/>
    <s v="Sara"/>
    <x v="2"/>
    <s v="India"/>
    <s v="Mysuru"/>
    <x v="0"/>
    <n v="602156"/>
    <x v="1"/>
    <s v="PRD8332"/>
    <x v="0"/>
    <x v="2"/>
    <s v="iPhone 14"/>
    <n v="66922"/>
    <n v="9"/>
    <n v="0.2"/>
    <n v="16074.277274942391"/>
    <n v="45359"/>
  </r>
  <r>
    <x v="2913"/>
    <x v="1"/>
    <x v="149"/>
    <s v="Same Day"/>
    <s v="CUST6333"/>
    <s v="Kumar"/>
    <x v="2"/>
    <s v="India"/>
    <s v="Hyderabad"/>
    <x v="3"/>
    <n v="677288"/>
    <x v="2"/>
    <s v="PRD8333"/>
    <x v="2"/>
    <x v="6"/>
    <s v="Nike Shoes"/>
    <n v="34050"/>
    <n v="1"/>
    <n v="0"/>
    <n v="2067.7726422466444"/>
    <n v="45647"/>
  </r>
  <r>
    <x v="2914"/>
    <x v="1"/>
    <x v="229"/>
    <s v="Same Day"/>
    <s v="CUST6335"/>
    <s v="Kumar"/>
    <x v="2"/>
    <s v="India"/>
    <s v="Madurai"/>
    <x v="5"/>
    <n v="606140"/>
    <x v="1"/>
    <s v="PRD8335"/>
    <x v="3"/>
    <x v="5"/>
    <s v="HP Laptop"/>
    <n v="79495"/>
    <n v="4"/>
    <n v="0.2"/>
    <n v="19753.189570377614"/>
    <n v="45359"/>
  </r>
  <r>
    <x v="2915"/>
    <x v="0"/>
    <x v="343"/>
    <s v="Standard Class"/>
    <s v="CUST6336"/>
    <s v="Akalya"/>
    <x v="0"/>
    <s v="India"/>
    <s v="Nagpur"/>
    <x v="2"/>
    <n v="643123"/>
    <x v="3"/>
    <s v="PRD8336"/>
    <x v="2"/>
    <x v="2"/>
    <s v="Samsung Mobile"/>
    <n v="65584"/>
    <n v="6"/>
    <n v="0"/>
    <n v="6119.298954780671"/>
    <n v="44931"/>
  </r>
  <r>
    <x v="2916"/>
    <x v="1"/>
    <x v="600"/>
    <s v="First Class"/>
    <s v="CUST6337"/>
    <s v="Meena"/>
    <x v="1"/>
    <s v="India"/>
    <s v="Hyderabad"/>
    <x v="3"/>
    <n v="616723"/>
    <x v="3"/>
    <s v="PRD8337"/>
    <x v="1"/>
    <x v="3"/>
    <s v="iPhone 14"/>
    <n v="37948"/>
    <n v="4"/>
    <n v="0"/>
    <n v="4052.4604853022925"/>
    <n v="45531"/>
  </r>
  <r>
    <x v="2917"/>
    <x v="0"/>
    <x v="227"/>
    <s v="Second Class"/>
    <s v="CUST6338"/>
    <s v="Sara"/>
    <x v="0"/>
    <s v="India"/>
    <s v="Hyderabad"/>
    <x v="3"/>
    <n v="612289"/>
    <x v="1"/>
    <s v="PRD8338"/>
    <x v="4"/>
    <x v="0"/>
    <s v="HP Laptop"/>
    <n v="51435"/>
    <n v="3"/>
    <n v="0.05"/>
    <n v="4031.0536423936865"/>
    <n v="45178"/>
  </r>
  <r>
    <x v="2918"/>
    <x v="1"/>
    <x v="247"/>
    <s v="Standard Class"/>
    <s v="CUST6339"/>
    <s v="Akalya"/>
    <x v="0"/>
    <s v="India"/>
    <s v="Mumbai"/>
    <x v="2"/>
    <n v="695383"/>
    <x v="4"/>
    <s v="PRD8339"/>
    <x v="2"/>
    <x v="6"/>
    <s v="Cotton Shirt"/>
    <n v="30505"/>
    <n v="7"/>
    <n v="0.1"/>
    <n v="2219.3156247631814"/>
    <n v="45362"/>
  </r>
  <r>
    <x v="2919"/>
    <x v="0"/>
    <x v="426"/>
    <s v="Second Class"/>
    <s v="CUST6342"/>
    <s v="Sara"/>
    <x v="0"/>
    <s v="India"/>
    <s v="New Delhi"/>
    <x v="1"/>
    <n v="658321"/>
    <x v="0"/>
    <s v="PRD8342"/>
    <x v="2"/>
    <x v="2"/>
    <s v="HP Laptop"/>
    <n v="40727"/>
    <n v="8"/>
    <n v="0.2"/>
    <n v="7001.5664851075389"/>
    <n v="45077"/>
  </r>
  <r>
    <x v="2920"/>
    <x v="0"/>
    <x v="424"/>
    <s v="Second Class"/>
    <s v="CUST6343"/>
    <s v="Sara"/>
    <x v="1"/>
    <s v="India"/>
    <s v="Hyderabad"/>
    <x v="3"/>
    <n v="646814"/>
    <x v="0"/>
    <s v="PRD8343"/>
    <x v="1"/>
    <x v="3"/>
    <s v="LED Bulb"/>
    <n v="19063"/>
    <n v="7"/>
    <n v="0.2"/>
    <n v="1265.7035099855125"/>
    <n v="45269"/>
  </r>
  <r>
    <x v="2921"/>
    <x v="0"/>
    <x v="256"/>
    <s v="Standard Class"/>
    <s v="CUST6344"/>
    <s v="Akalya"/>
    <x v="2"/>
    <s v="India"/>
    <s v="New Delhi"/>
    <x v="1"/>
    <n v="666551"/>
    <x v="4"/>
    <s v="PRD8344"/>
    <x v="2"/>
    <x v="4"/>
    <s v="Sports Watch"/>
    <n v="29503"/>
    <n v="8"/>
    <n v="0.1"/>
    <n v="5380.529990550569"/>
    <n v="45089"/>
  </r>
  <r>
    <x v="2922"/>
    <x v="1"/>
    <x v="102"/>
    <s v="Standard Class"/>
    <s v="CUST6345"/>
    <s v="Sara"/>
    <x v="0"/>
    <s v="India"/>
    <s v="Coimbatore"/>
    <x v="5"/>
    <n v="683973"/>
    <x v="0"/>
    <s v="PRD8345"/>
    <x v="4"/>
    <x v="0"/>
    <s v="Mixer Pro"/>
    <n v="71956"/>
    <n v="8"/>
    <n v="0"/>
    <n v="11788.480074796043"/>
    <n v="45482"/>
  </r>
  <r>
    <x v="2923"/>
    <x v="1"/>
    <x v="71"/>
    <s v="Standard Class"/>
    <s v="CUST6346"/>
    <s v="Rahul"/>
    <x v="1"/>
    <s v="India"/>
    <s v="New Delhi"/>
    <x v="1"/>
    <n v="680448"/>
    <x v="3"/>
    <s v="PRD8346"/>
    <x v="3"/>
    <x v="4"/>
    <s v="Mixer Pro"/>
    <n v="72296"/>
    <n v="5"/>
    <n v="0.05"/>
    <n v="4216.9052378541919"/>
    <n v="45424"/>
  </r>
  <r>
    <x v="2924"/>
    <x v="1"/>
    <x v="393"/>
    <s v="First Class"/>
    <s v="CUST6347"/>
    <s v="Meena"/>
    <x v="1"/>
    <s v="India"/>
    <s v="New Delhi"/>
    <x v="1"/>
    <n v="604187"/>
    <x v="0"/>
    <s v="PRD8347"/>
    <x v="1"/>
    <x v="5"/>
    <s v="HP Laptop"/>
    <n v="59807"/>
    <n v="10"/>
    <n v="0"/>
    <n v="10866.697403370847"/>
    <n v="45337"/>
  </r>
  <r>
    <x v="2925"/>
    <x v="1"/>
    <x v="9"/>
    <s v="Same Day"/>
    <s v="CUST6348"/>
    <s v="Meena"/>
    <x v="2"/>
    <s v="India"/>
    <s v="Kozhikode"/>
    <x v="4"/>
    <n v="664692"/>
    <x v="1"/>
    <s v="PRD8348"/>
    <x v="4"/>
    <x v="2"/>
    <s v="Nike Shoes"/>
    <n v="75603"/>
    <n v="10"/>
    <n v="0.2"/>
    <n v="20036.120981217071"/>
    <n v="45522"/>
  </r>
  <r>
    <x v="2926"/>
    <x v="0"/>
    <x v="22"/>
    <s v="Standard Class"/>
    <s v="CUST6349"/>
    <s v="Akalya"/>
    <x v="0"/>
    <s v="India"/>
    <s v="Hyderabad"/>
    <x v="3"/>
    <n v="698087"/>
    <x v="1"/>
    <s v="PRD8349"/>
    <x v="1"/>
    <x v="1"/>
    <s v="HP Laptop"/>
    <n v="29588"/>
    <n v="10"/>
    <n v="0.1"/>
    <n v="6207.1992167761373"/>
    <n v="44933"/>
  </r>
  <r>
    <x v="2927"/>
    <x v="0"/>
    <x v="585"/>
    <s v="First Class"/>
    <s v="CUST6350"/>
    <s v="Vijay"/>
    <x v="0"/>
    <s v="India"/>
    <s v="Hyderabad"/>
    <x v="3"/>
    <n v="686491"/>
    <x v="2"/>
    <s v="PRD8350"/>
    <x v="0"/>
    <x v="2"/>
    <s v="Smart TV"/>
    <n v="50696"/>
    <n v="7"/>
    <n v="0.2"/>
    <n v="13752.777798850411"/>
    <n v="45165"/>
  </r>
  <r>
    <x v="2928"/>
    <x v="0"/>
    <x v="252"/>
    <s v="Same Day"/>
    <s v="CUST6351"/>
    <s v="Akalya"/>
    <x v="0"/>
    <s v="India"/>
    <s v="Hyderabad"/>
    <x v="3"/>
    <n v="638634"/>
    <x v="3"/>
    <s v="PRD8351"/>
    <x v="3"/>
    <x v="3"/>
    <s v="Cotton Shirt"/>
    <n v="67433"/>
    <n v="9"/>
    <n v="0"/>
    <n v="4090.8656224525735"/>
    <n v="45116"/>
  </r>
  <r>
    <x v="2929"/>
    <x v="0"/>
    <x v="616"/>
    <s v="Standard Class"/>
    <s v="CUST6352"/>
    <s v="Deepa"/>
    <x v="2"/>
    <s v="India"/>
    <s v="Salem"/>
    <x v="5"/>
    <n v="696580"/>
    <x v="0"/>
    <s v="PRD8352"/>
    <x v="4"/>
    <x v="6"/>
    <s v="LED Bulb"/>
    <n v="17273"/>
    <n v="3"/>
    <n v="0.2"/>
    <n v="3470.1628539629723"/>
    <n v="45270"/>
  </r>
  <r>
    <x v="2930"/>
    <x v="0"/>
    <x v="246"/>
    <s v="Standard Class"/>
    <s v="CUST6353"/>
    <s v="Sara"/>
    <x v="1"/>
    <s v="India"/>
    <s v="Bengaluru"/>
    <x v="0"/>
    <n v="653297"/>
    <x v="4"/>
    <s v="PRD8353"/>
    <x v="2"/>
    <x v="6"/>
    <s v="LED Bulb"/>
    <n v="43694"/>
    <n v="3"/>
    <n v="0"/>
    <n v="3542.0871290071696"/>
    <n v="45292"/>
  </r>
  <r>
    <x v="2931"/>
    <x v="0"/>
    <x v="509"/>
    <s v="Second Class"/>
    <s v="CUST6354"/>
    <s v="Deepa"/>
    <x v="2"/>
    <s v="India"/>
    <s v="New Delhi"/>
    <x v="1"/>
    <n v="647436"/>
    <x v="2"/>
    <s v="PRD8354"/>
    <x v="3"/>
    <x v="6"/>
    <s v="Cotton Shirt"/>
    <n v="46809"/>
    <n v="7"/>
    <n v="0.2"/>
    <n v="13595.475842635959"/>
    <n v="45096"/>
  </r>
  <r>
    <x v="2932"/>
    <x v="1"/>
    <x v="176"/>
    <s v="Standard Class"/>
    <s v="CUST6355"/>
    <s v="Deepa"/>
    <x v="0"/>
    <s v="India"/>
    <s v="Hyderabad"/>
    <x v="3"/>
    <n v="698450"/>
    <x v="4"/>
    <s v="PRD8355"/>
    <x v="2"/>
    <x v="6"/>
    <s v="Nike Shoes"/>
    <n v="22630"/>
    <n v="8"/>
    <n v="0.05"/>
    <n v="5913.6369017859988"/>
    <n v="45468"/>
  </r>
  <r>
    <x v="2933"/>
    <x v="1"/>
    <x v="265"/>
    <s v="Second Class"/>
    <s v="CUST6356"/>
    <s v="Akalya"/>
    <x v="2"/>
    <s v="India"/>
    <s v="Madurai"/>
    <x v="5"/>
    <n v="651854"/>
    <x v="0"/>
    <s v="PRD8356"/>
    <x v="1"/>
    <x v="3"/>
    <s v="iPhone 14"/>
    <n v="13158"/>
    <n v="10"/>
    <n v="0.2"/>
    <n v="2310.0227893641058"/>
    <n v="45326"/>
  </r>
  <r>
    <x v="2934"/>
    <x v="1"/>
    <x v="565"/>
    <s v="Same Day"/>
    <s v="CUST6357"/>
    <s v="Kumar"/>
    <x v="2"/>
    <s v="India"/>
    <s v="Coimbatore"/>
    <x v="5"/>
    <n v="645518"/>
    <x v="0"/>
    <s v="PRD8357"/>
    <x v="3"/>
    <x v="0"/>
    <s v="HP Laptop"/>
    <n v="19778"/>
    <n v="5"/>
    <n v="0"/>
    <n v="1017.2667407157206"/>
    <n v="45324"/>
  </r>
  <r>
    <x v="2935"/>
    <x v="1"/>
    <x v="78"/>
    <s v="Second Class"/>
    <s v="CUST6358"/>
    <s v="Kumar"/>
    <x v="1"/>
    <s v="India"/>
    <s v="Chennai"/>
    <x v="5"/>
    <n v="658873"/>
    <x v="0"/>
    <s v="PRD8358"/>
    <x v="3"/>
    <x v="6"/>
    <s v="Sports Watch"/>
    <n v="11658"/>
    <n v="9"/>
    <n v="0"/>
    <n v="1709.4728913387844"/>
    <n v="45341"/>
  </r>
  <r>
    <x v="2936"/>
    <x v="0"/>
    <x v="205"/>
    <s v="Same Day"/>
    <s v="CUST6359"/>
    <s v="Akalya"/>
    <x v="2"/>
    <s v="India"/>
    <s v="New Delhi"/>
    <x v="1"/>
    <n v="647419"/>
    <x v="4"/>
    <s v="PRD8359"/>
    <x v="4"/>
    <x v="3"/>
    <s v="Samsung Mobile"/>
    <n v="52241"/>
    <n v="4"/>
    <n v="0.05"/>
    <n v="14746.11048971821"/>
    <n v="45042"/>
  </r>
  <r>
    <x v="2937"/>
    <x v="1"/>
    <x v="402"/>
    <s v="First Class"/>
    <s v="CUST6360"/>
    <s v="Kumar"/>
    <x v="0"/>
    <s v="India"/>
    <s v="Hyderabad"/>
    <x v="3"/>
    <n v="634654"/>
    <x v="0"/>
    <s v="PRD8360"/>
    <x v="2"/>
    <x v="6"/>
    <s v="Sports Watch"/>
    <n v="75780"/>
    <n v="5"/>
    <n v="0"/>
    <n v="10729.816227194644"/>
    <n v="45300"/>
  </r>
  <r>
    <x v="2938"/>
    <x v="1"/>
    <x v="178"/>
    <s v="First Class"/>
    <s v="CUST6361"/>
    <s v="Sara"/>
    <x v="1"/>
    <s v="India"/>
    <s v="Trivandrum"/>
    <x v="4"/>
    <n v="658353"/>
    <x v="1"/>
    <s v="PRD8361"/>
    <x v="0"/>
    <x v="2"/>
    <s v="iPhone 14"/>
    <n v="2909"/>
    <n v="2"/>
    <n v="0.1"/>
    <n v="295.20988901748262"/>
    <n v="45445"/>
  </r>
  <r>
    <x v="2939"/>
    <x v="1"/>
    <x v="308"/>
    <s v="Standard Class"/>
    <s v="CUST6362"/>
    <s v="Vijay"/>
    <x v="0"/>
    <s v="India"/>
    <s v="Hyderabad"/>
    <x v="3"/>
    <n v="620113"/>
    <x v="2"/>
    <s v="PRD8362"/>
    <x v="4"/>
    <x v="0"/>
    <s v="LED Bulb"/>
    <n v="31978"/>
    <n v="3"/>
    <n v="0.2"/>
    <n v="5600.8140657063814"/>
    <n v="45336"/>
  </r>
  <r>
    <x v="2940"/>
    <x v="1"/>
    <x v="294"/>
    <s v="Standard Class"/>
    <s v="CUST6363"/>
    <s v="Deepa"/>
    <x v="2"/>
    <s v="India"/>
    <s v="Mumbai"/>
    <x v="2"/>
    <n v="639032"/>
    <x v="2"/>
    <s v="PRD8363"/>
    <x v="0"/>
    <x v="5"/>
    <s v="Cotton Shirt"/>
    <n v="9930"/>
    <n v="1"/>
    <n v="0.1"/>
    <n v="1852.874474973753"/>
    <n v="45607"/>
  </r>
  <r>
    <x v="2941"/>
    <x v="1"/>
    <x v="473"/>
    <s v="Same Day"/>
    <s v="CUST6365"/>
    <s v="Kumar"/>
    <x v="1"/>
    <s v="India"/>
    <s v="Salem"/>
    <x v="5"/>
    <n v="681675"/>
    <x v="1"/>
    <s v="PRD8365"/>
    <x v="2"/>
    <x v="4"/>
    <s v="Cotton Shirt"/>
    <n v="62647"/>
    <n v="5"/>
    <n v="0.05"/>
    <n v="13897.731903064212"/>
    <n v="45296"/>
  </r>
  <r>
    <x v="2942"/>
    <x v="1"/>
    <x v="389"/>
    <s v="Standard Class"/>
    <s v="CUST6366"/>
    <s v="Deepa"/>
    <x v="1"/>
    <s v="India"/>
    <s v="Pune"/>
    <x v="2"/>
    <n v="608158"/>
    <x v="3"/>
    <s v="PRD8366"/>
    <x v="3"/>
    <x v="6"/>
    <s v="Sports Watch"/>
    <n v="17936"/>
    <n v="6"/>
    <n v="0.05"/>
    <n v="1650.7711743198417"/>
    <n v="45508"/>
  </r>
  <r>
    <x v="2943"/>
    <x v="1"/>
    <x v="32"/>
    <s v="Second Class"/>
    <s v="CUST6367"/>
    <s v="Akalya"/>
    <x v="2"/>
    <s v="India"/>
    <s v="Trivandrum"/>
    <x v="4"/>
    <n v="653179"/>
    <x v="3"/>
    <s v="PRD8367"/>
    <x v="2"/>
    <x v="0"/>
    <s v="LED Bulb"/>
    <n v="32887"/>
    <n v="4"/>
    <n v="0.05"/>
    <n v="6746.8312767527732"/>
    <n v="45404"/>
  </r>
  <r>
    <x v="2944"/>
    <x v="0"/>
    <x v="481"/>
    <s v="First Class"/>
    <s v="CUST6368"/>
    <s v="Rahul"/>
    <x v="0"/>
    <s v="India"/>
    <s v="Coimbatore"/>
    <x v="5"/>
    <n v="699295"/>
    <x v="0"/>
    <s v="PRD8368"/>
    <x v="2"/>
    <x v="6"/>
    <s v="Smart TV"/>
    <n v="77413"/>
    <n v="2"/>
    <n v="0"/>
    <n v="19415.935215570134"/>
    <n v="44948"/>
  </r>
  <r>
    <x v="2945"/>
    <x v="0"/>
    <x v="529"/>
    <s v="Same Day"/>
    <s v="CUST6369"/>
    <s v="Deepa"/>
    <x v="1"/>
    <s v="India"/>
    <s v="Trivandrum"/>
    <x v="4"/>
    <n v="648847"/>
    <x v="0"/>
    <s v="PRD8369"/>
    <x v="1"/>
    <x v="3"/>
    <s v="Samsung Mobile"/>
    <n v="49007"/>
    <n v="7"/>
    <n v="0"/>
    <n v="10120.708905864023"/>
    <n v="45052"/>
  </r>
  <r>
    <x v="2946"/>
    <x v="0"/>
    <x v="464"/>
    <s v="First Class"/>
    <s v="CUST6370"/>
    <s v="Sara"/>
    <x v="1"/>
    <s v="India"/>
    <s v="Nagpur"/>
    <x v="2"/>
    <n v="642475"/>
    <x v="1"/>
    <s v="PRD8370"/>
    <x v="1"/>
    <x v="0"/>
    <s v="Nike Shoes"/>
    <n v="1108"/>
    <n v="9"/>
    <n v="0.2"/>
    <n v="207.26854597884798"/>
    <n v="45139"/>
  </r>
  <r>
    <x v="2947"/>
    <x v="0"/>
    <x v="437"/>
    <s v="First Class"/>
    <s v="CUST6371"/>
    <s v="Sara"/>
    <x v="2"/>
    <s v="India"/>
    <s v="Pune"/>
    <x v="2"/>
    <n v="695389"/>
    <x v="4"/>
    <s v="PRD8371"/>
    <x v="0"/>
    <x v="2"/>
    <s v="Samsung Mobile"/>
    <n v="40918"/>
    <n v="10"/>
    <n v="0"/>
    <n v="9352.9275178946664"/>
    <n v="45152"/>
  </r>
  <r>
    <x v="2948"/>
    <x v="0"/>
    <x v="273"/>
    <s v="Same Day"/>
    <s v="CUST6372"/>
    <s v="Akalya"/>
    <x v="0"/>
    <s v="India"/>
    <s v="Pune"/>
    <x v="2"/>
    <n v="696238"/>
    <x v="4"/>
    <s v="PRD8372"/>
    <x v="1"/>
    <x v="5"/>
    <s v="HP Laptop"/>
    <n v="78069"/>
    <n v="10"/>
    <n v="0"/>
    <n v="20720.188446098909"/>
    <n v="45280"/>
  </r>
  <r>
    <x v="2949"/>
    <x v="1"/>
    <x v="688"/>
    <s v="First Class"/>
    <s v="CUST6374"/>
    <s v="Deepa"/>
    <x v="2"/>
    <s v="India"/>
    <s v="New Delhi"/>
    <x v="1"/>
    <n v="630527"/>
    <x v="3"/>
    <s v="PRD8374"/>
    <x v="0"/>
    <x v="1"/>
    <s v="Nike Shoes"/>
    <n v="65643"/>
    <n v="3"/>
    <n v="0"/>
    <n v="17943.348926077364"/>
    <n v="45439"/>
  </r>
  <r>
    <x v="2950"/>
    <x v="0"/>
    <x v="545"/>
    <s v="Same Day"/>
    <s v="CUST6375"/>
    <s v="Kumar"/>
    <x v="1"/>
    <s v="India"/>
    <s v="Bengaluru"/>
    <x v="0"/>
    <n v="698588"/>
    <x v="2"/>
    <s v="PRD8375"/>
    <x v="1"/>
    <x v="4"/>
    <s v="iPhone 14"/>
    <n v="20905"/>
    <n v="4"/>
    <n v="0.2"/>
    <n v="4574.0181300457034"/>
    <n v="45227"/>
  </r>
  <r>
    <x v="2951"/>
    <x v="0"/>
    <x v="130"/>
    <s v="First Class"/>
    <s v="CUST6376"/>
    <s v="Vijay"/>
    <x v="2"/>
    <s v="India"/>
    <s v="Mysuru"/>
    <x v="0"/>
    <n v="644843"/>
    <x v="1"/>
    <s v="PRD8376"/>
    <x v="3"/>
    <x v="3"/>
    <s v="Smart TV"/>
    <n v="5130"/>
    <n v="9"/>
    <n v="0"/>
    <n v="797.79945066379753"/>
    <n v="45193"/>
  </r>
  <r>
    <x v="2952"/>
    <x v="1"/>
    <x v="237"/>
    <s v="Standard Class"/>
    <s v="CUST6378"/>
    <s v="Kumar"/>
    <x v="2"/>
    <s v="India"/>
    <s v="Mumbai"/>
    <x v="2"/>
    <n v="686549"/>
    <x v="0"/>
    <s v="PRD8378"/>
    <x v="4"/>
    <x v="3"/>
    <s v="Samsung Mobile"/>
    <n v="28986"/>
    <n v="9"/>
    <n v="0.1"/>
    <n v="6176.8941955401633"/>
    <n v="45627"/>
  </r>
  <r>
    <x v="2953"/>
    <x v="0"/>
    <x v="215"/>
    <s v="Standard Class"/>
    <s v="CUST6380"/>
    <s v="Vijay"/>
    <x v="2"/>
    <s v="India"/>
    <s v="Trivandrum"/>
    <x v="4"/>
    <n v="679239"/>
    <x v="0"/>
    <s v="PRD8380"/>
    <x v="4"/>
    <x v="2"/>
    <s v="Samsung Mobile"/>
    <n v="27748"/>
    <n v="2"/>
    <n v="0"/>
    <n v="8185.5010518737026"/>
    <n v="45243"/>
  </r>
  <r>
    <x v="2954"/>
    <x v="0"/>
    <x v="530"/>
    <s v="Standard Class"/>
    <s v="CUST6381"/>
    <s v="Meena"/>
    <x v="2"/>
    <s v="India"/>
    <s v="Bengaluru"/>
    <x v="0"/>
    <n v="693097"/>
    <x v="2"/>
    <s v="PRD8381"/>
    <x v="4"/>
    <x v="4"/>
    <s v="LED Bulb"/>
    <n v="9296"/>
    <n v="4"/>
    <n v="0"/>
    <n v="1227.7903154832882"/>
    <n v="44960"/>
  </r>
  <r>
    <x v="2955"/>
    <x v="0"/>
    <x v="680"/>
    <s v="First Class"/>
    <s v="CUST6382"/>
    <s v="Akalya"/>
    <x v="0"/>
    <s v="India"/>
    <s v="Chennai"/>
    <x v="5"/>
    <n v="683949"/>
    <x v="4"/>
    <s v="PRD8382"/>
    <x v="2"/>
    <x v="4"/>
    <s v="iPhone 14"/>
    <n v="10519"/>
    <n v="3"/>
    <n v="0.2"/>
    <n v="1041.0184360331946"/>
    <n v="44968"/>
  </r>
  <r>
    <x v="2956"/>
    <x v="0"/>
    <x v="192"/>
    <s v="First Class"/>
    <s v="CUST6383"/>
    <s v="Deepa"/>
    <x v="1"/>
    <s v="India"/>
    <s v="Madurai"/>
    <x v="5"/>
    <n v="693103"/>
    <x v="1"/>
    <s v="PRD8383"/>
    <x v="0"/>
    <x v="5"/>
    <s v="Samsung Mobile"/>
    <n v="18378"/>
    <n v="10"/>
    <n v="0"/>
    <n v="5424.0918036390012"/>
    <n v="45271"/>
  </r>
  <r>
    <x v="2957"/>
    <x v="0"/>
    <x v="234"/>
    <s v="Same Day"/>
    <s v="CUST6387"/>
    <s v="Vijay"/>
    <x v="0"/>
    <s v="India"/>
    <s v="Trivandrum"/>
    <x v="4"/>
    <n v="636310"/>
    <x v="3"/>
    <s v="PRD8387"/>
    <x v="3"/>
    <x v="3"/>
    <s v="LED Bulb"/>
    <n v="66145"/>
    <n v="7"/>
    <n v="0.2"/>
    <n v="7978.9981980261473"/>
    <n v="45029"/>
  </r>
  <r>
    <x v="2958"/>
    <x v="0"/>
    <x v="712"/>
    <s v="Second Class"/>
    <s v="CUST6389"/>
    <s v="Rahul"/>
    <x v="1"/>
    <s v="India"/>
    <s v="Bengaluru"/>
    <x v="0"/>
    <n v="697884"/>
    <x v="1"/>
    <s v="PRD8389"/>
    <x v="4"/>
    <x v="2"/>
    <s v="Samsung Mobile"/>
    <n v="8228"/>
    <n v="5"/>
    <n v="0.2"/>
    <n v="2302.1357969982346"/>
    <n v="45022"/>
  </r>
  <r>
    <x v="2959"/>
    <x v="1"/>
    <x v="158"/>
    <s v="First Class"/>
    <s v="CUST6390"/>
    <s v="Kumar"/>
    <x v="2"/>
    <s v="India"/>
    <s v="New Delhi"/>
    <x v="1"/>
    <n v="639027"/>
    <x v="1"/>
    <s v="PRD8390"/>
    <x v="1"/>
    <x v="6"/>
    <s v="Samsung Mobile"/>
    <n v="65175"/>
    <n v="1"/>
    <n v="0"/>
    <n v="13386.121957721152"/>
    <n v="45494"/>
  </r>
  <r>
    <x v="2960"/>
    <x v="1"/>
    <x v="379"/>
    <s v="First Class"/>
    <s v="CUST6391"/>
    <s v="Meena"/>
    <x v="1"/>
    <s v="India"/>
    <s v="Hyderabad"/>
    <x v="3"/>
    <n v="633383"/>
    <x v="0"/>
    <s v="PRD8391"/>
    <x v="0"/>
    <x v="0"/>
    <s v="Smart TV"/>
    <n v="76001"/>
    <n v="1"/>
    <n v="0.05"/>
    <n v="8437.2892423890426"/>
    <n v="45452"/>
  </r>
  <r>
    <x v="2961"/>
    <x v="1"/>
    <x v="713"/>
    <s v="Second Class"/>
    <s v="CUST6392"/>
    <s v="Rahul"/>
    <x v="0"/>
    <s v="India"/>
    <s v="Mangalore"/>
    <x v="0"/>
    <n v="602859"/>
    <x v="1"/>
    <s v="PRD8392"/>
    <x v="1"/>
    <x v="6"/>
    <s v="Samsung Mobile"/>
    <n v="38020"/>
    <n v="8"/>
    <n v="0.2"/>
    <n v="4748.3575930569332"/>
    <n v="45579"/>
  </r>
  <r>
    <x v="2962"/>
    <x v="1"/>
    <x v="233"/>
    <s v="Standard Class"/>
    <s v="CUST6393"/>
    <s v="Akalya"/>
    <x v="1"/>
    <s v="India"/>
    <s v="Mysuru"/>
    <x v="0"/>
    <n v="659719"/>
    <x v="2"/>
    <s v="PRD8393"/>
    <x v="3"/>
    <x v="4"/>
    <s v="Smart TV"/>
    <n v="54437"/>
    <n v="6"/>
    <n v="0.1"/>
    <n v="15674.364032994663"/>
    <n v="45661"/>
  </r>
  <r>
    <x v="2963"/>
    <x v="1"/>
    <x v="538"/>
    <s v="First Class"/>
    <s v="CUST6394"/>
    <s v="Vijay"/>
    <x v="0"/>
    <s v="India"/>
    <s v="Bengaluru"/>
    <x v="0"/>
    <n v="600899"/>
    <x v="0"/>
    <s v="PRD8394"/>
    <x v="4"/>
    <x v="1"/>
    <s v="Nike Shoes"/>
    <n v="28355"/>
    <n v="3"/>
    <n v="0"/>
    <n v="2859.3212510365688"/>
    <n v="45416"/>
  </r>
  <r>
    <x v="2964"/>
    <x v="0"/>
    <x v="427"/>
    <s v="Second Class"/>
    <s v="CUST6395"/>
    <s v="Vijay"/>
    <x v="0"/>
    <s v="India"/>
    <s v="Madurai"/>
    <x v="5"/>
    <n v="630405"/>
    <x v="4"/>
    <s v="PRD8395"/>
    <x v="2"/>
    <x v="6"/>
    <s v="Nike Shoes"/>
    <n v="32977"/>
    <n v="4"/>
    <n v="0"/>
    <n v="3413.210569109609"/>
    <n v="44993"/>
  </r>
  <r>
    <x v="2965"/>
    <x v="1"/>
    <x v="579"/>
    <s v="Standard Class"/>
    <s v="CUST6396"/>
    <s v="Rahul"/>
    <x v="2"/>
    <s v="India"/>
    <s v="Mumbai"/>
    <x v="2"/>
    <n v="625210"/>
    <x v="3"/>
    <s v="PRD8396"/>
    <x v="4"/>
    <x v="3"/>
    <s v="LED Bulb"/>
    <n v="32100"/>
    <n v="7"/>
    <n v="0.1"/>
    <n v="3839.3652485487878"/>
    <n v="45532"/>
  </r>
  <r>
    <x v="2966"/>
    <x v="1"/>
    <x v="649"/>
    <s v="Second Class"/>
    <s v="CUST6397"/>
    <s v="Rahul"/>
    <x v="2"/>
    <s v="India"/>
    <s v="Pune"/>
    <x v="2"/>
    <n v="601377"/>
    <x v="4"/>
    <s v="PRD8397"/>
    <x v="1"/>
    <x v="5"/>
    <s v="Sports Watch"/>
    <n v="15890"/>
    <n v="3"/>
    <n v="0.1"/>
    <n v="1218.2134806997285"/>
    <n v="45516"/>
  </r>
  <r>
    <x v="2967"/>
    <x v="0"/>
    <x v="152"/>
    <s v="Same Day"/>
    <s v="CUST6398"/>
    <s v="Sara"/>
    <x v="2"/>
    <s v="India"/>
    <s v="Salem"/>
    <x v="5"/>
    <n v="675382"/>
    <x v="1"/>
    <s v="PRD8398"/>
    <x v="4"/>
    <x v="4"/>
    <s v="LED Bulb"/>
    <n v="30363"/>
    <n v="10"/>
    <n v="0.2"/>
    <n v="8664.3893640838651"/>
    <n v="45082"/>
  </r>
  <r>
    <x v="2968"/>
    <x v="1"/>
    <x v="179"/>
    <s v="Same Day"/>
    <s v="CUST6399"/>
    <s v="Meena"/>
    <x v="2"/>
    <s v="India"/>
    <s v="Hyderabad"/>
    <x v="3"/>
    <n v="661238"/>
    <x v="3"/>
    <s v="PRD8399"/>
    <x v="2"/>
    <x v="0"/>
    <s v="Samsung Mobile"/>
    <n v="2787"/>
    <n v="10"/>
    <n v="0.1"/>
    <n v="389.52783390949645"/>
    <n v="45620"/>
  </r>
  <r>
    <x v="2969"/>
    <x v="0"/>
    <x v="40"/>
    <s v="First Class"/>
    <s v="CUST6400"/>
    <s v="Meena"/>
    <x v="1"/>
    <s v="India"/>
    <s v="Hyderabad"/>
    <x v="3"/>
    <n v="664264"/>
    <x v="2"/>
    <s v="PRD8400"/>
    <x v="2"/>
    <x v="2"/>
    <s v="Mixer Pro"/>
    <n v="8069"/>
    <n v="6"/>
    <n v="0.05"/>
    <n v="1992.6196505974749"/>
    <n v="45115"/>
  </r>
  <r>
    <x v="2970"/>
    <x v="1"/>
    <x v="404"/>
    <s v="Standard Class"/>
    <s v="CUST6401"/>
    <s v="Sara"/>
    <x v="1"/>
    <s v="India"/>
    <s v="Trivandrum"/>
    <x v="4"/>
    <n v="695211"/>
    <x v="0"/>
    <s v="PRD8401"/>
    <x v="1"/>
    <x v="6"/>
    <s v="Mixer Pro"/>
    <n v="43055"/>
    <n v="4"/>
    <n v="0"/>
    <n v="7764.3575582971507"/>
    <n v="45394"/>
  </r>
  <r>
    <x v="2971"/>
    <x v="0"/>
    <x v="152"/>
    <s v="First Class"/>
    <s v="CUST6402"/>
    <s v="Vijay"/>
    <x v="0"/>
    <s v="India"/>
    <s v="New Delhi"/>
    <x v="1"/>
    <n v="677824"/>
    <x v="0"/>
    <s v="PRD8402"/>
    <x v="3"/>
    <x v="0"/>
    <s v="Samsung Mobile"/>
    <n v="23805"/>
    <n v="3"/>
    <n v="0"/>
    <n v="5371.6603275302487"/>
    <n v="45077"/>
  </r>
  <r>
    <x v="2972"/>
    <x v="1"/>
    <x v="523"/>
    <s v="Standard Class"/>
    <s v="CUST6404"/>
    <s v="Meena"/>
    <x v="1"/>
    <s v="India"/>
    <s v="New Delhi"/>
    <x v="1"/>
    <n v="679397"/>
    <x v="1"/>
    <s v="PRD8404"/>
    <x v="0"/>
    <x v="6"/>
    <s v="Nike Shoes"/>
    <n v="3039"/>
    <n v="8"/>
    <n v="0.2"/>
    <n v="274.82922151935929"/>
    <n v="45571"/>
  </r>
  <r>
    <x v="2973"/>
    <x v="0"/>
    <x v="92"/>
    <s v="Second Class"/>
    <s v="CUST6405"/>
    <s v="Akalya"/>
    <x v="1"/>
    <s v="India"/>
    <s v="Kochi"/>
    <x v="4"/>
    <n v="653886"/>
    <x v="3"/>
    <s v="PRD8405"/>
    <x v="4"/>
    <x v="5"/>
    <s v="Mixer Pro"/>
    <n v="19185"/>
    <n v="1"/>
    <n v="0"/>
    <n v="5148.962124744502"/>
    <n v="45194"/>
  </r>
  <r>
    <x v="2974"/>
    <x v="1"/>
    <x v="532"/>
    <s v="Standard Class"/>
    <s v="CUST6406"/>
    <s v="Vijay"/>
    <x v="0"/>
    <s v="India"/>
    <s v="New Delhi"/>
    <x v="1"/>
    <n v="651471"/>
    <x v="3"/>
    <s v="PRD8406"/>
    <x v="1"/>
    <x v="0"/>
    <s v="Smart TV"/>
    <n v="53633"/>
    <n v="2"/>
    <n v="0.2"/>
    <n v="6401.9908662354192"/>
    <n v="45454"/>
  </r>
  <r>
    <x v="2975"/>
    <x v="0"/>
    <x v="170"/>
    <s v="Standard Class"/>
    <s v="CUST6407"/>
    <s v="Kumar"/>
    <x v="2"/>
    <s v="India"/>
    <s v="Kozhikode"/>
    <x v="4"/>
    <n v="697522"/>
    <x v="0"/>
    <s v="PRD8407"/>
    <x v="1"/>
    <x v="2"/>
    <s v="Cotton Shirt"/>
    <n v="51322"/>
    <n v="5"/>
    <n v="0.2"/>
    <n v="13282.355504944177"/>
    <n v="45014"/>
  </r>
  <r>
    <x v="2976"/>
    <x v="1"/>
    <x v="90"/>
    <s v="Standard Class"/>
    <s v="CUST6408"/>
    <s v="Rahul"/>
    <x v="1"/>
    <s v="India"/>
    <s v="Hyderabad"/>
    <x v="3"/>
    <n v="638456"/>
    <x v="4"/>
    <s v="PRD8408"/>
    <x v="1"/>
    <x v="1"/>
    <s v="Mixer Pro"/>
    <n v="5089"/>
    <n v="2"/>
    <n v="0"/>
    <n v="1322.5587875436431"/>
    <n v="45623"/>
  </r>
  <r>
    <x v="2977"/>
    <x v="1"/>
    <x v="473"/>
    <s v="Standard Class"/>
    <s v="CUST6409"/>
    <s v="Akalya"/>
    <x v="0"/>
    <s v="India"/>
    <s v="Mysuru"/>
    <x v="0"/>
    <n v="696024"/>
    <x v="1"/>
    <s v="PRD8409"/>
    <x v="2"/>
    <x v="0"/>
    <s v="Nike Shoes"/>
    <n v="12456"/>
    <n v="6"/>
    <n v="0"/>
    <n v="635.79629535709967"/>
    <n v="45297"/>
  </r>
  <r>
    <x v="2978"/>
    <x v="0"/>
    <x v="68"/>
    <s v="Standard Class"/>
    <s v="CUST6410"/>
    <s v="Meena"/>
    <x v="1"/>
    <s v="India"/>
    <s v="Mysuru"/>
    <x v="0"/>
    <n v="691502"/>
    <x v="1"/>
    <s v="PRD8410"/>
    <x v="1"/>
    <x v="3"/>
    <s v="LED Bulb"/>
    <n v="7389"/>
    <n v="1"/>
    <n v="0"/>
    <n v="2053.2023820749164"/>
    <n v="45084"/>
  </r>
  <r>
    <x v="2979"/>
    <x v="0"/>
    <x v="589"/>
    <s v="Second Class"/>
    <s v="CUST6411"/>
    <s v="Kumar"/>
    <x v="1"/>
    <s v="India"/>
    <s v="Hyderabad"/>
    <x v="3"/>
    <n v="665287"/>
    <x v="3"/>
    <s v="PRD8411"/>
    <x v="4"/>
    <x v="6"/>
    <s v="Samsung Mobile"/>
    <n v="3609"/>
    <n v="10"/>
    <n v="0.05"/>
    <n v="892.10686268788538"/>
    <n v="45259"/>
  </r>
  <r>
    <x v="2980"/>
    <x v="1"/>
    <x v="601"/>
    <s v="Same Day"/>
    <s v="CUST6413"/>
    <s v="Deepa"/>
    <x v="1"/>
    <s v="India"/>
    <s v="Hyderabad"/>
    <x v="3"/>
    <n v="631861"/>
    <x v="0"/>
    <s v="PRD8413"/>
    <x v="1"/>
    <x v="5"/>
    <s v="iPhone 14"/>
    <n v="19157"/>
    <n v="9"/>
    <n v="0.05"/>
    <n v="3286.3066178119607"/>
    <n v="45306"/>
  </r>
  <r>
    <x v="2981"/>
    <x v="1"/>
    <x v="233"/>
    <s v="First Class"/>
    <s v="CUST6414"/>
    <s v="Deepa"/>
    <x v="0"/>
    <s v="India"/>
    <s v="Mumbai"/>
    <x v="2"/>
    <n v="679515"/>
    <x v="2"/>
    <s v="PRD8414"/>
    <x v="1"/>
    <x v="6"/>
    <s v="iPhone 14"/>
    <n v="63568"/>
    <n v="10"/>
    <n v="0.1"/>
    <n v="10571.581108799146"/>
    <n v="45659"/>
  </r>
  <r>
    <x v="2982"/>
    <x v="1"/>
    <x v="117"/>
    <s v="Standard Class"/>
    <s v="CUST6415"/>
    <s v="Akalya"/>
    <x v="0"/>
    <s v="India"/>
    <s v="Hyderabad"/>
    <x v="3"/>
    <n v="654249"/>
    <x v="3"/>
    <s v="PRD8415"/>
    <x v="3"/>
    <x v="3"/>
    <s v="Cotton Shirt"/>
    <n v="13578"/>
    <n v="10"/>
    <n v="0"/>
    <n v="1674.0845702292008"/>
    <n v="45364"/>
  </r>
  <r>
    <x v="2983"/>
    <x v="0"/>
    <x v="203"/>
    <s v="Same Day"/>
    <s v="CUST6416"/>
    <s v="Akalya"/>
    <x v="0"/>
    <s v="India"/>
    <s v="Nagpur"/>
    <x v="2"/>
    <n v="695514"/>
    <x v="3"/>
    <s v="PRD8416"/>
    <x v="1"/>
    <x v="0"/>
    <s v="Samsung Mobile"/>
    <n v="20382"/>
    <n v="1"/>
    <n v="0"/>
    <n v="1269.4718198049702"/>
    <n v="44961"/>
  </r>
  <r>
    <x v="2984"/>
    <x v="1"/>
    <x v="515"/>
    <s v="First Class"/>
    <s v="CUST6418"/>
    <s v="Rahul"/>
    <x v="1"/>
    <s v="India"/>
    <s v="Kozhikode"/>
    <x v="4"/>
    <n v="649937"/>
    <x v="2"/>
    <s v="PRD8418"/>
    <x v="0"/>
    <x v="0"/>
    <s v="Nike Shoes"/>
    <n v="21809"/>
    <n v="4"/>
    <n v="0"/>
    <n v="2975.9023437760966"/>
    <n v="45348"/>
  </r>
  <r>
    <x v="2985"/>
    <x v="1"/>
    <x v="498"/>
    <s v="Second Class"/>
    <s v="CUST6419"/>
    <s v="Akalya"/>
    <x v="2"/>
    <s v="India"/>
    <s v="Mysuru"/>
    <x v="0"/>
    <n v="624665"/>
    <x v="3"/>
    <s v="PRD8419"/>
    <x v="4"/>
    <x v="0"/>
    <s v="Mixer Pro"/>
    <n v="42045"/>
    <n v="5"/>
    <n v="0"/>
    <n v="5599.8655334418891"/>
    <n v="45358"/>
  </r>
  <r>
    <x v="2986"/>
    <x v="0"/>
    <x v="165"/>
    <s v="Standard Class"/>
    <s v="CUST6420"/>
    <s v="Kumar"/>
    <x v="0"/>
    <s v="India"/>
    <s v="Mumbai"/>
    <x v="2"/>
    <n v="649802"/>
    <x v="0"/>
    <s v="PRD8420"/>
    <x v="0"/>
    <x v="0"/>
    <s v="Smart TV"/>
    <n v="25347"/>
    <n v="3"/>
    <n v="0.2"/>
    <n v="2329.5097939567927"/>
    <n v="45141"/>
  </r>
  <r>
    <x v="2987"/>
    <x v="1"/>
    <x v="266"/>
    <s v="First Class"/>
    <s v="CUST6421"/>
    <s v="Vijay"/>
    <x v="1"/>
    <s v="India"/>
    <s v="New Delhi"/>
    <x v="1"/>
    <n v="651082"/>
    <x v="4"/>
    <s v="PRD8421"/>
    <x v="3"/>
    <x v="6"/>
    <s v="Smart TV"/>
    <n v="24631"/>
    <n v="7"/>
    <n v="0.1"/>
    <n v="4419.3200259331361"/>
    <n v="45429"/>
  </r>
  <r>
    <x v="2988"/>
    <x v="0"/>
    <x v="459"/>
    <s v="Standard Class"/>
    <s v="CUST6422"/>
    <s v="Deepa"/>
    <x v="0"/>
    <s v="India"/>
    <s v="Mumbai"/>
    <x v="2"/>
    <n v="676978"/>
    <x v="0"/>
    <s v="PRD8422"/>
    <x v="0"/>
    <x v="5"/>
    <s v="Cotton Shirt"/>
    <n v="8391"/>
    <n v="3"/>
    <n v="0"/>
    <n v="680.29095224478453"/>
    <n v="45002"/>
  </r>
  <r>
    <x v="2989"/>
    <x v="0"/>
    <x v="712"/>
    <s v="Standard Class"/>
    <s v="CUST6423"/>
    <s v="Rahul"/>
    <x v="0"/>
    <s v="India"/>
    <s v="New Delhi"/>
    <x v="1"/>
    <n v="623013"/>
    <x v="4"/>
    <s v="PRD8423"/>
    <x v="1"/>
    <x v="4"/>
    <s v="Sports Watch"/>
    <n v="21369"/>
    <n v="8"/>
    <n v="0.05"/>
    <n v="2133.2024599185593"/>
    <n v="45015"/>
  </r>
  <r>
    <x v="2990"/>
    <x v="1"/>
    <x v="290"/>
    <s v="Second Class"/>
    <s v="CUST6424"/>
    <s v="Sara"/>
    <x v="0"/>
    <s v="India"/>
    <s v="Pune"/>
    <x v="2"/>
    <n v="609641"/>
    <x v="4"/>
    <s v="PRD8424"/>
    <x v="4"/>
    <x v="0"/>
    <s v="Samsung Mobile"/>
    <n v="37267"/>
    <n v="1"/>
    <n v="0"/>
    <n v="6357.8076106758817"/>
    <n v="45485"/>
  </r>
  <r>
    <x v="2991"/>
    <x v="1"/>
    <x v="303"/>
    <s v="Same Day"/>
    <s v="CUST6426"/>
    <s v="Vijay"/>
    <x v="0"/>
    <s v="India"/>
    <s v="Nagpur"/>
    <x v="2"/>
    <n v="699581"/>
    <x v="3"/>
    <s v="PRD8426"/>
    <x v="4"/>
    <x v="1"/>
    <s v="iPhone 14"/>
    <n v="56317"/>
    <n v="4"/>
    <n v="0.2"/>
    <n v="6242.4614431749724"/>
    <n v="45648"/>
  </r>
  <r>
    <x v="2992"/>
    <x v="1"/>
    <x v="617"/>
    <s v="Second Class"/>
    <s v="CUST6427"/>
    <s v="Rahul"/>
    <x v="1"/>
    <s v="India"/>
    <s v="Hyderabad"/>
    <x v="3"/>
    <n v="633172"/>
    <x v="0"/>
    <s v="PRD8427"/>
    <x v="3"/>
    <x v="3"/>
    <s v="iPhone 14"/>
    <n v="18361"/>
    <n v="1"/>
    <n v="0.1"/>
    <n v="3011.514918934151"/>
    <n v="45541"/>
  </r>
  <r>
    <x v="2993"/>
    <x v="0"/>
    <x v="77"/>
    <s v="First Class"/>
    <s v="CUST6428"/>
    <s v="Meena"/>
    <x v="2"/>
    <s v="India"/>
    <s v="Hyderabad"/>
    <x v="3"/>
    <n v="681406"/>
    <x v="3"/>
    <s v="PRD8428"/>
    <x v="0"/>
    <x v="0"/>
    <s v="Samsung Mobile"/>
    <n v="7915"/>
    <n v="7"/>
    <n v="0.05"/>
    <n v="587.80766474630673"/>
    <n v="45133"/>
  </r>
  <r>
    <x v="2994"/>
    <x v="1"/>
    <x v="346"/>
    <s v="Second Class"/>
    <s v="CUST6429"/>
    <s v="Deepa"/>
    <x v="1"/>
    <s v="India"/>
    <s v="Mumbai"/>
    <x v="2"/>
    <n v="690277"/>
    <x v="3"/>
    <s v="PRD8429"/>
    <x v="3"/>
    <x v="0"/>
    <s v="Smart TV"/>
    <n v="77524"/>
    <n v="5"/>
    <n v="0.05"/>
    <n v="10712.500925613076"/>
    <n v="45333"/>
  </r>
  <r>
    <x v="2995"/>
    <x v="0"/>
    <x v="190"/>
    <s v="Second Class"/>
    <s v="CUST6431"/>
    <s v="Meena"/>
    <x v="1"/>
    <s v="India"/>
    <s v="Hyderabad"/>
    <x v="3"/>
    <n v="695724"/>
    <x v="1"/>
    <s v="PRD8431"/>
    <x v="1"/>
    <x v="1"/>
    <s v="HP Laptop"/>
    <n v="19794"/>
    <n v="5"/>
    <n v="0.05"/>
    <n v="5324.6997510020774"/>
    <n v="45285"/>
  </r>
  <r>
    <x v="2996"/>
    <x v="1"/>
    <x v="524"/>
    <s v="Same Day"/>
    <s v="CUST6432"/>
    <s v="Meena"/>
    <x v="2"/>
    <s v="India"/>
    <s v="New Delhi"/>
    <x v="1"/>
    <n v="674481"/>
    <x v="4"/>
    <s v="PRD8432"/>
    <x v="0"/>
    <x v="4"/>
    <s v="Samsung Mobile"/>
    <n v="67225"/>
    <n v="6"/>
    <n v="0.2"/>
    <n v="3539.7527601088868"/>
    <n v="45363"/>
  </r>
  <r>
    <x v="2997"/>
    <x v="1"/>
    <x v="247"/>
    <s v="Standard Class"/>
    <s v="CUST6433"/>
    <s v="Sara"/>
    <x v="0"/>
    <s v="India"/>
    <s v="Kochi"/>
    <x v="4"/>
    <n v="610833"/>
    <x v="0"/>
    <s v="PRD8433"/>
    <x v="1"/>
    <x v="1"/>
    <s v="HP Laptop"/>
    <n v="73618"/>
    <n v="9"/>
    <n v="0.2"/>
    <n v="20811.199885019822"/>
    <n v="45360"/>
  </r>
  <r>
    <x v="2998"/>
    <x v="1"/>
    <x v="336"/>
    <s v="Standard Class"/>
    <s v="CUST6434"/>
    <s v="Sara"/>
    <x v="1"/>
    <s v="India"/>
    <s v="Kochi"/>
    <x v="4"/>
    <n v="625315"/>
    <x v="4"/>
    <s v="PRD8434"/>
    <x v="1"/>
    <x v="3"/>
    <s v="LED Bulb"/>
    <n v="23252"/>
    <n v="6"/>
    <n v="0.2"/>
    <n v="5684.3909143774945"/>
    <n v="45491"/>
  </r>
  <r>
    <x v="2999"/>
    <x v="0"/>
    <x v="190"/>
    <s v="Second Class"/>
    <s v="CUST6435"/>
    <s v="Akalya"/>
    <x v="1"/>
    <s v="India"/>
    <s v="Mangalore"/>
    <x v="0"/>
    <n v="662536"/>
    <x v="1"/>
    <s v="PRD8435"/>
    <x v="4"/>
    <x v="0"/>
    <s v="iPhone 14"/>
    <n v="29266"/>
    <n v="10"/>
    <n v="0.1"/>
    <n v="4811.8453285531423"/>
    <n v="45282"/>
  </r>
  <r>
    <x v="3000"/>
    <x v="1"/>
    <x v="213"/>
    <s v="Same Day"/>
    <s v="CUST6436"/>
    <s v="Deepa"/>
    <x v="0"/>
    <s v="India"/>
    <s v="New Delhi"/>
    <x v="1"/>
    <n v="647319"/>
    <x v="2"/>
    <s v="PRD8436"/>
    <x v="1"/>
    <x v="2"/>
    <s v="iPhone 14"/>
    <n v="75275"/>
    <n v="7"/>
    <n v="0.2"/>
    <n v="12325.636651496516"/>
    <n v="45517"/>
  </r>
  <r>
    <x v="3001"/>
    <x v="1"/>
    <x v="702"/>
    <s v="First Class"/>
    <s v="CUST6437"/>
    <s v="Meena"/>
    <x v="2"/>
    <s v="India"/>
    <s v="Mysuru"/>
    <x v="0"/>
    <n v="675563"/>
    <x v="0"/>
    <s v="PRD8437"/>
    <x v="1"/>
    <x v="3"/>
    <s v="Smart TV"/>
    <n v="14258"/>
    <n v="8"/>
    <n v="0"/>
    <n v="2640.6162551299826"/>
    <n v="45500"/>
  </r>
  <r>
    <x v="3002"/>
    <x v="1"/>
    <x v="538"/>
    <s v="Standard Class"/>
    <s v="CUST6438"/>
    <s v="Deepa"/>
    <x v="0"/>
    <s v="India"/>
    <s v="Salem"/>
    <x v="5"/>
    <n v="695833"/>
    <x v="1"/>
    <s v="PRD8438"/>
    <x v="3"/>
    <x v="5"/>
    <s v="HP Laptop"/>
    <n v="59470"/>
    <n v="1"/>
    <n v="0"/>
    <n v="6351.2827794919158"/>
    <n v="45419"/>
  </r>
  <r>
    <x v="3003"/>
    <x v="0"/>
    <x v="223"/>
    <s v="Standard Class"/>
    <s v="CUST6439"/>
    <s v="Rahul"/>
    <x v="0"/>
    <s v="India"/>
    <s v="Salem"/>
    <x v="5"/>
    <n v="692576"/>
    <x v="4"/>
    <s v="PRD8439"/>
    <x v="2"/>
    <x v="4"/>
    <s v="Samsung Mobile"/>
    <n v="37603"/>
    <n v="6"/>
    <n v="0"/>
    <n v="8647.385898722192"/>
    <n v="45009"/>
  </r>
  <r>
    <x v="3004"/>
    <x v="0"/>
    <x v="65"/>
    <s v="First Class"/>
    <s v="CUST6441"/>
    <s v="Rahul"/>
    <x v="2"/>
    <s v="India"/>
    <s v="Mumbai"/>
    <x v="2"/>
    <n v="691466"/>
    <x v="0"/>
    <s v="PRD8441"/>
    <x v="1"/>
    <x v="1"/>
    <s v="Mixer Pro"/>
    <n v="4795"/>
    <n v="6"/>
    <n v="0.2"/>
    <n v="459.41225595769646"/>
    <n v="45005"/>
  </r>
  <r>
    <x v="3005"/>
    <x v="0"/>
    <x v="221"/>
    <s v="Standard Class"/>
    <s v="CUST6442"/>
    <s v="Deepa"/>
    <x v="2"/>
    <s v="India"/>
    <s v="Mangalore"/>
    <x v="0"/>
    <n v="689318"/>
    <x v="1"/>
    <s v="PRD8442"/>
    <x v="4"/>
    <x v="1"/>
    <s v="Samsung Mobile"/>
    <n v="55952"/>
    <n v="4"/>
    <n v="0.05"/>
    <n v="11547.297403030152"/>
    <n v="44966"/>
  </r>
  <r>
    <x v="3006"/>
    <x v="1"/>
    <x v="71"/>
    <s v="Second Class"/>
    <s v="CUST6444"/>
    <s v="Deepa"/>
    <x v="0"/>
    <s v="India"/>
    <s v="New Delhi"/>
    <x v="1"/>
    <n v="601219"/>
    <x v="1"/>
    <s v="PRD8444"/>
    <x v="3"/>
    <x v="6"/>
    <s v="Nike Shoes"/>
    <n v="52256"/>
    <n v="4"/>
    <n v="0"/>
    <n v="10150.412102698117"/>
    <n v="45427"/>
  </r>
  <r>
    <x v="3007"/>
    <x v="0"/>
    <x v="40"/>
    <s v="First Class"/>
    <s v="CUST6445"/>
    <s v="Meena"/>
    <x v="2"/>
    <s v="India"/>
    <s v="Mysuru"/>
    <x v="0"/>
    <n v="629085"/>
    <x v="0"/>
    <s v="PRD8445"/>
    <x v="1"/>
    <x v="6"/>
    <s v="Smart TV"/>
    <n v="72331"/>
    <n v="2"/>
    <n v="0.05"/>
    <n v="11253.40461659187"/>
    <n v="45113"/>
  </r>
  <r>
    <x v="3008"/>
    <x v="1"/>
    <x v="645"/>
    <s v="Standard Class"/>
    <s v="CUST6446"/>
    <s v="Vijay"/>
    <x v="0"/>
    <s v="India"/>
    <s v="New Delhi"/>
    <x v="1"/>
    <n v="650437"/>
    <x v="3"/>
    <s v="PRD8446"/>
    <x v="3"/>
    <x v="1"/>
    <s v="Samsung Mobile"/>
    <n v="59282"/>
    <n v="1"/>
    <n v="0.1"/>
    <n v="17016.043170675253"/>
    <n v="45356"/>
  </r>
  <r>
    <x v="3009"/>
    <x v="1"/>
    <x v="178"/>
    <s v="Standard Class"/>
    <s v="CUST6447"/>
    <s v="Meena"/>
    <x v="2"/>
    <s v="India"/>
    <s v="Hyderabad"/>
    <x v="3"/>
    <n v="633464"/>
    <x v="0"/>
    <s v="PRD8447"/>
    <x v="3"/>
    <x v="6"/>
    <s v="HP Laptop"/>
    <n v="44899"/>
    <n v="1"/>
    <n v="0.1"/>
    <n v="3705.8878229056972"/>
    <n v="45444"/>
  </r>
  <r>
    <x v="3010"/>
    <x v="0"/>
    <x v="531"/>
    <s v="Second Class"/>
    <s v="CUST6448"/>
    <s v="Akalya"/>
    <x v="0"/>
    <s v="India"/>
    <s v="Trivandrum"/>
    <x v="4"/>
    <n v="685829"/>
    <x v="2"/>
    <s v="PRD8448"/>
    <x v="3"/>
    <x v="1"/>
    <s v="Samsung Mobile"/>
    <n v="22490"/>
    <n v="7"/>
    <n v="0.2"/>
    <n v="5471.4377055009218"/>
    <n v="44929"/>
  </r>
  <r>
    <x v="3011"/>
    <x v="1"/>
    <x v="613"/>
    <s v="Same Day"/>
    <s v="CUST6449"/>
    <s v="Rahul"/>
    <x v="2"/>
    <s v="India"/>
    <s v="Bengaluru"/>
    <x v="0"/>
    <n v="684956"/>
    <x v="3"/>
    <s v="PRD8449"/>
    <x v="4"/>
    <x v="5"/>
    <s v="Cotton Shirt"/>
    <n v="19989"/>
    <n v="6"/>
    <n v="0"/>
    <n v="3419.9843310856381"/>
    <n v="45533"/>
  </r>
  <r>
    <x v="3012"/>
    <x v="1"/>
    <x v="498"/>
    <s v="First Class"/>
    <s v="CUST6450"/>
    <s v="Meena"/>
    <x v="1"/>
    <s v="India"/>
    <s v="Nagpur"/>
    <x v="2"/>
    <n v="634669"/>
    <x v="4"/>
    <s v="PRD8450"/>
    <x v="4"/>
    <x v="0"/>
    <s v="Smart TV"/>
    <n v="78985"/>
    <n v="7"/>
    <n v="0"/>
    <n v="13040.665482709621"/>
    <n v="45361"/>
  </r>
  <r>
    <x v="3013"/>
    <x v="0"/>
    <x v="550"/>
    <s v="First Class"/>
    <s v="CUST6451"/>
    <s v="Rahul"/>
    <x v="0"/>
    <s v="India"/>
    <s v="Mysuru"/>
    <x v="0"/>
    <n v="649941"/>
    <x v="0"/>
    <s v="PRD8451"/>
    <x v="0"/>
    <x v="3"/>
    <s v="Samsung Mobile"/>
    <n v="32965"/>
    <n v="9"/>
    <n v="0"/>
    <n v="3721.430402793455"/>
    <n v="45201"/>
  </r>
  <r>
    <x v="3014"/>
    <x v="1"/>
    <x v="259"/>
    <s v="Same Day"/>
    <s v="CUST6453"/>
    <s v="Vijay"/>
    <x v="0"/>
    <s v="India"/>
    <s v="Salem"/>
    <x v="5"/>
    <n v="684915"/>
    <x v="1"/>
    <s v="PRD8453"/>
    <x v="4"/>
    <x v="2"/>
    <s v="Samsung Mobile"/>
    <n v="30259"/>
    <n v="6"/>
    <n v="0.05"/>
    <n v="4593.4918534116396"/>
    <n v="45514"/>
  </r>
  <r>
    <x v="3015"/>
    <x v="1"/>
    <x v="95"/>
    <s v="First Class"/>
    <s v="CUST6455"/>
    <s v="Vijay"/>
    <x v="1"/>
    <s v="India"/>
    <s v="Hyderabad"/>
    <x v="3"/>
    <n v="651486"/>
    <x v="1"/>
    <s v="PRD8455"/>
    <x v="2"/>
    <x v="0"/>
    <s v="Mixer Pro"/>
    <n v="36976"/>
    <n v="3"/>
    <n v="0.05"/>
    <n v="10883.750490056724"/>
    <n v="45423"/>
  </r>
  <r>
    <x v="3016"/>
    <x v="0"/>
    <x v="383"/>
    <s v="Standard Class"/>
    <s v="CUST6456"/>
    <s v="Deepa"/>
    <x v="1"/>
    <s v="India"/>
    <s v="Hyderabad"/>
    <x v="3"/>
    <n v="663284"/>
    <x v="0"/>
    <s v="PRD8456"/>
    <x v="2"/>
    <x v="1"/>
    <s v="Samsung Mobile"/>
    <n v="73934"/>
    <n v="7"/>
    <n v="0.05"/>
    <n v="12361.305599338564"/>
    <n v="45131"/>
  </r>
  <r>
    <x v="3017"/>
    <x v="1"/>
    <x v="161"/>
    <s v="Standard Class"/>
    <s v="CUST6457"/>
    <s v="Deepa"/>
    <x v="2"/>
    <s v="India"/>
    <s v="Kochi"/>
    <x v="4"/>
    <n v="654275"/>
    <x v="2"/>
    <s v="PRD8457"/>
    <x v="3"/>
    <x v="3"/>
    <s v="Mixer Pro"/>
    <n v="47103"/>
    <n v="2"/>
    <n v="0.1"/>
    <n v="6913.828304258077"/>
    <n v="45479"/>
  </r>
  <r>
    <x v="3018"/>
    <x v="0"/>
    <x v="160"/>
    <s v="Second Class"/>
    <s v="CUST6458"/>
    <s v="Vijay"/>
    <x v="0"/>
    <s v="India"/>
    <s v="New Delhi"/>
    <x v="1"/>
    <n v="629165"/>
    <x v="2"/>
    <s v="PRD8458"/>
    <x v="3"/>
    <x v="2"/>
    <s v="iPhone 14"/>
    <n v="56674"/>
    <n v="6"/>
    <n v="0.05"/>
    <n v="7824.8358855010911"/>
    <n v="45126"/>
  </r>
  <r>
    <x v="3019"/>
    <x v="0"/>
    <x v="278"/>
    <s v="Second Class"/>
    <s v="CUST6459"/>
    <s v="Rahul"/>
    <x v="0"/>
    <s v="India"/>
    <s v="Chennai"/>
    <x v="5"/>
    <n v="626769"/>
    <x v="4"/>
    <s v="PRD8459"/>
    <x v="4"/>
    <x v="4"/>
    <s v="LED Bulb"/>
    <n v="57723"/>
    <n v="6"/>
    <n v="0.05"/>
    <n v="13605.735633043978"/>
    <n v="44961"/>
  </r>
  <r>
    <x v="3020"/>
    <x v="0"/>
    <x v="272"/>
    <s v="Standard Class"/>
    <s v="CUST6460"/>
    <s v="Akalya"/>
    <x v="0"/>
    <s v="India"/>
    <s v="Madurai"/>
    <x v="5"/>
    <n v="669974"/>
    <x v="0"/>
    <s v="PRD8460"/>
    <x v="4"/>
    <x v="1"/>
    <s v="Sports Watch"/>
    <n v="16700"/>
    <n v="5"/>
    <n v="0.2"/>
    <n v="2370.5782580032414"/>
    <n v="45250"/>
  </r>
  <r>
    <x v="3021"/>
    <x v="1"/>
    <x v="660"/>
    <s v="Second Class"/>
    <s v="CUST6461"/>
    <s v="Meena"/>
    <x v="0"/>
    <s v="India"/>
    <s v="Hyderabad"/>
    <x v="3"/>
    <n v="624658"/>
    <x v="3"/>
    <s v="PRD8461"/>
    <x v="4"/>
    <x v="2"/>
    <s v="Sports Watch"/>
    <n v="53712"/>
    <n v="6"/>
    <n v="0"/>
    <n v="13787.158869779947"/>
    <n v="45408"/>
  </r>
  <r>
    <x v="3022"/>
    <x v="1"/>
    <x v="566"/>
    <s v="First Class"/>
    <s v="CUST6462"/>
    <s v="Rahul"/>
    <x v="2"/>
    <s v="India"/>
    <s v="Salem"/>
    <x v="5"/>
    <n v="688959"/>
    <x v="3"/>
    <s v="PRD8462"/>
    <x v="2"/>
    <x v="6"/>
    <s v="Samsung Mobile"/>
    <n v="76838"/>
    <n v="2"/>
    <n v="0"/>
    <n v="18229.885752725644"/>
    <n v="45412"/>
  </r>
  <r>
    <x v="3023"/>
    <x v="1"/>
    <x v="473"/>
    <s v="Standard Class"/>
    <s v="CUST6463"/>
    <s v="Akalya"/>
    <x v="2"/>
    <s v="India"/>
    <s v="Kochi"/>
    <x v="4"/>
    <n v="620619"/>
    <x v="4"/>
    <s v="PRD8463"/>
    <x v="1"/>
    <x v="0"/>
    <s v="Sports Watch"/>
    <n v="64972"/>
    <n v="5"/>
    <n v="0.2"/>
    <n v="11881.224163157247"/>
    <n v="45300"/>
  </r>
  <r>
    <x v="3024"/>
    <x v="1"/>
    <x v="600"/>
    <s v="First Class"/>
    <s v="CUST6464"/>
    <s v="Meena"/>
    <x v="0"/>
    <s v="India"/>
    <s v="Nagpur"/>
    <x v="2"/>
    <n v="611152"/>
    <x v="3"/>
    <s v="PRD8464"/>
    <x v="2"/>
    <x v="2"/>
    <s v="Cotton Shirt"/>
    <n v="34447"/>
    <n v="1"/>
    <n v="0.05"/>
    <n v="6295.3400149087047"/>
    <n v="45528"/>
  </r>
  <r>
    <x v="3025"/>
    <x v="0"/>
    <x v="182"/>
    <s v="Same Day"/>
    <s v="CUST6465"/>
    <s v="Akalya"/>
    <x v="1"/>
    <s v="India"/>
    <s v="Pune"/>
    <x v="2"/>
    <n v="638354"/>
    <x v="1"/>
    <s v="PRD8465"/>
    <x v="1"/>
    <x v="5"/>
    <s v="iPhone 14"/>
    <n v="59456"/>
    <n v="5"/>
    <n v="0.05"/>
    <n v="10031.448770035053"/>
    <n v="44945"/>
  </r>
  <r>
    <x v="3026"/>
    <x v="0"/>
    <x v="384"/>
    <s v="Standard Class"/>
    <s v="CUST6466"/>
    <s v="Akalya"/>
    <x v="2"/>
    <s v="India"/>
    <s v="Trivandrum"/>
    <x v="4"/>
    <n v="699377"/>
    <x v="2"/>
    <s v="PRD8466"/>
    <x v="1"/>
    <x v="6"/>
    <s v="LED Bulb"/>
    <n v="61448"/>
    <n v="8"/>
    <n v="0.1"/>
    <n v="7067.9751830292616"/>
    <n v="45054"/>
  </r>
  <r>
    <x v="3027"/>
    <x v="0"/>
    <x v="361"/>
    <s v="Second Class"/>
    <s v="CUST6467"/>
    <s v="Vijay"/>
    <x v="1"/>
    <s v="India"/>
    <s v="New Delhi"/>
    <x v="1"/>
    <n v="692599"/>
    <x v="2"/>
    <s v="PRD8467"/>
    <x v="4"/>
    <x v="4"/>
    <s v="Mixer Pro"/>
    <n v="74816"/>
    <n v="10"/>
    <n v="0"/>
    <n v="8317.8390899601691"/>
    <n v="44934"/>
  </r>
  <r>
    <x v="3028"/>
    <x v="0"/>
    <x v="80"/>
    <s v="Second Class"/>
    <s v="CUST6468"/>
    <s v="Deepa"/>
    <x v="2"/>
    <s v="India"/>
    <s v="Kochi"/>
    <x v="4"/>
    <n v="615719"/>
    <x v="4"/>
    <s v="PRD8468"/>
    <x v="2"/>
    <x v="4"/>
    <s v="LED Bulb"/>
    <n v="15453"/>
    <n v="4"/>
    <n v="0.1"/>
    <n v="1513.0720699527924"/>
    <n v="45280"/>
  </r>
  <r>
    <x v="3029"/>
    <x v="1"/>
    <x v="346"/>
    <s v="Standard Class"/>
    <s v="CUST6470"/>
    <s v="Akalya"/>
    <x v="2"/>
    <s v="India"/>
    <s v="Hyderabad"/>
    <x v="3"/>
    <n v="689513"/>
    <x v="4"/>
    <s v="PRD8470"/>
    <x v="0"/>
    <x v="6"/>
    <s v="iPhone 14"/>
    <n v="8335"/>
    <n v="8"/>
    <n v="0.1"/>
    <n v="457.42216221948831"/>
    <n v="45334"/>
  </r>
  <r>
    <x v="3030"/>
    <x v="1"/>
    <x v="402"/>
    <s v="Standard Class"/>
    <s v="CUST6471"/>
    <s v="Akalya"/>
    <x v="0"/>
    <s v="India"/>
    <s v="Kochi"/>
    <x v="4"/>
    <n v="688119"/>
    <x v="3"/>
    <s v="PRD8471"/>
    <x v="3"/>
    <x v="5"/>
    <s v="iPhone 14"/>
    <n v="6769"/>
    <n v="1"/>
    <n v="0.2"/>
    <n v="368.43368410602034"/>
    <n v="45300"/>
  </r>
  <r>
    <x v="3031"/>
    <x v="0"/>
    <x v="520"/>
    <s v="Second Class"/>
    <s v="CUST6472"/>
    <s v="Vijay"/>
    <x v="1"/>
    <s v="India"/>
    <s v="Hyderabad"/>
    <x v="3"/>
    <n v="626606"/>
    <x v="0"/>
    <s v="PRD8472"/>
    <x v="1"/>
    <x v="6"/>
    <s v="Sports Watch"/>
    <n v="24851"/>
    <n v="6"/>
    <n v="0"/>
    <n v="6685.4460655108651"/>
    <n v="45280"/>
  </r>
  <r>
    <x v="3032"/>
    <x v="1"/>
    <x v="266"/>
    <s v="Standard Class"/>
    <s v="CUST6474"/>
    <s v="Meena"/>
    <x v="0"/>
    <s v="India"/>
    <s v="Pune"/>
    <x v="2"/>
    <n v="628002"/>
    <x v="0"/>
    <s v="PRD8474"/>
    <x v="2"/>
    <x v="2"/>
    <s v="LED Bulb"/>
    <n v="46462"/>
    <n v="6"/>
    <n v="0.05"/>
    <n v="8518.1572675039079"/>
    <n v="45427"/>
  </r>
  <r>
    <x v="3033"/>
    <x v="0"/>
    <x v="354"/>
    <s v="Second Class"/>
    <s v="CUST6475"/>
    <s v="Deepa"/>
    <x v="0"/>
    <s v="India"/>
    <s v="Madurai"/>
    <x v="5"/>
    <n v="609635"/>
    <x v="3"/>
    <s v="PRD8475"/>
    <x v="1"/>
    <x v="0"/>
    <s v="iPhone 14"/>
    <n v="51762"/>
    <n v="6"/>
    <n v="0.2"/>
    <n v="3073.0604051320465"/>
    <n v="45035"/>
  </r>
  <r>
    <x v="3034"/>
    <x v="1"/>
    <x v="524"/>
    <s v="First Class"/>
    <s v="CUST6476"/>
    <s v="Vijay"/>
    <x v="1"/>
    <s v="India"/>
    <s v="Nagpur"/>
    <x v="2"/>
    <n v="613539"/>
    <x v="2"/>
    <s v="PRD8476"/>
    <x v="2"/>
    <x v="4"/>
    <s v="Sports Watch"/>
    <n v="13601"/>
    <n v="10"/>
    <n v="0"/>
    <n v="1890.6358319467379"/>
    <n v="45368"/>
  </r>
  <r>
    <x v="3035"/>
    <x v="1"/>
    <x v="309"/>
    <s v="Same Day"/>
    <s v="CUST6477"/>
    <s v="Rahul"/>
    <x v="0"/>
    <s v="India"/>
    <s v="Mysuru"/>
    <x v="0"/>
    <n v="629163"/>
    <x v="3"/>
    <s v="PRD8477"/>
    <x v="3"/>
    <x v="1"/>
    <s v="LED Bulb"/>
    <n v="65958"/>
    <n v="4"/>
    <n v="0.05"/>
    <n v="6964.2458499190752"/>
    <n v="45653"/>
  </r>
  <r>
    <x v="3036"/>
    <x v="1"/>
    <x v="645"/>
    <s v="First Class"/>
    <s v="CUST6479"/>
    <s v="Akalya"/>
    <x v="2"/>
    <s v="India"/>
    <s v="Bengaluru"/>
    <x v="0"/>
    <n v="639907"/>
    <x v="4"/>
    <s v="PRD8479"/>
    <x v="2"/>
    <x v="1"/>
    <s v="iPhone 14"/>
    <n v="16479"/>
    <n v="3"/>
    <n v="0"/>
    <n v="2648.6736236686525"/>
    <n v="45353"/>
  </r>
  <r>
    <x v="3037"/>
    <x v="0"/>
    <x v="505"/>
    <s v="Standard Class"/>
    <s v="CUST6480"/>
    <s v="Kumar"/>
    <x v="0"/>
    <s v="India"/>
    <s v="Hyderabad"/>
    <x v="3"/>
    <n v="690886"/>
    <x v="2"/>
    <s v="PRD8480"/>
    <x v="1"/>
    <x v="1"/>
    <s v="Cotton Shirt"/>
    <n v="77383"/>
    <n v="10"/>
    <n v="0.05"/>
    <n v="9097.0444544022412"/>
    <n v="44939"/>
  </r>
  <r>
    <x v="3038"/>
    <x v="0"/>
    <x v="396"/>
    <s v="Same Day"/>
    <s v="CUST6481"/>
    <s v="Vijay"/>
    <x v="2"/>
    <s v="India"/>
    <s v="Pune"/>
    <x v="2"/>
    <n v="623029"/>
    <x v="1"/>
    <s v="PRD8481"/>
    <x v="2"/>
    <x v="1"/>
    <s v="iPhone 14"/>
    <n v="73945"/>
    <n v="9"/>
    <n v="0"/>
    <n v="15196.338508223829"/>
    <n v="45050"/>
  </r>
  <r>
    <x v="3039"/>
    <x v="1"/>
    <x v="104"/>
    <s v="Standard Class"/>
    <s v="CUST6482"/>
    <s v="Rahul"/>
    <x v="1"/>
    <s v="India"/>
    <s v="Madurai"/>
    <x v="5"/>
    <n v="682050"/>
    <x v="1"/>
    <s v="PRD8482"/>
    <x v="1"/>
    <x v="2"/>
    <s v="Samsung Mobile"/>
    <n v="2220"/>
    <n v="7"/>
    <n v="0.05"/>
    <n v="361.13367445023835"/>
    <n v="45323"/>
  </r>
  <r>
    <x v="3040"/>
    <x v="1"/>
    <x v="380"/>
    <s v="Second Class"/>
    <s v="CUST6483"/>
    <s v="Kumar"/>
    <x v="2"/>
    <s v="India"/>
    <s v="Madurai"/>
    <x v="5"/>
    <n v="629808"/>
    <x v="3"/>
    <s v="PRD8483"/>
    <x v="1"/>
    <x v="0"/>
    <s v="Sports Watch"/>
    <n v="30553"/>
    <n v="3"/>
    <n v="0"/>
    <n v="7956.6222431461683"/>
    <n v="45548"/>
  </r>
  <r>
    <x v="3041"/>
    <x v="0"/>
    <x v="421"/>
    <s v="First Class"/>
    <s v="CUST6484"/>
    <s v="Akalya"/>
    <x v="2"/>
    <s v="India"/>
    <s v="Bengaluru"/>
    <x v="0"/>
    <n v="625848"/>
    <x v="3"/>
    <s v="PRD8484"/>
    <x v="2"/>
    <x v="4"/>
    <s v="Mixer Pro"/>
    <n v="64540"/>
    <n v="5"/>
    <n v="0"/>
    <n v="3340.6233957782451"/>
    <n v="45040"/>
  </r>
  <r>
    <x v="3042"/>
    <x v="1"/>
    <x v="538"/>
    <s v="Same Day"/>
    <s v="CUST6485"/>
    <s v="Meena"/>
    <x v="2"/>
    <s v="India"/>
    <s v="Madurai"/>
    <x v="5"/>
    <n v="605239"/>
    <x v="3"/>
    <s v="PRD8485"/>
    <x v="2"/>
    <x v="4"/>
    <s v="Smart TV"/>
    <n v="19533"/>
    <n v="9"/>
    <n v="0.05"/>
    <n v="2893.1012164277818"/>
    <n v="45417"/>
  </r>
  <r>
    <x v="3043"/>
    <x v="1"/>
    <x v="141"/>
    <s v="Second Class"/>
    <s v="CUST6486"/>
    <s v="Sara"/>
    <x v="0"/>
    <s v="India"/>
    <s v="Trivandrum"/>
    <x v="4"/>
    <n v="699956"/>
    <x v="0"/>
    <s v="PRD8486"/>
    <x v="4"/>
    <x v="5"/>
    <s v="LED Bulb"/>
    <n v="78787"/>
    <n v="9"/>
    <n v="0.05"/>
    <n v="8946.0468359114293"/>
    <n v="45303"/>
  </r>
  <r>
    <x v="3044"/>
    <x v="0"/>
    <x v="83"/>
    <s v="Same Day"/>
    <s v="CUST6487"/>
    <s v="Vijay"/>
    <x v="0"/>
    <s v="India"/>
    <s v="Mumbai"/>
    <x v="2"/>
    <n v="695614"/>
    <x v="3"/>
    <s v="PRD8487"/>
    <x v="2"/>
    <x v="1"/>
    <s v="Samsung Mobile"/>
    <n v="44098"/>
    <n v="8"/>
    <n v="0"/>
    <n v="3175.8783863759832"/>
    <n v="45116"/>
  </r>
  <r>
    <x v="3045"/>
    <x v="1"/>
    <x v="254"/>
    <s v="Standard Class"/>
    <s v="CUST6488"/>
    <s v="Akalya"/>
    <x v="0"/>
    <s v="India"/>
    <s v="Coimbatore"/>
    <x v="5"/>
    <n v="626049"/>
    <x v="0"/>
    <s v="PRD8488"/>
    <x v="3"/>
    <x v="0"/>
    <s v="Samsung Mobile"/>
    <n v="68512"/>
    <n v="4"/>
    <n v="0.05"/>
    <n v="19799.402526200938"/>
    <n v="45478"/>
  </r>
  <r>
    <x v="3046"/>
    <x v="0"/>
    <x v="528"/>
    <s v="Same Day"/>
    <s v="CUST6489"/>
    <s v="Sara"/>
    <x v="0"/>
    <s v="India"/>
    <s v="Hyderabad"/>
    <x v="3"/>
    <n v="699863"/>
    <x v="1"/>
    <s v="PRD8489"/>
    <x v="1"/>
    <x v="6"/>
    <s v="Nike Shoes"/>
    <n v="18204"/>
    <n v="9"/>
    <n v="0.2"/>
    <n v="1394.5736994200781"/>
    <n v="45050"/>
  </r>
  <r>
    <x v="3047"/>
    <x v="1"/>
    <x v="129"/>
    <s v="Standard Class"/>
    <s v="CUST6490"/>
    <s v="Meena"/>
    <x v="0"/>
    <s v="India"/>
    <s v="Mangalore"/>
    <x v="0"/>
    <n v="602699"/>
    <x v="1"/>
    <s v="PRD8490"/>
    <x v="3"/>
    <x v="5"/>
    <s v="Sports Watch"/>
    <n v="61201"/>
    <n v="2"/>
    <n v="0.05"/>
    <n v="14573.958719670254"/>
    <n v="45546"/>
  </r>
  <r>
    <x v="3048"/>
    <x v="1"/>
    <x v="511"/>
    <s v="Second Class"/>
    <s v="CUST6491"/>
    <s v="Akalya"/>
    <x v="2"/>
    <s v="India"/>
    <s v="New Delhi"/>
    <x v="1"/>
    <n v="602877"/>
    <x v="1"/>
    <s v="PRD8491"/>
    <x v="3"/>
    <x v="1"/>
    <s v="LED Bulb"/>
    <n v="14172"/>
    <n v="8"/>
    <n v="0.2"/>
    <n v="2510.8011091380913"/>
    <n v="45331"/>
  </r>
  <r>
    <x v="3049"/>
    <x v="1"/>
    <x v="538"/>
    <s v="Second Class"/>
    <s v="CUST6492"/>
    <s v="Sara"/>
    <x v="2"/>
    <s v="India"/>
    <s v="Madurai"/>
    <x v="5"/>
    <n v="684816"/>
    <x v="4"/>
    <s v="PRD8492"/>
    <x v="1"/>
    <x v="5"/>
    <s v="Sports Watch"/>
    <n v="70132"/>
    <n v="9"/>
    <n v="0.2"/>
    <n v="19925.601369437434"/>
    <n v="45416"/>
  </r>
  <r>
    <x v="3050"/>
    <x v="1"/>
    <x v="20"/>
    <s v="Standard Class"/>
    <s v="CUST6493"/>
    <s v="Deepa"/>
    <x v="1"/>
    <s v="India"/>
    <s v="New Delhi"/>
    <x v="1"/>
    <n v="642472"/>
    <x v="2"/>
    <s v="PRD8493"/>
    <x v="3"/>
    <x v="3"/>
    <s v="Samsung Mobile"/>
    <n v="48719"/>
    <n v="8"/>
    <n v="0.05"/>
    <n v="9454.2934924606361"/>
    <n v="45440"/>
  </r>
  <r>
    <x v="3051"/>
    <x v="0"/>
    <x v="168"/>
    <s v="Second Class"/>
    <s v="CUST6494"/>
    <s v="Rahul"/>
    <x v="0"/>
    <s v="India"/>
    <s v="Coimbatore"/>
    <x v="5"/>
    <n v="602421"/>
    <x v="4"/>
    <s v="PRD8494"/>
    <x v="2"/>
    <x v="0"/>
    <s v="Sports Watch"/>
    <n v="19232"/>
    <n v="1"/>
    <n v="0"/>
    <n v="4770.928034606196"/>
    <n v="45094"/>
  </r>
  <r>
    <x v="3052"/>
    <x v="1"/>
    <x v="110"/>
    <s v="Standard Class"/>
    <s v="CUST6496"/>
    <s v="Deepa"/>
    <x v="0"/>
    <s v="India"/>
    <s v="Trivandrum"/>
    <x v="4"/>
    <n v="685149"/>
    <x v="1"/>
    <s v="PRD8496"/>
    <x v="1"/>
    <x v="3"/>
    <s v="Nike Shoes"/>
    <n v="58057"/>
    <n v="8"/>
    <n v="0.2"/>
    <n v="17184.229678919033"/>
    <n v="45407"/>
  </r>
  <r>
    <x v="3053"/>
    <x v="1"/>
    <x v="524"/>
    <s v="Same Day"/>
    <s v="CUST6498"/>
    <s v="Kumar"/>
    <x v="0"/>
    <s v="India"/>
    <s v="Mangalore"/>
    <x v="0"/>
    <n v="657422"/>
    <x v="0"/>
    <s v="PRD8498"/>
    <x v="4"/>
    <x v="3"/>
    <s v="Cotton Shirt"/>
    <n v="28529"/>
    <n v="5"/>
    <n v="0.1"/>
    <n v="3155.8094521315065"/>
    <n v="45369"/>
  </r>
  <r>
    <x v="3054"/>
    <x v="0"/>
    <x v="260"/>
    <s v="Second Class"/>
    <s v="CUST6501"/>
    <s v="Vijay"/>
    <x v="1"/>
    <s v="India"/>
    <s v="Mangalore"/>
    <x v="0"/>
    <n v="628246"/>
    <x v="1"/>
    <s v="PRD8501"/>
    <x v="3"/>
    <x v="0"/>
    <s v="Nike Shoes"/>
    <n v="67537"/>
    <n v="6"/>
    <n v="0.2"/>
    <n v="16440.13307840905"/>
    <n v="45221"/>
  </r>
  <r>
    <x v="3055"/>
    <x v="1"/>
    <x v="470"/>
    <s v="Standard Class"/>
    <s v="CUST6502"/>
    <s v="Akalya"/>
    <x v="0"/>
    <s v="India"/>
    <s v="Madurai"/>
    <x v="5"/>
    <n v="620648"/>
    <x v="2"/>
    <s v="PRD8502"/>
    <x v="1"/>
    <x v="3"/>
    <s v="Samsung Mobile"/>
    <n v="11274"/>
    <n v="7"/>
    <n v="0.1"/>
    <n v="2213.6656032165729"/>
    <n v="45318"/>
  </r>
  <r>
    <x v="3056"/>
    <x v="0"/>
    <x v="370"/>
    <s v="First Class"/>
    <s v="CUST6503"/>
    <s v="Meena"/>
    <x v="0"/>
    <s v="India"/>
    <s v="Mangalore"/>
    <x v="0"/>
    <n v="617658"/>
    <x v="1"/>
    <s v="PRD8503"/>
    <x v="1"/>
    <x v="3"/>
    <s v="Samsung Mobile"/>
    <n v="58648"/>
    <n v="2"/>
    <n v="0"/>
    <n v="10023.689935272871"/>
    <n v="45187"/>
  </r>
  <r>
    <x v="3057"/>
    <x v="0"/>
    <x v="256"/>
    <s v="First Class"/>
    <s v="CUST6505"/>
    <s v="Akalya"/>
    <x v="2"/>
    <s v="India"/>
    <s v="New Delhi"/>
    <x v="1"/>
    <n v="653429"/>
    <x v="3"/>
    <s v="PRD8505"/>
    <x v="1"/>
    <x v="6"/>
    <s v="Samsung Mobile"/>
    <n v="68634"/>
    <n v="5"/>
    <n v="0.2"/>
    <n v="17156.379728520224"/>
    <n v="45090"/>
  </r>
  <r>
    <x v="3058"/>
    <x v="0"/>
    <x v="529"/>
    <s v="First Class"/>
    <s v="CUST6506"/>
    <s v="Rahul"/>
    <x v="0"/>
    <s v="India"/>
    <s v="Nagpur"/>
    <x v="2"/>
    <n v="671018"/>
    <x v="4"/>
    <s v="PRD8506"/>
    <x v="0"/>
    <x v="3"/>
    <s v="iPhone 14"/>
    <n v="71922"/>
    <n v="5"/>
    <n v="0.05"/>
    <n v="6726.8323126735586"/>
    <n v="45056"/>
  </r>
  <r>
    <x v="3059"/>
    <x v="0"/>
    <x v="675"/>
    <s v="Standard Class"/>
    <s v="CUST6507"/>
    <s v="Akalya"/>
    <x v="0"/>
    <s v="India"/>
    <s v="Pune"/>
    <x v="2"/>
    <n v="687379"/>
    <x v="3"/>
    <s v="PRD8507"/>
    <x v="4"/>
    <x v="1"/>
    <s v="LED Bulb"/>
    <n v="52308"/>
    <n v="8"/>
    <n v="0"/>
    <n v="4542.4102794621813"/>
    <n v="45170"/>
  </r>
  <r>
    <x v="3060"/>
    <x v="1"/>
    <x v="237"/>
    <s v="Second Class"/>
    <s v="CUST6508"/>
    <s v="Meena"/>
    <x v="0"/>
    <s v="India"/>
    <s v="Pune"/>
    <x v="2"/>
    <n v="652729"/>
    <x v="4"/>
    <s v="PRD8508"/>
    <x v="2"/>
    <x v="3"/>
    <s v="Nike Shoes"/>
    <n v="67840"/>
    <n v="1"/>
    <n v="0.2"/>
    <n v="13372.839092754415"/>
    <n v="45626"/>
  </r>
  <r>
    <x v="3061"/>
    <x v="0"/>
    <x v="580"/>
    <s v="Second Class"/>
    <s v="CUST6509"/>
    <s v="Meena"/>
    <x v="0"/>
    <s v="India"/>
    <s v="Madurai"/>
    <x v="5"/>
    <n v="643584"/>
    <x v="0"/>
    <s v="PRD8509"/>
    <x v="2"/>
    <x v="5"/>
    <s v="Smart TV"/>
    <n v="41672"/>
    <n v="1"/>
    <n v="0"/>
    <n v="4345.9446604697241"/>
    <n v="45203"/>
  </r>
  <r>
    <x v="3062"/>
    <x v="0"/>
    <x v="166"/>
    <s v="Standard Class"/>
    <s v="CUST6510"/>
    <s v="Vijay"/>
    <x v="1"/>
    <s v="India"/>
    <s v="New Delhi"/>
    <x v="1"/>
    <n v="699250"/>
    <x v="0"/>
    <s v="PRD8510"/>
    <x v="1"/>
    <x v="0"/>
    <s v="LED Bulb"/>
    <n v="26551"/>
    <n v="6"/>
    <n v="0.2"/>
    <n v="6246.3868220728482"/>
    <n v="45241"/>
  </r>
  <r>
    <x v="3063"/>
    <x v="0"/>
    <x v="230"/>
    <s v="Standard Class"/>
    <s v="CUST6511"/>
    <s v="Deepa"/>
    <x v="1"/>
    <s v="India"/>
    <s v="Kozhikode"/>
    <x v="4"/>
    <n v="640498"/>
    <x v="3"/>
    <s v="PRD8511"/>
    <x v="0"/>
    <x v="1"/>
    <s v="Sports Watch"/>
    <n v="10585"/>
    <n v="5"/>
    <n v="0"/>
    <n v="1338.8068173774764"/>
    <n v="45242"/>
  </r>
  <r>
    <x v="3064"/>
    <x v="1"/>
    <x v="467"/>
    <s v="Same Day"/>
    <s v="CUST6512"/>
    <s v="Akalya"/>
    <x v="0"/>
    <s v="India"/>
    <s v="Pune"/>
    <x v="2"/>
    <n v="608721"/>
    <x v="1"/>
    <s v="PRD8512"/>
    <x v="2"/>
    <x v="3"/>
    <s v="Cotton Shirt"/>
    <n v="27696"/>
    <n v="10"/>
    <n v="0"/>
    <n v="2665.611219769281"/>
    <n v="45325"/>
  </r>
  <r>
    <x v="3065"/>
    <x v="1"/>
    <x v="660"/>
    <s v="Second Class"/>
    <s v="CUST6513"/>
    <s v="Rahul"/>
    <x v="2"/>
    <s v="India"/>
    <s v="Trivandrum"/>
    <x v="4"/>
    <n v="681343"/>
    <x v="0"/>
    <s v="PRD8513"/>
    <x v="4"/>
    <x v="2"/>
    <s v="Samsung Mobile"/>
    <n v="14871"/>
    <n v="7"/>
    <n v="0"/>
    <n v="3844.3581346750361"/>
    <n v="45411"/>
  </r>
  <r>
    <x v="3066"/>
    <x v="1"/>
    <x v="13"/>
    <s v="Second Class"/>
    <s v="CUST6514"/>
    <s v="Vijay"/>
    <x v="1"/>
    <s v="India"/>
    <s v="Trivandrum"/>
    <x v="4"/>
    <n v="642657"/>
    <x v="3"/>
    <s v="PRD8514"/>
    <x v="4"/>
    <x v="4"/>
    <s v="Mixer Pro"/>
    <n v="35743"/>
    <n v="5"/>
    <n v="0"/>
    <n v="7329.3517321154095"/>
    <n v="45322"/>
  </r>
  <r>
    <x v="3067"/>
    <x v="0"/>
    <x v="70"/>
    <s v="Standard Class"/>
    <s v="CUST6515"/>
    <s v="Rahul"/>
    <x v="1"/>
    <s v="India"/>
    <s v="New Delhi"/>
    <x v="1"/>
    <n v="695323"/>
    <x v="3"/>
    <s v="PRD8515"/>
    <x v="0"/>
    <x v="0"/>
    <s v="HP Laptop"/>
    <n v="57197"/>
    <n v="3"/>
    <n v="0"/>
    <n v="7488.7166925835645"/>
    <n v="45237"/>
  </r>
  <r>
    <x v="3068"/>
    <x v="1"/>
    <x v="269"/>
    <s v="Same Day"/>
    <s v="CUST6516"/>
    <s v="Vijay"/>
    <x v="2"/>
    <s v="India"/>
    <s v="Nagpur"/>
    <x v="2"/>
    <n v="652212"/>
    <x v="1"/>
    <s v="PRD8516"/>
    <x v="2"/>
    <x v="1"/>
    <s v="Cotton Shirt"/>
    <n v="19020"/>
    <n v="4"/>
    <n v="0"/>
    <n v="1619.8119129279976"/>
    <n v="45310"/>
  </r>
  <r>
    <x v="3069"/>
    <x v="1"/>
    <x v="73"/>
    <s v="Second Class"/>
    <s v="CUST6517"/>
    <s v="Sara"/>
    <x v="2"/>
    <s v="India"/>
    <s v="Bengaluru"/>
    <x v="0"/>
    <n v="640525"/>
    <x v="3"/>
    <s v="PRD8517"/>
    <x v="4"/>
    <x v="5"/>
    <s v="Sports Watch"/>
    <n v="65124"/>
    <n v="2"/>
    <n v="0"/>
    <n v="15853.221516910442"/>
    <n v="45334"/>
  </r>
  <r>
    <x v="3070"/>
    <x v="0"/>
    <x v="349"/>
    <s v="Standard Class"/>
    <s v="CUST6518"/>
    <s v="Akalya"/>
    <x v="2"/>
    <s v="India"/>
    <s v="Kozhikode"/>
    <x v="4"/>
    <n v="673900"/>
    <x v="0"/>
    <s v="PRD8518"/>
    <x v="1"/>
    <x v="0"/>
    <s v="Smart TV"/>
    <n v="9004"/>
    <n v="10"/>
    <n v="0"/>
    <n v="455.07892143722091"/>
    <n v="45143"/>
  </r>
  <r>
    <x v="3071"/>
    <x v="1"/>
    <x v="638"/>
    <s v="Same Day"/>
    <s v="CUST6519"/>
    <s v="Rahul"/>
    <x v="1"/>
    <s v="India"/>
    <s v="Mysuru"/>
    <x v="0"/>
    <n v="678673"/>
    <x v="2"/>
    <s v="PRD8519"/>
    <x v="0"/>
    <x v="6"/>
    <s v="Smart TV"/>
    <n v="63316"/>
    <n v="4"/>
    <n v="0"/>
    <n v="13280.315244660364"/>
    <n v="45637"/>
  </r>
  <r>
    <x v="3072"/>
    <x v="1"/>
    <x v="494"/>
    <s v="Second Class"/>
    <s v="CUST6520"/>
    <s v="Meena"/>
    <x v="0"/>
    <s v="India"/>
    <s v="Trivandrum"/>
    <x v="4"/>
    <n v="699642"/>
    <x v="0"/>
    <s v="PRD8520"/>
    <x v="4"/>
    <x v="1"/>
    <s v="Nike Shoes"/>
    <n v="32684"/>
    <n v="7"/>
    <n v="0.05"/>
    <n v="4051.7315370418337"/>
    <n v="45538"/>
  </r>
  <r>
    <x v="3073"/>
    <x v="1"/>
    <x v="290"/>
    <s v="First Class"/>
    <s v="CUST6523"/>
    <s v="Sara"/>
    <x v="2"/>
    <s v="India"/>
    <s v="Hyderabad"/>
    <x v="3"/>
    <n v="604337"/>
    <x v="4"/>
    <s v="PRD8523"/>
    <x v="2"/>
    <x v="3"/>
    <s v="Samsung Mobile"/>
    <n v="63026"/>
    <n v="1"/>
    <n v="0"/>
    <n v="9033.1137018312365"/>
    <n v="45485"/>
  </r>
  <r>
    <x v="3074"/>
    <x v="0"/>
    <x v="260"/>
    <s v="First Class"/>
    <s v="CUST6524"/>
    <s v="Rahul"/>
    <x v="0"/>
    <s v="India"/>
    <s v="Trivandrum"/>
    <x v="4"/>
    <n v="620758"/>
    <x v="4"/>
    <s v="PRD8524"/>
    <x v="1"/>
    <x v="6"/>
    <s v="iPhone 14"/>
    <n v="3457"/>
    <n v="4"/>
    <n v="0.05"/>
    <n v="392.06265723977805"/>
    <n v="45224"/>
  </r>
  <r>
    <x v="3075"/>
    <x v="0"/>
    <x v="673"/>
    <s v="Standard Class"/>
    <s v="CUST6525"/>
    <s v="Deepa"/>
    <x v="1"/>
    <s v="India"/>
    <s v="Hyderabad"/>
    <x v="3"/>
    <n v="632069"/>
    <x v="2"/>
    <s v="PRD8525"/>
    <x v="4"/>
    <x v="1"/>
    <s v="Sports Watch"/>
    <n v="12077"/>
    <n v="4"/>
    <n v="0.1"/>
    <n v="3568.4463136857803"/>
    <n v="45180"/>
  </r>
  <r>
    <x v="3076"/>
    <x v="1"/>
    <x v="462"/>
    <s v="Same Day"/>
    <s v="CUST6526"/>
    <s v="Meena"/>
    <x v="0"/>
    <s v="India"/>
    <s v="New Delhi"/>
    <x v="1"/>
    <n v="693237"/>
    <x v="1"/>
    <s v="PRD8526"/>
    <x v="0"/>
    <x v="1"/>
    <s v="Samsung Mobile"/>
    <n v="56390"/>
    <n v="3"/>
    <n v="0"/>
    <n v="11120.019789481687"/>
    <n v="45506"/>
  </r>
  <r>
    <x v="3077"/>
    <x v="1"/>
    <x v="71"/>
    <s v="Same Day"/>
    <s v="CUST6527"/>
    <s v="Rahul"/>
    <x v="2"/>
    <s v="India"/>
    <s v="Hyderabad"/>
    <x v="3"/>
    <n v="691645"/>
    <x v="3"/>
    <s v="PRD8527"/>
    <x v="3"/>
    <x v="0"/>
    <s v="Nike Shoes"/>
    <n v="52169"/>
    <n v="10"/>
    <n v="0.05"/>
    <n v="6500.5533762996893"/>
    <n v="45424"/>
  </r>
  <r>
    <x v="3078"/>
    <x v="0"/>
    <x v="547"/>
    <s v="Standard Class"/>
    <s v="CUST6528"/>
    <s v="Vijay"/>
    <x v="2"/>
    <s v="India"/>
    <s v="Mumbai"/>
    <x v="2"/>
    <n v="660530"/>
    <x v="1"/>
    <s v="PRD8528"/>
    <x v="2"/>
    <x v="4"/>
    <s v="HP Laptop"/>
    <n v="27724"/>
    <n v="10"/>
    <n v="0.2"/>
    <n v="5676.4332796377548"/>
    <n v="45177"/>
  </r>
  <r>
    <x v="3079"/>
    <x v="1"/>
    <x v="524"/>
    <s v="Second Class"/>
    <s v="CUST6529"/>
    <s v="Vijay"/>
    <x v="0"/>
    <s v="India"/>
    <s v="Coimbatore"/>
    <x v="5"/>
    <n v="670111"/>
    <x v="2"/>
    <s v="PRD8529"/>
    <x v="2"/>
    <x v="5"/>
    <s v="Sports Watch"/>
    <n v="1817"/>
    <n v="10"/>
    <n v="0.1"/>
    <n v="364.63930085666294"/>
    <n v="45370"/>
  </r>
  <r>
    <x v="3080"/>
    <x v="1"/>
    <x v="187"/>
    <s v="Standard Class"/>
    <s v="CUST6530"/>
    <s v="Kumar"/>
    <x v="2"/>
    <s v="India"/>
    <s v="Mumbai"/>
    <x v="2"/>
    <n v="678975"/>
    <x v="2"/>
    <s v="PRD8530"/>
    <x v="3"/>
    <x v="6"/>
    <s v="Cotton Shirt"/>
    <n v="70182"/>
    <n v="8"/>
    <n v="0.05"/>
    <n v="8137.3077703023873"/>
    <n v="45494"/>
  </r>
  <r>
    <x v="3081"/>
    <x v="1"/>
    <x v="102"/>
    <s v="Same Day"/>
    <s v="CUST6531"/>
    <s v="Sara"/>
    <x v="1"/>
    <s v="India"/>
    <s v="Madurai"/>
    <x v="5"/>
    <n v="635039"/>
    <x v="1"/>
    <s v="PRD8531"/>
    <x v="4"/>
    <x v="6"/>
    <s v="Sports Watch"/>
    <n v="69835"/>
    <n v="8"/>
    <n v="0"/>
    <n v="13087.033867207027"/>
    <n v="45478"/>
  </r>
  <r>
    <x v="3082"/>
    <x v="0"/>
    <x v="401"/>
    <s v="Second Class"/>
    <s v="CUST6532"/>
    <s v="Akalya"/>
    <x v="1"/>
    <s v="India"/>
    <s v="Chennai"/>
    <x v="5"/>
    <n v="648926"/>
    <x v="2"/>
    <s v="PRD8532"/>
    <x v="2"/>
    <x v="2"/>
    <s v="HP Laptop"/>
    <n v="55970"/>
    <n v="5"/>
    <n v="0"/>
    <n v="13640.753676013635"/>
    <n v="45023"/>
  </r>
  <r>
    <x v="3083"/>
    <x v="0"/>
    <x v="107"/>
    <s v="Same Day"/>
    <s v="CUST6533"/>
    <s v="Kumar"/>
    <x v="2"/>
    <s v="India"/>
    <s v="Hyderabad"/>
    <x v="3"/>
    <n v="678693"/>
    <x v="2"/>
    <s v="PRD8533"/>
    <x v="4"/>
    <x v="0"/>
    <s v="Sports Watch"/>
    <n v="24706"/>
    <n v="2"/>
    <n v="0"/>
    <n v="4840.3186411872957"/>
    <n v="45167"/>
  </r>
  <r>
    <x v="3084"/>
    <x v="0"/>
    <x v="246"/>
    <s v="Same Day"/>
    <s v="CUST6534"/>
    <s v="Kumar"/>
    <x v="0"/>
    <s v="India"/>
    <s v="New Delhi"/>
    <x v="1"/>
    <n v="611094"/>
    <x v="3"/>
    <s v="PRD8534"/>
    <x v="1"/>
    <x v="5"/>
    <s v="Nike Shoes"/>
    <n v="75633"/>
    <n v="7"/>
    <n v="0.2"/>
    <n v="12655.16480934281"/>
    <n v="45290"/>
  </r>
  <r>
    <x v="3085"/>
    <x v="0"/>
    <x v="317"/>
    <s v="Same Day"/>
    <s v="CUST6535"/>
    <s v="Rahul"/>
    <x v="0"/>
    <s v="India"/>
    <s v="Salem"/>
    <x v="5"/>
    <n v="647826"/>
    <x v="1"/>
    <s v="PRD8535"/>
    <x v="0"/>
    <x v="5"/>
    <s v="Nike Shoes"/>
    <n v="27523"/>
    <n v="3"/>
    <n v="0.05"/>
    <n v="7577.4356491531807"/>
    <n v="45258"/>
  </r>
  <r>
    <x v="3086"/>
    <x v="1"/>
    <x v="494"/>
    <s v="Second Class"/>
    <s v="CUST6536"/>
    <s v="Sara"/>
    <x v="0"/>
    <s v="India"/>
    <s v="New Delhi"/>
    <x v="1"/>
    <n v="603243"/>
    <x v="4"/>
    <s v="PRD8536"/>
    <x v="4"/>
    <x v="5"/>
    <s v="Samsung Mobile"/>
    <n v="1103"/>
    <n v="1"/>
    <n v="0.1"/>
    <n v="311.90605686847465"/>
    <n v="45535"/>
  </r>
  <r>
    <x v="3087"/>
    <x v="0"/>
    <x v="188"/>
    <s v="First Class"/>
    <s v="CUST6537"/>
    <s v="Kumar"/>
    <x v="0"/>
    <s v="India"/>
    <s v="Salem"/>
    <x v="5"/>
    <n v="669490"/>
    <x v="1"/>
    <s v="PRD8537"/>
    <x v="0"/>
    <x v="2"/>
    <s v="iPhone 14"/>
    <n v="49092"/>
    <n v="2"/>
    <n v="0.05"/>
    <n v="7286.677192365406"/>
    <n v="45266"/>
  </r>
  <r>
    <x v="3088"/>
    <x v="0"/>
    <x v="699"/>
    <s v="Same Day"/>
    <s v="CUST6538"/>
    <s v="Akalya"/>
    <x v="2"/>
    <s v="India"/>
    <s v="Hyderabad"/>
    <x v="3"/>
    <n v="600967"/>
    <x v="3"/>
    <s v="PRD8538"/>
    <x v="0"/>
    <x v="0"/>
    <s v="iPhone 14"/>
    <n v="27530"/>
    <n v="10"/>
    <n v="0.1"/>
    <n v="4276.4487153875425"/>
    <n v="45270"/>
  </r>
  <r>
    <x v="3089"/>
    <x v="1"/>
    <x v="367"/>
    <s v="Standard Class"/>
    <s v="CUST6539"/>
    <s v="Rahul"/>
    <x v="1"/>
    <s v="India"/>
    <s v="Bengaluru"/>
    <x v="0"/>
    <n v="682431"/>
    <x v="2"/>
    <s v="PRD8539"/>
    <x v="3"/>
    <x v="6"/>
    <s v="Sports Watch"/>
    <n v="65842"/>
    <n v="1"/>
    <n v="0.05"/>
    <n v="5763.8490129880529"/>
    <n v="45399"/>
  </r>
  <r>
    <x v="3090"/>
    <x v="0"/>
    <x v="509"/>
    <s v="Standard Class"/>
    <s v="CUST6544"/>
    <s v="Meena"/>
    <x v="1"/>
    <s v="India"/>
    <s v="Pune"/>
    <x v="2"/>
    <n v="669577"/>
    <x v="1"/>
    <s v="PRD8544"/>
    <x v="0"/>
    <x v="0"/>
    <s v="Cotton Shirt"/>
    <n v="17768"/>
    <n v="5"/>
    <n v="0.2"/>
    <n v="2576.150773649566"/>
    <n v="45096"/>
  </r>
  <r>
    <x v="3091"/>
    <x v="1"/>
    <x v="642"/>
    <s v="Standard Class"/>
    <s v="CUST6545"/>
    <s v="Vijay"/>
    <x v="0"/>
    <s v="India"/>
    <s v="New Delhi"/>
    <x v="1"/>
    <n v="675027"/>
    <x v="4"/>
    <s v="PRD8545"/>
    <x v="0"/>
    <x v="6"/>
    <s v="Mixer Pro"/>
    <n v="66340"/>
    <n v="3"/>
    <n v="0.1"/>
    <n v="7448.1199608659235"/>
    <n v="45630"/>
  </r>
  <r>
    <x v="3092"/>
    <x v="1"/>
    <x v="688"/>
    <s v="Same Day"/>
    <s v="CUST6547"/>
    <s v="Kumar"/>
    <x v="2"/>
    <s v="India"/>
    <s v="Hyderabad"/>
    <x v="3"/>
    <n v="667884"/>
    <x v="3"/>
    <s v="PRD8547"/>
    <x v="4"/>
    <x v="4"/>
    <s v="HP Laptop"/>
    <n v="77015"/>
    <n v="5"/>
    <n v="0.1"/>
    <n v="16171.040925384832"/>
    <n v="45439"/>
  </r>
  <r>
    <x v="3093"/>
    <x v="0"/>
    <x v="344"/>
    <s v="First Class"/>
    <s v="CUST6548"/>
    <s v="Akalya"/>
    <x v="2"/>
    <s v="India"/>
    <s v="Mysuru"/>
    <x v="0"/>
    <n v="667319"/>
    <x v="0"/>
    <s v="PRD8548"/>
    <x v="4"/>
    <x v="6"/>
    <s v="Cotton Shirt"/>
    <n v="12091"/>
    <n v="2"/>
    <n v="0"/>
    <n v="3485.7302769586877"/>
    <n v="45232"/>
  </r>
  <r>
    <x v="3094"/>
    <x v="0"/>
    <x v="260"/>
    <s v="First Class"/>
    <s v="CUST6549"/>
    <s v="Sara"/>
    <x v="2"/>
    <s v="India"/>
    <s v="Mysuru"/>
    <x v="0"/>
    <n v="627924"/>
    <x v="4"/>
    <s v="PRD8549"/>
    <x v="4"/>
    <x v="5"/>
    <s v="Nike Shoes"/>
    <n v="76496"/>
    <n v="1"/>
    <n v="0.05"/>
    <n v="9821.6939381168741"/>
    <n v="45221"/>
  </r>
  <r>
    <x v="3095"/>
    <x v="1"/>
    <x v="630"/>
    <s v="Standard Class"/>
    <s v="CUST6550"/>
    <s v="Akalya"/>
    <x v="1"/>
    <s v="India"/>
    <s v="Mumbai"/>
    <x v="2"/>
    <n v="665927"/>
    <x v="2"/>
    <s v="PRD8550"/>
    <x v="2"/>
    <x v="3"/>
    <s v="LED Bulb"/>
    <n v="77316"/>
    <n v="6"/>
    <n v="0.2"/>
    <n v="4935.0919620514333"/>
    <n v="45527"/>
  </r>
  <r>
    <x v="3096"/>
    <x v="1"/>
    <x v="688"/>
    <s v="Standard Class"/>
    <s v="CUST6551"/>
    <s v="Akalya"/>
    <x v="1"/>
    <s v="India"/>
    <s v="Mysuru"/>
    <x v="0"/>
    <n v="625702"/>
    <x v="2"/>
    <s v="PRD8551"/>
    <x v="0"/>
    <x v="3"/>
    <s v="iPhone 14"/>
    <n v="54913"/>
    <n v="7"/>
    <n v="0.2"/>
    <n v="9943.4666845600623"/>
    <n v="45443"/>
  </r>
  <r>
    <x v="3097"/>
    <x v="1"/>
    <x v="677"/>
    <s v="Standard Class"/>
    <s v="CUST6552"/>
    <s v="Deepa"/>
    <x v="1"/>
    <s v="India"/>
    <s v="Nagpur"/>
    <x v="2"/>
    <n v="674857"/>
    <x v="2"/>
    <s v="PRD8552"/>
    <x v="4"/>
    <x v="1"/>
    <s v="LED Bulb"/>
    <n v="77819"/>
    <n v="4"/>
    <n v="0.1"/>
    <n v="21369.233610305611"/>
    <n v="45523"/>
  </r>
  <r>
    <x v="3098"/>
    <x v="1"/>
    <x v="648"/>
    <s v="Same Day"/>
    <s v="CUST6553"/>
    <s v="Meena"/>
    <x v="0"/>
    <s v="India"/>
    <s v="Nagpur"/>
    <x v="2"/>
    <n v="666709"/>
    <x v="1"/>
    <s v="PRD8553"/>
    <x v="2"/>
    <x v="6"/>
    <s v="HP Laptop"/>
    <n v="45766"/>
    <n v="7"/>
    <n v="0"/>
    <n v="9633.0291129742945"/>
    <n v="45549"/>
  </r>
  <r>
    <x v="3099"/>
    <x v="0"/>
    <x v="568"/>
    <s v="Same Day"/>
    <s v="CUST6555"/>
    <s v="Kumar"/>
    <x v="2"/>
    <s v="India"/>
    <s v="Kozhikode"/>
    <x v="4"/>
    <n v="694292"/>
    <x v="0"/>
    <s v="PRD8555"/>
    <x v="0"/>
    <x v="4"/>
    <s v="Nike Shoes"/>
    <n v="61702"/>
    <n v="7"/>
    <n v="0.1"/>
    <n v="16442.093114065832"/>
    <n v="45220"/>
  </r>
  <r>
    <x v="3100"/>
    <x v="1"/>
    <x v="4"/>
    <s v="First Class"/>
    <s v="CUST6556"/>
    <s v="Akalya"/>
    <x v="1"/>
    <s v="India"/>
    <s v="New Delhi"/>
    <x v="1"/>
    <n v="657902"/>
    <x v="3"/>
    <s v="PRD8556"/>
    <x v="4"/>
    <x v="4"/>
    <s v="Cotton Shirt"/>
    <n v="52982"/>
    <n v="3"/>
    <n v="0"/>
    <n v="10145.923562695674"/>
    <n v="45620"/>
  </r>
  <r>
    <x v="3101"/>
    <x v="0"/>
    <x v="25"/>
    <s v="First Class"/>
    <s v="CUST6558"/>
    <s v="Rahul"/>
    <x v="1"/>
    <s v="India"/>
    <s v="Nagpur"/>
    <x v="2"/>
    <n v="648351"/>
    <x v="3"/>
    <s v="PRD8558"/>
    <x v="0"/>
    <x v="4"/>
    <s v="Samsung Mobile"/>
    <n v="20646"/>
    <n v="7"/>
    <n v="0.1"/>
    <n v="2381.3076441050684"/>
    <n v="45074"/>
  </r>
  <r>
    <x v="3102"/>
    <x v="0"/>
    <x v="306"/>
    <s v="Standard Class"/>
    <s v="CUST6559"/>
    <s v="Kumar"/>
    <x v="2"/>
    <s v="India"/>
    <s v="New Delhi"/>
    <x v="1"/>
    <n v="643116"/>
    <x v="3"/>
    <s v="PRD8559"/>
    <x v="2"/>
    <x v="3"/>
    <s v="Smart TV"/>
    <n v="51315"/>
    <n v="4"/>
    <n v="0"/>
    <n v="7233.2413529223249"/>
    <n v="44939"/>
  </r>
  <r>
    <x v="3103"/>
    <x v="0"/>
    <x v="714"/>
    <s v="Second Class"/>
    <s v="CUST6560"/>
    <s v="Vijay"/>
    <x v="0"/>
    <s v="India"/>
    <s v="Kozhikode"/>
    <x v="4"/>
    <n v="636435"/>
    <x v="2"/>
    <s v="PRD8560"/>
    <x v="2"/>
    <x v="4"/>
    <s v="HP Laptop"/>
    <n v="38176"/>
    <n v="3"/>
    <n v="0.2"/>
    <n v="11005.433735971532"/>
    <n v="44972"/>
  </r>
  <r>
    <x v="3104"/>
    <x v="1"/>
    <x v="60"/>
    <s v="Standard Class"/>
    <s v="CUST6561"/>
    <s v="Sara"/>
    <x v="0"/>
    <s v="India"/>
    <s v="Chennai"/>
    <x v="5"/>
    <n v="640308"/>
    <x v="2"/>
    <s v="PRD8561"/>
    <x v="4"/>
    <x v="4"/>
    <s v="iPhone 14"/>
    <n v="17108"/>
    <n v="5"/>
    <n v="0.05"/>
    <n v="3441.8930569460063"/>
    <n v="45419"/>
  </r>
  <r>
    <x v="3105"/>
    <x v="1"/>
    <x v="144"/>
    <s v="Second Class"/>
    <s v="CUST6562"/>
    <s v="Meena"/>
    <x v="0"/>
    <s v="India"/>
    <s v="Madurai"/>
    <x v="5"/>
    <n v="604412"/>
    <x v="3"/>
    <s v="PRD8562"/>
    <x v="1"/>
    <x v="1"/>
    <s v="Smart TV"/>
    <n v="76803"/>
    <n v="8"/>
    <n v="0.05"/>
    <n v="5339.6327255584611"/>
    <n v="45396"/>
  </r>
  <r>
    <x v="3106"/>
    <x v="1"/>
    <x v="6"/>
    <s v="Standard Class"/>
    <s v="CUST6563"/>
    <s v="Vijay"/>
    <x v="1"/>
    <s v="India"/>
    <s v="Trivandrum"/>
    <x v="4"/>
    <n v="610347"/>
    <x v="3"/>
    <s v="PRD8563"/>
    <x v="0"/>
    <x v="5"/>
    <s v="Samsung Mobile"/>
    <n v="50311"/>
    <n v="4"/>
    <n v="0.05"/>
    <n v="15002.516709856167"/>
    <n v="45295"/>
  </r>
  <r>
    <x v="3107"/>
    <x v="0"/>
    <x v="563"/>
    <s v="Standard Class"/>
    <s v="CUST6564"/>
    <s v="Sara"/>
    <x v="2"/>
    <s v="India"/>
    <s v="New Delhi"/>
    <x v="1"/>
    <n v="606101"/>
    <x v="1"/>
    <s v="PRD8564"/>
    <x v="3"/>
    <x v="6"/>
    <s v="Samsung Mobile"/>
    <n v="52494"/>
    <n v="1"/>
    <n v="0.2"/>
    <n v="3216.3546235547738"/>
    <n v="45120"/>
  </r>
  <r>
    <x v="3108"/>
    <x v="0"/>
    <x v="258"/>
    <s v="Standard Class"/>
    <s v="CUST6565"/>
    <s v="Rahul"/>
    <x v="1"/>
    <s v="India"/>
    <s v="Nagpur"/>
    <x v="2"/>
    <n v="626939"/>
    <x v="4"/>
    <s v="PRD8565"/>
    <x v="1"/>
    <x v="5"/>
    <s v="LED Bulb"/>
    <n v="56545"/>
    <n v="9"/>
    <n v="0.1"/>
    <n v="7215.5037601403365"/>
    <n v="45137"/>
  </r>
  <r>
    <x v="3109"/>
    <x v="1"/>
    <x v="37"/>
    <s v="Same Day"/>
    <s v="CUST6566"/>
    <s v="Akalya"/>
    <x v="2"/>
    <s v="India"/>
    <s v="Hyderabad"/>
    <x v="3"/>
    <n v="631192"/>
    <x v="4"/>
    <s v="PRD8566"/>
    <x v="1"/>
    <x v="6"/>
    <s v="Nike Shoes"/>
    <n v="56592"/>
    <n v="5"/>
    <n v="0"/>
    <n v="3230.6558144248211"/>
    <n v="45566"/>
  </r>
  <r>
    <x v="3110"/>
    <x v="0"/>
    <x v="450"/>
    <s v="Second Class"/>
    <s v="CUST6567"/>
    <s v="Meena"/>
    <x v="2"/>
    <s v="India"/>
    <s v="Pune"/>
    <x v="2"/>
    <n v="628952"/>
    <x v="1"/>
    <s v="PRD8567"/>
    <x v="0"/>
    <x v="4"/>
    <s v="Cotton Shirt"/>
    <n v="69314"/>
    <n v="9"/>
    <n v="0"/>
    <n v="7658.3566405154006"/>
    <n v="45037"/>
  </r>
  <r>
    <x v="3111"/>
    <x v="1"/>
    <x v="64"/>
    <s v="Second Class"/>
    <s v="CUST6568"/>
    <s v="Kumar"/>
    <x v="2"/>
    <s v="India"/>
    <s v="Kochi"/>
    <x v="4"/>
    <n v="643362"/>
    <x v="0"/>
    <s v="PRD8568"/>
    <x v="0"/>
    <x v="5"/>
    <s v="Mixer Pro"/>
    <n v="18630"/>
    <n v="1"/>
    <n v="0.1"/>
    <n v="4002.4948012027567"/>
    <n v="45518"/>
  </r>
  <r>
    <x v="3112"/>
    <x v="0"/>
    <x v="715"/>
    <s v="Standard Class"/>
    <s v="CUST6569"/>
    <s v="Deepa"/>
    <x v="2"/>
    <s v="India"/>
    <s v="Mysuru"/>
    <x v="0"/>
    <n v="601946"/>
    <x v="3"/>
    <s v="PRD8569"/>
    <x v="4"/>
    <x v="0"/>
    <s v="Nike Shoes"/>
    <n v="63823"/>
    <n v="8"/>
    <n v="0.05"/>
    <n v="18278.007187899166"/>
    <n v="45065"/>
  </r>
  <r>
    <x v="3113"/>
    <x v="1"/>
    <x v="682"/>
    <s v="Same Day"/>
    <s v="CUST6570"/>
    <s v="Deepa"/>
    <x v="0"/>
    <s v="India"/>
    <s v="New Delhi"/>
    <x v="1"/>
    <n v="653599"/>
    <x v="4"/>
    <s v="PRD8570"/>
    <x v="3"/>
    <x v="2"/>
    <s v="iPhone 14"/>
    <n v="60639"/>
    <n v="7"/>
    <n v="0.1"/>
    <n v="6002.1618132030326"/>
    <n v="45438"/>
  </r>
  <r>
    <x v="3114"/>
    <x v="0"/>
    <x v="452"/>
    <s v="Same Day"/>
    <s v="CUST6571"/>
    <s v="Meena"/>
    <x v="1"/>
    <s v="India"/>
    <s v="New Delhi"/>
    <x v="1"/>
    <n v="694974"/>
    <x v="4"/>
    <s v="PRD8571"/>
    <x v="1"/>
    <x v="4"/>
    <s v="Mixer Pro"/>
    <n v="38586"/>
    <n v="3"/>
    <n v="0"/>
    <n v="9305.7553880803644"/>
    <n v="44969"/>
  </r>
  <r>
    <x v="3115"/>
    <x v="1"/>
    <x v="2"/>
    <s v="First Class"/>
    <s v="CUST6572"/>
    <s v="Vijay"/>
    <x v="2"/>
    <s v="India"/>
    <s v="Nagpur"/>
    <x v="2"/>
    <n v="616917"/>
    <x v="1"/>
    <s v="PRD8572"/>
    <x v="0"/>
    <x v="0"/>
    <s v="Sports Watch"/>
    <n v="61216"/>
    <n v="9"/>
    <n v="0.05"/>
    <n v="13672.770966768354"/>
    <n v="45496"/>
  </r>
  <r>
    <x v="3116"/>
    <x v="0"/>
    <x v="1"/>
    <s v="Second Class"/>
    <s v="CUST6573"/>
    <s v="Kumar"/>
    <x v="1"/>
    <s v="India"/>
    <s v="Coimbatore"/>
    <x v="5"/>
    <n v="675530"/>
    <x v="4"/>
    <s v="PRD8573"/>
    <x v="3"/>
    <x v="5"/>
    <s v="Mixer Pro"/>
    <n v="45185"/>
    <n v="2"/>
    <n v="0"/>
    <n v="4368.774741406557"/>
    <n v="45277"/>
  </r>
  <r>
    <x v="3117"/>
    <x v="1"/>
    <x v="17"/>
    <s v="Same Day"/>
    <s v="CUST6574"/>
    <s v="Kumar"/>
    <x v="2"/>
    <s v="India"/>
    <s v="Mumbai"/>
    <x v="2"/>
    <n v="601465"/>
    <x v="3"/>
    <s v="PRD8574"/>
    <x v="3"/>
    <x v="6"/>
    <s v="LED Bulb"/>
    <n v="75875"/>
    <n v="1"/>
    <n v="0"/>
    <n v="12054.428961287464"/>
    <n v="45633"/>
  </r>
  <r>
    <x v="3118"/>
    <x v="1"/>
    <x v="548"/>
    <s v="Same Day"/>
    <s v="CUST6576"/>
    <s v="Meena"/>
    <x v="1"/>
    <s v="India"/>
    <s v="Mysuru"/>
    <x v="0"/>
    <n v="676755"/>
    <x v="4"/>
    <s v="PRD8576"/>
    <x v="1"/>
    <x v="3"/>
    <s v="iPhone 14"/>
    <n v="73310"/>
    <n v="7"/>
    <n v="0.05"/>
    <n v="19269.729236037059"/>
    <n v="45382"/>
  </r>
  <r>
    <x v="3119"/>
    <x v="0"/>
    <x v="659"/>
    <s v="Second Class"/>
    <s v="CUST6577"/>
    <s v="Deepa"/>
    <x v="0"/>
    <s v="India"/>
    <s v="Coimbatore"/>
    <x v="5"/>
    <n v="644558"/>
    <x v="3"/>
    <s v="PRD8577"/>
    <x v="1"/>
    <x v="6"/>
    <s v="Smart TV"/>
    <n v="9543"/>
    <n v="8"/>
    <n v="0.1"/>
    <n v="1267.8087582752182"/>
    <n v="45159"/>
  </r>
  <r>
    <x v="3120"/>
    <x v="0"/>
    <x v="1"/>
    <s v="First Class"/>
    <s v="CUST6579"/>
    <s v="Deepa"/>
    <x v="2"/>
    <s v="India"/>
    <s v="Chennai"/>
    <x v="5"/>
    <n v="608634"/>
    <x v="1"/>
    <s v="PRD8579"/>
    <x v="1"/>
    <x v="5"/>
    <s v="Mixer Pro"/>
    <n v="61444"/>
    <n v="1"/>
    <n v="0"/>
    <n v="4729.4773368483675"/>
    <n v="45276"/>
  </r>
  <r>
    <x v="3121"/>
    <x v="0"/>
    <x v="234"/>
    <s v="Standard Class"/>
    <s v="CUST6581"/>
    <s v="Akalya"/>
    <x v="0"/>
    <s v="India"/>
    <s v="New Delhi"/>
    <x v="1"/>
    <n v="674887"/>
    <x v="1"/>
    <s v="PRD8581"/>
    <x v="2"/>
    <x v="6"/>
    <s v="LED Bulb"/>
    <n v="35566"/>
    <n v="10"/>
    <n v="0.1"/>
    <n v="7321.5442613216483"/>
    <n v="45029"/>
  </r>
  <r>
    <x v="3122"/>
    <x v="0"/>
    <x v="386"/>
    <s v="Standard Class"/>
    <s v="CUST6582"/>
    <s v="Kumar"/>
    <x v="2"/>
    <s v="India"/>
    <s v="New Delhi"/>
    <x v="1"/>
    <n v="677568"/>
    <x v="0"/>
    <s v="PRD8582"/>
    <x v="4"/>
    <x v="2"/>
    <s v="HP Laptop"/>
    <n v="27979"/>
    <n v="1"/>
    <n v="0"/>
    <n v="6790.9629227875621"/>
    <n v="44955"/>
  </r>
  <r>
    <x v="3123"/>
    <x v="1"/>
    <x v="445"/>
    <s v="First Class"/>
    <s v="CUST6583"/>
    <s v="Meena"/>
    <x v="1"/>
    <s v="India"/>
    <s v="Kochi"/>
    <x v="4"/>
    <n v="672130"/>
    <x v="4"/>
    <s v="PRD8583"/>
    <x v="3"/>
    <x v="3"/>
    <s v="LED Bulb"/>
    <n v="73414"/>
    <n v="4"/>
    <n v="0.05"/>
    <n v="17868.272808199443"/>
    <n v="45358"/>
  </r>
  <r>
    <x v="3124"/>
    <x v="1"/>
    <x v="153"/>
    <s v="Standard Class"/>
    <s v="CUST6584"/>
    <s v="Vijay"/>
    <x v="2"/>
    <s v="India"/>
    <s v="Salem"/>
    <x v="5"/>
    <n v="653758"/>
    <x v="1"/>
    <s v="PRD8584"/>
    <x v="0"/>
    <x v="4"/>
    <s v="LED Bulb"/>
    <n v="75193"/>
    <n v="2"/>
    <n v="0"/>
    <n v="20304.900941330092"/>
    <n v="45487"/>
  </r>
  <r>
    <x v="3125"/>
    <x v="1"/>
    <x v="48"/>
    <s v="First Class"/>
    <s v="CUST6586"/>
    <s v="Rahul"/>
    <x v="0"/>
    <s v="India"/>
    <s v="Trivandrum"/>
    <x v="4"/>
    <n v="697185"/>
    <x v="2"/>
    <s v="PRD8586"/>
    <x v="2"/>
    <x v="3"/>
    <s v="Samsung Mobile"/>
    <n v="42538"/>
    <n v="8"/>
    <n v="0.2"/>
    <n v="4613.8685678152033"/>
    <n v="45593"/>
  </r>
  <r>
    <x v="3126"/>
    <x v="1"/>
    <x v="302"/>
    <s v="Standard Class"/>
    <s v="CUST6587"/>
    <s v="Akalya"/>
    <x v="0"/>
    <s v="India"/>
    <s v="Mangalore"/>
    <x v="0"/>
    <n v="672438"/>
    <x v="1"/>
    <s v="PRD8587"/>
    <x v="1"/>
    <x v="6"/>
    <s v="Mixer Pro"/>
    <n v="66376"/>
    <n v="2"/>
    <n v="0"/>
    <n v="7795.4453239719533"/>
    <n v="45623"/>
  </r>
  <r>
    <x v="3127"/>
    <x v="0"/>
    <x v="138"/>
    <s v="Standard Class"/>
    <s v="CUST6588"/>
    <s v="Rahul"/>
    <x v="2"/>
    <s v="India"/>
    <s v="New Delhi"/>
    <x v="1"/>
    <n v="695491"/>
    <x v="4"/>
    <s v="PRD8588"/>
    <x v="4"/>
    <x v="2"/>
    <s v="LED Bulb"/>
    <n v="77753"/>
    <n v="9"/>
    <n v="0.05"/>
    <n v="15741.045676504702"/>
    <n v="45273"/>
  </r>
  <r>
    <x v="3128"/>
    <x v="1"/>
    <x v="2"/>
    <s v="Standard Class"/>
    <s v="CUST6589"/>
    <s v="Akalya"/>
    <x v="2"/>
    <s v="India"/>
    <s v="Madurai"/>
    <x v="5"/>
    <n v="690563"/>
    <x v="2"/>
    <s v="PRD8589"/>
    <x v="0"/>
    <x v="6"/>
    <s v="Cotton Shirt"/>
    <n v="57075"/>
    <n v="6"/>
    <n v="0.2"/>
    <n v="10239.918954148294"/>
    <n v="45496"/>
  </r>
  <r>
    <x v="3129"/>
    <x v="0"/>
    <x v="24"/>
    <s v="Standard Class"/>
    <s v="CUST6590"/>
    <s v="Kumar"/>
    <x v="2"/>
    <s v="India"/>
    <s v="Madurai"/>
    <x v="5"/>
    <n v="650731"/>
    <x v="2"/>
    <s v="PRD8590"/>
    <x v="0"/>
    <x v="0"/>
    <s v="LED Bulb"/>
    <n v="10617"/>
    <n v="6"/>
    <n v="0.05"/>
    <n v="561.75481303310744"/>
    <n v="44980"/>
  </r>
  <r>
    <x v="3130"/>
    <x v="1"/>
    <x v="17"/>
    <s v="Second Class"/>
    <s v="CUST6591"/>
    <s v="Kumar"/>
    <x v="2"/>
    <s v="India"/>
    <s v="Coimbatore"/>
    <x v="5"/>
    <n v="660426"/>
    <x v="0"/>
    <s v="PRD8591"/>
    <x v="2"/>
    <x v="2"/>
    <s v="HP Laptop"/>
    <n v="45392"/>
    <n v="1"/>
    <n v="0.05"/>
    <n v="3296.6826063455615"/>
    <n v="45631"/>
  </r>
  <r>
    <x v="3131"/>
    <x v="0"/>
    <x v="65"/>
    <s v="Standard Class"/>
    <s v="CUST6592"/>
    <s v="Sara"/>
    <x v="2"/>
    <s v="India"/>
    <s v="Bengaluru"/>
    <x v="0"/>
    <n v="621871"/>
    <x v="4"/>
    <s v="PRD8592"/>
    <x v="4"/>
    <x v="1"/>
    <s v="Sports Watch"/>
    <n v="49605"/>
    <n v="10"/>
    <n v="0.05"/>
    <n v="5083.5234866503069"/>
    <n v="45005"/>
  </r>
  <r>
    <x v="3132"/>
    <x v="1"/>
    <x v="429"/>
    <s v="Same Day"/>
    <s v="CUST6593"/>
    <s v="Akalya"/>
    <x v="1"/>
    <s v="India"/>
    <s v="Nagpur"/>
    <x v="2"/>
    <n v="674664"/>
    <x v="0"/>
    <s v="PRD8593"/>
    <x v="2"/>
    <x v="2"/>
    <s v="LED Bulb"/>
    <n v="23942"/>
    <n v="9"/>
    <n v="0.05"/>
    <n v="6790.2657404604779"/>
    <n v="45615"/>
  </r>
  <r>
    <x v="3133"/>
    <x v="0"/>
    <x v="167"/>
    <s v="Second Class"/>
    <s v="CUST6594"/>
    <s v="Deepa"/>
    <x v="2"/>
    <s v="India"/>
    <s v="Bengaluru"/>
    <x v="0"/>
    <n v="656281"/>
    <x v="3"/>
    <s v="PRD8594"/>
    <x v="3"/>
    <x v="5"/>
    <s v="Mixer Pro"/>
    <n v="56525"/>
    <n v="7"/>
    <n v="0.05"/>
    <n v="7693.2680561594798"/>
    <n v="45251"/>
  </r>
  <r>
    <x v="3134"/>
    <x v="0"/>
    <x v="334"/>
    <s v="Same Day"/>
    <s v="CUST6595"/>
    <s v="Sara"/>
    <x v="2"/>
    <s v="India"/>
    <s v="New Delhi"/>
    <x v="1"/>
    <n v="653383"/>
    <x v="4"/>
    <s v="PRD8595"/>
    <x v="0"/>
    <x v="4"/>
    <s v="Sports Watch"/>
    <n v="18541"/>
    <n v="9"/>
    <n v="0.05"/>
    <n v="3100.7756349921001"/>
    <n v="45262"/>
  </r>
  <r>
    <x v="3135"/>
    <x v="0"/>
    <x v="493"/>
    <s v="Second Class"/>
    <s v="CUST6596"/>
    <s v="Akalya"/>
    <x v="1"/>
    <s v="India"/>
    <s v="Mangalore"/>
    <x v="0"/>
    <n v="610186"/>
    <x v="2"/>
    <s v="PRD8596"/>
    <x v="1"/>
    <x v="3"/>
    <s v="Smart TV"/>
    <n v="37097"/>
    <n v="6"/>
    <n v="0.2"/>
    <n v="5789.4234821657792"/>
    <n v="45129"/>
  </r>
  <r>
    <x v="3136"/>
    <x v="0"/>
    <x v="693"/>
    <s v="First Class"/>
    <s v="CUST6598"/>
    <s v="Sara"/>
    <x v="1"/>
    <s v="India"/>
    <s v="Kochi"/>
    <x v="4"/>
    <n v="655870"/>
    <x v="1"/>
    <s v="PRD8598"/>
    <x v="1"/>
    <x v="4"/>
    <s v="Samsung Mobile"/>
    <n v="25980"/>
    <n v="6"/>
    <n v="0.05"/>
    <n v="3121.2599645930968"/>
    <n v="45156"/>
  </r>
  <r>
    <x v="3137"/>
    <x v="1"/>
    <x v="588"/>
    <s v="First Class"/>
    <s v="CUST6599"/>
    <s v="Deepa"/>
    <x v="1"/>
    <s v="India"/>
    <s v="New Delhi"/>
    <x v="1"/>
    <n v="631725"/>
    <x v="3"/>
    <s v="PRD8599"/>
    <x v="3"/>
    <x v="4"/>
    <s v="Cotton Shirt"/>
    <n v="61653"/>
    <n v="10"/>
    <n v="0"/>
    <n v="15803.300563267716"/>
    <n v="45430"/>
  </r>
  <r>
    <x v="3138"/>
    <x v="1"/>
    <x v="119"/>
    <s v="Same Day"/>
    <s v="CUST6600"/>
    <s v="Sara"/>
    <x v="1"/>
    <s v="India"/>
    <s v="Chennai"/>
    <x v="5"/>
    <n v="666522"/>
    <x v="3"/>
    <s v="PRD8600"/>
    <x v="4"/>
    <x v="2"/>
    <s v="Sports Watch"/>
    <n v="49308"/>
    <n v="4"/>
    <n v="0.05"/>
    <n v="5324.3797052254222"/>
    <n v="45530"/>
  </r>
  <r>
    <x v="3139"/>
    <x v="1"/>
    <x v="716"/>
    <s v="Standard Class"/>
    <s v="CUST6601"/>
    <s v="Vijay"/>
    <x v="2"/>
    <s v="India"/>
    <s v="Hyderabad"/>
    <x v="3"/>
    <n v="679891"/>
    <x v="2"/>
    <s v="PRD8601"/>
    <x v="1"/>
    <x v="1"/>
    <s v="Mixer Pro"/>
    <n v="1328"/>
    <n v="8"/>
    <n v="0"/>
    <n v="204.45306376145894"/>
    <n v="45609"/>
  </r>
  <r>
    <x v="3140"/>
    <x v="1"/>
    <x v="156"/>
    <s v="Second Class"/>
    <s v="CUST6602"/>
    <s v="Vijay"/>
    <x v="2"/>
    <s v="India"/>
    <s v="Pune"/>
    <x v="2"/>
    <n v="650304"/>
    <x v="1"/>
    <s v="PRD8602"/>
    <x v="3"/>
    <x v="6"/>
    <s v="Cotton Shirt"/>
    <n v="24052"/>
    <n v="7"/>
    <n v="0"/>
    <n v="2076.7215473211813"/>
    <n v="45449"/>
  </r>
  <r>
    <x v="3141"/>
    <x v="0"/>
    <x v="107"/>
    <s v="First Class"/>
    <s v="CUST6603"/>
    <s v="Kumar"/>
    <x v="1"/>
    <s v="India"/>
    <s v="New Delhi"/>
    <x v="1"/>
    <n v="624398"/>
    <x v="4"/>
    <s v="PRD8603"/>
    <x v="1"/>
    <x v="1"/>
    <s v="LED Bulb"/>
    <n v="53595"/>
    <n v="9"/>
    <n v="0"/>
    <n v="5396.7888322659383"/>
    <n v="45167"/>
  </r>
  <r>
    <x v="3142"/>
    <x v="1"/>
    <x v="43"/>
    <s v="Standard Class"/>
    <s v="CUST6604"/>
    <s v="Deepa"/>
    <x v="0"/>
    <s v="India"/>
    <s v="Mysuru"/>
    <x v="0"/>
    <n v="611663"/>
    <x v="1"/>
    <s v="PRD8604"/>
    <x v="0"/>
    <x v="0"/>
    <s v="Mixer Pro"/>
    <n v="73083"/>
    <n v="7"/>
    <n v="0"/>
    <n v="6955.2559580651077"/>
    <n v="45411"/>
  </r>
  <r>
    <x v="3143"/>
    <x v="1"/>
    <x v="655"/>
    <s v="Same Day"/>
    <s v="CUST6605"/>
    <s v="Rahul"/>
    <x v="2"/>
    <s v="India"/>
    <s v="Hyderabad"/>
    <x v="3"/>
    <n v="668242"/>
    <x v="3"/>
    <s v="PRD8605"/>
    <x v="4"/>
    <x v="0"/>
    <s v="Cotton Shirt"/>
    <n v="5502"/>
    <n v="1"/>
    <n v="0"/>
    <n v="1216.9775801274013"/>
    <n v="45393"/>
  </r>
  <r>
    <x v="3144"/>
    <x v="1"/>
    <x v="436"/>
    <s v="Second Class"/>
    <s v="CUST6606"/>
    <s v="Deepa"/>
    <x v="1"/>
    <s v="India"/>
    <s v="Coimbatore"/>
    <x v="5"/>
    <n v="619696"/>
    <x v="3"/>
    <s v="PRD8606"/>
    <x v="3"/>
    <x v="4"/>
    <s v="iPhone 14"/>
    <n v="17821"/>
    <n v="5"/>
    <n v="0.05"/>
    <n v="1956.0151033308514"/>
    <n v="45456"/>
  </r>
  <r>
    <x v="3145"/>
    <x v="0"/>
    <x v="666"/>
    <s v="Second Class"/>
    <s v="CUST6607"/>
    <s v="Deepa"/>
    <x v="2"/>
    <s v="India"/>
    <s v="Hyderabad"/>
    <x v="3"/>
    <n v="633274"/>
    <x v="4"/>
    <s v="PRD8607"/>
    <x v="2"/>
    <x v="3"/>
    <s v="HP Laptop"/>
    <n v="13901"/>
    <n v="2"/>
    <n v="0.05"/>
    <n v="2018.8151226369371"/>
    <n v="45183"/>
  </r>
  <r>
    <x v="3146"/>
    <x v="0"/>
    <x v="665"/>
    <s v="First Class"/>
    <s v="CUST6608"/>
    <s v="Deepa"/>
    <x v="2"/>
    <s v="India"/>
    <s v="New Delhi"/>
    <x v="1"/>
    <n v="680387"/>
    <x v="1"/>
    <s v="PRD8608"/>
    <x v="3"/>
    <x v="0"/>
    <s v="Mixer Pro"/>
    <n v="79495"/>
    <n v="2"/>
    <n v="0"/>
    <n v="19531.046892391932"/>
    <n v="44946"/>
  </r>
  <r>
    <x v="3147"/>
    <x v="0"/>
    <x v="189"/>
    <s v="Standard Class"/>
    <s v="CUST6609"/>
    <s v="Vijay"/>
    <x v="0"/>
    <s v="India"/>
    <s v="Kochi"/>
    <x v="4"/>
    <n v="692136"/>
    <x v="4"/>
    <s v="PRD8609"/>
    <x v="2"/>
    <x v="1"/>
    <s v="HP Laptop"/>
    <n v="73262"/>
    <n v="8"/>
    <n v="0.05"/>
    <n v="21924.998429368956"/>
    <n v="45180"/>
  </r>
  <r>
    <x v="3148"/>
    <x v="1"/>
    <x v="353"/>
    <s v="Standard Class"/>
    <s v="CUST6610"/>
    <s v="Rahul"/>
    <x v="2"/>
    <s v="India"/>
    <s v="Pune"/>
    <x v="2"/>
    <n v="622489"/>
    <x v="2"/>
    <s v="PRD8610"/>
    <x v="0"/>
    <x v="5"/>
    <s v="Samsung Mobile"/>
    <n v="74710"/>
    <n v="9"/>
    <n v="0"/>
    <n v="16180.733305574893"/>
    <n v="45498"/>
  </r>
  <r>
    <x v="3149"/>
    <x v="1"/>
    <x v="201"/>
    <s v="First Class"/>
    <s v="CUST6612"/>
    <s v="Meena"/>
    <x v="1"/>
    <s v="India"/>
    <s v="Hyderabad"/>
    <x v="3"/>
    <n v="606882"/>
    <x v="4"/>
    <s v="PRD8612"/>
    <x v="0"/>
    <x v="3"/>
    <s v="iPhone 14"/>
    <n v="73286"/>
    <n v="2"/>
    <n v="0"/>
    <n v="10555.387055776244"/>
    <n v="45345"/>
  </r>
  <r>
    <x v="3150"/>
    <x v="0"/>
    <x v="378"/>
    <s v="Standard Class"/>
    <s v="CUST6613"/>
    <s v="Deepa"/>
    <x v="1"/>
    <s v="India"/>
    <s v="Coimbatore"/>
    <x v="5"/>
    <n v="698150"/>
    <x v="2"/>
    <s v="PRD8613"/>
    <x v="1"/>
    <x v="1"/>
    <s v="Nike Shoes"/>
    <n v="66784"/>
    <n v="3"/>
    <n v="0"/>
    <n v="8606.2575974717165"/>
    <n v="45006"/>
  </r>
  <r>
    <x v="3151"/>
    <x v="0"/>
    <x v="561"/>
    <s v="Standard Class"/>
    <s v="CUST6614"/>
    <s v="Deepa"/>
    <x v="2"/>
    <s v="India"/>
    <s v="Hyderabad"/>
    <x v="3"/>
    <n v="609658"/>
    <x v="4"/>
    <s v="PRD8614"/>
    <x v="1"/>
    <x v="0"/>
    <s v="HP Laptop"/>
    <n v="29249"/>
    <n v="5"/>
    <n v="0.2"/>
    <n v="3759.6201692520012"/>
    <n v="44985"/>
  </r>
  <r>
    <x v="3152"/>
    <x v="1"/>
    <x v="496"/>
    <s v="Standard Class"/>
    <s v="CUST6615"/>
    <s v="Meena"/>
    <x v="1"/>
    <s v="India"/>
    <s v="New Delhi"/>
    <x v="1"/>
    <n v="651546"/>
    <x v="2"/>
    <s v="PRD8615"/>
    <x v="0"/>
    <x v="1"/>
    <s v="Cotton Shirt"/>
    <n v="29789"/>
    <n v="4"/>
    <n v="0.1"/>
    <n v="3427.1047540772975"/>
    <n v="45527"/>
  </r>
  <r>
    <x v="3153"/>
    <x v="0"/>
    <x v="3"/>
    <s v="First Class"/>
    <s v="CUST6616"/>
    <s v="Vijay"/>
    <x v="2"/>
    <s v="India"/>
    <s v="Nagpur"/>
    <x v="2"/>
    <n v="600591"/>
    <x v="4"/>
    <s v="PRD8616"/>
    <x v="1"/>
    <x v="6"/>
    <s v="Cotton Shirt"/>
    <n v="3909"/>
    <n v="4"/>
    <n v="0"/>
    <n v="534.67824863099588"/>
    <n v="44991"/>
  </r>
  <r>
    <x v="3154"/>
    <x v="1"/>
    <x v="385"/>
    <s v="Standard Class"/>
    <s v="CUST6617"/>
    <s v="Vijay"/>
    <x v="0"/>
    <s v="India"/>
    <s v="Kochi"/>
    <x v="4"/>
    <n v="626805"/>
    <x v="2"/>
    <s v="PRD8617"/>
    <x v="3"/>
    <x v="5"/>
    <s v="Smart TV"/>
    <n v="45602"/>
    <n v="9"/>
    <n v="0.1"/>
    <n v="5038.3015069953362"/>
    <n v="45465"/>
  </r>
  <r>
    <x v="3155"/>
    <x v="1"/>
    <x v="336"/>
    <s v="Standard Class"/>
    <s v="CUST6619"/>
    <s v="Deepa"/>
    <x v="0"/>
    <s v="India"/>
    <s v="Kozhikode"/>
    <x v="4"/>
    <n v="643547"/>
    <x v="0"/>
    <s v="PRD8619"/>
    <x v="0"/>
    <x v="4"/>
    <s v="Mixer Pro"/>
    <n v="70078"/>
    <n v="8"/>
    <n v="0"/>
    <n v="12917.118372906094"/>
    <n v="45490"/>
  </r>
  <r>
    <x v="3156"/>
    <x v="0"/>
    <x v="536"/>
    <s v="First Class"/>
    <s v="CUST6620"/>
    <s v="Vijay"/>
    <x v="0"/>
    <s v="India"/>
    <s v="New Delhi"/>
    <x v="1"/>
    <n v="667690"/>
    <x v="2"/>
    <s v="PRD8620"/>
    <x v="3"/>
    <x v="5"/>
    <s v="Sports Watch"/>
    <n v="35731"/>
    <n v="1"/>
    <n v="0"/>
    <n v="9312.3114751298162"/>
    <n v="45205"/>
  </r>
  <r>
    <x v="3157"/>
    <x v="1"/>
    <x v="701"/>
    <s v="Standard Class"/>
    <s v="CUST6621"/>
    <s v="Rahul"/>
    <x v="2"/>
    <s v="India"/>
    <s v="Hyderabad"/>
    <x v="3"/>
    <n v="687505"/>
    <x v="3"/>
    <s v="PRD8621"/>
    <x v="3"/>
    <x v="6"/>
    <s v="Nike Shoes"/>
    <n v="48812"/>
    <n v="3"/>
    <n v="0.2"/>
    <n v="13836.943151409456"/>
    <n v="45516"/>
  </r>
  <r>
    <x v="3158"/>
    <x v="1"/>
    <x v="158"/>
    <s v="Standard Class"/>
    <s v="CUST6622"/>
    <s v="Sara"/>
    <x v="1"/>
    <s v="India"/>
    <s v="Salem"/>
    <x v="5"/>
    <n v="667834"/>
    <x v="0"/>
    <s v="PRD8622"/>
    <x v="3"/>
    <x v="1"/>
    <s v="Cotton Shirt"/>
    <n v="52925"/>
    <n v="6"/>
    <n v="0"/>
    <n v="12488.470041078734"/>
    <n v="45494"/>
  </r>
  <r>
    <x v="3159"/>
    <x v="1"/>
    <x v="243"/>
    <s v="Same Day"/>
    <s v="CUST6623"/>
    <s v="Deepa"/>
    <x v="0"/>
    <s v="India"/>
    <s v="Pune"/>
    <x v="2"/>
    <n v="669830"/>
    <x v="4"/>
    <s v="PRD8623"/>
    <x v="0"/>
    <x v="1"/>
    <s v="HP Laptop"/>
    <n v="28604"/>
    <n v="4"/>
    <n v="0"/>
    <n v="5126.8133943722223"/>
    <n v="45311"/>
  </r>
  <r>
    <x v="3160"/>
    <x v="0"/>
    <x v="485"/>
    <s v="Second Class"/>
    <s v="CUST6624"/>
    <s v="Meena"/>
    <x v="0"/>
    <s v="India"/>
    <s v="Mumbai"/>
    <x v="2"/>
    <n v="634617"/>
    <x v="4"/>
    <s v="PRD8624"/>
    <x v="0"/>
    <x v="5"/>
    <s v="Mixer Pro"/>
    <n v="32083"/>
    <n v="2"/>
    <n v="0.2"/>
    <n v="8647.9709097416962"/>
    <n v="45024"/>
  </r>
  <r>
    <x v="3161"/>
    <x v="0"/>
    <x v="55"/>
    <s v="Standard Class"/>
    <s v="CUST6625"/>
    <s v="Vijay"/>
    <x v="0"/>
    <s v="India"/>
    <s v="Madurai"/>
    <x v="5"/>
    <n v="630103"/>
    <x v="1"/>
    <s v="PRD8625"/>
    <x v="1"/>
    <x v="5"/>
    <s v="Sports Watch"/>
    <n v="307"/>
    <n v="1"/>
    <n v="0.1"/>
    <n v="24.959423569291509"/>
    <n v="45056"/>
  </r>
  <r>
    <x v="3162"/>
    <x v="1"/>
    <x v="109"/>
    <s v="Second Class"/>
    <s v="CUST6626"/>
    <s v="Kumar"/>
    <x v="0"/>
    <s v="India"/>
    <s v="Salem"/>
    <x v="5"/>
    <n v="628828"/>
    <x v="2"/>
    <s v="PRD8626"/>
    <x v="0"/>
    <x v="2"/>
    <s v="Nike Shoes"/>
    <n v="78489"/>
    <n v="2"/>
    <n v="0"/>
    <n v="15918.413566408743"/>
    <n v="45323"/>
  </r>
  <r>
    <x v="3163"/>
    <x v="0"/>
    <x v="555"/>
    <s v="Standard Class"/>
    <s v="CUST6627"/>
    <s v="Deepa"/>
    <x v="1"/>
    <s v="India"/>
    <s v="Kozhikode"/>
    <x v="4"/>
    <n v="613151"/>
    <x v="2"/>
    <s v="PRD8627"/>
    <x v="2"/>
    <x v="5"/>
    <s v="Sports Watch"/>
    <n v="77860"/>
    <n v="5"/>
    <n v="0.1"/>
    <n v="5917.6201178493666"/>
    <n v="45229"/>
  </r>
  <r>
    <x v="3164"/>
    <x v="1"/>
    <x v="455"/>
    <s v="First Class"/>
    <s v="CUST6628"/>
    <s v="Deepa"/>
    <x v="2"/>
    <s v="India"/>
    <s v="New Delhi"/>
    <x v="1"/>
    <n v="684741"/>
    <x v="2"/>
    <s v="PRD8628"/>
    <x v="1"/>
    <x v="3"/>
    <s v="iPhone 14"/>
    <n v="21085"/>
    <n v="7"/>
    <n v="0.05"/>
    <n v="5464.5150726928969"/>
    <n v="45305"/>
  </r>
  <r>
    <x v="3165"/>
    <x v="0"/>
    <x v="449"/>
    <s v="Same Day"/>
    <s v="CUST6629"/>
    <s v="Meena"/>
    <x v="1"/>
    <s v="India"/>
    <s v="Pune"/>
    <x v="2"/>
    <n v="660383"/>
    <x v="4"/>
    <s v="PRD8629"/>
    <x v="2"/>
    <x v="2"/>
    <s v="Sports Watch"/>
    <n v="29806"/>
    <n v="10"/>
    <n v="0"/>
    <n v="4527.7298923255166"/>
    <n v="45004"/>
  </r>
  <r>
    <x v="3166"/>
    <x v="0"/>
    <x v="698"/>
    <s v="First Class"/>
    <s v="CUST6630"/>
    <s v="Vijay"/>
    <x v="1"/>
    <s v="India"/>
    <s v="New Delhi"/>
    <x v="1"/>
    <n v="664678"/>
    <x v="1"/>
    <s v="PRD8630"/>
    <x v="2"/>
    <x v="0"/>
    <s v="Nike Shoes"/>
    <n v="35817"/>
    <n v="1"/>
    <n v="0.05"/>
    <n v="10491.761871456563"/>
    <n v="45173"/>
  </r>
  <r>
    <x v="3167"/>
    <x v="0"/>
    <x v="306"/>
    <s v="Standard Class"/>
    <s v="CUST6631"/>
    <s v="Meena"/>
    <x v="1"/>
    <s v="India"/>
    <s v="Mangalore"/>
    <x v="0"/>
    <n v="613868"/>
    <x v="1"/>
    <s v="PRD8631"/>
    <x v="1"/>
    <x v="0"/>
    <s v="Samsung Mobile"/>
    <n v="18880"/>
    <n v="6"/>
    <n v="0.1"/>
    <n v="2248.2505341415663"/>
    <n v="44939"/>
  </r>
  <r>
    <x v="3168"/>
    <x v="0"/>
    <x v="84"/>
    <s v="First Class"/>
    <s v="CUST6632"/>
    <s v="Deepa"/>
    <x v="0"/>
    <s v="India"/>
    <s v="New Delhi"/>
    <x v="1"/>
    <n v="638742"/>
    <x v="3"/>
    <s v="PRD8632"/>
    <x v="3"/>
    <x v="1"/>
    <s v="iPhone 14"/>
    <n v="16613"/>
    <n v="3"/>
    <n v="0"/>
    <n v="956.9182750250219"/>
    <n v="45092"/>
  </r>
  <r>
    <x v="3169"/>
    <x v="1"/>
    <x v="632"/>
    <s v="Standard Class"/>
    <s v="CUST6633"/>
    <s v="Deepa"/>
    <x v="2"/>
    <s v="India"/>
    <s v="Kozhikode"/>
    <x v="4"/>
    <n v="625778"/>
    <x v="1"/>
    <s v="PRD8633"/>
    <x v="2"/>
    <x v="1"/>
    <s v="iPhone 14"/>
    <n v="49231"/>
    <n v="6"/>
    <n v="0.1"/>
    <n v="8966.9629234115091"/>
    <n v="45450"/>
  </r>
  <r>
    <x v="3170"/>
    <x v="0"/>
    <x v="715"/>
    <s v="First Class"/>
    <s v="CUST6634"/>
    <s v="Rahul"/>
    <x v="1"/>
    <s v="India"/>
    <s v="Pune"/>
    <x v="2"/>
    <n v="627554"/>
    <x v="0"/>
    <s v="PRD8634"/>
    <x v="4"/>
    <x v="3"/>
    <s v="iPhone 14"/>
    <n v="59825"/>
    <n v="2"/>
    <n v="0.1"/>
    <n v="6673.5447419598686"/>
    <n v="45064"/>
  </r>
  <r>
    <x v="3171"/>
    <x v="1"/>
    <x v="158"/>
    <s v="Second Class"/>
    <s v="CUST6635"/>
    <s v="Deepa"/>
    <x v="0"/>
    <s v="India"/>
    <s v="Hyderabad"/>
    <x v="3"/>
    <n v="600312"/>
    <x v="2"/>
    <s v="PRD8635"/>
    <x v="0"/>
    <x v="1"/>
    <s v="Mixer Pro"/>
    <n v="75468"/>
    <n v="5"/>
    <n v="0.2"/>
    <n v="22159.191244799618"/>
    <n v="45493"/>
  </r>
  <r>
    <x v="3172"/>
    <x v="0"/>
    <x v="571"/>
    <s v="Same Day"/>
    <s v="CUST6638"/>
    <s v="Akalya"/>
    <x v="2"/>
    <s v="India"/>
    <s v="Hyderabad"/>
    <x v="3"/>
    <n v="675363"/>
    <x v="0"/>
    <s v="PRD8638"/>
    <x v="1"/>
    <x v="5"/>
    <s v="LED Bulb"/>
    <n v="69978"/>
    <n v="5"/>
    <n v="0"/>
    <n v="16375.887471895981"/>
    <n v="45136"/>
  </r>
  <r>
    <x v="3173"/>
    <x v="0"/>
    <x v="291"/>
    <s v="Second Class"/>
    <s v="CUST6639"/>
    <s v="Kumar"/>
    <x v="2"/>
    <s v="India"/>
    <s v="Chennai"/>
    <x v="5"/>
    <n v="653577"/>
    <x v="4"/>
    <s v="PRD8639"/>
    <x v="3"/>
    <x v="0"/>
    <s v="Nike Shoes"/>
    <n v="68922"/>
    <n v="9"/>
    <n v="0.05"/>
    <n v="17917.080376946149"/>
    <n v="45082"/>
  </r>
  <r>
    <x v="3174"/>
    <x v="1"/>
    <x v="695"/>
    <s v="Second Class"/>
    <s v="CUST6641"/>
    <s v="Rahul"/>
    <x v="2"/>
    <s v="India"/>
    <s v="Salem"/>
    <x v="5"/>
    <n v="641613"/>
    <x v="0"/>
    <s v="PRD8641"/>
    <x v="3"/>
    <x v="3"/>
    <s v="Nike Shoes"/>
    <n v="57807"/>
    <n v="4"/>
    <n v="0.05"/>
    <n v="4912.9922318515646"/>
    <n v="45602"/>
  </r>
  <r>
    <x v="3175"/>
    <x v="1"/>
    <x v="265"/>
    <s v="Second Class"/>
    <s v="CUST6642"/>
    <s v="Sara"/>
    <x v="0"/>
    <s v="India"/>
    <s v="Pune"/>
    <x v="2"/>
    <n v="634301"/>
    <x v="1"/>
    <s v="PRD8642"/>
    <x v="2"/>
    <x v="0"/>
    <s v="Sports Watch"/>
    <n v="70878"/>
    <n v="2"/>
    <n v="0.05"/>
    <n v="18923.250850496308"/>
    <n v="45329"/>
  </r>
  <r>
    <x v="3176"/>
    <x v="1"/>
    <x v="601"/>
    <s v="Same Day"/>
    <s v="CUST6643"/>
    <s v="Akalya"/>
    <x v="0"/>
    <s v="India"/>
    <s v="Kochi"/>
    <x v="4"/>
    <n v="635948"/>
    <x v="0"/>
    <s v="PRD8643"/>
    <x v="0"/>
    <x v="0"/>
    <s v="LED Bulb"/>
    <n v="13682"/>
    <n v="3"/>
    <n v="0.2"/>
    <n v="3084.1053471745709"/>
    <n v="45305"/>
  </r>
  <r>
    <x v="3177"/>
    <x v="1"/>
    <x v="319"/>
    <s v="Standard Class"/>
    <s v="CUST6644"/>
    <s v="Rahul"/>
    <x v="0"/>
    <s v="India"/>
    <s v="Nagpur"/>
    <x v="2"/>
    <n v="614303"/>
    <x v="1"/>
    <s v="PRD8644"/>
    <x v="2"/>
    <x v="5"/>
    <s v="Nike Shoes"/>
    <n v="2564"/>
    <n v="8"/>
    <n v="0.05"/>
    <n v="302.57267999652998"/>
    <n v="45540"/>
  </r>
  <r>
    <x v="3178"/>
    <x v="1"/>
    <x v="476"/>
    <s v="Standard Class"/>
    <s v="CUST6647"/>
    <s v="Deepa"/>
    <x v="1"/>
    <s v="India"/>
    <s v="Trivandrum"/>
    <x v="4"/>
    <n v="645132"/>
    <x v="3"/>
    <s v="PRD8647"/>
    <x v="0"/>
    <x v="5"/>
    <s v="HP Laptop"/>
    <n v="29600"/>
    <n v="1"/>
    <n v="0"/>
    <n v="5969.3995492605845"/>
    <n v="45596"/>
  </r>
  <r>
    <x v="3179"/>
    <x v="0"/>
    <x v="65"/>
    <s v="Second Class"/>
    <s v="CUST6648"/>
    <s v="Vijay"/>
    <x v="2"/>
    <s v="India"/>
    <s v="Mysuru"/>
    <x v="0"/>
    <n v="669845"/>
    <x v="2"/>
    <s v="PRD8648"/>
    <x v="0"/>
    <x v="2"/>
    <s v="Mixer Pro"/>
    <n v="57999"/>
    <n v="1"/>
    <n v="0.2"/>
    <n v="8194.62509455701"/>
    <n v="45008"/>
  </r>
  <r>
    <x v="3180"/>
    <x v="0"/>
    <x v="485"/>
    <s v="Second Class"/>
    <s v="CUST6649"/>
    <s v="Kumar"/>
    <x v="1"/>
    <s v="India"/>
    <s v="Salem"/>
    <x v="5"/>
    <n v="620428"/>
    <x v="4"/>
    <s v="PRD8649"/>
    <x v="1"/>
    <x v="0"/>
    <s v="Cotton Shirt"/>
    <n v="10272"/>
    <n v="8"/>
    <n v="0"/>
    <n v="2166.1853217357489"/>
    <n v="45023"/>
  </r>
  <r>
    <x v="3181"/>
    <x v="0"/>
    <x v="163"/>
    <s v="Standard Class"/>
    <s v="CUST6650"/>
    <s v="Meena"/>
    <x v="0"/>
    <s v="India"/>
    <s v="Hyderabad"/>
    <x v="3"/>
    <n v="698799"/>
    <x v="0"/>
    <s v="PRD8650"/>
    <x v="1"/>
    <x v="5"/>
    <s v="Samsung Mobile"/>
    <n v="38420"/>
    <n v="8"/>
    <n v="0"/>
    <n v="3534.5859460051915"/>
    <n v="45031"/>
  </r>
  <r>
    <x v="3182"/>
    <x v="0"/>
    <x v="706"/>
    <s v="Second Class"/>
    <s v="CUST6651"/>
    <s v="Rahul"/>
    <x v="0"/>
    <s v="India"/>
    <s v="Bengaluru"/>
    <x v="0"/>
    <n v="605648"/>
    <x v="4"/>
    <s v="PRD8651"/>
    <x v="3"/>
    <x v="0"/>
    <s v="Cotton Shirt"/>
    <n v="34271"/>
    <n v="4"/>
    <n v="0.1"/>
    <n v="3765.4048335906255"/>
    <n v="45044"/>
  </r>
  <r>
    <x v="3183"/>
    <x v="1"/>
    <x v="47"/>
    <s v="First Class"/>
    <s v="CUST6652"/>
    <s v="Vijay"/>
    <x v="0"/>
    <s v="India"/>
    <s v="Mumbai"/>
    <x v="2"/>
    <n v="685779"/>
    <x v="1"/>
    <s v="PRD8652"/>
    <x v="3"/>
    <x v="5"/>
    <s v="Sports Watch"/>
    <n v="25818"/>
    <n v="7"/>
    <n v="0"/>
    <n v="3722.8170884200304"/>
    <n v="45619"/>
  </r>
  <r>
    <x v="3184"/>
    <x v="1"/>
    <x v="483"/>
    <s v="Standard Class"/>
    <s v="CUST6653"/>
    <s v="Sara"/>
    <x v="0"/>
    <s v="India"/>
    <s v="Mumbai"/>
    <x v="2"/>
    <n v="694746"/>
    <x v="3"/>
    <s v="PRD8653"/>
    <x v="2"/>
    <x v="5"/>
    <s v="Cotton Shirt"/>
    <n v="75577"/>
    <n v="4"/>
    <n v="0.2"/>
    <n v="5594.9202112412859"/>
    <n v="45574"/>
  </r>
  <r>
    <x v="3185"/>
    <x v="1"/>
    <x v="358"/>
    <s v="Same Day"/>
    <s v="CUST6654"/>
    <s v="Vijay"/>
    <x v="2"/>
    <s v="India"/>
    <s v="Kozhikode"/>
    <x v="4"/>
    <n v="647751"/>
    <x v="2"/>
    <s v="PRD8654"/>
    <x v="1"/>
    <x v="2"/>
    <s v="Nike Shoes"/>
    <n v="13303"/>
    <n v="4"/>
    <n v="0"/>
    <n v="1803.910822000149"/>
    <n v="45306"/>
  </r>
  <r>
    <x v="3186"/>
    <x v="1"/>
    <x v="574"/>
    <s v="Second Class"/>
    <s v="CUST6655"/>
    <s v="Meena"/>
    <x v="2"/>
    <s v="India"/>
    <s v="Kochi"/>
    <x v="4"/>
    <n v="681305"/>
    <x v="3"/>
    <s v="PRD8655"/>
    <x v="1"/>
    <x v="4"/>
    <s v="Mixer Pro"/>
    <n v="66832"/>
    <n v="5"/>
    <n v="0.1"/>
    <n v="16239.039557727781"/>
    <n v="45533"/>
  </r>
  <r>
    <x v="3187"/>
    <x v="1"/>
    <x v="483"/>
    <s v="Standard Class"/>
    <s v="CUST6656"/>
    <s v="Akalya"/>
    <x v="1"/>
    <s v="India"/>
    <s v="Mumbai"/>
    <x v="2"/>
    <n v="623036"/>
    <x v="0"/>
    <s v="PRD8656"/>
    <x v="3"/>
    <x v="6"/>
    <s v="LED Bulb"/>
    <n v="31556"/>
    <n v="5"/>
    <n v="0.2"/>
    <n v="9454.131204060337"/>
    <n v="45574"/>
  </r>
  <r>
    <x v="3188"/>
    <x v="1"/>
    <x v="440"/>
    <s v="Same Day"/>
    <s v="CUST6657"/>
    <s v="Kumar"/>
    <x v="0"/>
    <s v="India"/>
    <s v="Salem"/>
    <x v="5"/>
    <n v="635445"/>
    <x v="4"/>
    <s v="PRD8657"/>
    <x v="3"/>
    <x v="0"/>
    <s v="Nike Shoes"/>
    <n v="39372"/>
    <n v="7"/>
    <n v="0"/>
    <n v="10793.886904130371"/>
    <n v="45618"/>
  </r>
  <r>
    <x v="3189"/>
    <x v="0"/>
    <x v="401"/>
    <s v="Standard Class"/>
    <s v="CUST6658"/>
    <s v="Vijay"/>
    <x v="1"/>
    <s v="India"/>
    <s v="New Delhi"/>
    <x v="1"/>
    <n v="697893"/>
    <x v="3"/>
    <s v="PRD8658"/>
    <x v="0"/>
    <x v="6"/>
    <s v="Cotton Shirt"/>
    <n v="65193"/>
    <n v="6"/>
    <n v="0"/>
    <n v="11144.02330426618"/>
    <n v="45022"/>
  </r>
  <r>
    <x v="3190"/>
    <x v="1"/>
    <x v="554"/>
    <s v="Standard Class"/>
    <s v="CUST6660"/>
    <s v="Meena"/>
    <x v="2"/>
    <s v="India"/>
    <s v="Bengaluru"/>
    <x v="0"/>
    <n v="659211"/>
    <x v="1"/>
    <s v="PRD8660"/>
    <x v="3"/>
    <x v="5"/>
    <s v="Sports Watch"/>
    <n v="49516"/>
    <n v="7"/>
    <n v="0.2"/>
    <n v="13332.760154404477"/>
    <n v="45436"/>
  </r>
  <r>
    <x v="3191"/>
    <x v="1"/>
    <x v="213"/>
    <s v="First Class"/>
    <s v="CUST6663"/>
    <s v="Meena"/>
    <x v="1"/>
    <s v="India"/>
    <s v="New Delhi"/>
    <x v="1"/>
    <n v="675772"/>
    <x v="3"/>
    <s v="PRD8663"/>
    <x v="1"/>
    <x v="4"/>
    <s v="Smart TV"/>
    <n v="52419"/>
    <n v="6"/>
    <n v="0.2"/>
    <n v="4147.2645912625703"/>
    <n v="45517"/>
  </r>
  <r>
    <x v="3192"/>
    <x v="1"/>
    <x v="340"/>
    <s v="Standard Class"/>
    <s v="CUST6664"/>
    <s v="Akalya"/>
    <x v="1"/>
    <s v="India"/>
    <s v="Hyderabad"/>
    <x v="3"/>
    <n v="643788"/>
    <x v="4"/>
    <s v="PRD8664"/>
    <x v="3"/>
    <x v="6"/>
    <s v="HP Laptop"/>
    <n v="76116"/>
    <n v="7"/>
    <n v="0.2"/>
    <n v="15505.21162111955"/>
    <n v="45648"/>
  </r>
  <r>
    <x v="3193"/>
    <x v="0"/>
    <x v="349"/>
    <s v="First Class"/>
    <s v="CUST6665"/>
    <s v="Kumar"/>
    <x v="1"/>
    <s v="India"/>
    <s v="Madurai"/>
    <x v="5"/>
    <n v="672231"/>
    <x v="0"/>
    <s v="PRD8665"/>
    <x v="3"/>
    <x v="0"/>
    <s v="Mixer Pro"/>
    <n v="44329"/>
    <n v="2"/>
    <n v="0.1"/>
    <n v="8142.0946306365186"/>
    <n v="45145"/>
  </r>
  <r>
    <x v="3194"/>
    <x v="0"/>
    <x v="197"/>
    <s v="Standard Class"/>
    <s v="CUST6666"/>
    <s v="Kumar"/>
    <x v="0"/>
    <s v="India"/>
    <s v="Mumbai"/>
    <x v="2"/>
    <n v="639739"/>
    <x v="4"/>
    <s v="PRD8666"/>
    <x v="3"/>
    <x v="0"/>
    <s v="Mixer Pro"/>
    <n v="34049"/>
    <n v="2"/>
    <n v="0.2"/>
    <n v="9315.7227432321888"/>
    <n v="45010"/>
  </r>
  <r>
    <x v="3195"/>
    <x v="0"/>
    <x v="441"/>
    <s v="Same Day"/>
    <s v="CUST6667"/>
    <s v="Sara"/>
    <x v="0"/>
    <s v="India"/>
    <s v="Kozhikode"/>
    <x v="4"/>
    <n v="606512"/>
    <x v="1"/>
    <s v="PRD8667"/>
    <x v="1"/>
    <x v="0"/>
    <s v="LED Bulb"/>
    <n v="33798"/>
    <n v="9"/>
    <n v="0.2"/>
    <n v="1869.1256687500995"/>
    <n v="45196"/>
  </r>
  <r>
    <x v="3196"/>
    <x v="0"/>
    <x v="86"/>
    <s v="First Class"/>
    <s v="CUST6669"/>
    <s v="Vijay"/>
    <x v="1"/>
    <s v="India"/>
    <s v="Hyderabad"/>
    <x v="3"/>
    <n v="684649"/>
    <x v="0"/>
    <s v="PRD8669"/>
    <x v="3"/>
    <x v="5"/>
    <s v="iPhone 14"/>
    <n v="19974"/>
    <n v="6"/>
    <n v="0.2"/>
    <n v="3419.2372085006923"/>
    <n v="44937"/>
  </r>
  <r>
    <x v="3197"/>
    <x v="1"/>
    <x v="21"/>
    <s v="Second Class"/>
    <s v="CUST6671"/>
    <s v="Deepa"/>
    <x v="1"/>
    <s v="India"/>
    <s v="New Delhi"/>
    <x v="1"/>
    <n v="604182"/>
    <x v="4"/>
    <s v="PRD8671"/>
    <x v="1"/>
    <x v="3"/>
    <s v="Smart TV"/>
    <n v="70417"/>
    <n v="3"/>
    <n v="0"/>
    <n v="3645.9264387597473"/>
    <n v="45377"/>
  </r>
  <r>
    <x v="3198"/>
    <x v="1"/>
    <x v="358"/>
    <s v="Standard Class"/>
    <s v="CUST6672"/>
    <s v="Kumar"/>
    <x v="2"/>
    <s v="India"/>
    <s v="Mumbai"/>
    <x v="2"/>
    <n v="639534"/>
    <x v="2"/>
    <s v="PRD8672"/>
    <x v="2"/>
    <x v="3"/>
    <s v="LED Bulb"/>
    <n v="6226"/>
    <n v="6"/>
    <n v="0"/>
    <n v="892.979290464683"/>
    <n v="45307"/>
  </r>
  <r>
    <x v="3199"/>
    <x v="0"/>
    <x v="631"/>
    <s v="Standard Class"/>
    <s v="CUST6673"/>
    <s v="Meena"/>
    <x v="2"/>
    <s v="India"/>
    <s v="Salem"/>
    <x v="5"/>
    <n v="623541"/>
    <x v="0"/>
    <s v="PRD8673"/>
    <x v="0"/>
    <x v="1"/>
    <s v="iPhone 14"/>
    <n v="22824"/>
    <n v="3"/>
    <n v="0"/>
    <n v="3003.3808683902712"/>
    <n v="45003"/>
  </r>
  <r>
    <x v="3200"/>
    <x v="1"/>
    <x v="21"/>
    <s v="Standard Class"/>
    <s v="CUST6674"/>
    <s v="Kumar"/>
    <x v="1"/>
    <s v="India"/>
    <s v="Mumbai"/>
    <x v="2"/>
    <n v="698003"/>
    <x v="0"/>
    <s v="PRD8674"/>
    <x v="0"/>
    <x v="3"/>
    <s v="Cotton Shirt"/>
    <n v="50747"/>
    <n v="5"/>
    <n v="0"/>
    <n v="6416.0654397053249"/>
    <n v="45374"/>
  </r>
  <r>
    <x v="3201"/>
    <x v="0"/>
    <x v="487"/>
    <s v="Standard Class"/>
    <s v="CUST6675"/>
    <s v="Meena"/>
    <x v="2"/>
    <s v="India"/>
    <s v="Coimbatore"/>
    <x v="5"/>
    <n v="674026"/>
    <x v="2"/>
    <s v="PRD8675"/>
    <x v="3"/>
    <x v="1"/>
    <s v="LED Bulb"/>
    <n v="10393"/>
    <n v="4"/>
    <n v="0"/>
    <n v="3078.9549651094198"/>
    <n v="45254"/>
  </r>
  <r>
    <x v="3202"/>
    <x v="0"/>
    <x v="672"/>
    <s v="Standard Class"/>
    <s v="CUST6676"/>
    <s v="Akalya"/>
    <x v="0"/>
    <s v="India"/>
    <s v="New Delhi"/>
    <x v="1"/>
    <n v="675852"/>
    <x v="3"/>
    <s v="PRD8676"/>
    <x v="4"/>
    <x v="6"/>
    <s v="Cotton Shirt"/>
    <n v="50038"/>
    <n v="6"/>
    <n v="0.1"/>
    <n v="5041.0286388931581"/>
    <n v="45029"/>
  </r>
  <r>
    <x v="3203"/>
    <x v="1"/>
    <x v="645"/>
    <s v="Second Class"/>
    <s v="CUST6677"/>
    <s v="Sara"/>
    <x v="2"/>
    <s v="India"/>
    <s v="Pune"/>
    <x v="2"/>
    <n v="643422"/>
    <x v="2"/>
    <s v="PRD8677"/>
    <x v="0"/>
    <x v="1"/>
    <s v="LED Bulb"/>
    <n v="22185"/>
    <n v="6"/>
    <n v="0"/>
    <n v="5820.1993494333419"/>
    <n v="45354"/>
  </r>
  <r>
    <x v="3204"/>
    <x v="0"/>
    <x v="215"/>
    <s v="Standard Class"/>
    <s v="CUST6678"/>
    <s v="Kumar"/>
    <x v="1"/>
    <s v="India"/>
    <s v="New Delhi"/>
    <x v="1"/>
    <n v="677521"/>
    <x v="1"/>
    <s v="PRD8678"/>
    <x v="1"/>
    <x v="6"/>
    <s v="Nike Shoes"/>
    <n v="46748"/>
    <n v="9"/>
    <n v="0.1"/>
    <n v="10249.950199581359"/>
    <n v="45245"/>
  </r>
  <r>
    <x v="3205"/>
    <x v="1"/>
    <x v="61"/>
    <s v="Second Class"/>
    <s v="CUST6679"/>
    <s v="Rahul"/>
    <x v="2"/>
    <s v="India"/>
    <s v="Hyderabad"/>
    <x v="3"/>
    <n v="672681"/>
    <x v="2"/>
    <s v="PRD8679"/>
    <x v="2"/>
    <x v="6"/>
    <s v="iPhone 14"/>
    <n v="38505"/>
    <n v="6"/>
    <n v="0.1"/>
    <n v="9616.0834292351155"/>
    <n v="45624"/>
  </r>
  <r>
    <x v="3206"/>
    <x v="1"/>
    <x v="599"/>
    <s v="Same Day"/>
    <s v="CUST6680"/>
    <s v="Kumar"/>
    <x v="0"/>
    <s v="India"/>
    <s v="New Delhi"/>
    <x v="1"/>
    <n v="658338"/>
    <x v="1"/>
    <s v="PRD8680"/>
    <x v="0"/>
    <x v="1"/>
    <s v="Cotton Shirt"/>
    <n v="74727"/>
    <n v="8"/>
    <n v="0"/>
    <n v="6605.3416792908974"/>
    <n v="45645"/>
  </r>
  <r>
    <x v="3207"/>
    <x v="0"/>
    <x v="526"/>
    <s v="Standard Class"/>
    <s v="CUST6681"/>
    <s v="Vijay"/>
    <x v="2"/>
    <s v="India"/>
    <s v="Pune"/>
    <x v="2"/>
    <n v="616549"/>
    <x v="4"/>
    <s v="PRD8681"/>
    <x v="3"/>
    <x v="2"/>
    <s v="iPhone 14"/>
    <n v="17255"/>
    <n v="9"/>
    <n v="0.1"/>
    <n v="1113.793204308527"/>
    <n v="44965"/>
  </r>
  <r>
    <x v="3208"/>
    <x v="0"/>
    <x v="559"/>
    <s v="First Class"/>
    <s v="CUST6682"/>
    <s v="Rahul"/>
    <x v="1"/>
    <s v="India"/>
    <s v="Nagpur"/>
    <x v="2"/>
    <n v="618357"/>
    <x v="1"/>
    <s v="PRD8682"/>
    <x v="4"/>
    <x v="5"/>
    <s v="Samsung Mobile"/>
    <n v="63325"/>
    <n v="7"/>
    <n v="0"/>
    <n v="9793.7689644923921"/>
    <n v="45214"/>
  </r>
  <r>
    <x v="3209"/>
    <x v="0"/>
    <x v="412"/>
    <s v="Second Class"/>
    <s v="CUST6683"/>
    <s v="Sara"/>
    <x v="0"/>
    <s v="India"/>
    <s v="Trivandrum"/>
    <x v="4"/>
    <n v="649751"/>
    <x v="0"/>
    <s v="PRD8683"/>
    <x v="1"/>
    <x v="1"/>
    <s v="Cotton Shirt"/>
    <n v="19626"/>
    <n v="9"/>
    <n v="0.1"/>
    <n v="4337.9455670560155"/>
    <n v="45045"/>
  </r>
  <r>
    <x v="3210"/>
    <x v="0"/>
    <x v="691"/>
    <s v="Standard Class"/>
    <s v="CUST6684"/>
    <s v="Kumar"/>
    <x v="2"/>
    <s v="India"/>
    <s v="New Delhi"/>
    <x v="1"/>
    <n v="634429"/>
    <x v="4"/>
    <s v="PRD8684"/>
    <x v="0"/>
    <x v="3"/>
    <s v="Smart TV"/>
    <n v="28142"/>
    <n v="4"/>
    <n v="0"/>
    <n v="4192.3667159773049"/>
    <n v="45196"/>
  </r>
  <r>
    <x v="3211"/>
    <x v="1"/>
    <x v="289"/>
    <s v="Standard Class"/>
    <s v="CUST6685"/>
    <s v="Kumar"/>
    <x v="2"/>
    <s v="India"/>
    <s v="Hyderabad"/>
    <x v="3"/>
    <n v="617437"/>
    <x v="0"/>
    <s v="PRD8685"/>
    <x v="2"/>
    <x v="2"/>
    <s v="Smart TV"/>
    <n v="55590"/>
    <n v="8"/>
    <n v="0"/>
    <n v="8198.5319589235878"/>
    <n v="45604"/>
  </r>
  <r>
    <x v="3212"/>
    <x v="1"/>
    <x v="497"/>
    <s v="Standard Class"/>
    <s v="CUST6686"/>
    <s v="Vijay"/>
    <x v="0"/>
    <s v="India"/>
    <s v="Trivandrum"/>
    <x v="4"/>
    <n v="660370"/>
    <x v="4"/>
    <s v="PRD8686"/>
    <x v="4"/>
    <x v="2"/>
    <s v="Cotton Shirt"/>
    <n v="58271"/>
    <n v="1"/>
    <n v="0.2"/>
    <n v="9180.6226148750247"/>
    <n v="45430"/>
  </r>
  <r>
    <x v="3213"/>
    <x v="0"/>
    <x v="388"/>
    <s v="Same Day"/>
    <s v="CUST6687"/>
    <s v="Rahul"/>
    <x v="0"/>
    <s v="India"/>
    <s v="Hyderabad"/>
    <x v="3"/>
    <n v="649064"/>
    <x v="4"/>
    <s v="PRD8687"/>
    <x v="1"/>
    <x v="4"/>
    <s v="HP Laptop"/>
    <n v="50977"/>
    <n v="6"/>
    <n v="0"/>
    <n v="5245.1004067852273"/>
    <n v="45174"/>
  </r>
  <r>
    <x v="3214"/>
    <x v="0"/>
    <x v="260"/>
    <s v="Standard Class"/>
    <s v="CUST6688"/>
    <s v="Deepa"/>
    <x v="1"/>
    <s v="India"/>
    <s v="Madurai"/>
    <x v="5"/>
    <n v="603923"/>
    <x v="0"/>
    <s v="PRD8688"/>
    <x v="2"/>
    <x v="1"/>
    <s v="Smart TV"/>
    <n v="54286"/>
    <n v="6"/>
    <n v="0.2"/>
    <n v="10466.539547101158"/>
    <n v="45221"/>
  </r>
  <r>
    <x v="3215"/>
    <x v="0"/>
    <x v="620"/>
    <s v="Same Day"/>
    <s v="CUST6689"/>
    <s v="Sara"/>
    <x v="1"/>
    <s v="India"/>
    <s v="Madurai"/>
    <x v="5"/>
    <n v="614179"/>
    <x v="3"/>
    <s v="PRD8689"/>
    <x v="4"/>
    <x v="0"/>
    <s v="HP Laptop"/>
    <n v="25935"/>
    <n v="4"/>
    <n v="0.2"/>
    <n v="5160.0810695955734"/>
    <n v="45125"/>
  </r>
  <r>
    <x v="3216"/>
    <x v="0"/>
    <x v="583"/>
    <s v="Standard Class"/>
    <s v="CUST6690"/>
    <s v="Rahul"/>
    <x v="2"/>
    <s v="India"/>
    <s v="Kozhikode"/>
    <x v="4"/>
    <n v="640305"/>
    <x v="4"/>
    <s v="PRD8690"/>
    <x v="3"/>
    <x v="2"/>
    <s v="iPhone 14"/>
    <n v="76324"/>
    <n v="2"/>
    <n v="0"/>
    <n v="10351.394502141184"/>
    <n v="45027"/>
  </r>
  <r>
    <x v="3217"/>
    <x v="1"/>
    <x v="586"/>
    <s v="First Class"/>
    <s v="CUST6691"/>
    <s v="Deepa"/>
    <x v="0"/>
    <s v="India"/>
    <s v="Madurai"/>
    <x v="5"/>
    <n v="669842"/>
    <x v="3"/>
    <s v="PRD8691"/>
    <x v="2"/>
    <x v="3"/>
    <s v="HP Laptop"/>
    <n v="5322"/>
    <n v="4"/>
    <n v="0.2"/>
    <n v="533.87782009296609"/>
    <n v="45412"/>
  </r>
  <r>
    <x v="3218"/>
    <x v="1"/>
    <x v="299"/>
    <s v="First Class"/>
    <s v="CUST6692"/>
    <s v="Meena"/>
    <x v="1"/>
    <s v="India"/>
    <s v="Salem"/>
    <x v="5"/>
    <n v="664627"/>
    <x v="2"/>
    <s v="PRD8692"/>
    <x v="3"/>
    <x v="4"/>
    <s v="LED Bulb"/>
    <n v="72334"/>
    <n v="1"/>
    <n v="0.05"/>
    <n v="7115.2964503938683"/>
    <n v="45462"/>
  </r>
  <r>
    <x v="3219"/>
    <x v="1"/>
    <x v="717"/>
    <s v="Standard Class"/>
    <s v="CUST6693"/>
    <s v="Deepa"/>
    <x v="1"/>
    <s v="India"/>
    <s v="Mysuru"/>
    <x v="0"/>
    <n v="650448"/>
    <x v="4"/>
    <s v="PRD8693"/>
    <x v="2"/>
    <x v="4"/>
    <s v="LED Bulb"/>
    <n v="19208"/>
    <n v="9"/>
    <n v="0.1"/>
    <n v="2900.4205163956208"/>
    <n v="45485"/>
  </r>
  <r>
    <x v="3220"/>
    <x v="1"/>
    <x v="169"/>
    <s v="Second Class"/>
    <s v="CUST6695"/>
    <s v="Akalya"/>
    <x v="1"/>
    <s v="India"/>
    <s v="Hyderabad"/>
    <x v="3"/>
    <n v="646515"/>
    <x v="4"/>
    <s v="PRD8695"/>
    <x v="1"/>
    <x v="5"/>
    <s v="HP Laptop"/>
    <n v="59509"/>
    <n v="8"/>
    <n v="0"/>
    <n v="16759.41261692515"/>
    <n v="45544"/>
  </r>
  <r>
    <x v="3221"/>
    <x v="0"/>
    <x v="91"/>
    <s v="Second Class"/>
    <s v="CUST6696"/>
    <s v="Sara"/>
    <x v="0"/>
    <s v="India"/>
    <s v="Pune"/>
    <x v="2"/>
    <n v="628113"/>
    <x v="4"/>
    <s v="PRD8696"/>
    <x v="1"/>
    <x v="2"/>
    <s v="Sports Watch"/>
    <n v="33343"/>
    <n v="2"/>
    <n v="0"/>
    <n v="9745.7819131918259"/>
    <n v="44999"/>
  </r>
  <r>
    <x v="3222"/>
    <x v="0"/>
    <x v="72"/>
    <s v="Standard Class"/>
    <s v="CUST6697"/>
    <s v="Sara"/>
    <x v="0"/>
    <s v="India"/>
    <s v="Pune"/>
    <x v="2"/>
    <n v="698950"/>
    <x v="3"/>
    <s v="PRD8697"/>
    <x v="0"/>
    <x v="2"/>
    <s v="Smart TV"/>
    <n v="35988"/>
    <n v="4"/>
    <n v="0.05"/>
    <n v="8650.9543660391591"/>
    <n v="45122"/>
  </r>
  <r>
    <x v="3223"/>
    <x v="1"/>
    <x v="103"/>
    <s v="First Class"/>
    <s v="CUST6698"/>
    <s v="Vijay"/>
    <x v="0"/>
    <s v="India"/>
    <s v="Coimbatore"/>
    <x v="5"/>
    <n v="672415"/>
    <x v="1"/>
    <s v="PRD8698"/>
    <x v="0"/>
    <x v="4"/>
    <s v="Sports Watch"/>
    <n v="65328"/>
    <n v="5"/>
    <n v="0"/>
    <n v="11275.763061689164"/>
    <n v="45612"/>
  </r>
  <r>
    <x v="3224"/>
    <x v="0"/>
    <x v="616"/>
    <s v="Standard Class"/>
    <s v="CUST6700"/>
    <s v="Meena"/>
    <x v="2"/>
    <s v="India"/>
    <s v="Hyderabad"/>
    <x v="3"/>
    <n v="647684"/>
    <x v="1"/>
    <s v="PRD8700"/>
    <x v="2"/>
    <x v="5"/>
    <s v="LED Bulb"/>
    <n v="11646"/>
    <n v="1"/>
    <n v="0"/>
    <n v="2421.2240675129424"/>
    <n v="45272"/>
  </r>
  <r>
    <x v="3225"/>
    <x v="0"/>
    <x v="427"/>
    <s v="Same Day"/>
    <s v="CUST6701"/>
    <s v="Rahul"/>
    <x v="2"/>
    <s v="India"/>
    <s v="Coimbatore"/>
    <x v="5"/>
    <n v="663708"/>
    <x v="2"/>
    <s v="PRD8701"/>
    <x v="2"/>
    <x v="5"/>
    <s v="Nike Shoes"/>
    <n v="48361"/>
    <n v="5"/>
    <n v="0"/>
    <n v="5563.2036305345664"/>
    <n v="44993"/>
  </r>
  <r>
    <x v="3226"/>
    <x v="1"/>
    <x v="588"/>
    <s v="Standard Class"/>
    <s v="CUST6702"/>
    <s v="Sara"/>
    <x v="2"/>
    <s v="India"/>
    <s v="New Delhi"/>
    <x v="1"/>
    <n v="661015"/>
    <x v="0"/>
    <s v="PRD8702"/>
    <x v="2"/>
    <x v="1"/>
    <s v="Nike Shoes"/>
    <n v="10890"/>
    <n v="2"/>
    <n v="0"/>
    <n v="1943.5988559131404"/>
    <n v="45428"/>
  </r>
  <r>
    <x v="3227"/>
    <x v="1"/>
    <x v="630"/>
    <s v="Same Day"/>
    <s v="CUST6703"/>
    <s v="Sara"/>
    <x v="1"/>
    <s v="India"/>
    <s v="Hyderabad"/>
    <x v="3"/>
    <n v="636540"/>
    <x v="3"/>
    <s v="PRD8703"/>
    <x v="1"/>
    <x v="6"/>
    <s v="Mixer Pro"/>
    <n v="25800"/>
    <n v="7"/>
    <n v="0"/>
    <n v="3130.3965005565228"/>
    <n v="45526"/>
  </r>
  <r>
    <x v="3228"/>
    <x v="0"/>
    <x v="36"/>
    <s v="Same Day"/>
    <s v="CUST6704"/>
    <s v="Akalya"/>
    <x v="2"/>
    <s v="India"/>
    <s v="Madurai"/>
    <x v="5"/>
    <n v="697364"/>
    <x v="0"/>
    <s v="PRD8704"/>
    <x v="4"/>
    <x v="0"/>
    <s v="LED Bulb"/>
    <n v="36813"/>
    <n v="5"/>
    <n v="0"/>
    <n v="5683.4678679327008"/>
    <n v="45220"/>
  </r>
  <r>
    <x v="3229"/>
    <x v="1"/>
    <x v="34"/>
    <s v="Same Day"/>
    <s v="CUST6707"/>
    <s v="Akalya"/>
    <x v="1"/>
    <s v="India"/>
    <s v="Trivandrum"/>
    <x v="4"/>
    <n v="673094"/>
    <x v="2"/>
    <s v="PRD8707"/>
    <x v="4"/>
    <x v="3"/>
    <s v="Sports Watch"/>
    <n v="8301"/>
    <n v="2"/>
    <n v="0.05"/>
    <n v="1672.9328855086546"/>
    <n v="45343"/>
  </r>
  <r>
    <x v="3230"/>
    <x v="0"/>
    <x v="453"/>
    <s v="Same Day"/>
    <s v="CUST6708"/>
    <s v="Vijay"/>
    <x v="1"/>
    <s v="India"/>
    <s v="Madurai"/>
    <x v="5"/>
    <n v="641201"/>
    <x v="0"/>
    <s v="PRD8708"/>
    <x v="4"/>
    <x v="2"/>
    <s v="LED Bulb"/>
    <n v="64462"/>
    <n v="2"/>
    <n v="0.1"/>
    <n v="13029.670293047971"/>
    <n v="45105"/>
  </r>
  <r>
    <x v="3231"/>
    <x v="1"/>
    <x v="544"/>
    <s v="Standard Class"/>
    <s v="CUST6709"/>
    <s v="Kumar"/>
    <x v="0"/>
    <s v="India"/>
    <s v="Mysuru"/>
    <x v="0"/>
    <n v="635134"/>
    <x v="4"/>
    <s v="PRD8709"/>
    <x v="3"/>
    <x v="0"/>
    <s v="LED Bulb"/>
    <n v="29059"/>
    <n v="5"/>
    <n v="0.1"/>
    <n v="4365.0735586889641"/>
    <n v="45577"/>
  </r>
  <r>
    <x v="3232"/>
    <x v="1"/>
    <x v="347"/>
    <s v="Second Class"/>
    <s v="CUST6710"/>
    <s v="Meena"/>
    <x v="2"/>
    <s v="India"/>
    <s v="Kozhikode"/>
    <x v="4"/>
    <n v="687559"/>
    <x v="2"/>
    <s v="PRD8710"/>
    <x v="0"/>
    <x v="5"/>
    <s v="iPhone 14"/>
    <n v="68405"/>
    <n v="4"/>
    <n v="0.1"/>
    <n v="7923.4393873762465"/>
    <n v="45489"/>
  </r>
  <r>
    <x v="3233"/>
    <x v="0"/>
    <x v="276"/>
    <s v="Standard Class"/>
    <s v="CUST6711"/>
    <s v="Meena"/>
    <x v="0"/>
    <s v="India"/>
    <s v="Mangalore"/>
    <x v="0"/>
    <n v="698564"/>
    <x v="4"/>
    <s v="PRD8711"/>
    <x v="4"/>
    <x v="3"/>
    <s v="Smart TV"/>
    <n v="3303"/>
    <n v="4"/>
    <n v="0.05"/>
    <n v="807.38058554769339"/>
    <n v="44973"/>
  </r>
  <r>
    <x v="3234"/>
    <x v="0"/>
    <x v="609"/>
    <s v="Standard Class"/>
    <s v="CUST6712"/>
    <s v="Vijay"/>
    <x v="0"/>
    <s v="India"/>
    <s v="Hyderabad"/>
    <x v="3"/>
    <n v="622003"/>
    <x v="2"/>
    <s v="PRD8712"/>
    <x v="2"/>
    <x v="6"/>
    <s v="Cotton Shirt"/>
    <n v="26730"/>
    <n v="2"/>
    <n v="0.1"/>
    <n v="5832.9919809014964"/>
    <n v="45204"/>
  </r>
  <r>
    <x v="3235"/>
    <x v="1"/>
    <x v="682"/>
    <s v="Same Day"/>
    <s v="CUST6713"/>
    <s v="Rahul"/>
    <x v="0"/>
    <s v="India"/>
    <s v="New Delhi"/>
    <x v="1"/>
    <n v="619004"/>
    <x v="2"/>
    <s v="PRD8713"/>
    <x v="1"/>
    <x v="1"/>
    <s v="iPhone 14"/>
    <n v="35081"/>
    <n v="7"/>
    <n v="0.1"/>
    <n v="4654.4640807517371"/>
    <n v="45439"/>
  </r>
  <r>
    <x v="3236"/>
    <x v="1"/>
    <x v="251"/>
    <s v="First Class"/>
    <s v="CUST6714"/>
    <s v="Kumar"/>
    <x v="0"/>
    <s v="India"/>
    <s v="Nagpur"/>
    <x v="2"/>
    <n v="652829"/>
    <x v="2"/>
    <s v="PRD8714"/>
    <x v="3"/>
    <x v="6"/>
    <s v="Nike Shoes"/>
    <n v="25610"/>
    <n v="2"/>
    <n v="0.1"/>
    <n v="5269.6445265584362"/>
    <n v="45334"/>
  </r>
  <r>
    <x v="3237"/>
    <x v="0"/>
    <x v="100"/>
    <s v="First Class"/>
    <s v="CUST6716"/>
    <s v="Rahul"/>
    <x v="2"/>
    <s v="India"/>
    <s v="New Delhi"/>
    <x v="1"/>
    <n v="616966"/>
    <x v="4"/>
    <s v="PRD8716"/>
    <x v="1"/>
    <x v="1"/>
    <s v="iPhone 14"/>
    <n v="62360"/>
    <n v="7"/>
    <n v="0"/>
    <n v="17196.306681321486"/>
    <n v="44989"/>
  </r>
  <r>
    <x v="3238"/>
    <x v="0"/>
    <x v="199"/>
    <s v="First Class"/>
    <s v="CUST6717"/>
    <s v="Deepa"/>
    <x v="0"/>
    <s v="India"/>
    <s v="Hyderabad"/>
    <x v="3"/>
    <n v="657603"/>
    <x v="3"/>
    <s v="PRD8717"/>
    <x v="2"/>
    <x v="2"/>
    <s v="Sports Watch"/>
    <n v="28225"/>
    <n v="6"/>
    <n v="0.2"/>
    <n v="3940.4538777121193"/>
    <n v="45064"/>
  </r>
  <r>
    <x v="3239"/>
    <x v="0"/>
    <x v="126"/>
    <s v="Standard Class"/>
    <s v="CUST6719"/>
    <s v="Rahul"/>
    <x v="0"/>
    <s v="India"/>
    <s v="New Delhi"/>
    <x v="1"/>
    <n v="678733"/>
    <x v="1"/>
    <s v="PRD8719"/>
    <x v="2"/>
    <x v="5"/>
    <s v="HP Laptop"/>
    <n v="44882"/>
    <n v="7"/>
    <n v="0.05"/>
    <n v="11724.795927303951"/>
    <n v="44991"/>
  </r>
  <r>
    <x v="3240"/>
    <x v="0"/>
    <x v="376"/>
    <s v="Second Class"/>
    <s v="CUST6720"/>
    <s v="Meena"/>
    <x v="0"/>
    <s v="India"/>
    <s v="Chennai"/>
    <x v="5"/>
    <n v="600990"/>
    <x v="2"/>
    <s v="PRD8720"/>
    <x v="4"/>
    <x v="2"/>
    <s v="Cotton Shirt"/>
    <n v="74188"/>
    <n v="4"/>
    <n v="0.05"/>
    <n v="18937.855293717541"/>
    <n v="44959"/>
  </r>
  <r>
    <x v="3241"/>
    <x v="1"/>
    <x v="57"/>
    <s v="First Class"/>
    <s v="CUST6721"/>
    <s v="Deepa"/>
    <x v="1"/>
    <s v="India"/>
    <s v="Hyderabad"/>
    <x v="3"/>
    <n v="698034"/>
    <x v="0"/>
    <s v="PRD8721"/>
    <x v="2"/>
    <x v="5"/>
    <s v="Mixer Pro"/>
    <n v="72375"/>
    <n v="6"/>
    <n v="0.1"/>
    <n v="5014.1905289106371"/>
    <n v="45430"/>
  </r>
  <r>
    <x v="3242"/>
    <x v="1"/>
    <x v="600"/>
    <s v="Standard Class"/>
    <s v="CUST6722"/>
    <s v="Rahul"/>
    <x v="2"/>
    <s v="India"/>
    <s v="Mumbai"/>
    <x v="2"/>
    <n v="666321"/>
    <x v="1"/>
    <s v="PRD8722"/>
    <x v="4"/>
    <x v="2"/>
    <s v="Mixer Pro"/>
    <n v="12505"/>
    <n v="8"/>
    <n v="0"/>
    <n v="1018.6147433965232"/>
    <n v="45531"/>
  </r>
  <r>
    <x v="3243"/>
    <x v="1"/>
    <x v="244"/>
    <s v="Standard Class"/>
    <s v="CUST6723"/>
    <s v="Kumar"/>
    <x v="1"/>
    <s v="India"/>
    <s v="Trivandrum"/>
    <x v="4"/>
    <n v="637808"/>
    <x v="0"/>
    <s v="PRD8723"/>
    <x v="2"/>
    <x v="4"/>
    <s v="Cotton Shirt"/>
    <n v="11279"/>
    <n v="2"/>
    <n v="0.05"/>
    <n v="2894.4458912918603"/>
    <n v="45379"/>
  </r>
  <r>
    <x v="3244"/>
    <x v="1"/>
    <x v="10"/>
    <s v="Standard Class"/>
    <s v="CUST6724"/>
    <s v="Rahul"/>
    <x v="0"/>
    <s v="India"/>
    <s v="Kochi"/>
    <x v="4"/>
    <n v="667479"/>
    <x v="0"/>
    <s v="PRD8724"/>
    <x v="4"/>
    <x v="2"/>
    <s v="Sports Watch"/>
    <n v="49942"/>
    <n v="1"/>
    <n v="0"/>
    <n v="9654.5167246544934"/>
    <n v="45317"/>
  </r>
  <r>
    <x v="3245"/>
    <x v="1"/>
    <x v="2"/>
    <s v="Standard Class"/>
    <s v="CUST6725"/>
    <s v="Meena"/>
    <x v="1"/>
    <s v="India"/>
    <s v="Pune"/>
    <x v="2"/>
    <n v="670750"/>
    <x v="2"/>
    <s v="PRD8725"/>
    <x v="4"/>
    <x v="1"/>
    <s v="LED Bulb"/>
    <n v="14298"/>
    <n v="10"/>
    <n v="0"/>
    <n v="1967.7706355553971"/>
    <n v="45500"/>
  </r>
  <r>
    <x v="3246"/>
    <x v="1"/>
    <x v="173"/>
    <s v="Standard Class"/>
    <s v="CUST6726"/>
    <s v="Kumar"/>
    <x v="2"/>
    <s v="India"/>
    <s v="Hyderabad"/>
    <x v="3"/>
    <n v="651821"/>
    <x v="0"/>
    <s v="PRD8726"/>
    <x v="3"/>
    <x v="0"/>
    <s v="Samsung Mobile"/>
    <n v="17065"/>
    <n v="9"/>
    <n v="0.2"/>
    <n v="1879.9117259906386"/>
    <n v="45572"/>
  </r>
  <r>
    <x v="3247"/>
    <x v="1"/>
    <x v="404"/>
    <s v="Standard Class"/>
    <s v="CUST6727"/>
    <s v="Meena"/>
    <x v="2"/>
    <s v="India"/>
    <s v="New Delhi"/>
    <x v="1"/>
    <n v="612105"/>
    <x v="0"/>
    <s v="PRD8727"/>
    <x v="0"/>
    <x v="4"/>
    <s v="iPhone 14"/>
    <n v="38222"/>
    <n v="1"/>
    <n v="0"/>
    <n v="5303.9844029090336"/>
    <n v="45394"/>
  </r>
  <r>
    <x v="3248"/>
    <x v="1"/>
    <x v="346"/>
    <s v="Second Class"/>
    <s v="CUST6728"/>
    <s v="Rahul"/>
    <x v="1"/>
    <s v="India"/>
    <s v="Pune"/>
    <x v="2"/>
    <n v="688778"/>
    <x v="2"/>
    <s v="PRD8728"/>
    <x v="1"/>
    <x v="1"/>
    <s v="Cotton Shirt"/>
    <n v="3763"/>
    <n v="5"/>
    <n v="0.2"/>
    <n v="502.93479175115777"/>
    <n v="45334"/>
  </r>
  <r>
    <x v="3249"/>
    <x v="1"/>
    <x v="345"/>
    <s v="Second Class"/>
    <s v="CUST6729"/>
    <s v="Rahul"/>
    <x v="1"/>
    <s v="India"/>
    <s v="Kozhikode"/>
    <x v="4"/>
    <n v="668661"/>
    <x v="2"/>
    <s v="PRD8729"/>
    <x v="0"/>
    <x v="3"/>
    <s v="HP Laptop"/>
    <n v="17906"/>
    <n v="4"/>
    <n v="0"/>
    <n v="4802.2294080282099"/>
    <n v="45548"/>
  </r>
  <r>
    <x v="3250"/>
    <x v="1"/>
    <x v="332"/>
    <s v="Second Class"/>
    <s v="CUST6731"/>
    <s v="Akalya"/>
    <x v="2"/>
    <s v="India"/>
    <s v="Hyderabad"/>
    <x v="3"/>
    <n v="639371"/>
    <x v="3"/>
    <s v="PRD8731"/>
    <x v="4"/>
    <x v="2"/>
    <s v="Samsung Mobile"/>
    <n v="37898"/>
    <n v="6"/>
    <n v="0"/>
    <n v="4223.2370559777664"/>
    <n v="45660"/>
  </r>
  <r>
    <x v="3251"/>
    <x v="0"/>
    <x v="53"/>
    <s v="Standard Class"/>
    <s v="CUST6733"/>
    <s v="Kumar"/>
    <x v="0"/>
    <s v="India"/>
    <s v="Kochi"/>
    <x v="4"/>
    <n v="647984"/>
    <x v="3"/>
    <s v="PRD8733"/>
    <x v="1"/>
    <x v="2"/>
    <s v="Samsung Mobile"/>
    <n v="59682"/>
    <n v="2"/>
    <n v="0.2"/>
    <n v="13077.930149206235"/>
    <n v="45044"/>
  </r>
  <r>
    <x v="3252"/>
    <x v="1"/>
    <x v="558"/>
    <s v="Standard Class"/>
    <s v="CUST6734"/>
    <s v="Deepa"/>
    <x v="2"/>
    <s v="India"/>
    <s v="Mangalore"/>
    <x v="0"/>
    <n v="640145"/>
    <x v="0"/>
    <s v="PRD8734"/>
    <x v="0"/>
    <x v="6"/>
    <s v="Mixer Pro"/>
    <n v="17756"/>
    <n v="5"/>
    <n v="0.05"/>
    <n v="2212.30990447049"/>
    <n v="45631"/>
  </r>
  <r>
    <x v="3253"/>
    <x v="1"/>
    <x v="618"/>
    <s v="Standard Class"/>
    <s v="CUST6735"/>
    <s v="Kumar"/>
    <x v="1"/>
    <s v="India"/>
    <s v="Nagpur"/>
    <x v="2"/>
    <n v="628609"/>
    <x v="4"/>
    <s v="PRD8735"/>
    <x v="2"/>
    <x v="6"/>
    <s v="Sports Watch"/>
    <n v="14342"/>
    <n v="8"/>
    <n v="0.2"/>
    <n v="1117.2590298699849"/>
    <n v="45628"/>
  </r>
  <r>
    <x v="3254"/>
    <x v="0"/>
    <x v="665"/>
    <s v="Second Class"/>
    <s v="CUST6736"/>
    <s v="Akalya"/>
    <x v="0"/>
    <s v="India"/>
    <s v="Chennai"/>
    <x v="5"/>
    <n v="647764"/>
    <x v="2"/>
    <s v="PRD8736"/>
    <x v="2"/>
    <x v="6"/>
    <s v="HP Laptop"/>
    <n v="5735"/>
    <n v="7"/>
    <n v="0.2"/>
    <n v="1379.1512851068317"/>
    <n v="44948"/>
  </r>
  <r>
    <x v="3255"/>
    <x v="1"/>
    <x v="187"/>
    <s v="Second Class"/>
    <s v="CUST6737"/>
    <s v="Rahul"/>
    <x v="0"/>
    <s v="India"/>
    <s v="Coimbatore"/>
    <x v="5"/>
    <n v="694314"/>
    <x v="3"/>
    <s v="PRD8737"/>
    <x v="4"/>
    <x v="4"/>
    <s v="Nike Shoes"/>
    <n v="7254"/>
    <n v="2"/>
    <n v="0"/>
    <n v="2144.9105457011146"/>
    <n v="45492"/>
  </r>
  <r>
    <x v="3256"/>
    <x v="1"/>
    <x v="624"/>
    <s v="Standard Class"/>
    <s v="CUST6738"/>
    <s v="Vijay"/>
    <x v="0"/>
    <s v="India"/>
    <s v="Mysuru"/>
    <x v="0"/>
    <n v="613872"/>
    <x v="2"/>
    <s v="PRD8738"/>
    <x v="3"/>
    <x v="3"/>
    <s v="Mixer Pro"/>
    <n v="73943"/>
    <n v="3"/>
    <n v="0.05"/>
    <n v="20416.345755189534"/>
    <n v="45591"/>
  </r>
  <r>
    <x v="3257"/>
    <x v="0"/>
    <x v="364"/>
    <s v="Standard Class"/>
    <s v="CUST6740"/>
    <s v="Kumar"/>
    <x v="2"/>
    <s v="India"/>
    <s v="Coimbatore"/>
    <x v="5"/>
    <n v="604834"/>
    <x v="3"/>
    <s v="PRD8740"/>
    <x v="3"/>
    <x v="0"/>
    <s v="Nike Shoes"/>
    <n v="59330"/>
    <n v="6"/>
    <n v="0.1"/>
    <n v="14942.129329679843"/>
    <n v="44938"/>
  </r>
  <r>
    <x v="3258"/>
    <x v="0"/>
    <x v="559"/>
    <s v="Same Day"/>
    <s v="CUST6742"/>
    <s v="Rahul"/>
    <x v="1"/>
    <s v="India"/>
    <s v="Kozhikode"/>
    <x v="4"/>
    <n v="682387"/>
    <x v="1"/>
    <s v="PRD8742"/>
    <x v="1"/>
    <x v="0"/>
    <s v="Smart TV"/>
    <n v="49499"/>
    <n v="9"/>
    <n v="0.2"/>
    <n v="9370.6767990503267"/>
    <n v="45213"/>
  </r>
  <r>
    <x v="3259"/>
    <x v="0"/>
    <x v="223"/>
    <s v="Same Day"/>
    <s v="CUST6743"/>
    <s v="Vijay"/>
    <x v="1"/>
    <s v="India"/>
    <s v="Hyderabad"/>
    <x v="3"/>
    <n v="647597"/>
    <x v="3"/>
    <s v="PRD8743"/>
    <x v="0"/>
    <x v="2"/>
    <s v="Smart TV"/>
    <n v="63971"/>
    <n v="3"/>
    <n v="0.05"/>
    <n v="13721.375058444282"/>
    <n v="45011"/>
  </r>
  <r>
    <x v="3260"/>
    <x v="0"/>
    <x v="666"/>
    <s v="Standard Class"/>
    <s v="CUST6744"/>
    <s v="Akalya"/>
    <x v="0"/>
    <s v="India"/>
    <s v="Bengaluru"/>
    <x v="0"/>
    <n v="685293"/>
    <x v="4"/>
    <s v="PRD8744"/>
    <x v="3"/>
    <x v="4"/>
    <s v="HP Laptop"/>
    <n v="34167"/>
    <n v="5"/>
    <n v="0.1"/>
    <n v="2886.1748464237903"/>
    <n v="45185"/>
  </r>
  <r>
    <x v="3261"/>
    <x v="0"/>
    <x v="535"/>
    <s v="First Class"/>
    <s v="CUST6745"/>
    <s v="Akalya"/>
    <x v="1"/>
    <s v="India"/>
    <s v="Mysuru"/>
    <x v="0"/>
    <n v="699466"/>
    <x v="2"/>
    <s v="PRD8745"/>
    <x v="4"/>
    <x v="1"/>
    <s v="iPhone 14"/>
    <n v="44256"/>
    <n v="10"/>
    <n v="0"/>
    <n v="7946.7265599140428"/>
    <n v="45287"/>
  </r>
  <r>
    <x v="3262"/>
    <x v="0"/>
    <x v="227"/>
    <s v="Standard Class"/>
    <s v="CUST6746"/>
    <s v="Kumar"/>
    <x v="0"/>
    <s v="India"/>
    <s v="Hyderabad"/>
    <x v="3"/>
    <n v="607719"/>
    <x v="1"/>
    <s v="PRD8746"/>
    <x v="1"/>
    <x v="1"/>
    <s v="Samsung Mobile"/>
    <n v="3383"/>
    <n v="1"/>
    <n v="0.1"/>
    <n v="358.87517432699974"/>
    <n v="45179"/>
  </r>
  <r>
    <x v="3263"/>
    <x v="0"/>
    <x v="136"/>
    <s v="Standard Class"/>
    <s v="CUST6747"/>
    <s v="Vijay"/>
    <x v="0"/>
    <s v="India"/>
    <s v="Mangalore"/>
    <x v="0"/>
    <n v="686690"/>
    <x v="4"/>
    <s v="PRD8747"/>
    <x v="2"/>
    <x v="6"/>
    <s v="HP Laptop"/>
    <n v="62084"/>
    <n v="6"/>
    <n v="0"/>
    <n v="7395.7453856986322"/>
    <n v="45291"/>
  </r>
  <r>
    <x v="3264"/>
    <x v="0"/>
    <x v="238"/>
    <s v="Standard Class"/>
    <s v="CUST6748"/>
    <s v="Kumar"/>
    <x v="1"/>
    <s v="India"/>
    <s v="Chennai"/>
    <x v="5"/>
    <n v="603576"/>
    <x v="3"/>
    <s v="PRD8748"/>
    <x v="1"/>
    <x v="0"/>
    <s v="Nike Shoes"/>
    <n v="58905"/>
    <n v="5"/>
    <n v="0.05"/>
    <n v="13595.498986437104"/>
    <n v="45067"/>
  </r>
  <r>
    <x v="3265"/>
    <x v="1"/>
    <x v="153"/>
    <s v="First Class"/>
    <s v="CUST6749"/>
    <s v="Rahul"/>
    <x v="0"/>
    <s v="India"/>
    <s v="Pune"/>
    <x v="2"/>
    <n v="644465"/>
    <x v="4"/>
    <s v="PRD8749"/>
    <x v="0"/>
    <x v="2"/>
    <s v="LED Bulb"/>
    <n v="60531"/>
    <n v="10"/>
    <n v="0.05"/>
    <n v="8847.2815234782338"/>
    <n v="45484"/>
  </r>
  <r>
    <x v="3266"/>
    <x v="1"/>
    <x v="482"/>
    <s v="Standard Class"/>
    <s v="CUST6750"/>
    <s v="Sara"/>
    <x v="0"/>
    <s v="India"/>
    <s v="Pune"/>
    <x v="2"/>
    <n v="617153"/>
    <x v="1"/>
    <s v="PRD8750"/>
    <x v="4"/>
    <x v="1"/>
    <s v="Samsung Mobile"/>
    <n v="24094"/>
    <n v="1"/>
    <n v="0"/>
    <n v="5698.8475704403409"/>
    <n v="45365"/>
  </r>
  <r>
    <x v="3267"/>
    <x v="0"/>
    <x v="580"/>
    <s v="Second Class"/>
    <s v="CUST6751"/>
    <s v="Vijay"/>
    <x v="1"/>
    <s v="India"/>
    <s v="Trivandrum"/>
    <x v="4"/>
    <n v="643503"/>
    <x v="1"/>
    <s v="PRD8751"/>
    <x v="1"/>
    <x v="5"/>
    <s v="Sports Watch"/>
    <n v="52365"/>
    <n v="8"/>
    <n v="0"/>
    <n v="13784.124100330038"/>
    <n v="45199"/>
  </r>
  <r>
    <x v="3268"/>
    <x v="1"/>
    <x v="129"/>
    <s v="Same Day"/>
    <s v="CUST6752"/>
    <s v="Akalya"/>
    <x v="1"/>
    <s v="India"/>
    <s v="Kochi"/>
    <x v="4"/>
    <n v="623279"/>
    <x v="4"/>
    <s v="PRD8752"/>
    <x v="1"/>
    <x v="4"/>
    <s v="Nike Shoes"/>
    <n v="21914"/>
    <n v="8"/>
    <n v="0"/>
    <n v="4382.4499224295696"/>
    <n v="45549"/>
  </r>
  <r>
    <x v="3269"/>
    <x v="0"/>
    <x v="38"/>
    <s v="Same Day"/>
    <s v="CUST6753"/>
    <s v="Kumar"/>
    <x v="0"/>
    <s v="India"/>
    <s v="Pune"/>
    <x v="2"/>
    <n v="659064"/>
    <x v="4"/>
    <s v="PRD8753"/>
    <x v="3"/>
    <x v="4"/>
    <s v="iPhone 14"/>
    <n v="23633"/>
    <n v="4"/>
    <n v="0.1"/>
    <n v="3992.9507473528597"/>
    <n v="44995"/>
  </r>
  <r>
    <x v="3270"/>
    <x v="1"/>
    <x v="154"/>
    <s v="Second Class"/>
    <s v="CUST6754"/>
    <s v="Rahul"/>
    <x v="0"/>
    <s v="India"/>
    <s v="Hyderabad"/>
    <x v="3"/>
    <n v="651416"/>
    <x v="3"/>
    <s v="PRD8754"/>
    <x v="0"/>
    <x v="6"/>
    <s v="HP Laptop"/>
    <n v="50425"/>
    <n v="3"/>
    <n v="0"/>
    <n v="4411.6934013096115"/>
    <n v="45521"/>
  </r>
  <r>
    <x v="3271"/>
    <x v="1"/>
    <x v="451"/>
    <s v="Second Class"/>
    <s v="CUST6756"/>
    <s v="Akalya"/>
    <x v="2"/>
    <s v="India"/>
    <s v="Trivandrum"/>
    <x v="4"/>
    <n v="608422"/>
    <x v="1"/>
    <s v="PRD8756"/>
    <x v="3"/>
    <x v="5"/>
    <s v="Smart TV"/>
    <n v="11540"/>
    <n v="8"/>
    <n v="0.05"/>
    <n v="2112.9088529547203"/>
    <n v="45441"/>
  </r>
  <r>
    <x v="3272"/>
    <x v="0"/>
    <x v="190"/>
    <s v="First Class"/>
    <s v="CUST6757"/>
    <s v="Meena"/>
    <x v="0"/>
    <s v="India"/>
    <s v="Mangalore"/>
    <x v="0"/>
    <n v="681003"/>
    <x v="4"/>
    <s v="PRD8757"/>
    <x v="0"/>
    <x v="4"/>
    <s v="Sports Watch"/>
    <n v="3000"/>
    <n v="2"/>
    <n v="0.1"/>
    <n v="699.18481126260065"/>
    <n v="45286"/>
  </r>
  <r>
    <x v="3273"/>
    <x v="1"/>
    <x v="102"/>
    <s v="Second Class"/>
    <s v="CUST6758"/>
    <s v="Kumar"/>
    <x v="2"/>
    <s v="India"/>
    <s v="Mumbai"/>
    <x v="2"/>
    <n v="656635"/>
    <x v="1"/>
    <s v="PRD8758"/>
    <x v="2"/>
    <x v="1"/>
    <s v="Sports Watch"/>
    <n v="5159"/>
    <n v="3"/>
    <n v="0"/>
    <n v="1255.7077184425759"/>
    <n v="45478"/>
  </r>
  <r>
    <x v="3274"/>
    <x v="0"/>
    <x v="602"/>
    <s v="Standard Class"/>
    <s v="CUST6759"/>
    <s v="Meena"/>
    <x v="0"/>
    <s v="India"/>
    <s v="Hyderabad"/>
    <x v="3"/>
    <n v="682165"/>
    <x v="1"/>
    <s v="PRD8759"/>
    <x v="2"/>
    <x v="5"/>
    <s v="Smart TV"/>
    <n v="77689"/>
    <n v="6"/>
    <n v="0"/>
    <n v="20154.232454834924"/>
    <n v="44997"/>
  </r>
  <r>
    <x v="3275"/>
    <x v="1"/>
    <x v="281"/>
    <s v="Standard Class"/>
    <s v="CUST6760"/>
    <s v="Meena"/>
    <x v="1"/>
    <s v="India"/>
    <s v="Kochi"/>
    <x v="4"/>
    <n v="665628"/>
    <x v="3"/>
    <s v="PRD8760"/>
    <x v="0"/>
    <x v="5"/>
    <s v="Cotton Shirt"/>
    <n v="74679"/>
    <n v="6"/>
    <n v="0.1"/>
    <n v="16362.48850011395"/>
    <n v="45331"/>
  </r>
  <r>
    <x v="3276"/>
    <x v="0"/>
    <x v="659"/>
    <s v="Standard Class"/>
    <s v="CUST6761"/>
    <s v="Vijay"/>
    <x v="1"/>
    <s v="India"/>
    <s v="Pune"/>
    <x v="2"/>
    <n v="669590"/>
    <x v="1"/>
    <s v="PRD8761"/>
    <x v="2"/>
    <x v="0"/>
    <s v="Smart TV"/>
    <n v="34529"/>
    <n v="2"/>
    <n v="0"/>
    <n v="4428.2875142859821"/>
    <n v="45155"/>
  </r>
  <r>
    <x v="3277"/>
    <x v="1"/>
    <x v="248"/>
    <s v="Second Class"/>
    <s v="CUST6762"/>
    <s v="Deepa"/>
    <x v="2"/>
    <s v="India"/>
    <s v="Madurai"/>
    <x v="5"/>
    <n v="613264"/>
    <x v="1"/>
    <s v="PRD8762"/>
    <x v="0"/>
    <x v="0"/>
    <s v="iPhone 14"/>
    <n v="6939"/>
    <n v="2"/>
    <n v="0"/>
    <n v="364.18714732325122"/>
    <n v="45502"/>
  </r>
  <r>
    <x v="3278"/>
    <x v="1"/>
    <x v="544"/>
    <s v="Standard Class"/>
    <s v="CUST6763"/>
    <s v="Deepa"/>
    <x v="1"/>
    <s v="India"/>
    <s v="Madurai"/>
    <x v="5"/>
    <n v="667239"/>
    <x v="3"/>
    <s v="PRD8763"/>
    <x v="2"/>
    <x v="4"/>
    <s v="Nike Shoes"/>
    <n v="52025"/>
    <n v="8"/>
    <n v="0"/>
    <n v="9004.3262495742892"/>
    <n v="45580"/>
  </r>
  <r>
    <x v="3279"/>
    <x v="1"/>
    <x v="18"/>
    <s v="Standard Class"/>
    <s v="CUST6764"/>
    <s v="Vijay"/>
    <x v="2"/>
    <s v="India"/>
    <s v="Salem"/>
    <x v="5"/>
    <n v="655998"/>
    <x v="0"/>
    <s v="PRD8764"/>
    <x v="1"/>
    <x v="5"/>
    <s v="Smart TV"/>
    <n v="21014"/>
    <n v="6"/>
    <n v="0.05"/>
    <n v="5577.6142612242384"/>
    <n v="45568"/>
  </r>
  <r>
    <x v="3280"/>
    <x v="1"/>
    <x v="308"/>
    <s v="Second Class"/>
    <s v="CUST6765"/>
    <s v="Vijay"/>
    <x v="1"/>
    <s v="India"/>
    <s v="New Delhi"/>
    <x v="1"/>
    <n v="685245"/>
    <x v="2"/>
    <s v="PRD8765"/>
    <x v="0"/>
    <x v="3"/>
    <s v="Smart TV"/>
    <n v="34019"/>
    <n v="4"/>
    <n v="0.1"/>
    <n v="3866.972935670728"/>
    <n v="45334"/>
  </r>
  <r>
    <x v="3281"/>
    <x v="1"/>
    <x v="206"/>
    <s v="Second Class"/>
    <s v="CUST6766"/>
    <s v="Deepa"/>
    <x v="2"/>
    <s v="India"/>
    <s v="Coimbatore"/>
    <x v="5"/>
    <n v="671255"/>
    <x v="2"/>
    <s v="PRD8766"/>
    <x v="1"/>
    <x v="1"/>
    <s v="HP Laptop"/>
    <n v="64328"/>
    <n v="9"/>
    <n v="0.05"/>
    <n v="9616.109176896427"/>
    <n v="45393"/>
  </r>
  <r>
    <x v="3282"/>
    <x v="0"/>
    <x v="673"/>
    <s v="Standard Class"/>
    <s v="CUST6767"/>
    <s v="Vijay"/>
    <x v="0"/>
    <s v="India"/>
    <s v="Pune"/>
    <x v="2"/>
    <n v="693849"/>
    <x v="4"/>
    <s v="PRD8767"/>
    <x v="3"/>
    <x v="5"/>
    <s v="iPhone 14"/>
    <n v="71938"/>
    <n v="1"/>
    <n v="0.2"/>
    <n v="16241.840864717751"/>
    <n v="45180"/>
  </r>
  <r>
    <x v="3283"/>
    <x v="0"/>
    <x v="314"/>
    <s v="First Class"/>
    <s v="CUST6769"/>
    <s v="Kumar"/>
    <x v="0"/>
    <s v="India"/>
    <s v="Chennai"/>
    <x v="5"/>
    <n v="609461"/>
    <x v="1"/>
    <s v="PRD8769"/>
    <x v="4"/>
    <x v="3"/>
    <s v="Sports Watch"/>
    <n v="75210"/>
    <n v="1"/>
    <n v="0.1"/>
    <n v="10505.346754318056"/>
    <n v="45190"/>
  </r>
  <r>
    <x v="3284"/>
    <x v="0"/>
    <x v="621"/>
    <s v="Same Day"/>
    <s v="CUST6770"/>
    <s v="Vijay"/>
    <x v="0"/>
    <s v="India"/>
    <s v="Hyderabad"/>
    <x v="3"/>
    <n v="680877"/>
    <x v="2"/>
    <s v="PRD8770"/>
    <x v="1"/>
    <x v="4"/>
    <s v="Nike Shoes"/>
    <n v="39212"/>
    <n v="7"/>
    <n v="0"/>
    <n v="10903.154247344974"/>
    <n v="44981"/>
  </r>
  <r>
    <x v="3285"/>
    <x v="1"/>
    <x v="429"/>
    <s v="Standard Class"/>
    <s v="CUST6771"/>
    <s v="Meena"/>
    <x v="2"/>
    <s v="India"/>
    <s v="Salem"/>
    <x v="5"/>
    <n v="642822"/>
    <x v="0"/>
    <s v="PRD8771"/>
    <x v="1"/>
    <x v="4"/>
    <s v="Smart TV"/>
    <n v="7177"/>
    <n v="6"/>
    <n v="0.1"/>
    <n v="605.47926938494379"/>
    <n v="45615"/>
  </r>
  <r>
    <x v="3286"/>
    <x v="0"/>
    <x v="298"/>
    <s v="Same Day"/>
    <s v="CUST6772"/>
    <s v="Meena"/>
    <x v="0"/>
    <s v="India"/>
    <s v="New Delhi"/>
    <x v="1"/>
    <n v="623896"/>
    <x v="0"/>
    <s v="PRD8772"/>
    <x v="4"/>
    <x v="6"/>
    <s v="Mixer Pro"/>
    <n v="41274"/>
    <n v="1"/>
    <n v="0"/>
    <n v="9205.9305068298618"/>
    <n v="45217"/>
  </r>
  <r>
    <x v="3287"/>
    <x v="0"/>
    <x v="519"/>
    <s v="Second Class"/>
    <s v="CUST6774"/>
    <s v="Vijay"/>
    <x v="1"/>
    <s v="India"/>
    <s v="Hyderabad"/>
    <x v="3"/>
    <n v="639041"/>
    <x v="2"/>
    <s v="PRD8774"/>
    <x v="0"/>
    <x v="5"/>
    <s v="Cotton Shirt"/>
    <n v="19734"/>
    <n v="1"/>
    <n v="0"/>
    <n v="2745.0605021537608"/>
    <n v="45034"/>
  </r>
  <r>
    <x v="3288"/>
    <x v="1"/>
    <x v="345"/>
    <s v="Standard Class"/>
    <s v="CUST6776"/>
    <s v="Sara"/>
    <x v="2"/>
    <s v="India"/>
    <s v="Pune"/>
    <x v="2"/>
    <n v="663497"/>
    <x v="0"/>
    <s v="PRD8776"/>
    <x v="1"/>
    <x v="6"/>
    <s v="Smart TV"/>
    <n v="37452"/>
    <n v="8"/>
    <n v="0.1"/>
    <n v="7475.2960376996052"/>
    <n v="45549"/>
  </r>
  <r>
    <x v="3289"/>
    <x v="1"/>
    <x v="458"/>
    <s v="First Class"/>
    <s v="CUST6777"/>
    <s v="Akalya"/>
    <x v="2"/>
    <s v="India"/>
    <s v="Nagpur"/>
    <x v="2"/>
    <n v="619223"/>
    <x v="0"/>
    <s v="PRD8777"/>
    <x v="2"/>
    <x v="2"/>
    <s v="HP Laptop"/>
    <n v="42275"/>
    <n v="4"/>
    <n v="0.05"/>
    <n v="3064.5971850895712"/>
    <n v="45559"/>
  </r>
  <r>
    <x v="3290"/>
    <x v="0"/>
    <x v="177"/>
    <s v="Standard Class"/>
    <s v="CUST6778"/>
    <s v="Akalya"/>
    <x v="2"/>
    <s v="India"/>
    <s v="Kochi"/>
    <x v="4"/>
    <n v="687813"/>
    <x v="2"/>
    <s v="PRD8778"/>
    <x v="1"/>
    <x v="1"/>
    <s v="Cotton Shirt"/>
    <n v="66119"/>
    <n v="5"/>
    <n v="0"/>
    <n v="17548.437026327556"/>
    <n v="44962"/>
  </r>
  <r>
    <x v="3291"/>
    <x v="0"/>
    <x v="239"/>
    <s v="Standard Class"/>
    <s v="CUST6779"/>
    <s v="Kumar"/>
    <x v="0"/>
    <s v="India"/>
    <s v="New Delhi"/>
    <x v="1"/>
    <n v="698265"/>
    <x v="4"/>
    <s v="PRD8779"/>
    <x v="3"/>
    <x v="0"/>
    <s v="iPhone 14"/>
    <n v="39066"/>
    <n v="7"/>
    <n v="0.1"/>
    <n v="7531.6524544595777"/>
    <n v="45223"/>
  </r>
  <r>
    <x v="3292"/>
    <x v="1"/>
    <x v="105"/>
    <s v="Standard Class"/>
    <s v="CUST6780"/>
    <s v="Sara"/>
    <x v="1"/>
    <s v="India"/>
    <s v="Hyderabad"/>
    <x v="3"/>
    <n v="656310"/>
    <x v="1"/>
    <s v="PRD8780"/>
    <x v="1"/>
    <x v="5"/>
    <s v="HP Laptop"/>
    <n v="79459"/>
    <n v="9"/>
    <n v="0.1"/>
    <n v="14605.0847638296"/>
    <n v="45346"/>
  </r>
  <r>
    <x v="3293"/>
    <x v="1"/>
    <x v="578"/>
    <s v="Standard Class"/>
    <s v="CUST6781"/>
    <s v="Kumar"/>
    <x v="0"/>
    <s v="India"/>
    <s v="Pune"/>
    <x v="2"/>
    <n v="606583"/>
    <x v="0"/>
    <s v="PRD8781"/>
    <x v="2"/>
    <x v="5"/>
    <s v="Mixer Pro"/>
    <n v="70522"/>
    <n v="2"/>
    <n v="0.1"/>
    <n v="20341.367310668156"/>
    <n v="45449"/>
  </r>
  <r>
    <x v="3294"/>
    <x v="1"/>
    <x v="27"/>
    <s v="Second Class"/>
    <s v="CUST6782"/>
    <s v="Meena"/>
    <x v="2"/>
    <s v="India"/>
    <s v="Mangalore"/>
    <x v="0"/>
    <n v="679661"/>
    <x v="4"/>
    <s v="PRD8782"/>
    <x v="0"/>
    <x v="1"/>
    <s v="Nike Shoes"/>
    <n v="16027"/>
    <n v="10"/>
    <n v="0"/>
    <n v="3143.1341519139719"/>
    <n v="45486"/>
  </r>
  <r>
    <x v="3295"/>
    <x v="1"/>
    <x v="299"/>
    <s v="Second Class"/>
    <s v="CUST6783"/>
    <s v="Akalya"/>
    <x v="1"/>
    <s v="India"/>
    <s v="Pune"/>
    <x v="2"/>
    <n v="615532"/>
    <x v="1"/>
    <s v="PRD8783"/>
    <x v="1"/>
    <x v="0"/>
    <s v="Mixer Pro"/>
    <n v="25077"/>
    <n v="7"/>
    <n v="0.1"/>
    <n v="6778.2528587296656"/>
    <n v="45462"/>
  </r>
  <r>
    <x v="3296"/>
    <x v="1"/>
    <x v="445"/>
    <s v="Standard Class"/>
    <s v="CUST6785"/>
    <s v="Meena"/>
    <x v="0"/>
    <s v="India"/>
    <s v="Mangalore"/>
    <x v="0"/>
    <n v="696869"/>
    <x v="0"/>
    <s v="PRD8785"/>
    <x v="0"/>
    <x v="5"/>
    <s v="Sports Watch"/>
    <n v="46937"/>
    <n v="2"/>
    <n v="0.2"/>
    <n v="9442.0360824708023"/>
    <n v="45364"/>
  </r>
  <r>
    <x v="3297"/>
    <x v="1"/>
    <x v="201"/>
    <s v="Standard Class"/>
    <s v="CUST6786"/>
    <s v="Deepa"/>
    <x v="0"/>
    <s v="India"/>
    <s v="Coimbatore"/>
    <x v="5"/>
    <n v="612696"/>
    <x v="2"/>
    <s v="PRD8786"/>
    <x v="3"/>
    <x v="0"/>
    <s v="Sports Watch"/>
    <n v="12489"/>
    <n v="1"/>
    <n v="0.05"/>
    <n v="2714.251120935382"/>
    <n v="45345"/>
  </r>
  <r>
    <x v="3298"/>
    <x v="1"/>
    <x v="483"/>
    <s v="Standard Class"/>
    <s v="CUST6788"/>
    <s v="Vijay"/>
    <x v="2"/>
    <s v="India"/>
    <s v="Madurai"/>
    <x v="5"/>
    <n v="656750"/>
    <x v="1"/>
    <s v="PRD8788"/>
    <x v="0"/>
    <x v="5"/>
    <s v="LED Bulb"/>
    <n v="39741"/>
    <n v="3"/>
    <n v="0"/>
    <n v="3158.6079310416312"/>
    <n v="45572"/>
  </r>
  <r>
    <x v="3299"/>
    <x v="1"/>
    <x v="484"/>
    <s v="Standard Class"/>
    <s v="CUST6789"/>
    <s v="Sara"/>
    <x v="2"/>
    <s v="India"/>
    <s v="Kozhikode"/>
    <x v="4"/>
    <n v="676801"/>
    <x v="4"/>
    <s v="PRD8789"/>
    <x v="0"/>
    <x v="0"/>
    <s v="Mixer Pro"/>
    <n v="69129"/>
    <n v="8"/>
    <n v="0"/>
    <n v="10010.407788764256"/>
    <n v="45468"/>
  </r>
  <r>
    <x v="3300"/>
    <x v="1"/>
    <x v="393"/>
    <s v="Same Day"/>
    <s v="CUST6790"/>
    <s v="Vijay"/>
    <x v="1"/>
    <s v="India"/>
    <s v="Madurai"/>
    <x v="5"/>
    <n v="647039"/>
    <x v="3"/>
    <s v="PRD8790"/>
    <x v="2"/>
    <x v="3"/>
    <s v="Sports Watch"/>
    <n v="969"/>
    <n v="6"/>
    <n v="0.1"/>
    <n v="235.7609284364888"/>
    <n v="45340"/>
  </r>
  <r>
    <x v="3301"/>
    <x v="0"/>
    <x v="190"/>
    <s v="Second Class"/>
    <s v="CUST6792"/>
    <s v="Meena"/>
    <x v="2"/>
    <s v="India"/>
    <s v="Mumbai"/>
    <x v="2"/>
    <n v="699696"/>
    <x v="3"/>
    <s v="PRD8792"/>
    <x v="1"/>
    <x v="1"/>
    <s v="Mixer Pro"/>
    <n v="37116"/>
    <n v="2"/>
    <n v="0.1"/>
    <n v="7266.5558425444369"/>
    <n v="45287"/>
  </r>
  <r>
    <x v="3302"/>
    <x v="0"/>
    <x v="113"/>
    <s v="Standard Class"/>
    <s v="CUST6793"/>
    <s v="Deepa"/>
    <x v="2"/>
    <s v="India"/>
    <s v="Mangalore"/>
    <x v="0"/>
    <n v="682208"/>
    <x v="0"/>
    <s v="PRD8793"/>
    <x v="4"/>
    <x v="4"/>
    <s v="Nike Shoes"/>
    <n v="57599"/>
    <n v="2"/>
    <n v="0.05"/>
    <n v="3061.3534219583062"/>
    <n v="45161"/>
  </r>
  <r>
    <x v="3303"/>
    <x v="0"/>
    <x v="203"/>
    <s v="First Class"/>
    <s v="CUST6795"/>
    <s v="Sara"/>
    <x v="0"/>
    <s v="India"/>
    <s v="Kochi"/>
    <x v="4"/>
    <n v="600980"/>
    <x v="0"/>
    <s v="PRD8795"/>
    <x v="3"/>
    <x v="6"/>
    <s v="HP Laptop"/>
    <n v="43418"/>
    <n v="1"/>
    <n v="0.2"/>
    <n v="2867.4878441443225"/>
    <n v="44961"/>
  </r>
  <r>
    <x v="3304"/>
    <x v="1"/>
    <x v="61"/>
    <s v="Standard Class"/>
    <s v="CUST6796"/>
    <s v="Sara"/>
    <x v="2"/>
    <s v="India"/>
    <s v="New Delhi"/>
    <x v="1"/>
    <n v="631244"/>
    <x v="1"/>
    <s v="PRD8796"/>
    <x v="4"/>
    <x v="5"/>
    <s v="Mixer Pro"/>
    <n v="12256"/>
    <n v="10"/>
    <n v="0.2"/>
    <n v="1030.744580693359"/>
    <n v="45621"/>
  </r>
  <r>
    <x v="3305"/>
    <x v="1"/>
    <x v="648"/>
    <s v="Same Day"/>
    <s v="CUST6797"/>
    <s v="Sara"/>
    <x v="1"/>
    <s v="India"/>
    <s v="Mumbai"/>
    <x v="2"/>
    <n v="611328"/>
    <x v="4"/>
    <s v="PRD8797"/>
    <x v="0"/>
    <x v="4"/>
    <s v="HP Laptop"/>
    <n v="2527"/>
    <n v="9"/>
    <n v="0"/>
    <n v="746.58830787445061"/>
    <n v="45552"/>
  </r>
  <r>
    <x v="3306"/>
    <x v="1"/>
    <x v="341"/>
    <s v="Standard Class"/>
    <s v="CUST6800"/>
    <s v="Kumar"/>
    <x v="1"/>
    <s v="India"/>
    <s v="Mysuru"/>
    <x v="0"/>
    <n v="653785"/>
    <x v="4"/>
    <s v="PRD8800"/>
    <x v="4"/>
    <x v="2"/>
    <s v="Sports Watch"/>
    <n v="29622"/>
    <n v="5"/>
    <n v="0.2"/>
    <n v="3254.707920541593"/>
    <n v="45379"/>
  </r>
  <r>
    <x v="3307"/>
    <x v="0"/>
    <x v="333"/>
    <s v="Second Class"/>
    <s v="CUST6801"/>
    <s v="Sara"/>
    <x v="2"/>
    <s v="India"/>
    <s v="Mumbai"/>
    <x v="2"/>
    <n v="601882"/>
    <x v="0"/>
    <s v="PRD8801"/>
    <x v="2"/>
    <x v="3"/>
    <s v="Sports Watch"/>
    <n v="53380"/>
    <n v="9"/>
    <n v="0.2"/>
    <n v="13369.835512675114"/>
    <n v="45041"/>
  </r>
  <r>
    <x v="3308"/>
    <x v="0"/>
    <x v="366"/>
    <s v="Standard Class"/>
    <s v="CUST6802"/>
    <s v="Meena"/>
    <x v="0"/>
    <s v="India"/>
    <s v="New Delhi"/>
    <x v="1"/>
    <n v="605794"/>
    <x v="3"/>
    <s v="PRD8802"/>
    <x v="2"/>
    <x v="2"/>
    <s v="Sports Watch"/>
    <n v="68327"/>
    <n v="5"/>
    <n v="0.2"/>
    <n v="12275.590682053027"/>
    <n v="45161"/>
  </r>
  <r>
    <x v="3309"/>
    <x v="0"/>
    <x v="112"/>
    <s v="Second Class"/>
    <s v="CUST6803"/>
    <s v="Sara"/>
    <x v="0"/>
    <s v="India"/>
    <s v="Bengaluru"/>
    <x v="0"/>
    <n v="640618"/>
    <x v="4"/>
    <s v="PRD8803"/>
    <x v="4"/>
    <x v="4"/>
    <s v="Mixer Pro"/>
    <n v="19905"/>
    <n v="7"/>
    <n v="0"/>
    <n v="2670.8237009048275"/>
    <n v="45120"/>
  </r>
  <r>
    <x v="3310"/>
    <x v="0"/>
    <x v="203"/>
    <s v="Same Day"/>
    <s v="CUST6804"/>
    <s v="Sara"/>
    <x v="0"/>
    <s v="India"/>
    <s v="New Delhi"/>
    <x v="1"/>
    <n v="613595"/>
    <x v="1"/>
    <s v="PRD8804"/>
    <x v="4"/>
    <x v="5"/>
    <s v="Nike Shoes"/>
    <n v="61858"/>
    <n v="5"/>
    <n v="0.05"/>
    <n v="9204.7189555277873"/>
    <n v="44961"/>
  </r>
  <r>
    <x v="3311"/>
    <x v="0"/>
    <x v="40"/>
    <s v="Standard Class"/>
    <s v="CUST6805"/>
    <s v="Deepa"/>
    <x v="1"/>
    <s v="India"/>
    <s v="Chennai"/>
    <x v="5"/>
    <n v="656257"/>
    <x v="3"/>
    <s v="PRD8805"/>
    <x v="1"/>
    <x v="5"/>
    <s v="Mixer Pro"/>
    <n v="31178"/>
    <n v="7"/>
    <n v="0.1"/>
    <n v="4681.1148722179578"/>
    <n v="45113"/>
  </r>
  <r>
    <x v="3312"/>
    <x v="1"/>
    <x v="375"/>
    <s v="Second Class"/>
    <s v="CUST6807"/>
    <s v="Kumar"/>
    <x v="2"/>
    <s v="India"/>
    <s v="New Delhi"/>
    <x v="1"/>
    <n v="610203"/>
    <x v="4"/>
    <s v="PRD8807"/>
    <x v="0"/>
    <x v="2"/>
    <s v="Sports Watch"/>
    <n v="10436"/>
    <n v="10"/>
    <n v="0.1"/>
    <n v="1617.0621850206189"/>
    <n v="45636"/>
  </r>
  <r>
    <x v="3313"/>
    <x v="1"/>
    <x v="534"/>
    <s v="First Class"/>
    <s v="CUST6808"/>
    <s v="Rahul"/>
    <x v="2"/>
    <s v="India"/>
    <s v="Hyderabad"/>
    <x v="3"/>
    <n v="696791"/>
    <x v="3"/>
    <s v="PRD8808"/>
    <x v="3"/>
    <x v="0"/>
    <s v="Mixer Pro"/>
    <n v="71169"/>
    <n v="4"/>
    <n v="0"/>
    <n v="16557.440854575587"/>
    <n v="45405"/>
  </r>
  <r>
    <x v="3314"/>
    <x v="0"/>
    <x v="152"/>
    <s v="Same Day"/>
    <s v="CUST6809"/>
    <s v="Akalya"/>
    <x v="1"/>
    <s v="India"/>
    <s v="Chennai"/>
    <x v="5"/>
    <n v="656584"/>
    <x v="1"/>
    <s v="PRD8809"/>
    <x v="4"/>
    <x v="4"/>
    <s v="Samsung Mobile"/>
    <n v="21935"/>
    <n v="3"/>
    <n v="0"/>
    <n v="2256.2996298550993"/>
    <n v="45082"/>
  </r>
  <r>
    <x v="3315"/>
    <x v="0"/>
    <x v="571"/>
    <s v="First Class"/>
    <s v="CUST6810"/>
    <s v="Sara"/>
    <x v="2"/>
    <s v="India"/>
    <s v="Coimbatore"/>
    <x v="5"/>
    <n v="649511"/>
    <x v="1"/>
    <s v="PRD8810"/>
    <x v="1"/>
    <x v="3"/>
    <s v="Nike Shoes"/>
    <n v="78148"/>
    <n v="1"/>
    <n v="0.1"/>
    <n v="21190.402539611212"/>
    <n v="45138"/>
  </r>
  <r>
    <x v="3316"/>
    <x v="0"/>
    <x v="329"/>
    <s v="Standard Class"/>
    <s v="CUST6811"/>
    <s v="Vijay"/>
    <x v="2"/>
    <s v="India"/>
    <s v="Hyderabad"/>
    <x v="3"/>
    <n v="617050"/>
    <x v="0"/>
    <s v="PRD8811"/>
    <x v="0"/>
    <x v="0"/>
    <s v="Mixer Pro"/>
    <n v="25534"/>
    <n v="1"/>
    <n v="0.05"/>
    <n v="7030.2288038065844"/>
    <n v="45255"/>
  </r>
  <r>
    <x v="3317"/>
    <x v="1"/>
    <x v="544"/>
    <s v="Second Class"/>
    <s v="CUST6812"/>
    <s v="Sara"/>
    <x v="2"/>
    <s v="India"/>
    <s v="Hyderabad"/>
    <x v="3"/>
    <n v="687068"/>
    <x v="2"/>
    <s v="PRD8812"/>
    <x v="0"/>
    <x v="2"/>
    <s v="LED Bulb"/>
    <n v="36813"/>
    <n v="7"/>
    <n v="0.1"/>
    <n v="10981.255228125116"/>
    <n v="45580"/>
  </r>
  <r>
    <x v="3318"/>
    <x v="0"/>
    <x v="334"/>
    <s v="Standard Class"/>
    <s v="CUST6813"/>
    <s v="Akalya"/>
    <x v="2"/>
    <s v="India"/>
    <s v="Bengaluru"/>
    <x v="0"/>
    <n v="640697"/>
    <x v="1"/>
    <s v="PRD8813"/>
    <x v="0"/>
    <x v="0"/>
    <s v="HP Laptop"/>
    <n v="54943"/>
    <n v="1"/>
    <n v="0"/>
    <n v="4368.7472577459075"/>
    <n v="45262"/>
  </r>
  <r>
    <x v="3319"/>
    <x v="0"/>
    <x v="168"/>
    <s v="First Class"/>
    <s v="CUST6814"/>
    <s v="Deepa"/>
    <x v="0"/>
    <s v="India"/>
    <s v="Chennai"/>
    <x v="5"/>
    <n v="672369"/>
    <x v="3"/>
    <s v="PRD8814"/>
    <x v="0"/>
    <x v="1"/>
    <s v="Samsung Mobile"/>
    <n v="79267"/>
    <n v="4"/>
    <n v="0.1"/>
    <n v="22310.468794505188"/>
    <n v="45096"/>
  </r>
  <r>
    <x v="3320"/>
    <x v="0"/>
    <x v="651"/>
    <s v="Standard Class"/>
    <s v="CUST6815"/>
    <s v="Vijay"/>
    <x v="2"/>
    <s v="India"/>
    <s v="New Delhi"/>
    <x v="1"/>
    <n v="651843"/>
    <x v="3"/>
    <s v="PRD8815"/>
    <x v="3"/>
    <x v="3"/>
    <s v="Cotton Shirt"/>
    <n v="78290"/>
    <n v="2"/>
    <n v="0"/>
    <n v="8619.8764528707561"/>
    <n v="45041"/>
  </r>
  <r>
    <x v="3321"/>
    <x v="1"/>
    <x v="195"/>
    <s v="Standard Class"/>
    <s v="CUST6816"/>
    <s v="Rahul"/>
    <x v="2"/>
    <s v="India"/>
    <s v="Hyderabad"/>
    <x v="3"/>
    <n v="640596"/>
    <x v="0"/>
    <s v="PRD8816"/>
    <x v="4"/>
    <x v="1"/>
    <s v="Cotton Shirt"/>
    <n v="1254"/>
    <n v="5"/>
    <n v="0.2"/>
    <n v="280.78304232095252"/>
    <n v="45631"/>
  </r>
  <r>
    <x v="3322"/>
    <x v="1"/>
    <x v="266"/>
    <s v="First Class"/>
    <s v="CUST6818"/>
    <s v="Sara"/>
    <x v="2"/>
    <s v="India"/>
    <s v="Kozhikode"/>
    <x v="4"/>
    <n v="621626"/>
    <x v="3"/>
    <s v="PRD8818"/>
    <x v="0"/>
    <x v="5"/>
    <s v="Mixer Pro"/>
    <n v="7955"/>
    <n v="2"/>
    <n v="0"/>
    <n v="1522.0504302667496"/>
    <n v="45428"/>
  </r>
  <r>
    <x v="3323"/>
    <x v="0"/>
    <x v="377"/>
    <s v="Second Class"/>
    <s v="CUST6819"/>
    <s v="Rahul"/>
    <x v="2"/>
    <s v="India"/>
    <s v="New Delhi"/>
    <x v="1"/>
    <n v="698614"/>
    <x v="0"/>
    <s v="PRD8819"/>
    <x v="4"/>
    <x v="4"/>
    <s v="iPhone 14"/>
    <n v="30315"/>
    <n v="3"/>
    <n v="0.2"/>
    <n v="3189.613133032668"/>
    <n v="45168"/>
  </r>
  <r>
    <x v="3324"/>
    <x v="0"/>
    <x v="463"/>
    <s v="Second Class"/>
    <s v="CUST6820"/>
    <s v="Vijay"/>
    <x v="0"/>
    <s v="India"/>
    <s v="Mangalore"/>
    <x v="0"/>
    <n v="695720"/>
    <x v="4"/>
    <s v="PRD8820"/>
    <x v="2"/>
    <x v="2"/>
    <s v="Cotton Shirt"/>
    <n v="5098"/>
    <n v="2"/>
    <n v="0.1"/>
    <n v="840.33101749777711"/>
    <n v="45100"/>
  </r>
  <r>
    <x v="3325"/>
    <x v="0"/>
    <x v="261"/>
    <s v="Standard Class"/>
    <s v="CUST6821"/>
    <s v="Kumar"/>
    <x v="1"/>
    <s v="India"/>
    <s v="Mangalore"/>
    <x v="0"/>
    <n v="627359"/>
    <x v="2"/>
    <s v="PRD8821"/>
    <x v="3"/>
    <x v="4"/>
    <s v="Sports Watch"/>
    <n v="48630"/>
    <n v="6"/>
    <n v="0"/>
    <n v="12554.981850731663"/>
    <n v="44967"/>
  </r>
  <r>
    <x v="3326"/>
    <x v="1"/>
    <x v="544"/>
    <s v="Second Class"/>
    <s v="CUST6823"/>
    <s v="Sara"/>
    <x v="1"/>
    <s v="India"/>
    <s v="New Delhi"/>
    <x v="1"/>
    <n v="681738"/>
    <x v="4"/>
    <s v="PRD8823"/>
    <x v="3"/>
    <x v="5"/>
    <s v="Mixer Pro"/>
    <n v="41655"/>
    <n v="3"/>
    <n v="0.1"/>
    <n v="2581.4196665812533"/>
    <n v="45580"/>
  </r>
  <r>
    <x v="3327"/>
    <x v="0"/>
    <x v="113"/>
    <s v="Standard Class"/>
    <s v="CUST6824"/>
    <s v="Vijay"/>
    <x v="2"/>
    <s v="India"/>
    <s v="Pune"/>
    <x v="2"/>
    <n v="627630"/>
    <x v="3"/>
    <s v="PRD8824"/>
    <x v="1"/>
    <x v="6"/>
    <s v="Mixer Pro"/>
    <n v="64882"/>
    <n v="7"/>
    <n v="0.1"/>
    <n v="14757.103147995993"/>
    <n v="45162"/>
  </r>
  <r>
    <x v="3328"/>
    <x v="0"/>
    <x v="348"/>
    <s v="First Class"/>
    <s v="CUST6825"/>
    <s v="Vijay"/>
    <x v="0"/>
    <s v="India"/>
    <s v="Kozhikode"/>
    <x v="4"/>
    <n v="626990"/>
    <x v="4"/>
    <s v="PRD8825"/>
    <x v="1"/>
    <x v="1"/>
    <s v="iPhone 14"/>
    <n v="21750"/>
    <n v="7"/>
    <n v="0.2"/>
    <n v="1417.7443703748038"/>
    <n v="44978"/>
  </r>
  <r>
    <x v="3329"/>
    <x v="0"/>
    <x v="506"/>
    <s v="Same Day"/>
    <s v="CUST6826"/>
    <s v="Rahul"/>
    <x v="0"/>
    <s v="India"/>
    <s v="Trivandrum"/>
    <x v="4"/>
    <n v="639524"/>
    <x v="3"/>
    <s v="PRD8826"/>
    <x v="2"/>
    <x v="5"/>
    <s v="Samsung Mobile"/>
    <n v="16893"/>
    <n v="5"/>
    <n v="0"/>
    <n v="2076.9456777053279"/>
    <n v="45126"/>
  </r>
  <r>
    <x v="3330"/>
    <x v="0"/>
    <x v="348"/>
    <s v="First Class"/>
    <s v="CUST6827"/>
    <s v="Kumar"/>
    <x v="1"/>
    <s v="India"/>
    <s v="Bengaluru"/>
    <x v="0"/>
    <n v="615043"/>
    <x v="3"/>
    <s v="PRD8827"/>
    <x v="1"/>
    <x v="6"/>
    <s v="Mixer Pro"/>
    <n v="23527"/>
    <n v="1"/>
    <n v="0"/>
    <n v="1678.9587705031877"/>
    <n v="44977"/>
  </r>
  <r>
    <x v="3331"/>
    <x v="1"/>
    <x v="120"/>
    <s v="Second Class"/>
    <s v="CUST6828"/>
    <s v="Kumar"/>
    <x v="1"/>
    <s v="India"/>
    <s v="New Delhi"/>
    <x v="1"/>
    <n v="628105"/>
    <x v="2"/>
    <s v="PRD8828"/>
    <x v="2"/>
    <x v="6"/>
    <s v="Nike Shoes"/>
    <n v="17435"/>
    <n v="10"/>
    <n v="0.2"/>
    <n v="1170.6017888206959"/>
    <n v="45336"/>
  </r>
  <r>
    <x v="3332"/>
    <x v="0"/>
    <x v="212"/>
    <s v="Standard Class"/>
    <s v="CUST6829"/>
    <s v="Kumar"/>
    <x v="2"/>
    <s v="India"/>
    <s v="New Delhi"/>
    <x v="1"/>
    <n v="666701"/>
    <x v="4"/>
    <s v="PRD8829"/>
    <x v="4"/>
    <x v="3"/>
    <s v="Mixer Pro"/>
    <n v="79406"/>
    <n v="9"/>
    <n v="0.2"/>
    <n v="19763.392164934517"/>
    <n v="44976"/>
  </r>
  <r>
    <x v="3333"/>
    <x v="0"/>
    <x v="692"/>
    <s v="Standard Class"/>
    <s v="CUST6830"/>
    <s v="Vijay"/>
    <x v="1"/>
    <s v="India"/>
    <s v="Kochi"/>
    <x v="4"/>
    <n v="670792"/>
    <x v="4"/>
    <s v="PRD8830"/>
    <x v="0"/>
    <x v="3"/>
    <s v="LED Bulb"/>
    <n v="50383"/>
    <n v="5"/>
    <n v="0"/>
    <n v="4971.033495655769"/>
    <n v="45097"/>
  </r>
  <r>
    <x v="3334"/>
    <x v="1"/>
    <x v="622"/>
    <s v="Standard Class"/>
    <s v="CUST6831"/>
    <s v="Akalya"/>
    <x v="2"/>
    <s v="India"/>
    <s v="Chennai"/>
    <x v="5"/>
    <n v="681113"/>
    <x v="0"/>
    <s v="PRD8831"/>
    <x v="3"/>
    <x v="1"/>
    <s v="Samsung Mobile"/>
    <n v="11671"/>
    <n v="6"/>
    <n v="0.1"/>
    <n v="921.05878087549968"/>
    <n v="45583"/>
  </r>
  <r>
    <x v="3335"/>
    <x v="1"/>
    <x v="219"/>
    <s v="Standard Class"/>
    <s v="CUST6832"/>
    <s v="Rahul"/>
    <x v="0"/>
    <s v="India"/>
    <s v="Coimbatore"/>
    <x v="5"/>
    <n v="659357"/>
    <x v="2"/>
    <s v="PRD8832"/>
    <x v="1"/>
    <x v="3"/>
    <s v="Samsung Mobile"/>
    <n v="19716"/>
    <n v="1"/>
    <n v="0"/>
    <n v="2515.6290379150164"/>
    <n v="45398"/>
  </r>
  <r>
    <x v="3336"/>
    <x v="0"/>
    <x v="295"/>
    <s v="Standard Class"/>
    <s v="CUST6833"/>
    <s v="Meena"/>
    <x v="2"/>
    <s v="India"/>
    <s v="New Delhi"/>
    <x v="1"/>
    <n v="688614"/>
    <x v="0"/>
    <s v="PRD8833"/>
    <x v="3"/>
    <x v="2"/>
    <s v="LED Bulb"/>
    <n v="31671"/>
    <n v="10"/>
    <n v="0"/>
    <n v="6642.8362490016443"/>
    <n v="44944"/>
  </r>
  <r>
    <x v="3337"/>
    <x v="0"/>
    <x v="382"/>
    <s v="Same Day"/>
    <s v="CUST6834"/>
    <s v="Sara"/>
    <x v="0"/>
    <s v="India"/>
    <s v="New Delhi"/>
    <x v="1"/>
    <n v="657812"/>
    <x v="2"/>
    <s v="PRD8834"/>
    <x v="1"/>
    <x v="2"/>
    <s v="Samsung Mobile"/>
    <n v="31268"/>
    <n v="2"/>
    <n v="0.05"/>
    <n v="7641.3142714951073"/>
    <n v="45097"/>
  </r>
  <r>
    <x v="3338"/>
    <x v="1"/>
    <x v="106"/>
    <s v="Same Day"/>
    <s v="CUST6836"/>
    <s v="Deepa"/>
    <x v="2"/>
    <s v="India"/>
    <s v="Mangalore"/>
    <x v="0"/>
    <n v="669889"/>
    <x v="4"/>
    <s v="PRD8836"/>
    <x v="3"/>
    <x v="1"/>
    <s v="Mixer Pro"/>
    <n v="41051"/>
    <n v="4"/>
    <n v="0"/>
    <n v="8916.6307050824271"/>
    <n v="45475"/>
  </r>
  <r>
    <x v="3339"/>
    <x v="0"/>
    <x v="650"/>
    <s v="First Class"/>
    <s v="CUST6837"/>
    <s v="Kumar"/>
    <x v="2"/>
    <s v="India"/>
    <s v="Mysuru"/>
    <x v="0"/>
    <n v="655905"/>
    <x v="2"/>
    <s v="PRD8837"/>
    <x v="1"/>
    <x v="2"/>
    <s v="Nike Shoes"/>
    <n v="6311"/>
    <n v="7"/>
    <n v="0"/>
    <n v="1165.9840968690892"/>
    <n v="45133"/>
  </r>
  <r>
    <x v="3340"/>
    <x v="1"/>
    <x v="367"/>
    <s v="Standard Class"/>
    <s v="CUST6838"/>
    <s v="Meena"/>
    <x v="2"/>
    <s v="India"/>
    <s v="Mangalore"/>
    <x v="0"/>
    <n v="687300"/>
    <x v="2"/>
    <s v="PRD8838"/>
    <x v="4"/>
    <x v="3"/>
    <s v="Samsung Mobile"/>
    <n v="25202"/>
    <n v="8"/>
    <n v="0.2"/>
    <n v="5349.4126323652899"/>
    <n v="45399"/>
  </r>
  <r>
    <x v="3341"/>
    <x v="0"/>
    <x v="409"/>
    <s v="First Class"/>
    <s v="CUST6839"/>
    <s v="Rahul"/>
    <x v="2"/>
    <s v="India"/>
    <s v="Kochi"/>
    <x v="4"/>
    <n v="637500"/>
    <x v="4"/>
    <s v="PRD8839"/>
    <x v="3"/>
    <x v="6"/>
    <s v="Smart TV"/>
    <n v="52433"/>
    <n v="5"/>
    <n v="0.1"/>
    <n v="6812.3151864956199"/>
    <n v="44961"/>
  </r>
  <r>
    <x v="3342"/>
    <x v="0"/>
    <x v="718"/>
    <s v="Same Day"/>
    <s v="CUST6840"/>
    <s v="Deepa"/>
    <x v="2"/>
    <s v="India"/>
    <s v="New Delhi"/>
    <x v="1"/>
    <n v="678962"/>
    <x v="2"/>
    <s v="PRD8840"/>
    <x v="1"/>
    <x v="6"/>
    <s v="Samsung Mobile"/>
    <n v="39747"/>
    <n v="9"/>
    <n v="0"/>
    <n v="11761.83103819085"/>
    <n v="44994"/>
  </r>
  <r>
    <x v="3343"/>
    <x v="0"/>
    <x v="69"/>
    <s v="Same Day"/>
    <s v="CUST6841"/>
    <s v="Kumar"/>
    <x v="0"/>
    <s v="India"/>
    <s v="Mysuru"/>
    <x v="0"/>
    <n v="607342"/>
    <x v="2"/>
    <s v="PRD8841"/>
    <x v="2"/>
    <x v="3"/>
    <s v="Nike Shoes"/>
    <n v="30421"/>
    <n v="5"/>
    <n v="0"/>
    <n v="4321.8156820612867"/>
    <n v="45210"/>
  </r>
  <r>
    <x v="3344"/>
    <x v="0"/>
    <x v="401"/>
    <s v="Second Class"/>
    <s v="CUST6842"/>
    <s v="Sara"/>
    <x v="2"/>
    <s v="India"/>
    <s v="Trivandrum"/>
    <x v="4"/>
    <n v="678998"/>
    <x v="1"/>
    <s v="PRD8842"/>
    <x v="1"/>
    <x v="3"/>
    <s v="LED Bulb"/>
    <n v="13367"/>
    <n v="2"/>
    <n v="0.2"/>
    <n v="2869.5389170091835"/>
    <n v="45023"/>
  </r>
  <r>
    <x v="3345"/>
    <x v="0"/>
    <x v="205"/>
    <s v="Same Day"/>
    <s v="CUST6843"/>
    <s v="Sara"/>
    <x v="2"/>
    <s v="India"/>
    <s v="Bengaluru"/>
    <x v="0"/>
    <n v="655528"/>
    <x v="1"/>
    <s v="PRD8843"/>
    <x v="3"/>
    <x v="1"/>
    <s v="Samsung Mobile"/>
    <n v="11090"/>
    <n v="3"/>
    <n v="0.1"/>
    <n v="863.41807267636136"/>
    <n v="45036"/>
  </r>
  <r>
    <x v="3346"/>
    <x v="0"/>
    <x v="501"/>
    <s v="Standard Class"/>
    <s v="CUST6844"/>
    <s v="Kumar"/>
    <x v="1"/>
    <s v="India"/>
    <s v="Mumbai"/>
    <x v="2"/>
    <n v="669173"/>
    <x v="2"/>
    <s v="PRD8844"/>
    <x v="0"/>
    <x v="0"/>
    <s v="Sports Watch"/>
    <n v="9892"/>
    <n v="1"/>
    <n v="0"/>
    <n v="1583.1897926726601"/>
    <n v="45094"/>
  </r>
  <r>
    <x v="3347"/>
    <x v="0"/>
    <x v="300"/>
    <s v="First Class"/>
    <s v="CUST6845"/>
    <s v="Rahul"/>
    <x v="1"/>
    <s v="India"/>
    <s v="Pune"/>
    <x v="2"/>
    <n v="622194"/>
    <x v="0"/>
    <s v="PRD8845"/>
    <x v="2"/>
    <x v="2"/>
    <s v="Nike Shoes"/>
    <n v="9495"/>
    <n v="5"/>
    <n v="0"/>
    <n v="615.1613483045611"/>
    <n v="45212"/>
  </r>
  <r>
    <x v="3348"/>
    <x v="1"/>
    <x v="201"/>
    <s v="Standard Class"/>
    <s v="CUST6846"/>
    <s v="Kumar"/>
    <x v="0"/>
    <s v="India"/>
    <s v="Madurai"/>
    <x v="5"/>
    <n v="660324"/>
    <x v="4"/>
    <s v="PRD8846"/>
    <x v="3"/>
    <x v="6"/>
    <s v="iPhone 14"/>
    <n v="37731"/>
    <n v="8"/>
    <n v="0"/>
    <n v="10286.785984462826"/>
    <n v="45345"/>
  </r>
  <r>
    <x v="3349"/>
    <x v="0"/>
    <x v="224"/>
    <s v="Second Class"/>
    <s v="CUST6847"/>
    <s v="Akalya"/>
    <x v="2"/>
    <s v="India"/>
    <s v="Mysuru"/>
    <x v="0"/>
    <n v="650724"/>
    <x v="1"/>
    <s v="PRD8847"/>
    <x v="1"/>
    <x v="5"/>
    <s v="Mixer Pro"/>
    <n v="69741"/>
    <n v="7"/>
    <n v="0.2"/>
    <n v="8519.0989039271044"/>
    <n v="45066"/>
  </r>
  <r>
    <x v="3350"/>
    <x v="0"/>
    <x v="568"/>
    <s v="Standard Class"/>
    <s v="CUST6848"/>
    <s v="Vijay"/>
    <x v="2"/>
    <s v="India"/>
    <s v="Chennai"/>
    <x v="5"/>
    <n v="660631"/>
    <x v="0"/>
    <s v="PRD8848"/>
    <x v="1"/>
    <x v="1"/>
    <s v="Samsung Mobile"/>
    <n v="55896"/>
    <n v="5"/>
    <n v="0.2"/>
    <n v="7094.1779599339498"/>
    <n v="45218"/>
  </r>
  <r>
    <x v="3351"/>
    <x v="0"/>
    <x v="114"/>
    <s v="Second Class"/>
    <s v="CUST6849"/>
    <s v="Meena"/>
    <x v="2"/>
    <s v="India"/>
    <s v="Salem"/>
    <x v="5"/>
    <n v="610951"/>
    <x v="0"/>
    <s v="PRD8849"/>
    <x v="3"/>
    <x v="1"/>
    <s v="iPhone 14"/>
    <n v="2410"/>
    <n v="2"/>
    <n v="0.2"/>
    <n v="304.34430404084321"/>
    <n v="45142"/>
  </r>
  <r>
    <x v="3352"/>
    <x v="0"/>
    <x v="0"/>
    <s v="Second Class"/>
    <s v="CUST6850"/>
    <s v="Vijay"/>
    <x v="0"/>
    <s v="India"/>
    <s v="Hyderabad"/>
    <x v="3"/>
    <n v="696532"/>
    <x v="4"/>
    <s v="PRD8850"/>
    <x v="2"/>
    <x v="3"/>
    <s v="Samsung Mobile"/>
    <n v="32360"/>
    <n v="8"/>
    <n v="0.1"/>
    <n v="3494.1672636389567"/>
    <n v="44936"/>
  </r>
  <r>
    <x v="3353"/>
    <x v="0"/>
    <x v="439"/>
    <s v="Standard Class"/>
    <s v="CUST6851"/>
    <s v="Deepa"/>
    <x v="0"/>
    <s v="India"/>
    <s v="Bengaluru"/>
    <x v="0"/>
    <n v="688134"/>
    <x v="0"/>
    <s v="PRD8851"/>
    <x v="4"/>
    <x v="2"/>
    <s v="iPhone 14"/>
    <n v="9310"/>
    <n v="2"/>
    <n v="0"/>
    <n v="1042.0360308853421"/>
    <n v="45244"/>
  </r>
  <r>
    <x v="3354"/>
    <x v="1"/>
    <x v="155"/>
    <s v="Second Class"/>
    <s v="CUST6852"/>
    <s v="Deepa"/>
    <x v="2"/>
    <s v="India"/>
    <s v="New Delhi"/>
    <x v="1"/>
    <n v="690375"/>
    <x v="3"/>
    <s v="PRD8852"/>
    <x v="3"/>
    <x v="6"/>
    <s v="HP Laptop"/>
    <n v="65797"/>
    <n v="7"/>
    <n v="0.2"/>
    <n v="5475.443377651326"/>
    <n v="45541"/>
  </r>
  <r>
    <x v="3355"/>
    <x v="0"/>
    <x v="304"/>
    <s v="Same Day"/>
    <s v="CUST6853"/>
    <s v="Kumar"/>
    <x v="2"/>
    <s v="India"/>
    <s v="Mumbai"/>
    <x v="2"/>
    <n v="640629"/>
    <x v="1"/>
    <s v="PRD8853"/>
    <x v="1"/>
    <x v="3"/>
    <s v="Smart TV"/>
    <n v="44088"/>
    <n v="1"/>
    <n v="0.05"/>
    <n v="7916.6299657884647"/>
    <n v="45007"/>
  </r>
  <r>
    <x v="3356"/>
    <x v="1"/>
    <x v="702"/>
    <s v="First Class"/>
    <s v="CUST6854"/>
    <s v="Kumar"/>
    <x v="0"/>
    <s v="India"/>
    <s v="Bengaluru"/>
    <x v="0"/>
    <n v="651840"/>
    <x v="1"/>
    <s v="PRD8854"/>
    <x v="0"/>
    <x v="1"/>
    <s v="Smart TV"/>
    <n v="3415"/>
    <n v="3"/>
    <n v="0.1"/>
    <n v="683.68372054633016"/>
    <n v="45498"/>
  </r>
  <r>
    <x v="3357"/>
    <x v="1"/>
    <x v="617"/>
    <s v="Standard Class"/>
    <s v="CUST6855"/>
    <s v="Meena"/>
    <x v="1"/>
    <s v="India"/>
    <s v="New Delhi"/>
    <x v="1"/>
    <n v="662331"/>
    <x v="0"/>
    <s v="PRD8855"/>
    <x v="0"/>
    <x v="6"/>
    <s v="Smart TV"/>
    <n v="52111"/>
    <n v="8"/>
    <n v="0.05"/>
    <n v="10506.421346571569"/>
    <n v="45542"/>
  </r>
  <r>
    <x v="3358"/>
    <x v="0"/>
    <x v="333"/>
    <s v="Standard Class"/>
    <s v="CUST6856"/>
    <s v="Deepa"/>
    <x v="2"/>
    <s v="India"/>
    <s v="Kochi"/>
    <x v="4"/>
    <n v="612099"/>
    <x v="1"/>
    <s v="PRD8856"/>
    <x v="2"/>
    <x v="4"/>
    <s v="Mixer Pro"/>
    <n v="63859"/>
    <n v="7"/>
    <n v="0"/>
    <n v="7654.6885127548976"/>
    <n v="45037"/>
  </r>
  <r>
    <x v="3359"/>
    <x v="1"/>
    <x v="161"/>
    <s v="Same Day"/>
    <s v="CUST6858"/>
    <s v="Sara"/>
    <x v="1"/>
    <s v="India"/>
    <s v="New Delhi"/>
    <x v="1"/>
    <n v="623660"/>
    <x v="2"/>
    <s v="PRD8858"/>
    <x v="2"/>
    <x v="4"/>
    <s v="Sports Watch"/>
    <n v="70578"/>
    <n v="1"/>
    <n v="0.2"/>
    <n v="19209.509621006771"/>
    <n v="45477"/>
  </r>
  <r>
    <x v="3360"/>
    <x v="1"/>
    <x v="287"/>
    <s v="Second Class"/>
    <s v="CUST6859"/>
    <s v="Vijay"/>
    <x v="0"/>
    <s v="India"/>
    <s v="Mumbai"/>
    <x v="2"/>
    <n v="695673"/>
    <x v="0"/>
    <s v="PRD8859"/>
    <x v="1"/>
    <x v="6"/>
    <s v="iPhone 14"/>
    <n v="22474"/>
    <n v="5"/>
    <n v="0"/>
    <n v="4506.5689887906701"/>
    <n v="45415"/>
  </r>
  <r>
    <x v="3361"/>
    <x v="1"/>
    <x v="44"/>
    <s v="Second Class"/>
    <s v="CUST6860"/>
    <s v="Rahul"/>
    <x v="1"/>
    <s v="India"/>
    <s v="Kochi"/>
    <x v="4"/>
    <n v="621805"/>
    <x v="4"/>
    <s v="PRD8860"/>
    <x v="4"/>
    <x v="6"/>
    <s v="Cotton Shirt"/>
    <n v="51668"/>
    <n v="9"/>
    <n v="0"/>
    <n v="4408.0240528199811"/>
    <n v="45554"/>
  </r>
  <r>
    <x v="3362"/>
    <x v="1"/>
    <x v="475"/>
    <s v="First Class"/>
    <s v="CUST6861"/>
    <s v="Sara"/>
    <x v="2"/>
    <s v="India"/>
    <s v="Madurai"/>
    <x v="5"/>
    <n v="663590"/>
    <x v="4"/>
    <s v="PRD8861"/>
    <x v="2"/>
    <x v="5"/>
    <s v="Nike Shoes"/>
    <n v="58371"/>
    <n v="7"/>
    <n v="0.05"/>
    <n v="7063.3113911177898"/>
    <n v="45595"/>
  </r>
  <r>
    <x v="3363"/>
    <x v="0"/>
    <x v="274"/>
    <s v="Standard Class"/>
    <s v="CUST6863"/>
    <s v="Deepa"/>
    <x v="0"/>
    <s v="India"/>
    <s v="Mangalore"/>
    <x v="0"/>
    <n v="616589"/>
    <x v="2"/>
    <s v="PRD8863"/>
    <x v="4"/>
    <x v="0"/>
    <s v="Mixer Pro"/>
    <n v="34428"/>
    <n v="8"/>
    <n v="0"/>
    <n v="8476.1436537610862"/>
    <n v="45147"/>
  </r>
  <r>
    <x v="3364"/>
    <x v="0"/>
    <x v="361"/>
    <s v="Standard Class"/>
    <s v="CUST6864"/>
    <s v="Meena"/>
    <x v="2"/>
    <s v="India"/>
    <s v="Nagpur"/>
    <x v="2"/>
    <n v="662762"/>
    <x v="1"/>
    <s v="PRD8864"/>
    <x v="3"/>
    <x v="0"/>
    <s v="Mixer Pro"/>
    <n v="39696"/>
    <n v="9"/>
    <n v="0.2"/>
    <n v="3325.2358159041764"/>
    <n v="44935"/>
  </r>
  <r>
    <x v="3365"/>
    <x v="0"/>
    <x v="437"/>
    <s v="Same Day"/>
    <s v="CUST6865"/>
    <s v="Vijay"/>
    <x v="2"/>
    <s v="India"/>
    <s v="New Delhi"/>
    <x v="1"/>
    <n v="650561"/>
    <x v="0"/>
    <s v="PRD8865"/>
    <x v="4"/>
    <x v="4"/>
    <s v="Smart TV"/>
    <n v="3319"/>
    <n v="6"/>
    <n v="0"/>
    <n v="758.95304958186125"/>
    <n v="45152"/>
  </r>
  <r>
    <x v="3366"/>
    <x v="1"/>
    <x v="328"/>
    <s v="First Class"/>
    <s v="CUST6866"/>
    <s v="Sara"/>
    <x v="2"/>
    <s v="India"/>
    <s v="Mumbai"/>
    <x v="2"/>
    <n v="608709"/>
    <x v="3"/>
    <s v="PRD8866"/>
    <x v="1"/>
    <x v="4"/>
    <s v="iPhone 14"/>
    <n v="21010"/>
    <n v="9"/>
    <n v="0"/>
    <n v="2115.916767133795"/>
    <n v="45656"/>
  </r>
  <r>
    <x v="3367"/>
    <x v="0"/>
    <x v="417"/>
    <s v="Second Class"/>
    <s v="CUST6867"/>
    <s v="Akalya"/>
    <x v="0"/>
    <s v="India"/>
    <s v="Kochi"/>
    <x v="4"/>
    <n v="669377"/>
    <x v="3"/>
    <s v="PRD8867"/>
    <x v="0"/>
    <x v="1"/>
    <s v="Cotton Shirt"/>
    <n v="73718"/>
    <n v="8"/>
    <n v="0"/>
    <n v="7931.0290572069698"/>
    <n v="45159"/>
  </r>
  <r>
    <x v="3368"/>
    <x v="1"/>
    <x v="309"/>
    <s v="First Class"/>
    <s v="CUST6868"/>
    <s v="Kumar"/>
    <x v="2"/>
    <s v="India"/>
    <s v="Hyderabad"/>
    <x v="3"/>
    <n v="643002"/>
    <x v="0"/>
    <s v="PRD8868"/>
    <x v="0"/>
    <x v="5"/>
    <s v="Smart TV"/>
    <n v="15945"/>
    <n v="4"/>
    <n v="0"/>
    <n v="4588.4160865765807"/>
    <n v="45652"/>
  </r>
  <r>
    <x v="3369"/>
    <x v="1"/>
    <x v="562"/>
    <s v="Second Class"/>
    <s v="CUST6869"/>
    <s v="Sara"/>
    <x v="0"/>
    <s v="India"/>
    <s v="Nagpur"/>
    <x v="2"/>
    <n v="675904"/>
    <x v="4"/>
    <s v="PRD8869"/>
    <x v="3"/>
    <x v="0"/>
    <s v="HP Laptop"/>
    <n v="69165"/>
    <n v="7"/>
    <n v="0.1"/>
    <n v="14745.452557644161"/>
    <n v="45462"/>
  </r>
  <r>
    <x v="3370"/>
    <x v="1"/>
    <x v="79"/>
    <s v="First Class"/>
    <s v="CUST6871"/>
    <s v="Vijay"/>
    <x v="0"/>
    <s v="India"/>
    <s v="Nagpur"/>
    <x v="2"/>
    <n v="652460"/>
    <x v="1"/>
    <s v="PRD8871"/>
    <x v="4"/>
    <x v="1"/>
    <s v="Mixer Pro"/>
    <n v="26254"/>
    <n v="10"/>
    <n v="0.05"/>
    <n v="6760.1715409687413"/>
    <n v="45367"/>
  </r>
  <r>
    <x v="3371"/>
    <x v="0"/>
    <x v="550"/>
    <s v="Standard Class"/>
    <s v="CUST6872"/>
    <s v="Akalya"/>
    <x v="2"/>
    <s v="India"/>
    <s v="Kozhikode"/>
    <x v="4"/>
    <n v="618110"/>
    <x v="0"/>
    <s v="PRD8872"/>
    <x v="1"/>
    <x v="5"/>
    <s v="LED Bulb"/>
    <n v="51085"/>
    <n v="2"/>
    <n v="0.2"/>
    <n v="10250.783182217308"/>
    <n v="45201"/>
  </r>
  <r>
    <x v="3372"/>
    <x v="0"/>
    <x v="426"/>
    <s v="First Class"/>
    <s v="CUST6873"/>
    <s v="Rahul"/>
    <x v="1"/>
    <s v="India"/>
    <s v="Hyderabad"/>
    <x v="3"/>
    <n v="682151"/>
    <x v="3"/>
    <s v="PRD8873"/>
    <x v="4"/>
    <x v="4"/>
    <s v="Nike Shoes"/>
    <n v="11789"/>
    <n v="9"/>
    <n v="0.2"/>
    <n v="3377.4881397520994"/>
    <n v="45079"/>
  </r>
  <r>
    <x v="3373"/>
    <x v="1"/>
    <x v="633"/>
    <s v="Standard Class"/>
    <s v="CUST6875"/>
    <s v="Deepa"/>
    <x v="0"/>
    <s v="India"/>
    <s v="Kochi"/>
    <x v="4"/>
    <n v="617240"/>
    <x v="4"/>
    <s v="PRD8875"/>
    <x v="1"/>
    <x v="6"/>
    <s v="Sports Watch"/>
    <n v="75637"/>
    <n v="3"/>
    <n v="0"/>
    <n v="21567.3243131339"/>
    <n v="45510"/>
  </r>
  <r>
    <x v="3374"/>
    <x v="0"/>
    <x v="526"/>
    <s v="Second Class"/>
    <s v="CUST6876"/>
    <s v="Meena"/>
    <x v="1"/>
    <s v="India"/>
    <s v="Mysuru"/>
    <x v="0"/>
    <n v="634321"/>
    <x v="1"/>
    <s v="PRD8876"/>
    <x v="2"/>
    <x v="0"/>
    <s v="Sports Watch"/>
    <n v="69953"/>
    <n v="8"/>
    <n v="0.05"/>
    <n v="14981.80858361213"/>
    <n v="44963"/>
  </r>
  <r>
    <x v="3375"/>
    <x v="0"/>
    <x v="364"/>
    <s v="Standard Class"/>
    <s v="CUST6877"/>
    <s v="Akalya"/>
    <x v="2"/>
    <s v="India"/>
    <s v="Coimbatore"/>
    <x v="5"/>
    <n v="686313"/>
    <x v="3"/>
    <s v="PRD8877"/>
    <x v="3"/>
    <x v="3"/>
    <s v="Nike Shoes"/>
    <n v="64059"/>
    <n v="3"/>
    <n v="0.2"/>
    <n v="5549.9040339127077"/>
    <n v="44938"/>
  </r>
  <r>
    <x v="3376"/>
    <x v="0"/>
    <x v="295"/>
    <s v="Standard Class"/>
    <s v="CUST6878"/>
    <s v="Deepa"/>
    <x v="2"/>
    <s v="India"/>
    <s v="Mysuru"/>
    <x v="0"/>
    <n v="618699"/>
    <x v="2"/>
    <s v="PRD8878"/>
    <x v="4"/>
    <x v="1"/>
    <s v="Cotton Shirt"/>
    <n v="55462"/>
    <n v="1"/>
    <n v="0.05"/>
    <n v="14541.861857557136"/>
    <n v="44946"/>
  </r>
  <r>
    <x v="3377"/>
    <x v="1"/>
    <x v="115"/>
    <s v="Second Class"/>
    <s v="CUST6879"/>
    <s v="Deepa"/>
    <x v="2"/>
    <s v="India"/>
    <s v="Mumbai"/>
    <x v="2"/>
    <n v="677038"/>
    <x v="0"/>
    <s v="PRD8879"/>
    <x v="1"/>
    <x v="0"/>
    <s v="HP Laptop"/>
    <n v="49087"/>
    <n v="3"/>
    <n v="0"/>
    <n v="12894.213984331944"/>
    <n v="45616"/>
  </r>
  <r>
    <x v="3378"/>
    <x v="0"/>
    <x v="125"/>
    <s v="First Class"/>
    <s v="CUST6880"/>
    <s v="Vijay"/>
    <x v="2"/>
    <s v="India"/>
    <s v="Hyderabad"/>
    <x v="3"/>
    <n v="627007"/>
    <x v="2"/>
    <s v="PRD8880"/>
    <x v="0"/>
    <x v="2"/>
    <s v="iPhone 14"/>
    <n v="78109"/>
    <n v="9"/>
    <n v="0"/>
    <n v="20502.136333699818"/>
    <n v="45269"/>
  </r>
  <r>
    <x v="3379"/>
    <x v="1"/>
    <x v="373"/>
    <s v="Second Class"/>
    <s v="CUST6881"/>
    <s v="Vijay"/>
    <x v="2"/>
    <s v="India"/>
    <s v="Pune"/>
    <x v="2"/>
    <n v="652431"/>
    <x v="0"/>
    <s v="PRD8881"/>
    <x v="1"/>
    <x v="0"/>
    <s v="Sports Watch"/>
    <n v="55585"/>
    <n v="8"/>
    <n v="0.05"/>
    <n v="11249.180635383962"/>
    <n v="45480"/>
  </r>
  <r>
    <x v="3380"/>
    <x v="1"/>
    <x v="719"/>
    <s v="Standard Class"/>
    <s v="CUST6882"/>
    <s v="Sara"/>
    <x v="2"/>
    <s v="India"/>
    <s v="Hyderabad"/>
    <x v="3"/>
    <n v="630838"/>
    <x v="3"/>
    <s v="PRD8882"/>
    <x v="3"/>
    <x v="0"/>
    <s v="HP Laptop"/>
    <n v="74394"/>
    <n v="1"/>
    <n v="0"/>
    <n v="15017.46921960974"/>
    <n v="45564"/>
  </r>
  <r>
    <x v="3381"/>
    <x v="1"/>
    <x v="47"/>
    <s v="Second Class"/>
    <s v="CUST6883"/>
    <s v="Meena"/>
    <x v="0"/>
    <s v="India"/>
    <s v="Pune"/>
    <x v="2"/>
    <n v="604725"/>
    <x v="3"/>
    <s v="PRD8883"/>
    <x v="1"/>
    <x v="5"/>
    <s v="Mixer Pro"/>
    <n v="4247"/>
    <n v="10"/>
    <n v="0"/>
    <n v="322.00911904715809"/>
    <n v="45621"/>
  </r>
  <r>
    <x v="3382"/>
    <x v="0"/>
    <x v="86"/>
    <s v="Standard Class"/>
    <s v="CUST6884"/>
    <s v="Akalya"/>
    <x v="1"/>
    <s v="India"/>
    <s v="New Delhi"/>
    <x v="1"/>
    <n v="661073"/>
    <x v="3"/>
    <s v="PRD8884"/>
    <x v="2"/>
    <x v="3"/>
    <s v="iPhone 14"/>
    <n v="38668"/>
    <n v="1"/>
    <n v="0"/>
    <n v="6741.8078075108069"/>
    <n v="44936"/>
  </r>
  <r>
    <x v="3383"/>
    <x v="1"/>
    <x v="717"/>
    <s v="Standard Class"/>
    <s v="CUST6885"/>
    <s v="Meena"/>
    <x v="0"/>
    <s v="India"/>
    <s v="Bengaluru"/>
    <x v="0"/>
    <n v="611205"/>
    <x v="3"/>
    <s v="PRD8885"/>
    <x v="0"/>
    <x v="2"/>
    <s v="Samsung Mobile"/>
    <n v="2473"/>
    <n v="7"/>
    <n v="0.05"/>
    <n v="552.86976705685515"/>
    <n v="45487"/>
  </r>
  <r>
    <x v="3384"/>
    <x v="0"/>
    <x v="222"/>
    <s v="Standard Class"/>
    <s v="CUST6886"/>
    <s v="Deepa"/>
    <x v="2"/>
    <s v="India"/>
    <s v="Pune"/>
    <x v="2"/>
    <n v="612644"/>
    <x v="1"/>
    <s v="PRD8886"/>
    <x v="2"/>
    <x v="3"/>
    <s v="LED Bulb"/>
    <n v="19962"/>
    <n v="10"/>
    <n v="0"/>
    <n v="5037.9271231657713"/>
    <n v="45025"/>
  </r>
  <r>
    <x v="3385"/>
    <x v="1"/>
    <x v="209"/>
    <s v="First Class"/>
    <s v="CUST6887"/>
    <s v="Rahul"/>
    <x v="0"/>
    <s v="India"/>
    <s v="New Delhi"/>
    <x v="1"/>
    <n v="698209"/>
    <x v="3"/>
    <s v="PRD8887"/>
    <x v="0"/>
    <x v="6"/>
    <s v="LED Bulb"/>
    <n v="75075"/>
    <n v="2"/>
    <n v="0"/>
    <n v="18657.695045575365"/>
    <n v="45302"/>
  </r>
  <r>
    <x v="3386"/>
    <x v="1"/>
    <x v="422"/>
    <s v="Second Class"/>
    <s v="CUST6889"/>
    <s v="Deepa"/>
    <x v="0"/>
    <s v="India"/>
    <s v="Nagpur"/>
    <x v="2"/>
    <n v="614153"/>
    <x v="0"/>
    <s v="PRD8889"/>
    <x v="3"/>
    <x v="5"/>
    <s v="iPhone 14"/>
    <n v="32712"/>
    <n v="4"/>
    <n v="0.05"/>
    <n v="9663.49663139326"/>
    <n v="45585"/>
  </r>
  <r>
    <x v="3387"/>
    <x v="0"/>
    <x v="561"/>
    <s v="Standard Class"/>
    <s v="CUST6890"/>
    <s v="Akalya"/>
    <x v="2"/>
    <s v="India"/>
    <s v="Hyderabad"/>
    <x v="3"/>
    <n v="679926"/>
    <x v="3"/>
    <s v="PRD8890"/>
    <x v="4"/>
    <x v="0"/>
    <s v="LED Bulb"/>
    <n v="25972"/>
    <n v="4"/>
    <n v="0"/>
    <n v="1656.8801074581172"/>
    <n v="44985"/>
  </r>
  <r>
    <x v="3388"/>
    <x v="1"/>
    <x v="360"/>
    <s v="Second Class"/>
    <s v="CUST6891"/>
    <s v="Kumar"/>
    <x v="0"/>
    <s v="India"/>
    <s v="Mysuru"/>
    <x v="0"/>
    <n v="678645"/>
    <x v="3"/>
    <s v="PRD8891"/>
    <x v="1"/>
    <x v="2"/>
    <s v="Smart TV"/>
    <n v="50324"/>
    <n v="9"/>
    <n v="0"/>
    <n v="14907.473013915745"/>
    <n v="45657"/>
  </r>
  <r>
    <x v="3389"/>
    <x v="0"/>
    <x v="480"/>
    <s v="Standard Class"/>
    <s v="CUST6892"/>
    <s v="Kumar"/>
    <x v="0"/>
    <s v="India"/>
    <s v="New Delhi"/>
    <x v="1"/>
    <n v="692688"/>
    <x v="2"/>
    <s v="PRD8892"/>
    <x v="1"/>
    <x v="1"/>
    <s v="Samsung Mobile"/>
    <n v="67960"/>
    <n v="10"/>
    <n v="0"/>
    <n v="15011.49959033559"/>
    <n v="45265"/>
  </r>
  <r>
    <x v="3390"/>
    <x v="0"/>
    <x v="184"/>
    <s v="Same Day"/>
    <s v="CUST6894"/>
    <s v="Kumar"/>
    <x v="0"/>
    <s v="India"/>
    <s v="Hyderabad"/>
    <x v="3"/>
    <n v="618322"/>
    <x v="3"/>
    <s v="PRD8894"/>
    <x v="3"/>
    <x v="1"/>
    <s v="Smart TV"/>
    <n v="20596"/>
    <n v="6"/>
    <n v="0.05"/>
    <n v="3391.9987286679061"/>
    <n v="45084"/>
  </r>
  <r>
    <x v="3391"/>
    <x v="1"/>
    <x v="123"/>
    <s v="First Class"/>
    <s v="CUST6895"/>
    <s v="Rahul"/>
    <x v="1"/>
    <s v="India"/>
    <s v="Mangalore"/>
    <x v="0"/>
    <n v="655701"/>
    <x v="4"/>
    <s v="PRD8895"/>
    <x v="0"/>
    <x v="5"/>
    <s v="Smart TV"/>
    <n v="57169"/>
    <n v="1"/>
    <n v="0"/>
    <n v="6253.8950019383319"/>
    <n v="45578"/>
  </r>
  <r>
    <x v="3392"/>
    <x v="0"/>
    <x v="505"/>
    <s v="Standard Class"/>
    <s v="CUST6896"/>
    <s v="Sara"/>
    <x v="0"/>
    <s v="India"/>
    <s v="Kozhikode"/>
    <x v="4"/>
    <n v="618412"/>
    <x v="3"/>
    <s v="PRD8896"/>
    <x v="3"/>
    <x v="5"/>
    <s v="HP Laptop"/>
    <n v="27033"/>
    <n v="1"/>
    <n v="0"/>
    <n v="2082.88037941842"/>
    <n v="44935"/>
  </r>
  <r>
    <x v="3393"/>
    <x v="1"/>
    <x v="607"/>
    <s v="Standard Class"/>
    <s v="CUST6897"/>
    <s v="Sara"/>
    <x v="1"/>
    <s v="India"/>
    <s v="Hyderabad"/>
    <x v="3"/>
    <n v="606334"/>
    <x v="2"/>
    <s v="PRD8897"/>
    <x v="1"/>
    <x v="3"/>
    <s v="LED Bulb"/>
    <n v="65883"/>
    <n v="3"/>
    <n v="0.05"/>
    <n v="9146.8354540624914"/>
    <n v="45433"/>
  </r>
  <r>
    <x v="3394"/>
    <x v="0"/>
    <x v="536"/>
    <s v="Same Day"/>
    <s v="CUST6899"/>
    <s v="Akalya"/>
    <x v="1"/>
    <s v="India"/>
    <s v="Mumbai"/>
    <x v="2"/>
    <n v="633712"/>
    <x v="2"/>
    <s v="PRD8899"/>
    <x v="4"/>
    <x v="2"/>
    <s v="Cotton Shirt"/>
    <n v="37418"/>
    <n v="9"/>
    <n v="0.05"/>
    <n v="9232.5871445708199"/>
    <n v="45204"/>
  </r>
  <r>
    <x v="3395"/>
    <x v="1"/>
    <x v="102"/>
    <s v="Standard Class"/>
    <s v="CUST6900"/>
    <s v="Meena"/>
    <x v="2"/>
    <s v="India"/>
    <s v="Kozhikode"/>
    <x v="4"/>
    <n v="681213"/>
    <x v="3"/>
    <s v="PRD8900"/>
    <x v="3"/>
    <x v="1"/>
    <s v="HP Laptop"/>
    <n v="12258"/>
    <n v="9"/>
    <n v="0"/>
    <n v="1358.390630737071"/>
    <n v="45479"/>
  </r>
  <r>
    <x v="3396"/>
    <x v="0"/>
    <x v="85"/>
    <s v="First Class"/>
    <s v="CUST6901"/>
    <s v="Meena"/>
    <x v="0"/>
    <s v="India"/>
    <s v="Mysuru"/>
    <x v="0"/>
    <n v="677628"/>
    <x v="1"/>
    <s v="PRD8901"/>
    <x v="0"/>
    <x v="0"/>
    <s v="Sports Watch"/>
    <n v="31561"/>
    <n v="5"/>
    <n v="0"/>
    <n v="7952.8098395503266"/>
    <n v="45188"/>
  </r>
  <r>
    <x v="3397"/>
    <x v="1"/>
    <x v="655"/>
    <s v="First Class"/>
    <s v="CUST6902"/>
    <s v="Akalya"/>
    <x v="2"/>
    <s v="India"/>
    <s v="New Delhi"/>
    <x v="1"/>
    <n v="669655"/>
    <x v="1"/>
    <s v="PRD8902"/>
    <x v="0"/>
    <x v="1"/>
    <s v="Sports Watch"/>
    <n v="71244"/>
    <n v="3"/>
    <n v="0"/>
    <n v="20540.220510003812"/>
    <n v="45394"/>
  </r>
  <r>
    <x v="3398"/>
    <x v="0"/>
    <x v="197"/>
    <s v="Standard Class"/>
    <s v="CUST6904"/>
    <s v="Kumar"/>
    <x v="2"/>
    <s v="India"/>
    <s v="Kozhikode"/>
    <x v="4"/>
    <n v="646952"/>
    <x v="3"/>
    <s v="PRD8904"/>
    <x v="4"/>
    <x v="5"/>
    <s v="Samsung Mobile"/>
    <n v="10228"/>
    <n v="4"/>
    <n v="0.1"/>
    <n v="1294.4639262453784"/>
    <n v="45010"/>
  </r>
  <r>
    <x v="3399"/>
    <x v="0"/>
    <x v="602"/>
    <s v="First Class"/>
    <s v="CUST6905"/>
    <s v="Sara"/>
    <x v="1"/>
    <s v="India"/>
    <s v="New Delhi"/>
    <x v="1"/>
    <n v="609030"/>
    <x v="1"/>
    <s v="PRD8905"/>
    <x v="0"/>
    <x v="6"/>
    <s v="iPhone 14"/>
    <n v="52041"/>
    <n v="7"/>
    <n v="0"/>
    <n v="4079.4091830468142"/>
    <n v="44994"/>
  </r>
  <r>
    <x v="3400"/>
    <x v="1"/>
    <x v="440"/>
    <s v="Second Class"/>
    <s v="CUST6906"/>
    <s v="Akalya"/>
    <x v="2"/>
    <s v="India"/>
    <s v="New Delhi"/>
    <x v="1"/>
    <n v="697616"/>
    <x v="1"/>
    <s v="PRD8906"/>
    <x v="3"/>
    <x v="4"/>
    <s v="Samsung Mobile"/>
    <n v="69025"/>
    <n v="7"/>
    <n v="0.05"/>
    <n v="15950.688785466671"/>
    <n v="45619"/>
  </r>
  <r>
    <x v="3401"/>
    <x v="1"/>
    <x v="9"/>
    <s v="First Class"/>
    <s v="CUST6907"/>
    <s v="Vijay"/>
    <x v="2"/>
    <s v="India"/>
    <s v="Trivandrum"/>
    <x v="4"/>
    <n v="635264"/>
    <x v="0"/>
    <s v="PRD8907"/>
    <x v="0"/>
    <x v="5"/>
    <s v="Samsung Mobile"/>
    <n v="2666"/>
    <n v="5"/>
    <n v="0.05"/>
    <n v="482.36637349195314"/>
    <n v="45522"/>
  </r>
  <r>
    <x v="3402"/>
    <x v="1"/>
    <x v="17"/>
    <s v="First Class"/>
    <s v="CUST6908"/>
    <s v="Akalya"/>
    <x v="2"/>
    <s v="India"/>
    <s v="Bengaluru"/>
    <x v="0"/>
    <n v="632354"/>
    <x v="0"/>
    <s v="PRD8908"/>
    <x v="3"/>
    <x v="2"/>
    <s v="HP Laptop"/>
    <n v="13297"/>
    <n v="6"/>
    <n v="0.05"/>
    <n v="2312.6294909321491"/>
    <n v="45635"/>
  </r>
  <r>
    <x v="3403"/>
    <x v="1"/>
    <x v="307"/>
    <s v="Standard Class"/>
    <s v="CUST6909"/>
    <s v="Akalya"/>
    <x v="2"/>
    <s v="India"/>
    <s v="Bengaluru"/>
    <x v="0"/>
    <n v="611767"/>
    <x v="2"/>
    <s v="PRD8909"/>
    <x v="1"/>
    <x v="6"/>
    <s v="Nike Shoes"/>
    <n v="54209"/>
    <n v="1"/>
    <n v="0"/>
    <n v="14513.200748230198"/>
    <n v="45328"/>
  </r>
  <r>
    <x v="3404"/>
    <x v="1"/>
    <x v="248"/>
    <s v="First Class"/>
    <s v="CUST6910"/>
    <s v="Meena"/>
    <x v="0"/>
    <s v="India"/>
    <s v="Hyderabad"/>
    <x v="3"/>
    <n v="664720"/>
    <x v="1"/>
    <s v="PRD8910"/>
    <x v="2"/>
    <x v="0"/>
    <s v="iPhone 14"/>
    <n v="52280"/>
    <n v="7"/>
    <n v="0"/>
    <n v="5080.19048177481"/>
    <n v="45506"/>
  </r>
  <r>
    <x v="3405"/>
    <x v="0"/>
    <x v="536"/>
    <s v="Standard Class"/>
    <s v="CUST6911"/>
    <s v="Rahul"/>
    <x v="0"/>
    <s v="India"/>
    <s v="Kozhikode"/>
    <x v="4"/>
    <n v="612221"/>
    <x v="1"/>
    <s v="PRD8911"/>
    <x v="2"/>
    <x v="2"/>
    <s v="Smart TV"/>
    <n v="21670"/>
    <n v="1"/>
    <n v="0"/>
    <n v="5292.4217203715471"/>
    <n v="45208"/>
  </r>
  <r>
    <x v="3406"/>
    <x v="0"/>
    <x v="321"/>
    <s v="Second Class"/>
    <s v="CUST6912"/>
    <s v="Vijay"/>
    <x v="2"/>
    <s v="India"/>
    <s v="Mysuru"/>
    <x v="0"/>
    <n v="688347"/>
    <x v="3"/>
    <s v="PRD8912"/>
    <x v="2"/>
    <x v="5"/>
    <s v="HP Laptop"/>
    <n v="53962"/>
    <n v="3"/>
    <n v="0.05"/>
    <n v="6057.4799368775957"/>
    <n v="44943"/>
  </r>
  <r>
    <x v="3407"/>
    <x v="1"/>
    <x v="109"/>
    <s v="Standard Class"/>
    <s v="CUST6913"/>
    <s v="Deepa"/>
    <x v="2"/>
    <s v="India"/>
    <s v="Coimbatore"/>
    <x v="5"/>
    <n v="648595"/>
    <x v="4"/>
    <s v="PRD8913"/>
    <x v="1"/>
    <x v="6"/>
    <s v="Cotton Shirt"/>
    <n v="57027"/>
    <n v="2"/>
    <n v="0.05"/>
    <n v="15462.556547289165"/>
    <n v="45326"/>
  </r>
  <r>
    <x v="3408"/>
    <x v="1"/>
    <x v="213"/>
    <s v="Same Day"/>
    <s v="CUST6914"/>
    <s v="Rahul"/>
    <x v="1"/>
    <s v="India"/>
    <s v="Trivandrum"/>
    <x v="4"/>
    <n v="665682"/>
    <x v="3"/>
    <s v="PRD8914"/>
    <x v="3"/>
    <x v="3"/>
    <s v="Mixer Pro"/>
    <n v="29054"/>
    <n v="7"/>
    <n v="0.1"/>
    <n v="5105.0613105662078"/>
    <n v="45521"/>
  </r>
  <r>
    <x v="3409"/>
    <x v="1"/>
    <x v="307"/>
    <s v="Standard Class"/>
    <s v="CUST6915"/>
    <s v="Kumar"/>
    <x v="1"/>
    <s v="India"/>
    <s v="Bengaluru"/>
    <x v="0"/>
    <n v="653159"/>
    <x v="0"/>
    <s v="PRD8915"/>
    <x v="4"/>
    <x v="3"/>
    <s v="HP Laptop"/>
    <n v="35585"/>
    <n v="7"/>
    <n v="0.05"/>
    <n v="2038.6010782232054"/>
    <n v="45328"/>
  </r>
  <r>
    <x v="3410"/>
    <x v="0"/>
    <x v="589"/>
    <s v="Same Day"/>
    <s v="CUST6916"/>
    <s v="Deepa"/>
    <x v="1"/>
    <s v="India"/>
    <s v="Chennai"/>
    <x v="5"/>
    <n v="697394"/>
    <x v="3"/>
    <s v="PRD8916"/>
    <x v="0"/>
    <x v="0"/>
    <s v="LED Bulb"/>
    <n v="51362"/>
    <n v="9"/>
    <n v="0.1"/>
    <n v="10800.688525587315"/>
    <n v="45263"/>
  </r>
  <r>
    <x v="3411"/>
    <x v="0"/>
    <x v="130"/>
    <s v="First Class"/>
    <s v="CUST6917"/>
    <s v="Rahul"/>
    <x v="0"/>
    <s v="India"/>
    <s v="Hyderabad"/>
    <x v="3"/>
    <n v="670807"/>
    <x v="0"/>
    <s v="PRD8917"/>
    <x v="0"/>
    <x v="3"/>
    <s v="Smart TV"/>
    <n v="51346"/>
    <n v="10"/>
    <n v="0.2"/>
    <n v="9302.4331252523934"/>
    <n v="45192"/>
  </r>
  <r>
    <x v="3412"/>
    <x v="1"/>
    <x v="318"/>
    <s v="Standard Class"/>
    <s v="CUST6918"/>
    <s v="Vijay"/>
    <x v="0"/>
    <s v="India"/>
    <s v="Mumbai"/>
    <x v="2"/>
    <n v="622430"/>
    <x v="3"/>
    <s v="PRD8918"/>
    <x v="0"/>
    <x v="2"/>
    <s v="Nike Shoes"/>
    <n v="11092"/>
    <n v="6"/>
    <n v="0.1"/>
    <n v="2224.2504079768146"/>
    <n v="45657"/>
  </r>
  <r>
    <x v="3413"/>
    <x v="1"/>
    <x v="169"/>
    <s v="Second Class"/>
    <s v="CUST6919"/>
    <s v="Rahul"/>
    <x v="2"/>
    <s v="India"/>
    <s v="Mysuru"/>
    <x v="0"/>
    <n v="647049"/>
    <x v="0"/>
    <s v="PRD8919"/>
    <x v="0"/>
    <x v="1"/>
    <s v="Mixer Pro"/>
    <n v="50050"/>
    <n v="1"/>
    <n v="0.05"/>
    <n v="14666.33561436948"/>
    <n v="45549"/>
  </r>
  <r>
    <x v="3414"/>
    <x v="0"/>
    <x v="145"/>
    <s v="First Class"/>
    <s v="CUST6920"/>
    <s v="Vijay"/>
    <x v="0"/>
    <s v="India"/>
    <s v="Salem"/>
    <x v="5"/>
    <n v="668395"/>
    <x v="4"/>
    <s v="PRD8920"/>
    <x v="3"/>
    <x v="2"/>
    <s v="LED Bulb"/>
    <n v="62245"/>
    <n v="8"/>
    <n v="0.2"/>
    <n v="16822.503183758967"/>
    <n v="45247"/>
  </r>
  <r>
    <x v="3415"/>
    <x v="1"/>
    <x v="303"/>
    <s v="First Class"/>
    <s v="CUST6921"/>
    <s v="Akalya"/>
    <x v="1"/>
    <s v="India"/>
    <s v="New Delhi"/>
    <x v="1"/>
    <n v="684958"/>
    <x v="2"/>
    <s v="PRD8921"/>
    <x v="1"/>
    <x v="1"/>
    <s v="Nike Shoes"/>
    <n v="69420"/>
    <n v="2"/>
    <n v="0.2"/>
    <n v="19367.536232040449"/>
    <n v="45649"/>
  </r>
  <r>
    <x v="3416"/>
    <x v="1"/>
    <x v="360"/>
    <s v="Standard Class"/>
    <s v="CUST6922"/>
    <s v="Kumar"/>
    <x v="2"/>
    <s v="India"/>
    <s v="Salem"/>
    <x v="5"/>
    <n v="605557"/>
    <x v="3"/>
    <s v="PRD8922"/>
    <x v="3"/>
    <x v="3"/>
    <s v="iPhone 14"/>
    <n v="2782"/>
    <n v="7"/>
    <n v="0"/>
    <n v="832.01871741012019"/>
    <n v="45653"/>
  </r>
  <r>
    <x v="3417"/>
    <x v="0"/>
    <x v="321"/>
    <s v="Standard Class"/>
    <s v="CUST6923"/>
    <s v="Meena"/>
    <x v="1"/>
    <s v="India"/>
    <s v="New Delhi"/>
    <x v="1"/>
    <n v="616608"/>
    <x v="0"/>
    <s v="PRD8923"/>
    <x v="0"/>
    <x v="2"/>
    <s v="LED Bulb"/>
    <n v="35411"/>
    <n v="1"/>
    <n v="0.1"/>
    <n v="3694.4621388745718"/>
    <n v="44946"/>
  </r>
  <r>
    <x v="3418"/>
    <x v="0"/>
    <x v="25"/>
    <s v="Standard Class"/>
    <s v="CUST6924"/>
    <s v="Rahul"/>
    <x v="1"/>
    <s v="India"/>
    <s v="Coimbatore"/>
    <x v="5"/>
    <n v="619643"/>
    <x v="4"/>
    <s v="PRD8924"/>
    <x v="0"/>
    <x v="3"/>
    <s v="LED Bulb"/>
    <n v="49707"/>
    <n v="5"/>
    <n v="0.1"/>
    <n v="3901.8881000556476"/>
    <n v="45071"/>
  </r>
  <r>
    <x v="3419"/>
    <x v="1"/>
    <x v="285"/>
    <s v="Standard Class"/>
    <s v="CUST6925"/>
    <s v="Kumar"/>
    <x v="1"/>
    <s v="India"/>
    <s v="New Delhi"/>
    <x v="1"/>
    <n v="650807"/>
    <x v="3"/>
    <s v="PRD8925"/>
    <x v="0"/>
    <x v="4"/>
    <s v="iPhone 14"/>
    <n v="43741"/>
    <n v="7"/>
    <n v="0.05"/>
    <n v="4444.4630871135505"/>
    <n v="45454"/>
  </r>
  <r>
    <x v="3420"/>
    <x v="0"/>
    <x v="493"/>
    <s v="Standard Class"/>
    <s v="CUST6926"/>
    <s v="Meena"/>
    <x v="0"/>
    <s v="India"/>
    <s v="New Delhi"/>
    <x v="1"/>
    <n v="683793"/>
    <x v="1"/>
    <s v="PRD8926"/>
    <x v="0"/>
    <x v="6"/>
    <s v="Nike Shoes"/>
    <n v="34046"/>
    <n v="1"/>
    <n v="0"/>
    <n v="6104.9412055276225"/>
    <n v="45124"/>
  </r>
  <r>
    <x v="3421"/>
    <x v="0"/>
    <x v="301"/>
    <s v="Same Day"/>
    <s v="CUST6927"/>
    <s v="Vijay"/>
    <x v="1"/>
    <s v="India"/>
    <s v="New Delhi"/>
    <x v="1"/>
    <n v="606738"/>
    <x v="1"/>
    <s v="PRD8927"/>
    <x v="1"/>
    <x v="5"/>
    <s v="iPhone 14"/>
    <n v="21391"/>
    <n v="4"/>
    <n v="0.05"/>
    <n v="4759.5918962252308"/>
    <n v="45247"/>
  </r>
  <r>
    <x v="3422"/>
    <x v="0"/>
    <x v="262"/>
    <s v="Second Class"/>
    <s v="CUST6928"/>
    <s v="Akalya"/>
    <x v="2"/>
    <s v="India"/>
    <s v="Bengaluru"/>
    <x v="0"/>
    <n v="698476"/>
    <x v="3"/>
    <s v="PRD8928"/>
    <x v="4"/>
    <x v="3"/>
    <s v="Nike Shoes"/>
    <n v="22939"/>
    <n v="9"/>
    <n v="0"/>
    <n v="1924.2642856923744"/>
    <n v="45018"/>
  </r>
  <r>
    <x v="3423"/>
    <x v="1"/>
    <x v="688"/>
    <s v="Standard Class"/>
    <s v="CUST6930"/>
    <s v="Akalya"/>
    <x v="0"/>
    <s v="India"/>
    <s v="Hyderabad"/>
    <x v="3"/>
    <n v="636203"/>
    <x v="0"/>
    <s v="PRD8930"/>
    <x v="1"/>
    <x v="4"/>
    <s v="Smart TV"/>
    <n v="2189"/>
    <n v="6"/>
    <n v="0.1"/>
    <n v="380.44244868054432"/>
    <n v="45441"/>
  </r>
  <r>
    <x v="3424"/>
    <x v="0"/>
    <x v="249"/>
    <s v="Same Day"/>
    <s v="CUST6931"/>
    <s v="Vijay"/>
    <x v="1"/>
    <s v="India"/>
    <s v="Mumbai"/>
    <x v="2"/>
    <n v="638779"/>
    <x v="3"/>
    <s v="PRD8931"/>
    <x v="3"/>
    <x v="1"/>
    <s v="Smart TV"/>
    <n v="71189"/>
    <n v="2"/>
    <n v="0.05"/>
    <n v="4162.5124791873031"/>
    <n v="45233"/>
  </r>
  <r>
    <x v="3425"/>
    <x v="1"/>
    <x v="43"/>
    <s v="Standard Class"/>
    <s v="CUST6932"/>
    <s v="Akalya"/>
    <x v="0"/>
    <s v="India"/>
    <s v="Mangalore"/>
    <x v="0"/>
    <n v="681280"/>
    <x v="1"/>
    <s v="PRD8932"/>
    <x v="3"/>
    <x v="0"/>
    <s v="Smart TV"/>
    <n v="3550"/>
    <n v="10"/>
    <n v="0.1"/>
    <n v="597.61586613950897"/>
    <n v="45414"/>
  </r>
  <r>
    <x v="3426"/>
    <x v="0"/>
    <x v="108"/>
    <s v="Same Day"/>
    <s v="CUST6933"/>
    <s v="Kumar"/>
    <x v="1"/>
    <s v="India"/>
    <s v="Mumbai"/>
    <x v="2"/>
    <n v="676520"/>
    <x v="4"/>
    <s v="PRD8933"/>
    <x v="1"/>
    <x v="5"/>
    <s v="LED Bulb"/>
    <n v="26680"/>
    <n v="6"/>
    <n v="0.1"/>
    <n v="2163.5743350215416"/>
    <n v="45211"/>
  </r>
  <r>
    <x v="3427"/>
    <x v="1"/>
    <x v="243"/>
    <s v="Standard Class"/>
    <s v="CUST6934"/>
    <s v="Rahul"/>
    <x v="0"/>
    <s v="India"/>
    <s v="New Delhi"/>
    <x v="1"/>
    <n v="663291"/>
    <x v="2"/>
    <s v="PRD8934"/>
    <x v="3"/>
    <x v="6"/>
    <s v="Smart TV"/>
    <n v="45268"/>
    <n v="5"/>
    <n v="0.05"/>
    <n v="12132.930136263039"/>
    <n v="45313"/>
  </r>
  <r>
    <x v="3428"/>
    <x v="0"/>
    <x v="207"/>
    <s v="Standard Class"/>
    <s v="CUST6935"/>
    <s v="Meena"/>
    <x v="1"/>
    <s v="India"/>
    <s v="Trivandrum"/>
    <x v="4"/>
    <n v="613377"/>
    <x v="3"/>
    <s v="PRD8935"/>
    <x v="0"/>
    <x v="5"/>
    <s v="Nike Shoes"/>
    <n v="70449"/>
    <n v="10"/>
    <n v="0.05"/>
    <n v="15903.336316751018"/>
    <n v="45112"/>
  </r>
  <r>
    <x v="3429"/>
    <x v="0"/>
    <x v="23"/>
    <s v="Same Day"/>
    <s v="CUST6936"/>
    <s v="Kumar"/>
    <x v="0"/>
    <s v="India"/>
    <s v="Nagpur"/>
    <x v="2"/>
    <n v="683084"/>
    <x v="1"/>
    <s v="PRD8936"/>
    <x v="1"/>
    <x v="1"/>
    <s v="iPhone 14"/>
    <n v="33271"/>
    <n v="6"/>
    <n v="0.2"/>
    <n v="4688.6187689334611"/>
    <n v="45210"/>
  </r>
  <r>
    <x v="3430"/>
    <x v="1"/>
    <x v="700"/>
    <s v="Standard Class"/>
    <s v="CUST6937"/>
    <s v="Vijay"/>
    <x v="0"/>
    <s v="India"/>
    <s v="New Delhi"/>
    <x v="1"/>
    <n v="658738"/>
    <x v="0"/>
    <s v="PRD8937"/>
    <x v="2"/>
    <x v="3"/>
    <s v="Samsung Mobile"/>
    <n v="3130"/>
    <n v="2"/>
    <n v="0.2"/>
    <n v="792.93621911072614"/>
    <n v="45643"/>
  </r>
  <r>
    <x v="3431"/>
    <x v="1"/>
    <x v="603"/>
    <s v="First Class"/>
    <s v="CUST6938"/>
    <s v="Rahul"/>
    <x v="1"/>
    <s v="India"/>
    <s v="Salem"/>
    <x v="5"/>
    <n v="628523"/>
    <x v="4"/>
    <s v="PRD8938"/>
    <x v="1"/>
    <x v="0"/>
    <s v="LED Bulb"/>
    <n v="22666"/>
    <n v="3"/>
    <n v="0.1"/>
    <n v="1326.4872362557351"/>
    <n v="45481"/>
  </r>
  <r>
    <x v="3432"/>
    <x v="1"/>
    <x v="371"/>
    <s v="Standard Class"/>
    <s v="CUST6939"/>
    <s v="Sara"/>
    <x v="2"/>
    <s v="India"/>
    <s v="Hyderabad"/>
    <x v="3"/>
    <n v="688189"/>
    <x v="3"/>
    <s v="PRD8939"/>
    <x v="1"/>
    <x v="6"/>
    <s v="Sports Watch"/>
    <n v="53321"/>
    <n v="3"/>
    <n v="0"/>
    <n v="10857.65912143744"/>
    <n v="45401"/>
  </r>
  <r>
    <x v="3433"/>
    <x v="0"/>
    <x v="242"/>
    <s v="Standard Class"/>
    <s v="CUST6940"/>
    <s v="Akalya"/>
    <x v="2"/>
    <s v="India"/>
    <s v="Hyderabad"/>
    <x v="3"/>
    <n v="668572"/>
    <x v="0"/>
    <s v="PRD8940"/>
    <x v="1"/>
    <x v="1"/>
    <s v="LED Bulb"/>
    <n v="77331"/>
    <n v="6"/>
    <n v="0.2"/>
    <n v="13626.082714377793"/>
    <n v="45175"/>
  </r>
  <r>
    <x v="3434"/>
    <x v="0"/>
    <x v="28"/>
    <s v="Same Day"/>
    <s v="CUST6941"/>
    <s v="Kumar"/>
    <x v="2"/>
    <s v="India"/>
    <s v="New Delhi"/>
    <x v="1"/>
    <n v="685147"/>
    <x v="0"/>
    <s v="PRD8941"/>
    <x v="1"/>
    <x v="1"/>
    <s v="Smart TV"/>
    <n v="28540"/>
    <n v="4"/>
    <n v="0"/>
    <n v="4649.3571583429975"/>
    <n v="45082"/>
  </r>
  <r>
    <x v="3435"/>
    <x v="0"/>
    <x v="23"/>
    <s v="Second Class"/>
    <s v="CUST6942"/>
    <s v="Vijay"/>
    <x v="2"/>
    <s v="India"/>
    <s v="Coimbatore"/>
    <x v="5"/>
    <n v="649577"/>
    <x v="2"/>
    <s v="PRD8942"/>
    <x v="4"/>
    <x v="4"/>
    <s v="Sports Watch"/>
    <n v="59061"/>
    <n v="5"/>
    <n v="0.05"/>
    <n v="5794.3453318172142"/>
    <n v="45205"/>
  </r>
  <r>
    <x v="3436"/>
    <x v="1"/>
    <x v="611"/>
    <s v="Second Class"/>
    <s v="CUST6944"/>
    <s v="Akalya"/>
    <x v="1"/>
    <s v="India"/>
    <s v="Hyderabad"/>
    <x v="3"/>
    <n v="618219"/>
    <x v="2"/>
    <s v="PRD8944"/>
    <x v="2"/>
    <x v="0"/>
    <s v="Sports Watch"/>
    <n v="1488"/>
    <n v="2"/>
    <n v="0.1"/>
    <n v="370.99629803602187"/>
    <n v="45421"/>
  </r>
  <r>
    <x v="3437"/>
    <x v="1"/>
    <x v="172"/>
    <s v="Standard Class"/>
    <s v="CUST6945"/>
    <s v="Rahul"/>
    <x v="2"/>
    <s v="India"/>
    <s v="Hyderabad"/>
    <x v="3"/>
    <n v="633375"/>
    <x v="0"/>
    <s v="PRD8945"/>
    <x v="0"/>
    <x v="3"/>
    <s v="Mixer Pro"/>
    <n v="53851"/>
    <n v="4"/>
    <n v="0.05"/>
    <n v="13062.60672725798"/>
    <n v="45544"/>
  </r>
  <r>
    <x v="3438"/>
    <x v="1"/>
    <x v="557"/>
    <s v="First Class"/>
    <s v="CUST6946"/>
    <s v="Sara"/>
    <x v="1"/>
    <s v="India"/>
    <s v="Coimbatore"/>
    <x v="5"/>
    <n v="672167"/>
    <x v="1"/>
    <s v="PRD8946"/>
    <x v="2"/>
    <x v="0"/>
    <s v="Smart TV"/>
    <n v="71949"/>
    <n v="4"/>
    <n v="0.1"/>
    <n v="12692.219507127129"/>
    <n v="45589"/>
  </r>
  <r>
    <x v="3439"/>
    <x v="1"/>
    <x v="257"/>
    <s v="Standard Class"/>
    <s v="CUST6947"/>
    <s v="Meena"/>
    <x v="2"/>
    <s v="India"/>
    <s v="Mysuru"/>
    <x v="0"/>
    <n v="624123"/>
    <x v="2"/>
    <s v="PRD8947"/>
    <x v="1"/>
    <x v="5"/>
    <s v="Sports Watch"/>
    <n v="19684"/>
    <n v="8"/>
    <n v="0.2"/>
    <n v="5698.1396255661784"/>
    <n v="45495"/>
  </r>
  <r>
    <x v="3440"/>
    <x v="1"/>
    <x v="146"/>
    <s v="Same Day"/>
    <s v="CUST6948"/>
    <s v="Sara"/>
    <x v="1"/>
    <s v="India"/>
    <s v="Mysuru"/>
    <x v="0"/>
    <n v="698805"/>
    <x v="2"/>
    <s v="PRD8948"/>
    <x v="4"/>
    <x v="4"/>
    <s v="HP Laptop"/>
    <n v="10194"/>
    <n v="4"/>
    <n v="0"/>
    <n v="668.54044760687771"/>
    <n v="45420"/>
  </r>
  <r>
    <x v="3441"/>
    <x v="0"/>
    <x v="35"/>
    <s v="Standard Class"/>
    <s v="CUST6949"/>
    <s v="Vijay"/>
    <x v="2"/>
    <s v="India"/>
    <s v="Bengaluru"/>
    <x v="0"/>
    <n v="653077"/>
    <x v="0"/>
    <s v="PRD8949"/>
    <x v="3"/>
    <x v="6"/>
    <s v="LED Bulb"/>
    <n v="56618"/>
    <n v="9"/>
    <n v="0.05"/>
    <n v="14037.183506436064"/>
    <n v="45215"/>
  </r>
  <r>
    <x v="3442"/>
    <x v="1"/>
    <x v="720"/>
    <s v="Standard Class"/>
    <s v="CUST6950"/>
    <s v="Vijay"/>
    <x v="2"/>
    <s v="India"/>
    <s v="New Delhi"/>
    <x v="1"/>
    <n v="669163"/>
    <x v="1"/>
    <s v="PRD8950"/>
    <x v="0"/>
    <x v="5"/>
    <s v="Mixer Pro"/>
    <n v="65920"/>
    <n v="1"/>
    <n v="0.2"/>
    <n v="5479.8491766010029"/>
    <n v="45407"/>
  </r>
  <r>
    <x v="3443"/>
    <x v="1"/>
    <x v="700"/>
    <s v="Standard Class"/>
    <s v="CUST6951"/>
    <s v="Rahul"/>
    <x v="2"/>
    <s v="India"/>
    <s v="Mangalore"/>
    <x v="0"/>
    <n v="615704"/>
    <x v="0"/>
    <s v="PRD8951"/>
    <x v="0"/>
    <x v="3"/>
    <s v="Smart TV"/>
    <n v="49644"/>
    <n v="7"/>
    <n v="0"/>
    <n v="3761.3754932433926"/>
    <n v="45643"/>
  </r>
  <r>
    <x v="3444"/>
    <x v="1"/>
    <x v="109"/>
    <s v="First Class"/>
    <s v="CUST6952"/>
    <s v="Kumar"/>
    <x v="1"/>
    <s v="India"/>
    <s v="Bengaluru"/>
    <x v="0"/>
    <n v="675078"/>
    <x v="4"/>
    <s v="PRD8952"/>
    <x v="3"/>
    <x v="5"/>
    <s v="Nike Shoes"/>
    <n v="63906"/>
    <n v="4"/>
    <n v="0"/>
    <n v="4508.7722702917417"/>
    <n v="45323"/>
  </r>
  <r>
    <x v="3445"/>
    <x v="1"/>
    <x v="225"/>
    <s v="First Class"/>
    <s v="CUST6953"/>
    <s v="Deepa"/>
    <x v="2"/>
    <s v="India"/>
    <s v="Bengaluru"/>
    <x v="0"/>
    <n v="666552"/>
    <x v="0"/>
    <s v="PRD8953"/>
    <x v="4"/>
    <x v="2"/>
    <s v="iPhone 14"/>
    <n v="19838"/>
    <n v="6"/>
    <n v="0"/>
    <n v="4240.1642467301872"/>
    <n v="45462"/>
  </r>
  <r>
    <x v="3446"/>
    <x v="0"/>
    <x v="653"/>
    <s v="Second Class"/>
    <s v="CUST6954"/>
    <s v="Meena"/>
    <x v="2"/>
    <s v="India"/>
    <s v="Hyderabad"/>
    <x v="3"/>
    <n v="645461"/>
    <x v="2"/>
    <s v="PRD8954"/>
    <x v="4"/>
    <x v="4"/>
    <s v="Nike Shoes"/>
    <n v="17065"/>
    <n v="2"/>
    <n v="0.1"/>
    <n v="886.33526433804332"/>
    <n v="45150"/>
  </r>
  <r>
    <x v="3447"/>
    <x v="1"/>
    <x v="574"/>
    <s v="Standard Class"/>
    <s v="CUST6955"/>
    <s v="Sara"/>
    <x v="0"/>
    <s v="India"/>
    <s v="Kochi"/>
    <x v="4"/>
    <n v="690308"/>
    <x v="0"/>
    <s v="PRD8955"/>
    <x v="2"/>
    <x v="3"/>
    <s v="iPhone 14"/>
    <n v="29671"/>
    <n v="5"/>
    <n v="0.2"/>
    <n v="6411.2005686757557"/>
    <n v="45536"/>
  </r>
  <r>
    <x v="3448"/>
    <x v="0"/>
    <x v="339"/>
    <s v="First Class"/>
    <s v="CUST6956"/>
    <s v="Vijay"/>
    <x v="0"/>
    <s v="India"/>
    <s v="Madurai"/>
    <x v="5"/>
    <n v="692104"/>
    <x v="4"/>
    <s v="PRD8956"/>
    <x v="3"/>
    <x v="2"/>
    <s v="LED Bulb"/>
    <n v="43439"/>
    <n v="10"/>
    <n v="0.05"/>
    <n v="12814.540908648347"/>
    <n v="45156"/>
  </r>
  <r>
    <x v="3449"/>
    <x v="0"/>
    <x v="602"/>
    <s v="Second Class"/>
    <s v="CUST6957"/>
    <s v="Akalya"/>
    <x v="0"/>
    <s v="India"/>
    <s v="Hyderabad"/>
    <x v="3"/>
    <n v="621922"/>
    <x v="2"/>
    <s v="PRD8957"/>
    <x v="2"/>
    <x v="4"/>
    <s v="Sports Watch"/>
    <n v="50492"/>
    <n v="9"/>
    <n v="0"/>
    <n v="13325.007221911164"/>
    <n v="44997"/>
  </r>
  <r>
    <x v="3450"/>
    <x v="0"/>
    <x v="82"/>
    <s v="Standard Class"/>
    <s v="CUST6958"/>
    <s v="Deepa"/>
    <x v="0"/>
    <s v="India"/>
    <s v="Pune"/>
    <x v="2"/>
    <n v="609285"/>
    <x v="3"/>
    <s v="PRD8958"/>
    <x v="2"/>
    <x v="6"/>
    <s v="Smart TV"/>
    <n v="22691"/>
    <n v="2"/>
    <n v="0"/>
    <n v="2041.063251149101"/>
    <n v="45148"/>
  </r>
  <r>
    <x v="3451"/>
    <x v="1"/>
    <x v="297"/>
    <s v="Same Day"/>
    <s v="CUST6959"/>
    <s v="Meena"/>
    <x v="1"/>
    <s v="India"/>
    <s v="Hyderabad"/>
    <x v="3"/>
    <n v="692075"/>
    <x v="3"/>
    <s v="PRD8959"/>
    <x v="3"/>
    <x v="3"/>
    <s v="Mixer Pro"/>
    <n v="43881"/>
    <n v="8"/>
    <n v="0"/>
    <n v="7339.1307332326924"/>
    <n v="45490"/>
  </r>
  <r>
    <x v="3452"/>
    <x v="0"/>
    <x v="246"/>
    <s v="Second Class"/>
    <s v="CUST6960"/>
    <s v="Vijay"/>
    <x v="0"/>
    <s v="India"/>
    <s v="Bengaluru"/>
    <x v="0"/>
    <n v="667211"/>
    <x v="2"/>
    <s v="PRD8960"/>
    <x v="2"/>
    <x v="5"/>
    <s v="Mixer Pro"/>
    <n v="37184"/>
    <n v="9"/>
    <n v="0"/>
    <n v="5184.062565299806"/>
    <n v="45290"/>
  </r>
  <r>
    <x v="3453"/>
    <x v="1"/>
    <x v="335"/>
    <s v="Second Class"/>
    <s v="CUST6962"/>
    <s v="Akalya"/>
    <x v="1"/>
    <s v="India"/>
    <s v="Hyderabad"/>
    <x v="3"/>
    <n v="622541"/>
    <x v="2"/>
    <s v="PRD8962"/>
    <x v="3"/>
    <x v="4"/>
    <s v="iPhone 14"/>
    <n v="71701"/>
    <n v="5"/>
    <n v="0.1"/>
    <n v="10861.292516164214"/>
    <n v="45396"/>
  </r>
  <r>
    <x v="3454"/>
    <x v="0"/>
    <x v="286"/>
    <s v="Same Day"/>
    <s v="CUST6963"/>
    <s v="Akalya"/>
    <x v="0"/>
    <s v="India"/>
    <s v="Hyderabad"/>
    <x v="3"/>
    <n v="626155"/>
    <x v="3"/>
    <s v="PRD8963"/>
    <x v="4"/>
    <x v="6"/>
    <s v="iPhone 14"/>
    <n v="76871"/>
    <n v="8"/>
    <n v="0"/>
    <n v="10009.890918084395"/>
    <n v="45290"/>
  </r>
  <r>
    <x v="3455"/>
    <x v="0"/>
    <x v="397"/>
    <s v="Same Day"/>
    <s v="CUST6964"/>
    <s v="Deepa"/>
    <x v="1"/>
    <s v="India"/>
    <s v="Coimbatore"/>
    <x v="5"/>
    <n v="633252"/>
    <x v="4"/>
    <s v="PRD8964"/>
    <x v="0"/>
    <x v="4"/>
    <s v="Samsung Mobile"/>
    <n v="21472"/>
    <n v="2"/>
    <n v="0.1"/>
    <n v="2829.9493905114032"/>
    <n v="44940"/>
  </r>
  <r>
    <x v="3456"/>
    <x v="0"/>
    <x v="687"/>
    <s v="Same Day"/>
    <s v="CUST6965"/>
    <s v="Sara"/>
    <x v="0"/>
    <s v="India"/>
    <s v="Trivandrum"/>
    <x v="4"/>
    <n v="645930"/>
    <x v="3"/>
    <s v="PRD8965"/>
    <x v="4"/>
    <x v="0"/>
    <s v="Mixer Pro"/>
    <n v="61930"/>
    <n v="10"/>
    <n v="0.1"/>
    <n v="6795.6251042495551"/>
    <n v="44942"/>
  </r>
  <r>
    <x v="3457"/>
    <x v="1"/>
    <x v="660"/>
    <s v="Standard Class"/>
    <s v="CUST6967"/>
    <s v="Sara"/>
    <x v="1"/>
    <s v="India"/>
    <s v="Hyderabad"/>
    <x v="3"/>
    <n v="641295"/>
    <x v="1"/>
    <s v="PRD8967"/>
    <x v="3"/>
    <x v="2"/>
    <s v="Mixer Pro"/>
    <n v="7594"/>
    <n v="10"/>
    <n v="0"/>
    <n v="1038.7266012108639"/>
    <n v="45408"/>
  </r>
  <r>
    <x v="3458"/>
    <x v="0"/>
    <x v="419"/>
    <s v="Standard Class"/>
    <s v="CUST6968"/>
    <s v="Kumar"/>
    <x v="1"/>
    <s v="India"/>
    <s v="Salem"/>
    <x v="5"/>
    <n v="657483"/>
    <x v="1"/>
    <s v="PRD8968"/>
    <x v="3"/>
    <x v="3"/>
    <s v="Smart TV"/>
    <n v="52971"/>
    <n v="7"/>
    <n v="0.2"/>
    <n v="9920.5748278697265"/>
    <n v="44956"/>
  </r>
  <r>
    <x v="3459"/>
    <x v="1"/>
    <x v="360"/>
    <s v="Second Class"/>
    <s v="CUST6969"/>
    <s v="Sara"/>
    <x v="1"/>
    <s v="India"/>
    <s v="Mumbai"/>
    <x v="2"/>
    <n v="610684"/>
    <x v="3"/>
    <s v="PRD8969"/>
    <x v="0"/>
    <x v="1"/>
    <s v="Smart TV"/>
    <n v="17467"/>
    <n v="1"/>
    <n v="0"/>
    <n v="3989.503256192917"/>
    <n v="45650"/>
  </r>
  <r>
    <x v="3460"/>
    <x v="1"/>
    <x v="477"/>
    <s v="Same Day"/>
    <s v="CUST6971"/>
    <s v="Akalya"/>
    <x v="1"/>
    <s v="India"/>
    <s v="Kozhikode"/>
    <x v="4"/>
    <n v="688037"/>
    <x v="1"/>
    <s v="PRD8971"/>
    <x v="0"/>
    <x v="2"/>
    <s v="HP Laptop"/>
    <n v="65422"/>
    <n v="5"/>
    <n v="0.2"/>
    <n v="15651.463557638657"/>
    <n v="45432"/>
  </r>
  <r>
    <x v="3461"/>
    <x v="1"/>
    <x v="131"/>
    <s v="Standard Class"/>
    <s v="CUST6972"/>
    <s v="Rahul"/>
    <x v="1"/>
    <s v="India"/>
    <s v="Mangalore"/>
    <x v="0"/>
    <n v="636568"/>
    <x v="0"/>
    <s v="PRD8972"/>
    <x v="0"/>
    <x v="2"/>
    <s v="Sports Watch"/>
    <n v="14284"/>
    <n v="2"/>
    <n v="0.05"/>
    <n v="3109.5527041391083"/>
    <n v="45614"/>
  </r>
  <r>
    <x v="3462"/>
    <x v="0"/>
    <x v="26"/>
    <s v="First Class"/>
    <s v="CUST6973"/>
    <s v="Kumar"/>
    <x v="2"/>
    <s v="India"/>
    <s v="Trivandrum"/>
    <x v="4"/>
    <n v="606515"/>
    <x v="1"/>
    <s v="PRD8973"/>
    <x v="4"/>
    <x v="2"/>
    <s v="iPhone 14"/>
    <n v="49270"/>
    <n v="8"/>
    <n v="0.05"/>
    <n v="13679.822668008706"/>
    <n v="45250"/>
  </r>
  <r>
    <x v="3463"/>
    <x v="0"/>
    <x v="322"/>
    <s v="Same Day"/>
    <s v="CUST6974"/>
    <s v="Akalya"/>
    <x v="1"/>
    <s v="India"/>
    <s v="New Delhi"/>
    <x v="1"/>
    <n v="637437"/>
    <x v="3"/>
    <s v="PRD8974"/>
    <x v="0"/>
    <x v="1"/>
    <s v="Cotton Shirt"/>
    <n v="58239"/>
    <n v="10"/>
    <n v="0"/>
    <n v="5020.0397444943001"/>
    <n v="45061"/>
  </r>
  <r>
    <x v="3464"/>
    <x v="0"/>
    <x v="481"/>
    <s v="First Class"/>
    <s v="CUST6975"/>
    <s v="Meena"/>
    <x v="0"/>
    <s v="India"/>
    <s v="Mangalore"/>
    <x v="0"/>
    <n v="695318"/>
    <x v="1"/>
    <s v="PRD8975"/>
    <x v="2"/>
    <x v="0"/>
    <s v="Smart TV"/>
    <n v="44913"/>
    <n v="3"/>
    <n v="0.1"/>
    <n v="7412.3273095359618"/>
    <n v="44945"/>
  </r>
  <r>
    <x v="3465"/>
    <x v="0"/>
    <x v="577"/>
    <s v="Second Class"/>
    <s v="CUST6976"/>
    <s v="Rahul"/>
    <x v="2"/>
    <s v="India"/>
    <s v="Nagpur"/>
    <x v="2"/>
    <n v="699712"/>
    <x v="0"/>
    <s v="PRD8976"/>
    <x v="1"/>
    <x v="0"/>
    <s v="Smart TV"/>
    <n v="38669"/>
    <n v="5"/>
    <n v="0.1"/>
    <n v="3196.9030238313726"/>
    <n v="45237"/>
  </r>
  <r>
    <x v="3466"/>
    <x v="0"/>
    <x v="654"/>
    <s v="Standard Class"/>
    <s v="CUST6978"/>
    <s v="Sara"/>
    <x v="0"/>
    <s v="India"/>
    <s v="New Delhi"/>
    <x v="1"/>
    <n v="663268"/>
    <x v="3"/>
    <s v="PRD8978"/>
    <x v="3"/>
    <x v="5"/>
    <s v="Smart TV"/>
    <n v="40952"/>
    <n v="1"/>
    <n v="0.1"/>
    <n v="8708.6019083090378"/>
    <n v="44953"/>
  </r>
  <r>
    <x v="3467"/>
    <x v="0"/>
    <x v="556"/>
    <s v="Same Day"/>
    <s v="CUST6979"/>
    <s v="Deepa"/>
    <x v="1"/>
    <s v="India"/>
    <s v="Trivandrum"/>
    <x v="4"/>
    <n v="617100"/>
    <x v="3"/>
    <s v="PRD8979"/>
    <x v="4"/>
    <x v="1"/>
    <s v="Sports Watch"/>
    <n v="55900"/>
    <n v="4"/>
    <n v="0.2"/>
    <n v="3586.0151592427674"/>
    <n v="45009"/>
  </r>
  <r>
    <x v="3468"/>
    <x v="0"/>
    <x v="116"/>
    <s v="Second Class"/>
    <s v="CUST6980"/>
    <s v="Vijay"/>
    <x v="2"/>
    <s v="India"/>
    <s v="Coimbatore"/>
    <x v="5"/>
    <n v="671864"/>
    <x v="3"/>
    <s v="PRD8980"/>
    <x v="3"/>
    <x v="2"/>
    <s v="Samsung Mobile"/>
    <n v="25825"/>
    <n v="10"/>
    <n v="0.05"/>
    <n v="1538.8316851266077"/>
    <n v="45200"/>
  </r>
  <r>
    <x v="3469"/>
    <x v="1"/>
    <x v="275"/>
    <s v="First Class"/>
    <s v="CUST6981"/>
    <s v="Vijay"/>
    <x v="0"/>
    <s v="India"/>
    <s v="Hyderabad"/>
    <x v="3"/>
    <n v="655085"/>
    <x v="4"/>
    <s v="PRD8981"/>
    <x v="4"/>
    <x v="3"/>
    <s v="Nike Shoes"/>
    <n v="62184"/>
    <n v="10"/>
    <n v="0.1"/>
    <n v="3587.8111437603875"/>
    <n v="45315"/>
  </r>
  <r>
    <x v="3470"/>
    <x v="0"/>
    <x v="535"/>
    <s v="Same Day"/>
    <s v="CUST6982"/>
    <s v="Akalya"/>
    <x v="1"/>
    <s v="India"/>
    <s v="Hyderabad"/>
    <x v="3"/>
    <n v="631903"/>
    <x v="0"/>
    <s v="PRD8982"/>
    <x v="4"/>
    <x v="0"/>
    <s v="Samsung Mobile"/>
    <n v="76429"/>
    <n v="10"/>
    <n v="0.2"/>
    <n v="11048.476262630684"/>
    <n v="45287"/>
  </r>
  <r>
    <x v="3471"/>
    <x v="1"/>
    <x v="515"/>
    <s v="Standard Class"/>
    <s v="CUST6983"/>
    <s v="Rahul"/>
    <x v="2"/>
    <s v="India"/>
    <s v="Nagpur"/>
    <x v="2"/>
    <n v="620878"/>
    <x v="1"/>
    <s v="PRD8983"/>
    <x v="4"/>
    <x v="5"/>
    <s v="Sports Watch"/>
    <n v="32065"/>
    <n v="2"/>
    <n v="0.2"/>
    <n v="9535.2950188495852"/>
    <n v="45351"/>
  </r>
  <r>
    <x v="3472"/>
    <x v="1"/>
    <x v="209"/>
    <s v="Standard Class"/>
    <s v="CUST6984"/>
    <s v="Akalya"/>
    <x v="1"/>
    <s v="India"/>
    <s v="New Delhi"/>
    <x v="1"/>
    <n v="624240"/>
    <x v="0"/>
    <s v="PRD8984"/>
    <x v="2"/>
    <x v="5"/>
    <s v="Sports Watch"/>
    <n v="4619"/>
    <n v="6"/>
    <n v="0.05"/>
    <n v="747.99407235210413"/>
    <n v="45302"/>
  </r>
  <r>
    <x v="3473"/>
    <x v="0"/>
    <x v="471"/>
    <s v="Standard Class"/>
    <s v="CUST6985"/>
    <s v="Sara"/>
    <x v="2"/>
    <s v="India"/>
    <s v="Salem"/>
    <x v="5"/>
    <n v="605512"/>
    <x v="1"/>
    <s v="PRD8985"/>
    <x v="2"/>
    <x v="1"/>
    <s v="Smart TV"/>
    <n v="38155"/>
    <n v="3"/>
    <n v="0"/>
    <n v="8138.9875484344666"/>
    <n v="45151"/>
  </r>
  <r>
    <x v="3474"/>
    <x v="1"/>
    <x v="106"/>
    <s v="Same Day"/>
    <s v="CUST6986"/>
    <s v="Kumar"/>
    <x v="1"/>
    <s v="India"/>
    <s v="Kozhikode"/>
    <x v="4"/>
    <n v="661275"/>
    <x v="2"/>
    <s v="PRD8986"/>
    <x v="4"/>
    <x v="6"/>
    <s v="iPhone 14"/>
    <n v="46589"/>
    <n v="8"/>
    <n v="0"/>
    <n v="11044.331618505812"/>
    <n v="45472"/>
  </r>
  <r>
    <x v="3475"/>
    <x v="0"/>
    <x v="300"/>
    <s v="Standard Class"/>
    <s v="CUST6988"/>
    <s v="Akalya"/>
    <x v="1"/>
    <s v="India"/>
    <s v="Hyderabad"/>
    <x v="3"/>
    <n v="654071"/>
    <x v="4"/>
    <s v="PRD8988"/>
    <x v="4"/>
    <x v="5"/>
    <s v="Sports Watch"/>
    <n v="37119"/>
    <n v="10"/>
    <n v="0.1"/>
    <n v="10682.469254548207"/>
    <n v="45212"/>
  </r>
  <r>
    <x v="3476"/>
    <x v="0"/>
    <x v="459"/>
    <s v="First Class"/>
    <s v="CUST6989"/>
    <s v="Sara"/>
    <x v="1"/>
    <s v="India"/>
    <s v="Madurai"/>
    <x v="5"/>
    <n v="627716"/>
    <x v="1"/>
    <s v="PRD8989"/>
    <x v="0"/>
    <x v="4"/>
    <s v="iPhone 14"/>
    <n v="60095"/>
    <n v="5"/>
    <n v="0"/>
    <n v="5424.890443096705"/>
    <n v="45004"/>
  </r>
  <r>
    <x v="3477"/>
    <x v="0"/>
    <x v="665"/>
    <s v="Standard Class"/>
    <s v="CUST6990"/>
    <s v="Vijay"/>
    <x v="0"/>
    <s v="India"/>
    <s v="New Delhi"/>
    <x v="1"/>
    <n v="650209"/>
    <x v="1"/>
    <s v="PRD8990"/>
    <x v="3"/>
    <x v="4"/>
    <s v="Nike Shoes"/>
    <n v="66512"/>
    <n v="5"/>
    <n v="0"/>
    <n v="3966.632632258264"/>
    <n v="44946"/>
  </r>
  <r>
    <x v="3478"/>
    <x v="1"/>
    <x v="702"/>
    <s v="Standard Class"/>
    <s v="CUST6991"/>
    <s v="Kumar"/>
    <x v="1"/>
    <s v="India"/>
    <s v="Mysuru"/>
    <x v="0"/>
    <n v="681051"/>
    <x v="1"/>
    <s v="PRD8991"/>
    <x v="1"/>
    <x v="2"/>
    <s v="LED Bulb"/>
    <n v="75785"/>
    <n v="1"/>
    <n v="0"/>
    <n v="14223.074201771873"/>
    <n v="45499"/>
  </r>
  <r>
    <x v="3479"/>
    <x v="1"/>
    <x v="13"/>
    <s v="Standard Class"/>
    <s v="CUST6992"/>
    <s v="Kumar"/>
    <x v="1"/>
    <s v="India"/>
    <s v="Bengaluru"/>
    <x v="0"/>
    <n v="636276"/>
    <x v="2"/>
    <s v="PRD8992"/>
    <x v="1"/>
    <x v="4"/>
    <s v="LED Bulb"/>
    <n v="19412"/>
    <n v="8"/>
    <n v="0.2"/>
    <n v="4206.2289307694818"/>
    <n v="45321"/>
  </r>
  <r>
    <x v="3480"/>
    <x v="0"/>
    <x v="223"/>
    <s v="Second Class"/>
    <s v="CUST6993"/>
    <s v="Sara"/>
    <x v="2"/>
    <s v="India"/>
    <s v="Hyderabad"/>
    <x v="3"/>
    <n v="662415"/>
    <x v="2"/>
    <s v="PRD8993"/>
    <x v="2"/>
    <x v="2"/>
    <s v="Mixer Pro"/>
    <n v="14977"/>
    <n v="2"/>
    <n v="0.1"/>
    <n v="1216.6960133463479"/>
    <n v="45010"/>
  </r>
  <r>
    <x v="3481"/>
    <x v="1"/>
    <x v="448"/>
    <s v="Standard Class"/>
    <s v="CUST6994"/>
    <s v="Meena"/>
    <x v="1"/>
    <s v="India"/>
    <s v="Bengaluru"/>
    <x v="0"/>
    <n v="637759"/>
    <x v="1"/>
    <s v="PRD8994"/>
    <x v="1"/>
    <x v="0"/>
    <s v="Smart TV"/>
    <n v="55962"/>
    <n v="1"/>
    <n v="0"/>
    <n v="8401.8195801786569"/>
    <n v="45317"/>
  </r>
  <r>
    <x v="3482"/>
    <x v="1"/>
    <x v="557"/>
    <s v="Standard Class"/>
    <s v="CUST6995"/>
    <s v="Vijay"/>
    <x v="2"/>
    <s v="India"/>
    <s v="New Delhi"/>
    <x v="1"/>
    <n v="622678"/>
    <x v="3"/>
    <s v="PRD8995"/>
    <x v="4"/>
    <x v="2"/>
    <s v="iPhone 14"/>
    <n v="57415"/>
    <n v="10"/>
    <n v="0"/>
    <n v="6460.2335290885339"/>
    <n v="45586"/>
  </r>
  <r>
    <x v="3483"/>
    <x v="1"/>
    <x v="614"/>
    <s v="Standard Class"/>
    <s v="CUST6996"/>
    <s v="Rahul"/>
    <x v="0"/>
    <s v="India"/>
    <s v="Hyderabad"/>
    <x v="3"/>
    <n v="669285"/>
    <x v="3"/>
    <s v="PRD8996"/>
    <x v="2"/>
    <x v="6"/>
    <s v="Cotton Shirt"/>
    <n v="65059"/>
    <n v="7"/>
    <n v="0.2"/>
    <n v="9081.6562059510798"/>
    <n v="45483"/>
  </r>
  <r>
    <x v="3484"/>
    <x v="1"/>
    <x v="629"/>
    <s v="Standard Class"/>
    <s v="CUST6997"/>
    <s v="Vijay"/>
    <x v="0"/>
    <s v="India"/>
    <s v="New Delhi"/>
    <x v="1"/>
    <n v="634365"/>
    <x v="4"/>
    <s v="PRD8997"/>
    <x v="4"/>
    <x v="2"/>
    <s v="LED Bulb"/>
    <n v="53228"/>
    <n v="1"/>
    <n v="0.1"/>
    <n v="5595.6215077543002"/>
    <n v="45630"/>
  </r>
  <r>
    <x v="3485"/>
    <x v="0"/>
    <x v="492"/>
    <s v="Second Class"/>
    <s v="CUST6998"/>
    <s v="Akalya"/>
    <x v="0"/>
    <s v="India"/>
    <s v="New Delhi"/>
    <x v="1"/>
    <n v="665020"/>
    <x v="0"/>
    <s v="PRD8998"/>
    <x v="2"/>
    <x v="4"/>
    <s v="Cotton Shirt"/>
    <n v="60537"/>
    <n v="4"/>
    <n v="0"/>
    <n v="4946.6278357581186"/>
    <n v="45243"/>
  </r>
  <r>
    <x v="3486"/>
    <x v="0"/>
    <x v="182"/>
    <s v="Same Day"/>
    <s v="CUST6999"/>
    <s v="Sara"/>
    <x v="2"/>
    <s v="India"/>
    <s v="Bengaluru"/>
    <x v="0"/>
    <n v="668930"/>
    <x v="1"/>
    <s v="PRD8999"/>
    <x v="0"/>
    <x v="5"/>
    <s v="iPhone 14"/>
    <n v="52651"/>
    <n v="8"/>
    <n v="0.2"/>
    <n v="4092.1466835639321"/>
    <n v="44945"/>
  </r>
  <r>
    <x v="3487"/>
    <x v="1"/>
    <x v="76"/>
    <s v="Second Class"/>
    <s v="CUST7000"/>
    <s v="Vijay"/>
    <x v="2"/>
    <s v="India"/>
    <s v="Hyderabad"/>
    <x v="3"/>
    <n v="652766"/>
    <x v="2"/>
    <s v="PRD9000"/>
    <x v="1"/>
    <x v="2"/>
    <s v="iPhone 14"/>
    <n v="68347"/>
    <n v="10"/>
    <n v="0"/>
    <n v="18668.474296578122"/>
    <n v="45542"/>
  </r>
  <r>
    <x v="3488"/>
    <x v="0"/>
    <x v="93"/>
    <s v="First Class"/>
    <s v="CUST7001"/>
    <s v="Vijay"/>
    <x v="0"/>
    <s v="India"/>
    <s v="Madurai"/>
    <x v="5"/>
    <n v="619763"/>
    <x v="1"/>
    <s v="PRD9001"/>
    <x v="1"/>
    <x v="2"/>
    <s v="Cotton Shirt"/>
    <n v="45469"/>
    <n v="5"/>
    <n v="0.2"/>
    <n v="9022.9142708245636"/>
    <n v="45265"/>
  </r>
  <r>
    <x v="3489"/>
    <x v="1"/>
    <x v="541"/>
    <s v="Standard Class"/>
    <s v="CUST7002"/>
    <s v="Meena"/>
    <x v="0"/>
    <s v="India"/>
    <s v="Nagpur"/>
    <x v="2"/>
    <n v="680806"/>
    <x v="2"/>
    <s v="PRD9002"/>
    <x v="4"/>
    <x v="4"/>
    <s v="Nike Shoes"/>
    <n v="55403"/>
    <n v="7"/>
    <n v="0.05"/>
    <n v="6562.264239879456"/>
    <n v="45581"/>
  </r>
  <r>
    <x v="3490"/>
    <x v="1"/>
    <x v="253"/>
    <s v="Standard Class"/>
    <s v="CUST7003"/>
    <s v="Sara"/>
    <x v="1"/>
    <s v="India"/>
    <s v="Pune"/>
    <x v="2"/>
    <n v="680962"/>
    <x v="0"/>
    <s v="PRD9003"/>
    <x v="1"/>
    <x v="1"/>
    <s v="Cotton Shirt"/>
    <n v="44324"/>
    <n v="6"/>
    <n v="0"/>
    <n v="6474.1455615097184"/>
    <n v="45583"/>
  </r>
  <r>
    <x v="3491"/>
    <x v="0"/>
    <x v="368"/>
    <s v="First Class"/>
    <s v="CUST7004"/>
    <s v="Sara"/>
    <x v="2"/>
    <s v="India"/>
    <s v="Coimbatore"/>
    <x v="5"/>
    <n v="670793"/>
    <x v="1"/>
    <s v="PRD9004"/>
    <x v="4"/>
    <x v="6"/>
    <s v="Nike Shoes"/>
    <n v="42319"/>
    <n v="6"/>
    <n v="0"/>
    <n v="7305.2114556723882"/>
    <n v="45053"/>
  </r>
  <r>
    <x v="3492"/>
    <x v="1"/>
    <x v="31"/>
    <s v="Second Class"/>
    <s v="CUST7005"/>
    <s v="Kumar"/>
    <x v="1"/>
    <s v="India"/>
    <s v="Pune"/>
    <x v="2"/>
    <n v="651916"/>
    <x v="3"/>
    <s v="PRD9005"/>
    <x v="0"/>
    <x v="4"/>
    <s v="Smart TV"/>
    <n v="77950"/>
    <n v="8"/>
    <n v="0"/>
    <n v="15493.764031565375"/>
    <n v="45416"/>
  </r>
  <r>
    <x v="3493"/>
    <x v="1"/>
    <x v="566"/>
    <s v="Second Class"/>
    <s v="CUST7006"/>
    <s v="Akalya"/>
    <x v="0"/>
    <s v="India"/>
    <s v="Nagpur"/>
    <x v="2"/>
    <n v="621856"/>
    <x v="1"/>
    <s v="PRD9006"/>
    <x v="4"/>
    <x v="5"/>
    <s v="iPhone 14"/>
    <n v="43831"/>
    <n v="10"/>
    <n v="0.05"/>
    <n v="4378.1524237133272"/>
    <n v="45412"/>
  </r>
  <r>
    <x v="3494"/>
    <x v="1"/>
    <x v="47"/>
    <s v="Second Class"/>
    <s v="CUST7007"/>
    <s v="Deepa"/>
    <x v="0"/>
    <s v="India"/>
    <s v="Hyderabad"/>
    <x v="3"/>
    <n v="629807"/>
    <x v="3"/>
    <s v="PRD9007"/>
    <x v="1"/>
    <x v="5"/>
    <s v="Sports Watch"/>
    <n v="29249"/>
    <n v="1"/>
    <n v="0.05"/>
    <n v="8405.225381329974"/>
    <n v="45623"/>
  </r>
  <r>
    <x v="3495"/>
    <x v="1"/>
    <x v="697"/>
    <s v="Second Class"/>
    <s v="CUST7008"/>
    <s v="Vijay"/>
    <x v="2"/>
    <s v="India"/>
    <s v="New Delhi"/>
    <x v="1"/>
    <n v="603873"/>
    <x v="4"/>
    <s v="PRD9008"/>
    <x v="1"/>
    <x v="5"/>
    <s v="Mixer Pro"/>
    <n v="16818"/>
    <n v="9"/>
    <n v="0.1"/>
    <n v="4972.8357235216727"/>
    <n v="45561"/>
  </r>
  <r>
    <x v="3496"/>
    <x v="0"/>
    <x v="221"/>
    <s v="Second Class"/>
    <s v="CUST7010"/>
    <s v="Rahul"/>
    <x v="0"/>
    <s v="India"/>
    <s v="Mysuru"/>
    <x v="0"/>
    <n v="632586"/>
    <x v="0"/>
    <s v="PRD9010"/>
    <x v="0"/>
    <x v="0"/>
    <s v="Sports Watch"/>
    <n v="3616"/>
    <n v="7"/>
    <n v="0.1"/>
    <n v="540.61446705707897"/>
    <n v="44966"/>
  </r>
  <r>
    <x v="3497"/>
    <x v="1"/>
    <x v="527"/>
    <s v="Standard Class"/>
    <s v="CUST7011"/>
    <s v="Vijay"/>
    <x v="0"/>
    <s v="India"/>
    <s v="Mysuru"/>
    <x v="0"/>
    <n v="638539"/>
    <x v="0"/>
    <s v="PRD9011"/>
    <x v="1"/>
    <x v="1"/>
    <s v="HP Laptop"/>
    <n v="67588"/>
    <n v="4"/>
    <n v="0.2"/>
    <n v="10273.804749762063"/>
    <n v="45323"/>
  </r>
  <r>
    <x v="3498"/>
    <x v="0"/>
    <x v="91"/>
    <s v="Standard Class"/>
    <s v="CUST7012"/>
    <s v="Rahul"/>
    <x v="1"/>
    <s v="India"/>
    <s v="Hyderabad"/>
    <x v="3"/>
    <n v="684421"/>
    <x v="4"/>
    <s v="PRD9012"/>
    <x v="1"/>
    <x v="1"/>
    <s v="LED Bulb"/>
    <n v="64810"/>
    <n v="8"/>
    <n v="0.2"/>
    <n v="18573.16649334869"/>
    <n v="44993"/>
  </r>
  <r>
    <x v="3499"/>
    <x v="1"/>
    <x v="511"/>
    <s v="Same Day"/>
    <s v="CUST7013"/>
    <s v="Akalya"/>
    <x v="2"/>
    <s v="India"/>
    <s v="New Delhi"/>
    <x v="1"/>
    <n v="649549"/>
    <x v="3"/>
    <s v="PRD9013"/>
    <x v="4"/>
    <x v="2"/>
    <s v="Mixer Pro"/>
    <n v="76721"/>
    <n v="6"/>
    <n v="0.2"/>
    <n v="10331.829237222424"/>
    <n v="45333"/>
  </r>
  <r>
    <x v="3500"/>
    <x v="1"/>
    <x v="512"/>
    <s v="Standard Class"/>
    <s v="CUST7014"/>
    <s v="Rahul"/>
    <x v="0"/>
    <s v="India"/>
    <s v="Mumbai"/>
    <x v="2"/>
    <n v="663076"/>
    <x v="0"/>
    <s v="PRD9014"/>
    <x v="0"/>
    <x v="5"/>
    <s v="LED Bulb"/>
    <n v="48589"/>
    <n v="7"/>
    <n v="0"/>
    <n v="7191.4497053311434"/>
    <n v="45505"/>
  </r>
  <r>
    <x v="3501"/>
    <x v="0"/>
    <x v="590"/>
    <s v="Standard Class"/>
    <s v="CUST7015"/>
    <s v="Deepa"/>
    <x v="1"/>
    <s v="India"/>
    <s v="Madurai"/>
    <x v="5"/>
    <n v="641525"/>
    <x v="0"/>
    <s v="PRD9015"/>
    <x v="4"/>
    <x v="0"/>
    <s v="Smart TV"/>
    <n v="60450"/>
    <n v="3"/>
    <n v="0"/>
    <n v="10816.477435862889"/>
    <n v="45165"/>
  </r>
  <r>
    <x v="3502"/>
    <x v="1"/>
    <x v="701"/>
    <s v="Same Day"/>
    <s v="CUST7016"/>
    <s v="Kumar"/>
    <x v="2"/>
    <s v="India"/>
    <s v="Coimbatore"/>
    <x v="5"/>
    <n v="682418"/>
    <x v="3"/>
    <s v="PRD9016"/>
    <x v="4"/>
    <x v="3"/>
    <s v="HP Laptop"/>
    <n v="14513"/>
    <n v="6"/>
    <n v="0.1"/>
    <n v="1914.9780200887499"/>
    <n v="45514"/>
  </r>
  <r>
    <x v="3503"/>
    <x v="0"/>
    <x v="490"/>
    <s v="Standard Class"/>
    <s v="CUST7017"/>
    <s v="Rahul"/>
    <x v="1"/>
    <s v="India"/>
    <s v="Mumbai"/>
    <x v="2"/>
    <n v="682937"/>
    <x v="0"/>
    <s v="PRD9017"/>
    <x v="0"/>
    <x v="6"/>
    <s v="LED Bulb"/>
    <n v="33029"/>
    <n v="4"/>
    <n v="0"/>
    <n v="6717.4343715764981"/>
    <n v="44991"/>
  </r>
  <r>
    <x v="3504"/>
    <x v="1"/>
    <x v="558"/>
    <s v="Second Class"/>
    <s v="CUST7018"/>
    <s v="Meena"/>
    <x v="1"/>
    <s v="India"/>
    <s v="Kozhikode"/>
    <x v="4"/>
    <n v="663767"/>
    <x v="2"/>
    <s v="PRD9018"/>
    <x v="1"/>
    <x v="3"/>
    <s v="HP Laptop"/>
    <n v="60546"/>
    <n v="2"/>
    <n v="0.1"/>
    <n v="15838.314228720577"/>
    <n v="45627"/>
  </r>
  <r>
    <x v="3505"/>
    <x v="0"/>
    <x v="164"/>
    <s v="Standard Class"/>
    <s v="CUST7019"/>
    <s v="Vijay"/>
    <x v="0"/>
    <s v="India"/>
    <s v="New Delhi"/>
    <x v="1"/>
    <n v="619175"/>
    <x v="4"/>
    <s v="PRD9019"/>
    <x v="2"/>
    <x v="0"/>
    <s v="Nike Shoes"/>
    <n v="10897"/>
    <n v="2"/>
    <n v="0.1"/>
    <n v="1205.8822586341944"/>
    <n v="45263"/>
  </r>
  <r>
    <x v="3506"/>
    <x v="1"/>
    <x v="513"/>
    <s v="Standard Class"/>
    <s v="CUST7020"/>
    <s v="Vijay"/>
    <x v="1"/>
    <s v="India"/>
    <s v="Trivandrum"/>
    <x v="4"/>
    <n v="603608"/>
    <x v="0"/>
    <s v="PRD9020"/>
    <x v="2"/>
    <x v="1"/>
    <s v="HP Laptop"/>
    <n v="59625"/>
    <n v="10"/>
    <n v="0.05"/>
    <n v="8083.9925438806049"/>
    <n v="45571"/>
  </r>
  <r>
    <x v="3507"/>
    <x v="0"/>
    <x v="97"/>
    <s v="Second Class"/>
    <s v="CUST7021"/>
    <s v="Sara"/>
    <x v="2"/>
    <s v="India"/>
    <s v="Hyderabad"/>
    <x v="3"/>
    <n v="601833"/>
    <x v="1"/>
    <s v="PRD9021"/>
    <x v="0"/>
    <x v="2"/>
    <s v="Mixer Pro"/>
    <n v="63315"/>
    <n v="2"/>
    <n v="0"/>
    <n v="7254.214256891908"/>
    <n v="45101"/>
  </r>
  <r>
    <x v="3508"/>
    <x v="0"/>
    <x v="400"/>
    <s v="Second Class"/>
    <s v="CUST7022"/>
    <s v="Vijay"/>
    <x v="0"/>
    <s v="India"/>
    <s v="Mangalore"/>
    <x v="0"/>
    <n v="639715"/>
    <x v="0"/>
    <s v="PRD9022"/>
    <x v="3"/>
    <x v="3"/>
    <s v="Nike Shoes"/>
    <n v="47134"/>
    <n v="1"/>
    <n v="0.2"/>
    <n v="5637.355009850311"/>
    <n v="44950"/>
  </r>
  <r>
    <x v="3509"/>
    <x v="0"/>
    <x v="502"/>
    <s v="Standard Class"/>
    <s v="CUST7024"/>
    <s v="Akalya"/>
    <x v="1"/>
    <s v="India"/>
    <s v="Hyderabad"/>
    <x v="3"/>
    <n v="672068"/>
    <x v="1"/>
    <s v="PRD9024"/>
    <x v="0"/>
    <x v="2"/>
    <s v="Cotton Shirt"/>
    <n v="46629"/>
    <n v="5"/>
    <n v="0.1"/>
    <n v="11724.623362762673"/>
    <n v="44998"/>
  </r>
  <r>
    <x v="3510"/>
    <x v="0"/>
    <x v="283"/>
    <s v="First Class"/>
    <s v="CUST7025"/>
    <s v="Meena"/>
    <x v="2"/>
    <s v="India"/>
    <s v="Salem"/>
    <x v="5"/>
    <n v="674581"/>
    <x v="3"/>
    <s v="PRD9025"/>
    <x v="4"/>
    <x v="4"/>
    <s v="iPhone 14"/>
    <n v="16245"/>
    <n v="3"/>
    <n v="0.2"/>
    <n v="4639.8862902730752"/>
    <n v="45220"/>
  </r>
  <r>
    <x v="3511"/>
    <x v="1"/>
    <x v="390"/>
    <s v="Standard Class"/>
    <s v="CUST7026"/>
    <s v="Meena"/>
    <x v="1"/>
    <s v="India"/>
    <s v="Kochi"/>
    <x v="4"/>
    <n v="616085"/>
    <x v="4"/>
    <s v="PRD9026"/>
    <x v="1"/>
    <x v="0"/>
    <s v="Cotton Shirt"/>
    <n v="15585"/>
    <n v="3"/>
    <n v="0.2"/>
    <n v="3000.0085649720404"/>
    <n v="45617"/>
  </r>
  <r>
    <x v="3512"/>
    <x v="0"/>
    <x v="207"/>
    <s v="Second Class"/>
    <s v="CUST7027"/>
    <s v="Vijay"/>
    <x v="1"/>
    <s v="India"/>
    <s v="New Delhi"/>
    <x v="1"/>
    <n v="651343"/>
    <x v="1"/>
    <s v="PRD9027"/>
    <x v="0"/>
    <x v="1"/>
    <s v="Sports Watch"/>
    <n v="53186"/>
    <n v="2"/>
    <n v="0"/>
    <n v="4321.1270959155463"/>
    <n v="45109"/>
  </r>
  <r>
    <x v="3513"/>
    <x v="1"/>
    <x v="588"/>
    <s v="Standard Class"/>
    <s v="CUST7028"/>
    <s v="Akalya"/>
    <x v="2"/>
    <s v="India"/>
    <s v="Hyderabad"/>
    <x v="3"/>
    <n v="617698"/>
    <x v="4"/>
    <s v="PRD9028"/>
    <x v="1"/>
    <x v="1"/>
    <s v="Mixer Pro"/>
    <n v="18052"/>
    <n v="6"/>
    <n v="0.1"/>
    <n v="4616.0311415401884"/>
    <n v="45433"/>
  </r>
  <r>
    <x v="3514"/>
    <x v="0"/>
    <x v="277"/>
    <s v="First Class"/>
    <s v="CUST7029"/>
    <s v="Vijay"/>
    <x v="0"/>
    <s v="India"/>
    <s v="Mumbai"/>
    <x v="2"/>
    <n v="686247"/>
    <x v="4"/>
    <s v="PRD9029"/>
    <x v="4"/>
    <x v="2"/>
    <s v="Cotton Shirt"/>
    <n v="59066"/>
    <n v="6"/>
    <n v="0"/>
    <n v="15802.99693151568"/>
    <n v="45148"/>
  </r>
  <r>
    <x v="3515"/>
    <x v="1"/>
    <x v="632"/>
    <s v="First Class"/>
    <s v="CUST7030"/>
    <s v="Sara"/>
    <x v="0"/>
    <s v="India"/>
    <s v="New Delhi"/>
    <x v="1"/>
    <n v="638569"/>
    <x v="1"/>
    <s v="PRD9030"/>
    <x v="1"/>
    <x v="1"/>
    <s v="Samsung Mobile"/>
    <n v="34723"/>
    <n v="7"/>
    <n v="0"/>
    <n v="7493.6799656684407"/>
    <n v="45448"/>
  </r>
  <r>
    <x v="3516"/>
    <x v="1"/>
    <x v="497"/>
    <s v="First Class"/>
    <s v="CUST7031"/>
    <s v="Akalya"/>
    <x v="1"/>
    <s v="India"/>
    <s v="Mangalore"/>
    <x v="0"/>
    <n v="691151"/>
    <x v="0"/>
    <s v="PRD9031"/>
    <x v="0"/>
    <x v="4"/>
    <s v="Mixer Pro"/>
    <n v="31821"/>
    <n v="4"/>
    <n v="0.2"/>
    <n v="2800.3099012611265"/>
    <n v="45436"/>
  </r>
  <r>
    <x v="3517"/>
    <x v="0"/>
    <x v="150"/>
    <s v="Same Day"/>
    <s v="CUST7033"/>
    <s v="Kumar"/>
    <x v="0"/>
    <s v="India"/>
    <s v="Hyderabad"/>
    <x v="3"/>
    <n v="609656"/>
    <x v="2"/>
    <s v="PRD9033"/>
    <x v="2"/>
    <x v="0"/>
    <s v="Samsung Mobile"/>
    <n v="22015"/>
    <n v="9"/>
    <n v="0.05"/>
    <n v="4685.2575825118456"/>
    <n v="44955"/>
  </r>
  <r>
    <x v="3518"/>
    <x v="0"/>
    <x v="168"/>
    <s v="Same Day"/>
    <s v="CUST7034"/>
    <s v="Sara"/>
    <x v="2"/>
    <s v="India"/>
    <s v="New Delhi"/>
    <x v="1"/>
    <n v="632891"/>
    <x v="1"/>
    <s v="PRD9034"/>
    <x v="2"/>
    <x v="0"/>
    <s v="Nike Shoes"/>
    <n v="56640"/>
    <n v="4"/>
    <n v="0.05"/>
    <n v="5565.1672778593475"/>
    <n v="45096"/>
  </r>
  <r>
    <x v="3519"/>
    <x v="0"/>
    <x v="291"/>
    <s v="Standard Class"/>
    <s v="CUST7035"/>
    <s v="Kumar"/>
    <x v="1"/>
    <s v="India"/>
    <s v="Nagpur"/>
    <x v="2"/>
    <n v="600540"/>
    <x v="0"/>
    <s v="PRD9035"/>
    <x v="0"/>
    <x v="1"/>
    <s v="Samsung Mobile"/>
    <n v="35533"/>
    <n v="6"/>
    <n v="0.1"/>
    <n v="4600.014433138811"/>
    <n v="45078"/>
  </r>
  <r>
    <x v="3520"/>
    <x v="0"/>
    <x v="211"/>
    <s v="First Class"/>
    <s v="CUST7036"/>
    <s v="Meena"/>
    <x v="2"/>
    <s v="India"/>
    <s v="New Delhi"/>
    <x v="1"/>
    <n v="640093"/>
    <x v="0"/>
    <s v="PRD9036"/>
    <x v="1"/>
    <x v="2"/>
    <s v="Samsung Mobile"/>
    <n v="21144"/>
    <n v="6"/>
    <n v="0"/>
    <n v="4709.2299074458833"/>
    <n v="45044"/>
  </r>
  <r>
    <x v="3521"/>
    <x v="0"/>
    <x v="166"/>
    <s v="Same Day"/>
    <s v="CUST7037"/>
    <s v="Akalya"/>
    <x v="0"/>
    <s v="India"/>
    <s v="Nagpur"/>
    <x v="2"/>
    <n v="606414"/>
    <x v="3"/>
    <s v="PRD9037"/>
    <x v="0"/>
    <x v="5"/>
    <s v="Cotton Shirt"/>
    <n v="52278"/>
    <n v="10"/>
    <n v="0"/>
    <n v="3014.0482632810254"/>
    <n v="45245"/>
  </r>
  <r>
    <x v="3522"/>
    <x v="0"/>
    <x v="414"/>
    <s v="Standard Class"/>
    <s v="CUST7038"/>
    <s v="Sara"/>
    <x v="2"/>
    <s v="India"/>
    <s v="Mysuru"/>
    <x v="0"/>
    <n v="694911"/>
    <x v="2"/>
    <s v="PRD9038"/>
    <x v="4"/>
    <x v="4"/>
    <s v="Samsung Mobile"/>
    <n v="4902"/>
    <n v="9"/>
    <n v="0.1"/>
    <n v="667.07057165226752"/>
    <n v="45237"/>
  </r>
  <r>
    <x v="3523"/>
    <x v="0"/>
    <x v="54"/>
    <s v="Second Class"/>
    <s v="CUST7039"/>
    <s v="Vijay"/>
    <x v="2"/>
    <s v="India"/>
    <s v="New Delhi"/>
    <x v="1"/>
    <n v="608731"/>
    <x v="2"/>
    <s v="PRD9039"/>
    <x v="0"/>
    <x v="4"/>
    <s v="Samsung Mobile"/>
    <n v="54397"/>
    <n v="1"/>
    <n v="0"/>
    <n v="5909.0371184505339"/>
    <n v="45174"/>
  </r>
  <r>
    <x v="3524"/>
    <x v="1"/>
    <x v="573"/>
    <s v="Second Class"/>
    <s v="CUST7040"/>
    <s v="Meena"/>
    <x v="2"/>
    <s v="India"/>
    <s v="Pune"/>
    <x v="2"/>
    <n v="674947"/>
    <x v="0"/>
    <s v="PRD9040"/>
    <x v="4"/>
    <x v="2"/>
    <s v="Sports Watch"/>
    <n v="43374"/>
    <n v="8"/>
    <n v="0"/>
    <n v="9149.7305387551642"/>
    <n v="45597"/>
  </r>
  <r>
    <x v="3525"/>
    <x v="1"/>
    <x v="721"/>
    <s v="First Class"/>
    <s v="CUST7041"/>
    <s v="Meena"/>
    <x v="1"/>
    <s v="India"/>
    <s v="Trivandrum"/>
    <x v="4"/>
    <n v="606281"/>
    <x v="1"/>
    <s v="PRD9041"/>
    <x v="0"/>
    <x v="4"/>
    <s v="Mixer Pro"/>
    <n v="52948"/>
    <n v="1"/>
    <n v="0"/>
    <n v="3440.2577762118408"/>
    <n v="45297"/>
  </r>
  <r>
    <x v="3526"/>
    <x v="1"/>
    <x v="603"/>
    <s v="Standard Class"/>
    <s v="CUST7042"/>
    <s v="Sara"/>
    <x v="1"/>
    <s v="India"/>
    <s v="Nagpur"/>
    <x v="2"/>
    <n v="689558"/>
    <x v="2"/>
    <s v="PRD9042"/>
    <x v="1"/>
    <x v="1"/>
    <s v="Cotton Shirt"/>
    <n v="44028"/>
    <n v="6"/>
    <n v="0"/>
    <n v="5389.5397804357499"/>
    <n v="45482"/>
  </r>
  <r>
    <x v="3527"/>
    <x v="1"/>
    <x v="50"/>
    <s v="Standard Class"/>
    <s v="CUST7043"/>
    <s v="Sara"/>
    <x v="0"/>
    <s v="India"/>
    <s v="Chennai"/>
    <x v="5"/>
    <n v="649530"/>
    <x v="1"/>
    <s v="PRD9043"/>
    <x v="2"/>
    <x v="0"/>
    <s v="iPhone 14"/>
    <n v="14513"/>
    <n v="5"/>
    <n v="0"/>
    <n v="2610.1009536809829"/>
    <n v="45503"/>
  </r>
  <r>
    <x v="3528"/>
    <x v="1"/>
    <x v="607"/>
    <s v="Same Day"/>
    <s v="CUST7044"/>
    <s v="Sara"/>
    <x v="2"/>
    <s v="India"/>
    <s v="Mysuru"/>
    <x v="0"/>
    <n v="646384"/>
    <x v="4"/>
    <s v="PRD9044"/>
    <x v="4"/>
    <x v="0"/>
    <s v="Smart TV"/>
    <n v="42652"/>
    <n v="8"/>
    <n v="0"/>
    <n v="4929.8976449159036"/>
    <n v="45435"/>
  </r>
  <r>
    <x v="3529"/>
    <x v="1"/>
    <x v="320"/>
    <s v="First Class"/>
    <s v="CUST7045"/>
    <s v="Meena"/>
    <x v="0"/>
    <s v="India"/>
    <s v="Madurai"/>
    <x v="5"/>
    <n v="680937"/>
    <x v="0"/>
    <s v="PRD9045"/>
    <x v="2"/>
    <x v="5"/>
    <s v="Smart TV"/>
    <n v="2636"/>
    <n v="7"/>
    <n v="0.2"/>
    <n v="384.6734230150384"/>
    <n v="45390"/>
  </r>
  <r>
    <x v="3530"/>
    <x v="1"/>
    <x v="722"/>
    <s v="Standard Class"/>
    <s v="CUST7046"/>
    <s v="Meena"/>
    <x v="0"/>
    <s v="India"/>
    <s v="Kochi"/>
    <x v="4"/>
    <n v="694504"/>
    <x v="2"/>
    <s v="PRD9046"/>
    <x v="0"/>
    <x v="5"/>
    <s v="LED Bulb"/>
    <n v="59956"/>
    <n v="10"/>
    <n v="0"/>
    <n v="5249.4119855940316"/>
    <n v="45462"/>
  </r>
  <r>
    <x v="3531"/>
    <x v="0"/>
    <x v="291"/>
    <s v="Standard Class"/>
    <s v="CUST7047"/>
    <s v="Kumar"/>
    <x v="1"/>
    <s v="India"/>
    <s v="New Delhi"/>
    <x v="1"/>
    <n v="689975"/>
    <x v="1"/>
    <s v="PRD9047"/>
    <x v="2"/>
    <x v="1"/>
    <s v="LED Bulb"/>
    <n v="5608"/>
    <n v="4"/>
    <n v="0.2"/>
    <n v="1252.744521736859"/>
    <n v="45078"/>
  </r>
  <r>
    <x v="3532"/>
    <x v="1"/>
    <x v="279"/>
    <s v="Standard Class"/>
    <s v="CUST7048"/>
    <s v="Sara"/>
    <x v="0"/>
    <s v="India"/>
    <s v="Salem"/>
    <x v="5"/>
    <n v="697344"/>
    <x v="0"/>
    <s v="PRD9048"/>
    <x v="0"/>
    <x v="4"/>
    <s v="Samsung Mobile"/>
    <n v="46876"/>
    <n v="1"/>
    <n v="0"/>
    <n v="11452.156264484458"/>
    <n v="45343"/>
  </r>
  <r>
    <x v="3533"/>
    <x v="1"/>
    <x v="225"/>
    <s v="Standard Class"/>
    <s v="CUST7049"/>
    <s v="Sara"/>
    <x v="2"/>
    <s v="India"/>
    <s v="Mumbai"/>
    <x v="2"/>
    <n v="617776"/>
    <x v="1"/>
    <s v="PRD9049"/>
    <x v="0"/>
    <x v="4"/>
    <s v="Sports Watch"/>
    <n v="67273"/>
    <n v="4"/>
    <n v="0.2"/>
    <n v="3800.0479653050165"/>
    <n v="45463"/>
  </r>
  <r>
    <x v="3534"/>
    <x v="0"/>
    <x v="417"/>
    <s v="First Class"/>
    <s v="CUST7050"/>
    <s v="Akalya"/>
    <x v="0"/>
    <s v="India"/>
    <s v="Salem"/>
    <x v="5"/>
    <n v="644561"/>
    <x v="2"/>
    <s v="PRD9050"/>
    <x v="4"/>
    <x v="4"/>
    <s v="Mixer Pro"/>
    <n v="59096"/>
    <n v="5"/>
    <n v="0"/>
    <n v="8326.0247403845406"/>
    <n v="45160"/>
  </r>
  <r>
    <x v="3535"/>
    <x v="0"/>
    <x v="220"/>
    <s v="Second Class"/>
    <s v="CUST7051"/>
    <s v="Sara"/>
    <x v="1"/>
    <s v="India"/>
    <s v="New Delhi"/>
    <x v="1"/>
    <n v="665724"/>
    <x v="1"/>
    <s v="PRD9051"/>
    <x v="2"/>
    <x v="1"/>
    <s v="LED Bulb"/>
    <n v="74111"/>
    <n v="1"/>
    <n v="0.05"/>
    <n v="16576.339762759311"/>
    <n v="45099"/>
  </r>
  <r>
    <x v="3536"/>
    <x v="0"/>
    <x v="168"/>
    <s v="Same Day"/>
    <s v="CUST7052"/>
    <s v="Kumar"/>
    <x v="2"/>
    <s v="India"/>
    <s v="Trivandrum"/>
    <x v="4"/>
    <n v="660748"/>
    <x v="4"/>
    <s v="PRD9052"/>
    <x v="4"/>
    <x v="2"/>
    <s v="Smart TV"/>
    <n v="33740"/>
    <n v="5"/>
    <n v="0"/>
    <n v="3603.0024628696442"/>
    <n v="45096"/>
  </r>
  <r>
    <x v="3537"/>
    <x v="0"/>
    <x v="481"/>
    <s v="First Class"/>
    <s v="CUST7053"/>
    <s v="Akalya"/>
    <x v="0"/>
    <s v="India"/>
    <s v="Pune"/>
    <x v="2"/>
    <n v="662020"/>
    <x v="1"/>
    <s v="PRD9053"/>
    <x v="0"/>
    <x v="1"/>
    <s v="Nike Shoes"/>
    <n v="69504"/>
    <n v="5"/>
    <n v="0"/>
    <n v="7357.4646096327042"/>
    <n v="44945"/>
  </r>
  <r>
    <x v="3538"/>
    <x v="1"/>
    <x v="475"/>
    <s v="Second Class"/>
    <s v="CUST7054"/>
    <s v="Rahul"/>
    <x v="2"/>
    <s v="India"/>
    <s v="New Delhi"/>
    <x v="1"/>
    <n v="670682"/>
    <x v="4"/>
    <s v="PRD9054"/>
    <x v="3"/>
    <x v="2"/>
    <s v="Smart TV"/>
    <n v="58520"/>
    <n v="6"/>
    <n v="0.2"/>
    <n v="7374.0749542251351"/>
    <n v="45595"/>
  </r>
  <r>
    <x v="3539"/>
    <x v="0"/>
    <x v="92"/>
    <s v="Same Day"/>
    <s v="CUST7055"/>
    <s v="Akalya"/>
    <x v="2"/>
    <s v="India"/>
    <s v="Madurai"/>
    <x v="5"/>
    <n v="690326"/>
    <x v="0"/>
    <s v="PRD9055"/>
    <x v="4"/>
    <x v="2"/>
    <s v="iPhone 14"/>
    <n v="14527"/>
    <n v="6"/>
    <n v="0.2"/>
    <n v="899.85049194869077"/>
    <n v="45197"/>
  </r>
  <r>
    <x v="3540"/>
    <x v="0"/>
    <x v="107"/>
    <s v="Same Day"/>
    <s v="CUST7056"/>
    <s v="Kumar"/>
    <x v="2"/>
    <s v="India"/>
    <s v="Trivandrum"/>
    <x v="4"/>
    <n v="615295"/>
    <x v="4"/>
    <s v="PRD9056"/>
    <x v="0"/>
    <x v="6"/>
    <s v="HP Laptop"/>
    <n v="15795"/>
    <n v="4"/>
    <n v="0"/>
    <n v="1516.454427435548"/>
    <n v="45166"/>
  </r>
  <r>
    <x v="3541"/>
    <x v="0"/>
    <x v="170"/>
    <s v="First Class"/>
    <s v="CUST7057"/>
    <s v="Sara"/>
    <x v="2"/>
    <s v="India"/>
    <s v="Hyderabad"/>
    <x v="3"/>
    <n v="617286"/>
    <x v="2"/>
    <s v="PRD9057"/>
    <x v="3"/>
    <x v="5"/>
    <s v="Smart TV"/>
    <n v="70031"/>
    <n v="2"/>
    <n v="0.2"/>
    <n v="15007.224867255494"/>
    <n v="45018"/>
  </r>
  <r>
    <x v="3542"/>
    <x v="1"/>
    <x v="332"/>
    <s v="Standard Class"/>
    <s v="CUST7058"/>
    <s v="Meena"/>
    <x v="0"/>
    <s v="India"/>
    <s v="Hyderabad"/>
    <x v="3"/>
    <n v="686012"/>
    <x v="4"/>
    <s v="PRD9058"/>
    <x v="4"/>
    <x v="2"/>
    <s v="Cotton Shirt"/>
    <n v="67851"/>
    <n v="8"/>
    <n v="0.05"/>
    <n v="18653.125892505614"/>
    <n v="45658"/>
  </r>
  <r>
    <x v="3543"/>
    <x v="1"/>
    <x v="316"/>
    <s v="First Class"/>
    <s v="CUST7060"/>
    <s v="Rahul"/>
    <x v="2"/>
    <s v="India"/>
    <s v="Mysuru"/>
    <x v="0"/>
    <n v="688302"/>
    <x v="0"/>
    <s v="PRD9060"/>
    <x v="1"/>
    <x v="3"/>
    <s v="Mixer Pro"/>
    <n v="36636"/>
    <n v="9"/>
    <n v="0.05"/>
    <n v="6986.6616585280017"/>
    <n v="45547"/>
  </r>
  <r>
    <x v="3544"/>
    <x v="1"/>
    <x v="436"/>
    <s v="Standard Class"/>
    <s v="CUST7061"/>
    <s v="Akalya"/>
    <x v="1"/>
    <s v="India"/>
    <s v="Hyderabad"/>
    <x v="3"/>
    <n v="614023"/>
    <x v="3"/>
    <s v="PRD9061"/>
    <x v="0"/>
    <x v="4"/>
    <s v="iPhone 14"/>
    <n v="8961"/>
    <n v="5"/>
    <n v="0.05"/>
    <n v="1094.1046210180416"/>
    <n v="45455"/>
  </r>
  <r>
    <x v="3545"/>
    <x v="0"/>
    <x v="672"/>
    <s v="First Class"/>
    <s v="CUST7062"/>
    <s v="Deepa"/>
    <x v="1"/>
    <s v="India"/>
    <s v="Salem"/>
    <x v="5"/>
    <n v="639974"/>
    <x v="4"/>
    <s v="PRD9062"/>
    <x v="3"/>
    <x v="4"/>
    <s v="LED Bulb"/>
    <n v="24494"/>
    <n v="3"/>
    <n v="0"/>
    <n v="3193.4837461081784"/>
    <n v="45028"/>
  </r>
  <r>
    <x v="3546"/>
    <x v="0"/>
    <x v="514"/>
    <s v="Standard Class"/>
    <s v="CUST7063"/>
    <s v="Rahul"/>
    <x v="1"/>
    <s v="India"/>
    <s v="Mangalore"/>
    <x v="0"/>
    <n v="689708"/>
    <x v="4"/>
    <s v="PRD9063"/>
    <x v="2"/>
    <x v="0"/>
    <s v="Nike Shoes"/>
    <n v="16626"/>
    <n v="6"/>
    <n v="0.05"/>
    <n v="3144.4125774033937"/>
    <n v="45198"/>
  </r>
  <r>
    <x v="3547"/>
    <x v="1"/>
    <x v="494"/>
    <s v="First Class"/>
    <s v="CUST7064"/>
    <s v="Sara"/>
    <x v="1"/>
    <s v="India"/>
    <s v="Pune"/>
    <x v="2"/>
    <n v="635926"/>
    <x v="2"/>
    <s v="PRD9064"/>
    <x v="4"/>
    <x v="6"/>
    <s v="Mixer Pro"/>
    <n v="40756"/>
    <n v="3"/>
    <n v="0"/>
    <n v="10290.333712778622"/>
    <n v="45538"/>
  </r>
  <r>
    <x v="3548"/>
    <x v="1"/>
    <x v="217"/>
    <s v="Second Class"/>
    <s v="CUST7065"/>
    <s v="Vijay"/>
    <x v="0"/>
    <s v="India"/>
    <s v="New Delhi"/>
    <x v="1"/>
    <n v="603291"/>
    <x v="4"/>
    <s v="PRD9065"/>
    <x v="1"/>
    <x v="4"/>
    <s v="Nike Shoes"/>
    <n v="24261"/>
    <n v="8"/>
    <n v="0.2"/>
    <n v="4911.1029453585079"/>
    <n v="45372"/>
  </r>
  <r>
    <x v="3549"/>
    <x v="1"/>
    <x v="17"/>
    <s v="Standard Class"/>
    <s v="CUST7066"/>
    <s v="Deepa"/>
    <x v="2"/>
    <s v="India"/>
    <s v="New Delhi"/>
    <x v="1"/>
    <n v="634372"/>
    <x v="1"/>
    <s v="PRD9066"/>
    <x v="1"/>
    <x v="6"/>
    <s v="Samsung Mobile"/>
    <n v="73301"/>
    <n v="7"/>
    <n v="0.05"/>
    <n v="11707.845019055287"/>
    <n v="45633"/>
  </r>
  <r>
    <x v="3550"/>
    <x v="0"/>
    <x v="644"/>
    <s v="Second Class"/>
    <s v="CUST7067"/>
    <s v="Akalya"/>
    <x v="1"/>
    <s v="India"/>
    <s v="New Delhi"/>
    <x v="1"/>
    <n v="617156"/>
    <x v="2"/>
    <s v="PRD9067"/>
    <x v="4"/>
    <x v="0"/>
    <s v="Sports Watch"/>
    <n v="16636"/>
    <n v="3"/>
    <n v="0.1"/>
    <n v="4106.1188521331715"/>
    <n v="45055"/>
  </r>
  <r>
    <x v="3551"/>
    <x v="1"/>
    <x v="179"/>
    <s v="Standard Class"/>
    <s v="CUST7068"/>
    <s v="Akalya"/>
    <x v="0"/>
    <s v="India"/>
    <s v="Coimbatore"/>
    <x v="5"/>
    <n v="679587"/>
    <x v="0"/>
    <s v="PRD9068"/>
    <x v="2"/>
    <x v="3"/>
    <s v="Smart TV"/>
    <n v="12802"/>
    <n v="9"/>
    <n v="0.1"/>
    <n v="2729.0350938730917"/>
    <n v="45622"/>
  </r>
  <r>
    <x v="3552"/>
    <x v="1"/>
    <x v="678"/>
    <s v="Standard Class"/>
    <s v="CUST7069"/>
    <s v="Meena"/>
    <x v="1"/>
    <s v="India"/>
    <s v="Mumbai"/>
    <x v="2"/>
    <n v="692304"/>
    <x v="3"/>
    <s v="PRD9069"/>
    <x v="0"/>
    <x v="2"/>
    <s v="Smart TV"/>
    <n v="16512"/>
    <n v="9"/>
    <n v="0"/>
    <n v="3377.140014963727"/>
    <n v="45423"/>
  </r>
  <r>
    <x v="3553"/>
    <x v="1"/>
    <x v="335"/>
    <s v="First Class"/>
    <s v="CUST7070"/>
    <s v="Deepa"/>
    <x v="0"/>
    <s v="India"/>
    <s v="Nagpur"/>
    <x v="2"/>
    <n v="627899"/>
    <x v="3"/>
    <s v="PRD9070"/>
    <x v="2"/>
    <x v="2"/>
    <s v="HP Laptop"/>
    <n v="1737"/>
    <n v="3"/>
    <n v="0"/>
    <n v="319.48469260411576"/>
    <n v="45395"/>
  </r>
  <r>
    <x v="3554"/>
    <x v="1"/>
    <x v="510"/>
    <s v="Same Day"/>
    <s v="CUST7071"/>
    <s v="Deepa"/>
    <x v="2"/>
    <s v="India"/>
    <s v="Hyderabad"/>
    <x v="3"/>
    <n v="668435"/>
    <x v="3"/>
    <s v="PRD9071"/>
    <x v="2"/>
    <x v="2"/>
    <s v="Sports Watch"/>
    <n v="44826"/>
    <n v="2"/>
    <n v="0"/>
    <n v="8287.6707886613967"/>
    <n v="45446"/>
  </r>
  <r>
    <x v="3555"/>
    <x v="0"/>
    <x v="165"/>
    <s v="Second Class"/>
    <s v="CUST7072"/>
    <s v="Rahul"/>
    <x v="1"/>
    <s v="India"/>
    <s v="Kochi"/>
    <x v="4"/>
    <n v="651595"/>
    <x v="2"/>
    <s v="PRD9072"/>
    <x v="4"/>
    <x v="6"/>
    <s v="Cotton Shirt"/>
    <n v="19420"/>
    <n v="8"/>
    <n v="0"/>
    <n v="980.78176800889719"/>
    <n v="45138"/>
  </r>
  <r>
    <x v="3556"/>
    <x v="0"/>
    <x v="550"/>
    <s v="Same Day"/>
    <s v="CUST7074"/>
    <s v="Meena"/>
    <x v="2"/>
    <s v="India"/>
    <s v="Mumbai"/>
    <x v="2"/>
    <n v="659814"/>
    <x v="4"/>
    <s v="PRD9074"/>
    <x v="3"/>
    <x v="3"/>
    <s v="Smart TV"/>
    <n v="70399"/>
    <n v="1"/>
    <n v="0.05"/>
    <n v="8586.7986117112232"/>
    <n v="45205"/>
  </r>
  <r>
    <x v="3557"/>
    <x v="1"/>
    <x v="201"/>
    <s v="Same Day"/>
    <s v="CUST7075"/>
    <s v="Akalya"/>
    <x v="1"/>
    <s v="India"/>
    <s v="Hyderabad"/>
    <x v="3"/>
    <n v="636922"/>
    <x v="1"/>
    <s v="PRD9075"/>
    <x v="4"/>
    <x v="4"/>
    <s v="HP Laptop"/>
    <n v="3795"/>
    <n v="6"/>
    <n v="0.2"/>
    <n v="452.11473120753345"/>
    <n v="45349"/>
  </r>
  <r>
    <x v="3558"/>
    <x v="0"/>
    <x v="699"/>
    <s v="Second Class"/>
    <s v="CUST7076"/>
    <s v="Akalya"/>
    <x v="2"/>
    <s v="India"/>
    <s v="Hyderabad"/>
    <x v="3"/>
    <n v="659242"/>
    <x v="2"/>
    <s v="PRD9076"/>
    <x v="3"/>
    <x v="6"/>
    <s v="Sports Watch"/>
    <n v="79707"/>
    <n v="7"/>
    <n v="0.1"/>
    <n v="6891.0678320494499"/>
    <n v="45272"/>
  </r>
  <r>
    <x v="3559"/>
    <x v="1"/>
    <x v="201"/>
    <s v="First Class"/>
    <s v="CUST7078"/>
    <s v="Meena"/>
    <x v="1"/>
    <s v="India"/>
    <s v="Kochi"/>
    <x v="4"/>
    <n v="662839"/>
    <x v="0"/>
    <s v="PRD9078"/>
    <x v="0"/>
    <x v="6"/>
    <s v="iPhone 14"/>
    <n v="1802"/>
    <n v="2"/>
    <n v="0.05"/>
    <n v="377.59986697522555"/>
    <n v="45345"/>
  </r>
  <r>
    <x v="3560"/>
    <x v="1"/>
    <x v="360"/>
    <s v="Second Class"/>
    <s v="CUST7079"/>
    <s v="Vijay"/>
    <x v="2"/>
    <s v="India"/>
    <s v="Nagpur"/>
    <x v="2"/>
    <n v="625734"/>
    <x v="4"/>
    <s v="PRD9079"/>
    <x v="3"/>
    <x v="6"/>
    <s v="Smart TV"/>
    <n v="50834"/>
    <n v="2"/>
    <n v="0"/>
    <n v="7718.8139366508776"/>
    <n v="45653"/>
  </r>
  <r>
    <x v="3561"/>
    <x v="0"/>
    <x v="502"/>
    <s v="Standard Class"/>
    <s v="CUST7080"/>
    <s v="Rahul"/>
    <x v="2"/>
    <s v="India"/>
    <s v="New Delhi"/>
    <x v="1"/>
    <n v="646222"/>
    <x v="3"/>
    <s v="PRD9080"/>
    <x v="4"/>
    <x v="6"/>
    <s v="Cotton Shirt"/>
    <n v="62165"/>
    <n v="1"/>
    <n v="0"/>
    <n v="17835.431283160229"/>
    <n v="44998"/>
  </r>
  <r>
    <x v="3562"/>
    <x v="0"/>
    <x v="410"/>
    <s v="Same Day"/>
    <s v="CUST7081"/>
    <s v="Akalya"/>
    <x v="2"/>
    <s v="India"/>
    <s v="Pune"/>
    <x v="2"/>
    <n v="657998"/>
    <x v="0"/>
    <s v="PRD9081"/>
    <x v="2"/>
    <x v="5"/>
    <s v="Nike Shoes"/>
    <n v="76610"/>
    <n v="8"/>
    <n v="0.2"/>
    <n v="5295.5963899239459"/>
    <n v="45165"/>
  </r>
  <r>
    <x v="3563"/>
    <x v="1"/>
    <x v="320"/>
    <s v="Second Class"/>
    <s v="CUST7082"/>
    <s v="Akalya"/>
    <x v="0"/>
    <s v="India"/>
    <s v="Madurai"/>
    <x v="5"/>
    <n v="634681"/>
    <x v="4"/>
    <s v="PRD9082"/>
    <x v="4"/>
    <x v="5"/>
    <s v="Mixer Pro"/>
    <n v="58307"/>
    <n v="7"/>
    <n v="0.05"/>
    <n v="17416.847819966133"/>
    <n v="45394"/>
  </r>
  <r>
    <x v="3564"/>
    <x v="0"/>
    <x v="125"/>
    <s v="First Class"/>
    <s v="CUST7083"/>
    <s v="Deepa"/>
    <x v="1"/>
    <s v="India"/>
    <s v="Nagpur"/>
    <x v="2"/>
    <n v="681366"/>
    <x v="2"/>
    <s v="PRD9083"/>
    <x v="4"/>
    <x v="2"/>
    <s v="Smart TV"/>
    <n v="66547"/>
    <n v="4"/>
    <n v="0"/>
    <n v="16320.455184062012"/>
    <n v="45268"/>
  </r>
  <r>
    <x v="3565"/>
    <x v="1"/>
    <x v="498"/>
    <s v="Same Day"/>
    <s v="CUST7084"/>
    <s v="Rahul"/>
    <x v="2"/>
    <s v="India"/>
    <s v="Hyderabad"/>
    <x v="3"/>
    <n v="640903"/>
    <x v="2"/>
    <s v="PRD9084"/>
    <x v="0"/>
    <x v="5"/>
    <s v="Cotton Shirt"/>
    <n v="27318"/>
    <n v="6"/>
    <n v="0.1"/>
    <n v="3669.8998532011055"/>
    <n v="45362"/>
  </r>
  <r>
    <x v="3566"/>
    <x v="1"/>
    <x v="79"/>
    <s v="Second Class"/>
    <s v="CUST7085"/>
    <s v="Akalya"/>
    <x v="0"/>
    <s v="India"/>
    <s v="Hyderabad"/>
    <x v="3"/>
    <n v="605319"/>
    <x v="2"/>
    <s v="PRD9085"/>
    <x v="2"/>
    <x v="4"/>
    <s v="Samsung Mobile"/>
    <n v="9987"/>
    <n v="3"/>
    <n v="0"/>
    <n v="1734.9384115152516"/>
    <n v="45370"/>
  </r>
  <r>
    <x v="3567"/>
    <x v="0"/>
    <x v="431"/>
    <s v="First Class"/>
    <s v="CUST7086"/>
    <s v="Deepa"/>
    <x v="2"/>
    <s v="India"/>
    <s v="Kozhikode"/>
    <x v="4"/>
    <n v="675384"/>
    <x v="4"/>
    <s v="PRD9086"/>
    <x v="2"/>
    <x v="1"/>
    <s v="Nike Shoes"/>
    <n v="793"/>
    <n v="1"/>
    <n v="0.1"/>
    <n v="189.88864232283623"/>
    <n v="45053"/>
  </r>
  <r>
    <x v="3568"/>
    <x v="1"/>
    <x v="245"/>
    <s v="Standard Class"/>
    <s v="CUST7087"/>
    <s v="Meena"/>
    <x v="2"/>
    <s v="India"/>
    <s v="New Delhi"/>
    <x v="1"/>
    <n v="601015"/>
    <x v="1"/>
    <s v="PRD9087"/>
    <x v="0"/>
    <x v="2"/>
    <s v="Samsung Mobile"/>
    <n v="13606"/>
    <n v="7"/>
    <n v="0.1"/>
    <n v="1703.6786783698751"/>
    <n v="45536"/>
  </r>
  <r>
    <x v="3569"/>
    <x v="1"/>
    <x v="297"/>
    <s v="Standard Class"/>
    <s v="CUST7088"/>
    <s v="Sara"/>
    <x v="2"/>
    <s v="India"/>
    <s v="Mumbai"/>
    <x v="2"/>
    <n v="639496"/>
    <x v="4"/>
    <s v="PRD9088"/>
    <x v="2"/>
    <x v="2"/>
    <s v="Cotton Shirt"/>
    <n v="61445"/>
    <n v="10"/>
    <n v="0"/>
    <n v="4577.4880828412925"/>
    <n v="45488"/>
  </r>
  <r>
    <x v="3570"/>
    <x v="0"/>
    <x v="150"/>
    <s v="Same Day"/>
    <s v="CUST7089"/>
    <s v="Akalya"/>
    <x v="2"/>
    <s v="India"/>
    <s v="New Delhi"/>
    <x v="1"/>
    <n v="628933"/>
    <x v="2"/>
    <s v="PRD9089"/>
    <x v="0"/>
    <x v="4"/>
    <s v="Sports Watch"/>
    <n v="34228"/>
    <n v="7"/>
    <n v="0"/>
    <n v="2152.9556556449161"/>
    <n v="44955"/>
  </r>
  <r>
    <x v="3571"/>
    <x v="1"/>
    <x v="324"/>
    <s v="Second Class"/>
    <s v="CUST7090"/>
    <s v="Akalya"/>
    <x v="1"/>
    <s v="India"/>
    <s v="Mangalore"/>
    <x v="0"/>
    <n v="677254"/>
    <x v="4"/>
    <s v="PRD9090"/>
    <x v="0"/>
    <x v="2"/>
    <s v="Mixer Pro"/>
    <n v="55502"/>
    <n v="4"/>
    <n v="0.05"/>
    <n v="3887.2598125182672"/>
    <n v="45455"/>
  </r>
  <r>
    <x v="3572"/>
    <x v="0"/>
    <x v="409"/>
    <s v="Same Day"/>
    <s v="CUST7091"/>
    <s v="Sara"/>
    <x v="0"/>
    <s v="India"/>
    <s v="Mumbai"/>
    <x v="2"/>
    <n v="666077"/>
    <x v="1"/>
    <s v="PRD9091"/>
    <x v="3"/>
    <x v="0"/>
    <s v="LED Bulb"/>
    <n v="15626"/>
    <n v="5"/>
    <n v="0"/>
    <n v="4549.4900030357448"/>
    <n v="44967"/>
  </r>
  <r>
    <x v="3573"/>
    <x v="1"/>
    <x v="332"/>
    <s v="Standard Class"/>
    <s v="CUST7092"/>
    <s v="Deepa"/>
    <x v="1"/>
    <s v="India"/>
    <s v="Mangalore"/>
    <x v="0"/>
    <n v="607409"/>
    <x v="3"/>
    <s v="PRD9092"/>
    <x v="3"/>
    <x v="2"/>
    <s v="HP Laptop"/>
    <n v="70913"/>
    <n v="3"/>
    <n v="0.1"/>
    <n v="10121.62543326231"/>
    <n v="45660"/>
  </r>
  <r>
    <x v="3574"/>
    <x v="0"/>
    <x v="234"/>
    <s v="Standard Class"/>
    <s v="CUST7093"/>
    <s v="Meena"/>
    <x v="1"/>
    <s v="India"/>
    <s v="Trivandrum"/>
    <x v="4"/>
    <n v="607473"/>
    <x v="1"/>
    <s v="PRD9093"/>
    <x v="0"/>
    <x v="3"/>
    <s v="Samsung Mobile"/>
    <n v="29972"/>
    <n v="5"/>
    <n v="0.05"/>
    <n v="4008.4566282600304"/>
    <n v="45028"/>
  </r>
  <r>
    <x v="3575"/>
    <x v="1"/>
    <x v="362"/>
    <s v="First Class"/>
    <s v="CUST7094"/>
    <s v="Deepa"/>
    <x v="1"/>
    <s v="India"/>
    <s v="Kochi"/>
    <x v="4"/>
    <n v="680227"/>
    <x v="1"/>
    <s v="PRD9094"/>
    <x v="0"/>
    <x v="3"/>
    <s v="Cotton Shirt"/>
    <n v="4856"/>
    <n v="8"/>
    <n v="0.05"/>
    <n v="347.71130295359188"/>
    <n v="45620"/>
  </r>
  <r>
    <x v="3576"/>
    <x v="1"/>
    <x v="634"/>
    <s v="Standard Class"/>
    <s v="CUST7095"/>
    <s v="Vijay"/>
    <x v="0"/>
    <s v="India"/>
    <s v="Pune"/>
    <x v="2"/>
    <n v="691030"/>
    <x v="1"/>
    <s v="PRD9095"/>
    <x v="4"/>
    <x v="4"/>
    <s v="Samsung Mobile"/>
    <n v="65857"/>
    <n v="6"/>
    <n v="0.05"/>
    <n v="18685.978328164092"/>
    <n v="45295"/>
  </r>
  <r>
    <x v="3577"/>
    <x v="1"/>
    <x v="335"/>
    <s v="First Class"/>
    <s v="CUST7096"/>
    <s v="Deepa"/>
    <x v="0"/>
    <s v="India"/>
    <s v="Trivandrum"/>
    <x v="4"/>
    <n v="630087"/>
    <x v="1"/>
    <s v="PRD9096"/>
    <x v="0"/>
    <x v="5"/>
    <s v="Mixer Pro"/>
    <n v="51197"/>
    <n v="6"/>
    <n v="0.1"/>
    <n v="14805.412633856487"/>
    <n v="45393"/>
  </r>
  <r>
    <x v="3578"/>
    <x v="1"/>
    <x v="257"/>
    <s v="First Class"/>
    <s v="CUST7097"/>
    <s v="Akalya"/>
    <x v="2"/>
    <s v="India"/>
    <s v="Mangalore"/>
    <x v="0"/>
    <n v="622910"/>
    <x v="4"/>
    <s v="PRD9097"/>
    <x v="2"/>
    <x v="5"/>
    <s v="Cotton Shirt"/>
    <n v="55867"/>
    <n v="9"/>
    <n v="0.1"/>
    <n v="16624.276530755269"/>
    <n v="45498"/>
  </r>
  <r>
    <x v="3579"/>
    <x v="0"/>
    <x v="426"/>
    <s v="Standard Class"/>
    <s v="CUST7098"/>
    <s v="Deepa"/>
    <x v="2"/>
    <s v="India"/>
    <s v="Nagpur"/>
    <x v="2"/>
    <n v="666410"/>
    <x v="3"/>
    <s v="PRD9098"/>
    <x v="1"/>
    <x v="2"/>
    <s v="Cotton Shirt"/>
    <n v="6692"/>
    <n v="3"/>
    <n v="0"/>
    <n v="387.49785257419308"/>
    <n v="45082"/>
  </r>
  <r>
    <x v="3580"/>
    <x v="1"/>
    <x v="713"/>
    <s v="Same Day"/>
    <s v="CUST7099"/>
    <s v="Sara"/>
    <x v="2"/>
    <s v="India"/>
    <s v="New Delhi"/>
    <x v="1"/>
    <n v="628440"/>
    <x v="1"/>
    <s v="PRD9099"/>
    <x v="2"/>
    <x v="6"/>
    <s v="Sports Watch"/>
    <n v="74818"/>
    <n v="5"/>
    <n v="0"/>
    <n v="6041.7539415881693"/>
    <n v="45576"/>
  </r>
  <r>
    <x v="3581"/>
    <x v="1"/>
    <x v="19"/>
    <s v="Standard Class"/>
    <s v="CUST7100"/>
    <s v="Rahul"/>
    <x v="1"/>
    <s v="India"/>
    <s v="Kozhikode"/>
    <x v="4"/>
    <n v="642886"/>
    <x v="2"/>
    <s v="PRD9100"/>
    <x v="4"/>
    <x v="2"/>
    <s v="Samsung Mobile"/>
    <n v="8890"/>
    <n v="6"/>
    <n v="0.1"/>
    <n v="1075.0973297199894"/>
    <n v="45563"/>
  </r>
  <r>
    <x v="3582"/>
    <x v="1"/>
    <x v="422"/>
    <s v="Standard Class"/>
    <s v="CUST7101"/>
    <s v="Akalya"/>
    <x v="0"/>
    <s v="India"/>
    <s v="Coimbatore"/>
    <x v="5"/>
    <n v="632953"/>
    <x v="2"/>
    <s v="PRD9101"/>
    <x v="1"/>
    <x v="1"/>
    <s v="LED Bulb"/>
    <n v="41413"/>
    <n v="5"/>
    <n v="0.05"/>
    <n v="6872.7406709762017"/>
    <n v="45583"/>
  </r>
  <r>
    <x v="3583"/>
    <x v="0"/>
    <x v="388"/>
    <s v="Same Day"/>
    <s v="CUST7102"/>
    <s v="Meena"/>
    <x v="0"/>
    <s v="India"/>
    <s v="Mangalore"/>
    <x v="0"/>
    <n v="630576"/>
    <x v="0"/>
    <s v="PRD9102"/>
    <x v="3"/>
    <x v="4"/>
    <s v="HP Laptop"/>
    <n v="2703"/>
    <n v="6"/>
    <n v="0.2"/>
    <n v="644.28680311902667"/>
    <n v="45168"/>
  </r>
  <r>
    <x v="3584"/>
    <x v="1"/>
    <x v="162"/>
    <s v="First Class"/>
    <s v="CUST7103"/>
    <s v="Meena"/>
    <x v="2"/>
    <s v="India"/>
    <s v="Hyderabad"/>
    <x v="3"/>
    <n v="659156"/>
    <x v="4"/>
    <s v="PRD9103"/>
    <x v="0"/>
    <x v="3"/>
    <s v="LED Bulb"/>
    <n v="14531"/>
    <n v="2"/>
    <n v="0.2"/>
    <n v="1641.5951152406096"/>
    <n v="45433"/>
  </r>
  <r>
    <x v="3585"/>
    <x v="1"/>
    <x v="565"/>
    <s v="Standard Class"/>
    <s v="CUST7104"/>
    <s v="Sara"/>
    <x v="1"/>
    <s v="India"/>
    <s v="Trivandrum"/>
    <x v="4"/>
    <n v="622251"/>
    <x v="4"/>
    <s v="PRD9104"/>
    <x v="2"/>
    <x v="1"/>
    <s v="LED Bulb"/>
    <n v="21207"/>
    <n v="4"/>
    <n v="0.1"/>
    <n v="1918.5697680845658"/>
    <n v="45322"/>
  </r>
  <r>
    <x v="3586"/>
    <x v="1"/>
    <x v="225"/>
    <s v="Same Day"/>
    <s v="CUST7108"/>
    <s v="Rahul"/>
    <x v="2"/>
    <s v="India"/>
    <s v="Salem"/>
    <x v="5"/>
    <n v="674699"/>
    <x v="2"/>
    <s v="PRD9108"/>
    <x v="2"/>
    <x v="5"/>
    <s v="Smart TV"/>
    <n v="23984"/>
    <n v="7"/>
    <n v="0.2"/>
    <n v="1497.3482497488699"/>
    <n v="45461"/>
  </r>
  <r>
    <x v="3587"/>
    <x v="1"/>
    <x v="305"/>
    <s v="Same Day"/>
    <s v="CUST7109"/>
    <s v="Sara"/>
    <x v="1"/>
    <s v="India"/>
    <s v="Hyderabad"/>
    <x v="3"/>
    <n v="665697"/>
    <x v="2"/>
    <s v="PRD9109"/>
    <x v="0"/>
    <x v="2"/>
    <s v="Nike Shoes"/>
    <n v="62652"/>
    <n v="8"/>
    <n v="0"/>
    <n v="15890.453014618439"/>
    <n v="45511"/>
  </r>
  <r>
    <x v="3588"/>
    <x v="1"/>
    <x v="557"/>
    <s v="Second Class"/>
    <s v="CUST7110"/>
    <s v="Rahul"/>
    <x v="2"/>
    <s v="India"/>
    <s v="Pune"/>
    <x v="2"/>
    <n v="665747"/>
    <x v="3"/>
    <s v="PRD9110"/>
    <x v="2"/>
    <x v="6"/>
    <s v="Smart TV"/>
    <n v="24116"/>
    <n v="8"/>
    <n v="0"/>
    <n v="5458.8488100293644"/>
    <n v="45587"/>
  </r>
  <r>
    <x v="3589"/>
    <x v="1"/>
    <x v="353"/>
    <s v="Standard Class"/>
    <s v="CUST7111"/>
    <s v="Vijay"/>
    <x v="2"/>
    <s v="India"/>
    <s v="Hyderabad"/>
    <x v="3"/>
    <n v="612653"/>
    <x v="3"/>
    <s v="PRD9111"/>
    <x v="0"/>
    <x v="4"/>
    <s v="Mixer Pro"/>
    <n v="67464"/>
    <n v="4"/>
    <n v="0.2"/>
    <n v="19971.6668039531"/>
    <n v="45499"/>
  </r>
  <r>
    <x v="3590"/>
    <x v="0"/>
    <x v="517"/>
    <s v="Standard Class"/>
    <s v="CUST7112"/>
    <s v="Deepa"/>
    <x v="1"/>
    <s v="India"/>
    <s v="Trivandrum"/>
    <x v="4"/>
    <n v="681942"/>
    <x v="0"/>
    <s v="PRD9112"/>
    <x v="4"/>
    <x v="1"/>
    <s v="Sports Watch"/>
    <n v="61750"/>
    <n v="8"/>
    <n v="0.05"/>
    <n v="13470.812069864303"/>
    <n v="45082"/>
  </r>
  <r>
    <x v="3591"/>
    <x v="0"/>
    <x v="334"/>
    <s v="Standard Class"/>
    <s v="CUST7113"/>
    <s v="Akalya"/>
    <x v="0"/>
    <s v="India"/>
    <s v="Hyderabad"/>
    <x v="3"/>
    <n v="666392"/>
    <x v="1"/>
    <s v="PRD9113"/>
    <x v="2"/>
    <x v="5"/>
    <s v="Smart TV"/>
    <n v="58018"/>
    <n v="10"/>
    <n v="0.1"/>
    <n v="17224.676060108737"/>
    <n v="45263"/>
  </r>
  <r>
    <x v="3592"/>
    <x v="1"/>
    <x v="104"/>
    <s v="Same Day"/>
    <s v="CUST7114"/>
    <s v="Deepa"/>
    <x v="1"/>
    <s v="India"/>
    <s v="New Delhi"/>
    <x v="1"/>
    <n v="695239"/>
    <x v="1"/>
    <s v="PRD9114"/>
    <x v="2"/>
    <x v="0"/>
    <s v="Nike Shoes"/>
    <n v="79766"/>
    <n v="10"/>
    <n v="0.2"/>
    <n v="4288.5959894501557"/>
    <n v="45323"/>
  </r>
  <r>
    <x v="3593"/>
    <x v="1"/>
    <x v="685"/>
    <s v="Standard Class"/>
    <s v="CUST7115"/>
    <s v="Meena"/>
    <x v="1"/>
    <s v="India"/>
    <s v="Hyderabad"/>
    <x v="3"/>
    <n v="663238"/>
    <x v="2"/>
    <s v="PRD9115"/>
    <x v="3"/>
    <x v="5"/>
    <s v="Mixer Pro"/>
    <n v="69683"/>
    <n v="2"/>
    <n v="0"/>
    <n v="8481.3404230034248"/>
    <n v="45524"/>
  </r>
  <r>
    <x v="3594"/>
    <x v="0"/>
    <x v="304"/>
    <s v="First Class"/>
    <s v="CUST7116"/>
    <s v="Deepa"/>
    <x v="2"/>
    <s v="India"/>
    <s v="Hyderabad"/>
    <x v="3"/>
    <n v="604114"/>
    <x v="4"/>
    <s v="PRD9116"/>
    <x v="2"/>
    <x v="1"/>
    <s v="Nike Shoes"/>
    <n v="11768"/>
    <n v="6"/>
    <n v="0.05"/>
    <n v="2473.9638802108225"/>
    <n v="45005"/>
  </r>
  <r>
    <x v="3595"/>
    <x v="0"/>
    <x v="556"/>
    <s v="Standard Class"/>
    <s v="CUST7117"/>
    <s v="Vijay"/>
    <x v="1"/>
    <s v="India"/>
    <s v="Mumbai"/>
    <x v="2"/>
    <n v="665248"/>
    <x v="2"/>
    <s v="PRD9117"/>
    <x v="0"/>
    <x v="5"/>
    <s v="Cotton Shirt"/>
    <n v="854"/>
    <n v="9"/>
    <n v="0.05"/>
    <n v="116.95156545482936"/>
    <n v="45009"/>
  </r>
  <r>
    <x v="3596"/>
    <x v="0"/>
    <x v="38"/>
    <s v="First Class"/>
    <s v="CUST7118"/>
    <s v="Deepa"/>
    <x v="0"/>
    <s v="India"/>
    <s v="Pune"/>
    <x v="2"/>
    <n v="623461"/>
    <x v="1"/>
    <s v="PRD9118"/>
    <x v="2"/>
    <x v="6"/>
    <s v="Cotton Shirt"/>
    <n v="52220"/>
    <n v="6"/>
    <n v="0.05"/>
    <n v="3092.4278792453756"/>
    <n v="44995"/>
  </r>
  <r>
    <x v="3597"/>
    <x v="1"/>
    <x v="73"/>
    <s v="Same Day"/>
    <s v="CUST7119"/>
    <s v="Deepa"/>
    <x v="1"/>
    <s v="India"/>
    <s v="Trivandrum"/>
    <x v="4"/>
    <n v="623313"/>
    <x v="0"/>
    <s v="PRD9119"/>
    <x v="3"/>
    <x v="2"/>
    <s v="iPhone 14"/>
    <n v="51054"/>
    <n v="2"/>
    <n v="0.05"/>
    <n v="14283.404166138147"/>
    <n v="45333"/>
  </r>
  <r>
    <x v="3598"/>
    <x v="1"/>
    <x v="630"/>
    <s v="Standard Class"/>
    <s v="CUST7120"/>
    <s v="Vijay"/>
    <x v="2"/>
    <s v="India"/>
    <s v="Pune"/>
    <x v="2"/>
    <n v="605715"/>
    <x v="0"/>
    <s v="PRD9120"/>
    <x v="1"/>
    <x v="1"/>
    <s v="Mixer Pro"/>
    <n v="8106"/>
    <n v="3"/>
    <n v="0.2"/>
    <n v="1807.0028670568563"/>
    <n v="45525"/>
  </r>
  <r>
    <x v="3599"/>
    <x v="0"/>
    <x v="112"/>
    <s v="Same Day"/>
    <s v="CUST7121"/>
    <s v="Vijay"/>
    <x v="2"/>
    <s v="India"/>
    <s v="New Delhi"/>
    <x v="1"/>
    <n v="696665"/>
    <x v="3"/>
    <s v="PRD9121"/>
    <x v="1"/>
    <x v="4"/>
    <s v="Cotton Shirt"/>
    <n v="1834"/>
    <n v="8"/>
    <n v="0.05"/>
    <n v="325.56751121519812"/>
    <n v="45114"/>
  </r>
  <r>
    <x v="3600"/>
    <x v="0"/>
    <x v="550"/>
    <s v="Standard Class"/>
    <s v="CUST7122"/>
    <s v="Sara"/>
    <x v="1"/>
    <s v="India"/>
    <s v="Salem"/>
    <x v="5"/>
    <n v="672020"/>
    <x v="3"/>
    <s v="PRD9122"/>
    <x v="2"/>
    <x v="4"/>
    <s v="HP Laptop"/>
    <n v="31132"/>
    <n v="8"/>
    <n v="0"/>
    <n v="5719.8505702107668"/>
    <n v="45205"/>
  </r>
  <r>
    <x v="3601"/>
    <x v="1"/>
    <x v="678"/>
    <s v="First Class"/>
    <s v="CUST7123"/>
    <s v="Deepa"/>
    <x v="2"/>
    <s v="India"/>
    <s v="Kozhikode"/>
    <x v="4"/>
    <n v="605737"/>
    <x v="3"/>
    <s v="PRD9123"/>
    <x v="4"/>
    <x v="6"/>
    <s v="Sports Watch"/>
    <n v="25041"/>
    <n v="3"/>
    <n v="0.05"/>
    <n v="1804.5743021857074"/>
    <n v="45423"/>
  </r>
  <r>
    <x v="3602"/>
    <x v="0"/>
    <x v="286"/>
    <s v="Same Day"/>
    <s v="CUST7124"/>
    <s v="Kumar"/>
    <x v="1"/>
    <s v="India"/>
    <s v="Pune"/>
    <x v="2"/>
    <n v="662913"/>
    <x v="1"/>
    <s v="PRD9124"/>
    <x v="2"/>
    <x v="3"/>
    <s v="Nike Shoes"/>
    <n v="72489"/>
    <n v="6"/>
    <n v="0.2"/>
    <n v="13885.537549990469"/>
    <n v="45291"/>
  </r>
  <r>
    <x v="3603"/>
    <x v="0"/>
    <x v="205"/>
    <s v="Standard Class"/>
    <s v="CUST7126"/>
    <s v="Akalya"/>
    <x v="2"/>
    <s v="India"/>
    <s v="Kochi"/>
    <x v="4"/>
    <n v="684391"/>
    <x v="0"/>
    <s v="PRD9126"/>
    <x v="1"/>
    <x v="0"/>
    <s v="Nike Shoes"/>
    <n v="6282"/>
    <n v="3"/>
    <n v="0"/>
    <n v="1475.7291515379409"/>
    <n v="45041"/>
  </r>
  <r>
    <x v="3604"/>
    <x v="0"/>
    <x v="714"/>
    <s v="First Class"/>
    <s v="CUST7127"/>
    <s v="Rahul"/>
    <x v="1"/>
    <s v="India"/>
    <s v="Kochi"/>
    <x v="4"/>
    <n v="634737"/>
    <x v="1"/>
    <s v="PRD9127"/>
    <x v="0"/>
    <x v="5"/>
    <s v="Smart TV"/>
    <n v="19128"/>
    <n v="4"/>
    <n v="0"/>
    <n v="1061.1308745730332"/>
    <n v="44969"/>
  </r>
  <r>
    <x v="3605"/>
    <x v="0"/>
    <x v="413"/>
    <s v="Standard Class"/>
    <s v="CUST7128"/>
    <s v="Rahul"/>
    <x v="2"/>
    <s v="India"/>
    <s v="Hyderabad"/>
    <x v="3"/>
    <n v="672735"/>
    <x v="0"/>
    <s v="PRD9128"/>
    <x v="1"/>
    <x v="2"/>
    <s v="Cotton Shirt"/>
    <n v="39232"/>
    <n v="1"/>
    <n v="0.05"/>
    <n v="8774.6887474793166"/>
    <n v="45078"/>
  </r>
  <r>
    <x v="3606"/>
    <x v="1"/>
    <x v="71"/>
    <s v="First Class"/>
    <s v="CUST7129"/>
    <s v="Akalya"/>
    <x v="1"/>
    <s v="India"/>
    <s v="Hyderabad"/>
    <x v="3"/>
    <n v="627520"/>
    <x v="0"/>
    <s v="PRD9129"/>
    <x v="0"/>
    <x v="4"/>
    <s v="Samsung Mobile"/>
    <n v="56406"/>
    <n v="10"/>
    <n v="0"/>
    <n v="9584.3563417256682"/>
    <n v="45426"/>
  </r>
  <r>
    <x v="3607"/>
    <x v="0"/>
    <x v="220"/>
    <s v="First Class"/>
    <s v="CUST7130"/>
    <s v="Meena"/>
    <x v="1"/>
    <s v="India"/>
    <s v="Kozhikode"/>
    <x v="4"/>
    <n v="668922"/>
    <x v="3"/>
    <s v="PRD9130"/>
    <x v="3"/>
    <x v="1"/>
    <s v="Smart TV"/>
    <n v="49948"/>
    <n v="10"/>
    <n v="0.05"/>
    <n v="13425.495744208385"/>
    <n v="45102"/>
  </r>
  <r>
    <x v="3608"/>
    <x v="1"/>
    <x v="597"/>
    <s v="Same Day"/>
    <s v="CUST7131"/>
    <s v="Deepa"/>
    <x v="0"/>
    <s v="India"/>
    <s v="New Delhi"/>
    <x v="1"/>
    <n v="681972"/>
    <x v="3"/>
    <s v="PRD9131"/>
    <x v="0"/>
    <x v="6"/>
    <s v="Mixer Pro"/>
    <n v="25421"/>
    <n v="3"/>
    <n v="0.2"/>
    <n v="4905.9484773752893"/>
    <n v="45552"/>
  </r>
  <r>
    <x v="3609"/>
    <x v="0"/>
    <x v="376"/>
    <s v="Standard Class"/>
    <s v="CUST7132"/>
    <s v="Kumar"/>
    <x v="1"/>
    <s v="India"/>
    <s v="Hyderabad"/>
    <x v="3"/>
    <n v="653732"/>
    <x v="1"/>
    <s v="PRD9132"/>
    <x v="4"/>
    <x v="4"/>
    <s v="LED Bulb"/>
    <n v="36667"/>
    <n v="10"/>
    <n v="0.05"/>
    <n v="4816.7204404075828"/>
    <n v="44956"/>
  </r>
  <r>
    <x v="3610"/>
    <x v="1"/>
    <x v="318"/>
    <s v="Standard Class"/>
    <s v="CUST7133"/>
    <s v="Kumar"/>
    <x v="1"/>
    <s v="India"/>
    <s v="Hyderabad"/>
    <x v="3"/>
    <n v="618756"/>
    <x v="3"/>
    <s v="PRD9133"/>
    <x v="2"/>
    <x v="0"/>
    <s v="LED Bulb"/>
    <n v="61433"/>
    <n v="6"/>
    <n v="0"/>
    <n v="3884.0216878023748"/>
    <n v="45655"/>
  </r>
  <r>
    <x v="3611"/>
    <x v="1"/>
    <x v="347"/>
    <s v="Standard Class"/>
    <s v="CUST7135"/>
    <s v="Vijay"/>
    <x v="2"/>
    <s v="India"/>
    <s v="Hyderabad"/>
    <x v="3"/>
    <n v="600751"/>
    <x v="0"/>
    <s v="PRD9135"/>
    <x v="2"/>
    <x v="5"/>
    <s v="HP Laptop"/>
    <n v="35816"/>
    <n v="2"/>
    <n v="0.2"/>
    <n v="6694.9341890227106"/>
    <n v="45486"/>
  </r>
  <r>
    <x v="3612"/>
    <x v="1"/>
    <x v="106"/>
    <s v="Second Class"/>
    <s v="CUST7136"/>
    <s v="Rahul"/>
    <x v="1"/>
    <s v="India"/>
    <s v="Madurai"/>
    <x v="5"/>
    <n v="693314"/>
    <x v="1"/>
    <s v="PRD9136"/>
    <x v="1"/>
    <x v="6"/>
    <s v="Nike Shoes"/>
    <n v="79599"/>
    <n v="1"/>
    <n v="0.05"/>
    <n v="20069.059606237213"/>
    <n v="45473"/>
  </r>
  <r>
    <x v="3613"/>
    <x v="1"/>
    <x v="638"/>
    <s v="First Class"/>
    <s v="CUST7137"/>
    <s v="Sara"/>
    <x v="2"/>
    <s v="India"/>
    <s v="Mysuru"/>
    <x v="0"/>
    <n v="628687"/>
    <x v="3"/>
    <s v="PRD9137"/>
    <x v="0"/>
    <x v="2"/>
    <s v="Cotton Shirt"/>
    <n v="74416"/>
    <n v="3"/>
    <n v="0"/>
    <n v="15896.049516828778"/>
    <n v="45634"/>
  </r>
  <r>
    <x v="3614"/>
    <x v="0"/>
    <x v="502"/>
    <s v="Second Class"/>
    <s v="CUST7138"/>
    <s v="Meena"/>
    <x v="1"/>
    <s v="India"/>
    <s v="Trivandrum"/>
    <x v="4"/>
    <n v="680735"/>
    <x v="2"/>
    <s v="PRD9138"/>
    <x v="0"/>
    <x v="4"/>
    <s v="iPhone 14"/>
    <n v="70056"/>
    <n v="9"/>
    <n v="0"/>
    <n v="7618.2683683797477"/>
    <n v="45001"/>
  </r>
  <r>
    <x v="3615"/>
    <x v="1"/>
    <x v="711"/>
    <s v="First Class"/>
    <s v="CUST7139"/>
    <s v="Sara"/>
    <x v="1"/>
    <s v="India"/>
    <s v="Mysuru"/>
    <x v="0"/>
    <n v="672039"/>
    <x v="2"/>
    <s v="PRD9139"/>
    <x v="1"/>
    <x v="0"/>
    <s v="Samsung Mobile"/>
    <n v="75080"/>
    <n v="5"/>
    <n v="0.1"/>
    <n v="12863.473095093865"/>
    <n v="45638"/>
  </r>
  <r>
    <x v="3616"/>
    <x v="0"/>
    <x v="551"/>
    <s v="Standard Class"/>
    <s v="CUST7140"/>
    <s v="Rahul"/>
    <x v="2"/>
    <s v="India"/>
    <s v="Coimbatore"/>
    <x v="5"/>
    <n v="685803"/>
    <x v="4"/>
    <s v="PRD9140"/>
    <x v="2"/>
    <x v="2"/>
    <s v="HP Laptop"/>
    <n v="42100"/>
    <n v="3"/>
    <n v="0.2"/>
    <n v="11386.918063683808"/>
    <n v="45065"/>
  </r>
  <r>
    <x v="3617"/>
    <x v="1"/>
    <x v="34"/>
    <s v="Standard Class"/>
    <s v="CUST7142"/>
    <s v="Vijay"/>
    <x v="0"/>
    <s v="India"/>
    <s v="Coimbatore"/>
    <x v="5"/>
    <n v="659731"/>
    <x v="0"/>
    <s v="PRD9142"/>
    <x v="3"/>
    <x v="6"/>
    <s v="Nike Shoes"/>
    <n v="69567"/>
    <n v="5"/>
    <n v="0"/>
    <n v="20340.895234846364"/>
    <n v="45343"/>
  </r>
  <r>
    <x v="3618"/>
    <x v="1"/>
    <x v="105"/>
    <s v="Standard Class"/>
    <s v="CUST7143"/>
    <s v="Meena"/>
    <x v="0"/>
    <s v="India"/>
    <s v="Kozhikode"/>
    <x v="4"/>
    <n v="625317"/>
    <x v="4"/>
    <s v="PRD9143"/>
    <x v="3"/>
    <x v="4"/>
    <s v="Sports Watch"/>
    <n v="74922"/>
    <n v="1"/>
    <n v="0"/>
    <n v="15349.576880387682"/>
    <n v="45351"/>
  </r>
  <r>
    <x v="3619"/>
    <x v="1"/>
    <x v="9"/>
    <s v="Standard Class"/>
    <s v="CUST7144"/>
    <s v="Rahul"/>
    <x v="2"/>
    <s v="India"/>
    <s v="Hyderabad"/>
    <x v="3"/>
    <n v="616320"/>
    <x v="2"/>
    <s v="PRD9144"/>
    <x v="3"/>
    <x v="4"/>
    <s v="Samsung Mobile"/>
    <n v="809"/>
    <n v="2"/>
    <n v="0.1"/>
    <n v="101.27504870192823"/>
    <n v="45522"/>
  </r>
  <r>
    <x v="3620"/>
    <x v="0"/>
    <x v="270"/>
    <s v="Standard Class"/>
    <s v="CUST7145"/>
    <s v="Vijay"/>
    <x v="1"/>
    <s v="India"/>
    <s v="New Delhi"/>
    <x v="1"/>
    <n v="628657"/>
    <x v="2"/>
    <s v="PRD9145"/>
    <x v="0"/>
    <x v="1"/>
    <s v="Mixer Pro"/>
    <n v="64991"/>
    <n v="9"/>
    <n v="0.05"/>
    <n v="12142.327256464967"/>
    <n v="45245"/>
  </r>
  <r>
    <x v="3621"/>
    <x v="1"/>
    <x v="135"/>
    <s v="Standard Class"/>
    <s v="CUST7146"/>
    <s v="Akalya"/>
    <x v="0"/>
    <s v="India"/>
    <s v="Mumbai"/>
    <x v="2"/>
    <n v="689596"/>
    <x v="2"/>
    <s v="PRD9146"/>
    <x v="2"/>
    <x v="1"/>
    <s v="HP Laptop"/>
    <n v="35504"/>
    <n v="2"/>
    <n v="0"/>
    <n v="3612.4141994058382"/>
    <n v="45316"/>
  </r>
  <r>
    <x v="3622"/>
    <x v="1"/>
    <x v="106"/>
    <s v="First Class"/>
    <s v="CUST7147"/>
    <s v="Sara"/>
    <x v="2"/>
    <s v="India"/>
    <s v="Madurai"/>
    <x v="5"/>
    <n v="609483"/>
    <x v="3"/>
    <s v="PRD9147"/>
    <x v="4"/>
    <x v="3"/>
    <s v="Samsung Mobile"/>
    <n v="8403"/>
    <n v="5"/>
    <n v="0.2"/>
    <n v="2272.9422018545724"/>
    <n v="45470"/>
  </r>
  <r>
    <x v="3623"/>
    <x v="1"/>
    <x v="216"/>
    <s v="Same Day"/>
    <s v="CUST7148"/>
    <s v="Meena"/>
    <x v="0"/>
    <s v="India"/>
    <s v="Hyderabad"/>
    <x v="3"/>
    <n v="627097"/>
    <x v="4"/>
    <s v="PRD9148"/>
    <x v="4"/>
    <x v="2"/>
    <s v="HP Laptop"/>
    <n v="45284"/>
    <n v="8"/>
    <n v="0.2"/>
    <n v="10483.54157786354"/>
    <n v="45580"/>
  </r>
  <r>
    <x v="3624"/>
    <x v="1"/>
    <x v="443"/>
    <s v="Standard Class"/>
    <s v="CUST7149"/>
    <s v="Sara"/>
    <x v="2"/>
    <s v="India"/>
    <s v="Madurai"/>
    <x v="5"/>
    <n v="667935"/>
    <x v="4"/>
    <s v="PRD9149"/>
    <x v="1"/>
    <x v="0"/>
    <s v="Samsung Mobile"/>
    <n v="26331"/>
    <n v="9"/>
    <n v="0"/>
    <n v="4008.241683885703"/>
    <n v="45298"/>
  </r>
  <r>
    <x v="3625"/>
    <x v="0"/>
    <x v="413"/>
    <s v="Standard Class"/>
    <s v="CUST7150"/>
    <s v="Vijay"/>
    <x v="1"/>
    <s v="India"/>
    <s v="Hyderabad"/>
    <x v="3"/>
    <n v="696489"/>
    <x v="0"/>
    <s v="PRD9150"/>
    <x v="1"/>
    <x v="0"/>
    <s v="LED Bulb"/>
    <n v="54986"/>
    <n v="3"/>
    <n v="0.2"/>
    <n v="11959.47105334876"/>
    <n v="45082"/>
  </r>
  <r>
    <x v="3626"/>
    <x v="0"/>
    <x v="317"/>
    <s v="Standard Class"/>
    <s v="CUST7151"/>
    <s v="Deepa"/>
    <x v="0"/>
    <s v="India"/>
    <s v="Mangalore"/>
    <x v="0"/>
    <n v="620351"/>
    <x v="1"/>
    <s v="PRD9151"/>
    <x v="3"/>
    <x v="5"/>
    <s v="Smart TV"/>
    <n v="56119"/>
    <n v="8"/>
    <n v="0.1"/>
    <n v="7204.5470066787175"/>
    <n v="45261"/>
  </r>
  <r>
    <x v="3627"/>
    <x v="0"/>
    <x v="456"/>
    <s v="Standard Class"/>
    <s v="CUST7152"/>
    <s v="Deepa"/>
    <x v="0"/>
    <s v="India"/>
    <s v="Pune"/>
    <x v="2"/>
    <n v="600146"/>
    <x v="2"/>
    <s v="PRD9152"/>
    <x v="2"/>
    <x v="0"/>
    <s v="HP Laptop"/>
    <n v="26385"/>
    <n v="2"/>
    <n v="0"/>
    <n v="2520.3732287868243"/>
    <n v="45083"/>
  </r>
  <r>
    <x v="3628"/>
    <x v="0"/>
    <x v="584"/>
    <s v="Same Day"/>
    <s v="CUST7153"/>
    <s v="Meena"/>
    <x v="2"/>
    <s v="India"/>
    <s v="Trivandrum"/>
    <x v="4"/>
    <n v="634172"/>
    <x v="2"/>
    <s v="PRD9153"/>
    <x v="4"/>
    <x v="1"/>
    <s v="Nike Shoes"/>
    <n v="42756"/>
    <n v="8"/>
    <n v="0.2"/>
    <n v="7938.358058669186"/>
    <n v="45138"/>
  </r>
  <r>
    <x v="3629"/>
    <x v="1"/>
    <x v="599"/>
    <s v="First Class"/>
    <s v="CUST7154"/>
    <s v="Akalya"/>
    <x v="2"/>
    <s v="India"/>
    <s v="Mysuru"/>
    <x v="0"/>
    <n v="618599"/>
    <x v="1"/>
    <s v="PRD9154"/>
    <x v="1"/>
    <x v="0"/>
    <s v="Cotton Shirt"/>
    <n v="4059"/>
    <n v="9"/>
    <n v="0"/>
    <n v="1161.8245567734314"/>
    <n v="45649"/>
  </r>
  <r>
    <x v="3630"/>
    <x v="0"/>
    <x v="199"/>
    <s v="First Class"/>
    <s v="CUST7155"/>
    <s v="Deepa"/>
    <x v="2"/>
    <s v="India"/>
    <s v="Mangalore"/>
    <x v="0"/>
    <n v="646285"/>
    <x v="0"/>
    <s v="PRD9155"/>
    <x v="1"/>
    <x v="4"/>
    <s v="Samsung Mobile"/>
    <n v="34087"/>
    <n v="5"/>
    <n v="0.1"/>
    <n v="3771.8327559825798"/>
    <n v="45059"/>
  </r>
  <r>
    <x v="3631"/>
    <x v="0"/>
    <x v="417"/>
    <s v="Standard Class"/>
    <s v="CUST7156"/>
    <s v="Deepa"/>
    <x v="2"/>
    <s v="India"/>
    <s v="New Delhi"/>
    <x v="1"/>
    <n v="630264"/>
    <x v="4"/>
    <s v="PRD9156"/>
    <x v="1"/>
    <x v="0"/>
    <s v="Smart TV"/>
    <n v="73869"/>
    <n v="5"/>
    <n v="0"/>
    <n v="5608.1718940226247"/>
    <n v="45159"/>
  </r>
  <r>
    <x v="3632"/>
    <x v="1"/>
    <x v="723"/>
    <s v="Standard Class"/>
    <s v="CUST7158"/>
    <s v="Rahul"/>
    <x v="2"/>
    <s v="India"/>
    <s v="Nagpur"/>
    <x v="2"/>
    <n v="603976"/>
    <x v="3"/>
    <s v="PRD9158"/>
    <x v="0"/>
    <x v="0"/>
    <s v="HP Laptop"/>
    <n v="5885"/>
    <n v="9"/>
    <n v="0"/>
    <n v="755.95536695995861"/>
    <n v="45617"/>
  </r>
  <r>
    <x v="3633"/>
    <x v="0"/>
    <x v="72"/>
    <s v="Second Class"/>
    <s v="CUST7160"/>
    <s v="Meena"/>
    <x v="1"/>
    <s v="India"/>
    <s v="Mysuru"/>
    <x v="0"/>
    <n v="678563"/>
    <x v="2"/>
    <s v="PRD9160"/>
    <x v="0"/>
    <x v="1"/>
    <s v="Mixer Pro"/>
    <n v="29834"/>
    <n v="7"/>
    <n v="0"/>
    <n v="7844.5851655375782"/>
    <n v="45120"/>
  </r>
  <r>
    <x v="3634"/>
    <x v="1"/>
    <x v="678"/>
    <s v="Standard Class"/>
    <s v="CUST7161"/>
    <s v="Sara"/>
    <x v="2"/>
    <s v="India"/>
    <s v="Kozhikode"/>
    <x v="4"/>
    <n v="669551"/>
    <x v="2"/>
    <s v="PRD9161"/>
    <x v="2"/>
    <x v="6"/>
    <s v="Mixer Pro"/>
    <n v="38662"/>
    <n v="7"/>
    <n v="0"/>
    <n v="6964.9182165569646"/>
    <n v="45423"/>
  </r>
  <r>
    <x v="3635"/>
    <x v="0"/>
    <x v="590"/>
    <s v="First Class"/>
    <s v="CUST7162"/>
    <s v="Vijay"/>
    <x v="1"/>
    <s v="India"/>
    <s v="Hyderabad"/>
    <x v="3"/>
    <n v="632771"/>
    <x v="4"/>
    <s v="PRD9162"/>
    <x v="2"/>
    <x v="4"/>
    <s v="Mixer Pro"/>
    <n v="17523"/>
    <n v="3"/>
    <n v="0.1"/>
    <n v="4353.1953272164274"/>
    <n v="45162"/>
  </r>
  <r>
    <x v="3636"/>
    <x v="0"/>
    <x v="644"/>
    <s v="Standard Class"/>
    <s v="CUST7163"/>
    <s v="Meena"/>
    <x v="2"/>
    <s v="India"/>
    <s v="Bengaluru"/>
    <x v="0"/>
    <n v="662116"/>
    <x v="4"/>
    <s v="PRD9163"/>
    <x v="0"/>
    <x v="0"/>
    <s v="Samsung Mobile"/>
    <n v="61816"/>
    <n v="9"/>
    <n v="0"/>
    <n v="17684.924231675759"/>
    <n v="45051"/>
  </r>
  <r>
    <x v="3637"/>
    <x v="1"/>
    <x v="560"/>
    <s v="Second Class"/>
    <s v="CUST7164"/>
    <s v="Deepa"/>
    <x v="1"/>
    <s v="India"/>
    <s v="Bengaluru"/>
    <x v="0"/>
    <n v="611316"/>
    <x v="1"/>
    <s v="PRD9164"/>
    <x v="4"/>
    <x v="3"/>
    <s v="Mixer Pro"/>
    <n v="9677"/>
    <n v="9"/>
    <n v="0.1"/>
    <n v="2463.2221026886104"/>
    <n v="45427"/>
  </r>
  <r>
    <x v="3638"/>
    <x v="1"/>
    <x v="618"/>
    <s v="First Class"/>
    <s v="CUST7165"/>
    <s v="Meena"/>
    <x v="2"/>
    <s v="India"/>
    <s v="Hyderabad"/>
    <x v="3"/>
    <n v="699003"/>
    <x v="3"/>
    <s v="PRD9165"/>
    <x v="0"/>
    <x v="0"/>
    <s v="Samsung Mobile"/>
    <n v="6121"/>
    <n v="10"/>
    <n v="0.1"/>
    <n v="1578.4949445284315"/>
    <n v="45629"/>
  </r>
  <r>
    <x v="3639"/>
    <x v="1"/>
    <x v="391"/>
    <s v="First Class"/>
    <s v="CUST7166"/>
    <s v="Meena"/>
    <x v="1"/>
    <s v="India"/>
    <s v="Madurai"/>
    <x v="5"/>
    <n v="630411"/>
    <x v="2"/>
    <s v="PRD9166"/>
    <x v="1"/>
    <x v="2"/>
    <s v="Sports Watch"/>
    <n v="62114"/>
    <n v="7"/>
    <n v="0.1"/>
    <n v="10630.223921615101"/>
    <n v="45551"/>
  </r>
  <r>
    <x v="3640"/>
    <x v="1"/>
    <x v="572"/>
    <s v="Standard Class"/>
    <s v="CUST7167"/>
    <s v="Meena"/>
    <x v="1"/>
    <s v="India"/>
    <s v="New Delhi"/>
    <x v="1"/>
    <n v="696002"/>
    <x v="0"/>
    <s v="PRD9167"/>
    <x v="2"/>
    <x v="4"/>
    <s v="Samsung Mobile"/>
    <n v="6761"/>
    <n v="4"/>
    <n v="0.1"/>
    <n v="1183.2454386281554"/>
    <n v="45474"/>
  </r>
  <r>
    <x v="3641"/>
    <x v="0"/>
    <x v="296"/>
    <s v="Standard Class"/>
    <s v="CUST7168"/>
    <s v="Rahul"/>
    <x v="0"/>
    <s v="India"/>
    <s v="Chennai"/>
    <x v="5"/>
    <n v="673583"/>
    <x v="2"/>
    <s v="PRD9168"/>
    <x v="2"/>
    <x v="5"/>
    <s v="LED Bulb"/>
    <n v="34347"/>
    <n v="4"/>
    <n v="0"/>
    <n v="3242.7302111941754"/>
    <n v="45262"/>
  </r>
  <r>
    <x v="3642"/>
    <x v="0"/>
    <x v="91"/>
    <s v="Standard Class"/>
    <s v="CUST7171"/>
    <s v="Kumar"/>
    <x v="0"/>
    <s v="India"/>
    <s v="Nagpur"/>
    <x v="2"/>
    <n v="619412"/>
    <x v="1"/>
    <s v="PRD9171"/>
    <x v="4"/>
    <x v="0"/>
    <s v="Smart TV"/>
    <n v="35262"/>
    <n v="8"/>
    <n v="0"/>
    <n v="4454.617822678485"/>
    <n v="44995"/>
  </r>
  <r>
    <x v="3643"/>
    <x v="1"/>
    <x v="13"/>
    <s v="First Class"/>
    <s v="CUST7172"/>
    <s v="Meena"/>
    <x v="1"/>
    <s v="India"/>
    <s v="Nagpur"/>
    <x v="2"/>
    <n v="655793"/>
    <x v="3"/>
    <s v="PRD9172"/>
    <x v="3"/>
    <x v="6"/>
    <s v="Nike Shoes"/>
    <n v="66179"/>
    <n v="9"/>
    <n v="0"/>
    <n v="13240.980245150131"/>
    <n v="45323"/>
  </r>
  <r>
    <x v="3644"/>
    <x v="0"/>
    <x v="203"/>
    <s v="Standard Class"/>
    <s v="CUST7173"/>
    <s v="Kumar"/>
    <x v="0"/>
    <s v="India"/>
    <s v="Bengaluru"/>
    <x v="0"/>
    <n v="639874"/>
    <x v="1"/>
    <s v="PRD9173"/>
    <x v="3"/>
    <x v="2"/>
    <s v="Sports Watch"/>
    <n v="21420"/>
    <n v="5"/>
    <n v="0.05"/>
    <n v="2831.9366114390127"/>
    <n v="44959"/>
  </r>
  <r>
    <x v="3645"/>
    <x v="0"/>
    <x v="568"/>
    <s v="Standard Class"/>
    <s v="CUST7174"/>
    <s v="Sara"/>
    <x v="2"/>
    <s v="India"/>
    <s v="Mumbai"/>
    <x v="2"/>
    <n v="655334"/>
    <x v="1"/>
    <s v="PRD9174"/>
    <x v="1"/>
    <x v="5"/>
    <s v="iPhone 14"/>
    <n v="41325"/>
    <n v="8"/>
    <n v="0"/>
    <n v="11701.220316304732"/>
    <n v="45218"/>
  </r>
  <r>
    <x v="3646"/>
    <x v="0"/>
    <x v="536"/>
    <s v="Standard Class"/>
    <s v="CUST7176"/>
    <s v="Vijay"/>
    <x v="1"/>
    <s v="India"/>
    <s v="Kochi"/>
    <x v="4"/>
    <n v="659437"/>
    <x v="4"/>
    <s v="PRD9176"/>
    <x v="2"/>
    <x v="1"/>
    <s v="Smart TV"/>
    <n v="6134"/>
    <n v="5"/>
    <n v="0.05"/>
    <n v="1605.8268056987376"/>
    <n v="45204"/>
  </r>
  <r>
    <x v="3647"/>
    <x v="1"/>
    <x v="236"/>
    <s v="Standard Class"/>
    <s v="CUST7177"/>
    <s v="Kumar"/>
    <x v="1"/>
    <s v="India"/>
    <s v="New Delhi"/>
    <x v="1"/>
    <n v="600738"/>
    <x v="2"/>
    <s v="PRD9177"/>
    <x v="0"/>
    <x v="6"/>
    <s v="Sports Watch"/>
    <n v="56367"/>
    <n v="3"/>
    <n v="0"/>
    <n v="5111.1492528691515"/>
    <n v="45588"/>
  </r>
  <r>
    <x v="3648"/>
    <x v="0"/>
    <x v="675"/>
    <s v="Standard Class"/>
    <s v="CUST7178"/>
    <s v="Vijay"/>
    <x v="2"/>
    <s v="India"/>
    <s v="Mumbai"/>
    <x v="2"/>
    <n v="619751"/>
    <x v="0"/>
    <s v="PRD9178"/>
    <x v="1"/>
    <x v="1"/>
    <s v="Smart TV"/>
    <n v="4212"/>
    <n v="9"/>
    <n v="0.2"/>
    <n v="220.21973922191663"/>
    <n v="45176"/>
  </r>
  <r>
    <x v="3649"/>
    <x v="0"/>
    <x v="542"/>
    <s v="Standard Class"/>
    <s v="CUST7180"/>
    <s v="Sara"/>
    <x v="1"/>
    <s v="India"/>
    <s v="Bengaluru"/>
    <x v="0"/>
    <n v="621336"/>
    <x v="3"/>
    <s v="PRD9180"/>
    <x v="4"/>
    <x v="2"/>
    <s v="Mixer Pro"/>
    <n v="44738"/>
    <n v="5"/>
    <n v="0"/>
    <n v="5404.2677645383883"/>
    <n v="45038"/>
  </r>
  <r>
    <x v="3650"/>
    <x v="1"/>
    <x v="686"/>
    <s v="First Class"/>
    <s v="CUST7181"/>
    <s v="Akalya"/>
    <x v="1"/>
    <s v="India"/>
    <s v="Kozhikode"/>
    <x v="4"/>
    <n v="686854"/>
    <x v="3"/>
    <s v="PRD9181"/>
    <x v="2"/>
    <x v="5"/>
    <s v="HP Laptop"/>
    <n v="27704"/>
    <n v="9"/>
    <n v="0.1"/>
    <n v="1770.9497166231024"/>
    <n v="45649"/>
  </r>
  <r>
    <x v="3651"/>
    <x v="0"/>
    <x v="675"/>
    <s v="Standard Class"/>
    <s v="CUST7182"/>
    <s v="Akalya"/>
    <x v="0"/>
    <s v="India"/>
    <s v="Pune"/>
    <x v="2"/>
    <n v="664602"/>
    <x v="3"/>
    <s v="PRD9182"/>
    <x v="2"/>
    <x v="0"/>
    <s v="Sports Watch"/>
    <n v="28826"/>
    <n v="1"/>
    <n v="0.05"/>
    <n v="4489.6823774874274"/>
    <n v="45177"/>
  </r>
  <r>
    <x v="3652"/>
    <x v="0"/>
    <x v="619"/>
    <s v="Second Class"/>
    <s v="CUST7183"/>
    <s v="Deepa"/>
    <x v="0"/>
    <s v="India"/>
    <s v="New Delhi"/>
    <x v="1"/>
    <n v="610457"/>
    <x v="4"/>
    <s v="PRD9183"/>
    <x v="4"/>
    <x v="5"/>
    <s v="Smart TV"/>
    <n v="71414"/>
    <n v="3"/>
    <n v="0"/>
    <n v="13226.055539532619"/>
    <n v="45188"/>
  </r>
  <r>
    <x v="3653"/>
    <x v="0"/>
    <x v="439"/>
    <s v="Same Day"/>
    <s v="CUST7184"/>
    <s v="Deepa"/>
    <x v="2"/>
    <s v="India"/>
    <s v="New Delhi"/>
    <x v="1"/>
    <n v="660760"/>
    <x v="3"/>
    <s v="PRD9184"/>
    <x v="1"/>
    <x v="1"/>
    <s v="iPhone 14"/>
    <n v="49605"/>
    <n v="10"/>
    <n v="0"/>
    <n v="12924.490167037546"/>
    <n v="45244"/>
  </r>
  <r>
    <x v="3654"/>
    <x v="0"/>
    <x v="587"/>
    <s v="First Class"/>
    <s v="CUST7186"/>
    <s v="Kumar"/>
    <x v="2"/>
    <s v="India"/>
    <s v="Bengaluru"/>
    <x v="0"/>
    <n v="661175"/>
    <x v="4"/>
    <s v="PRD9186"/>
    <x v="1"/>
    <x v="4"/>
    <s v="Smart TV"/>
    <n v="3647"/>
    <n v="4"/>
    <n v="0.1"/>
    <n v="944.39332187622369"/>
    <n v="45216"/>
  </r>
  <r>
    <x v="3655"/>
    <x v="0"/>
    <x v="174"/>
    <s v="Same Day"/>
    <s v="CUST7187"/>
    <s v="Akalya"/>
    <x v="2"/>
    <s v="India"/>
    <s v="Pune"/>
    <x v="2"/>
    <n v="646816"/>
    <x v="3"/>
    <s v="PRD9187"/>
    <x v="2"/>
    <x v="1"/>
    <s v="Cotton Shirt"/>
    <n v="74317"/>
    <n v="3"/>
    <n v="0"/>
    <n v="4646.6659216335538"/>
    <n v="45142"/>
  </r>
  <r>
    <x v="3656"/>
    <x v="1"/>
    <x v="614"/>
    <s v="Standard Class"/>
    <s v="CUST7188"/>
    <s v="Sara"/>
    <x v="1"/>
    <s v="India"/>
    <s v="Nagpur"/>
    <x v="2"/>
    <n v="628208"/>
    <x v="1"/>
    <s v="PRD9188"/>
    <x v="0"/>
    <x v="0"/>
    <s v="Sports Watch"/>
    <n v="54777"/>
    <n v="2"/>
    <n v="0"/>
    <n v="4818.3628944411939"/>
    <n v="45485"/>
  </r>
  <r>
    <x v="3657"/>
    <x v="0"/>
    <x v="277"/>
    <s v="Second Class"/>
    <s v="CUST7189"/>
    <s v="Meena"/>
    <x v="1"/>
    <s v="India"/>
    <s v="Kochi"/>
    <x v="4"/>
    <n v="647045"/>
    <x v="0"/>
    <s v="PRD9189"/>
    <x v="4"/>
    <x v="0"/>
    <s v="Cotton Shirt"/>
    <n v="76333"/>
    <n v="3"/>
    <n v="0.05"/>
    <n v="22046.484021722856"/>
    <n v="45148"/>
  </r>
  <r>
    <x v="3658"/>
    <x v="0"/>
    <x v="520"/>
    <s v="Standard Class"/>
    <s v="CUST7190"/>
    <s v="Kumar"/>
    <x v="0"/>
    <s v="India"/>
    <s v="Coimbatore"/>
    <x v="5"/>
    <n v="600336"/>
    <x v="4"/>
    <s v="PRD9190"/>
    <x v="1"/>
    <x v="3"/>
    <s v="LED Bulb"/>
    <n v="3074"/>
    <n v="1"/>
    <n v="0"/>
    <n v="407.69406388704152"/>
    <n v="45278"/>
  </r>
  <r>
    <x v="3659"/>
    <x v="1"/>
    <x v="340"/>
    <s v="Second Class"/>
    <s v="CUST7191"/>
    <s v="Meena"/>
    <x v="0"/>
    <s v="India"/>
    <s v="Mysuru"/>
    <x v="0"/>
    <n v="632385"/>
    <x v="2"/>
    <s v="PRD9191"/>
    <x v="0"/>
    <x v="6"/>
    <s v="Cotton Shirt"/>
    <n v="43734"/>
    <n v="2"/>
    <n v="0"/>
    <n v="6877.9332754077095"/>
    <n v="45651"/>
  </r>
  <r>
    <x v="3660"/>
    <x v="0"/>
    <x v="416"/>
    <s v="Standard Class"/>
    <s v="CUST7192"/>
    <s v="Rahul"/>
    <x v="1"/>
    <s v="India"/>
    <s v="Coimbatore"/>
    <x v="5"/>
    <n v="613742"/>
    <x v="4"/>
    <s v="PRD9192"/>
    <x v="4"/>
    <x v="0"/>
    <s v="Cotton Shirt"/>
    <n v="2030"/>
    <n v="1"/>
    <n v="0"/>
    <n v="176.84546837718241"/>
    <n v="45036"/>
  </r>
  <r>
    <x v="3661"/>
    <x v="0"/>
    <x v="696"/>
    <s v="Standard Class"/>
    <s v="CUST7193"/>
    <s v="Rahul"/>
    <x v="1"/>
    <s v="India"/>
    <s v="Pune"/>
    <x v="2"/>
    <n v="692794"/>
    <x v="3"/>
    <s v="PRD9193"/>
    <x v="1"/>
    <x v="1"/>
    <s v="iPhone 14"/>
    <n v="57159"/>
    <n v="3"/>
    <n v="0.05"/>
    <n v="14585.010314825871"/>
    <n v="45274"/>
  </r>
  <r>
    <x v="3662"/>
    <x v="1"/>
    <x v="604"/>
    <s v="Same Day"/>
    <s v="CUST7194"/>
    <s v="Sara"/>
    <x v="2"/>
    <s v="India"/>
    <s v="Hyderabad"/>
    <x v="3"/>
    <n v="692750"/>
    <x v="0"/>
    <s v="PRD9194"/>
    <x v="1"/>
    <x v="1"/>
    <s v="Nike Shoes"/>
    <n v="62899"/>
    <n v="6"/>
    <n v="0.1"/>
    <n v="11835.794962144075"/>
    <n v="45611"/>
  </r>
  <r>
    <x v="3663"/>
    <x v="1"/>
    <x v="288"/>
    <s v="Standard Class"/>
    <s v="CUST7195"/>
    <s v="Deepa"/>
    <x v="1"/>
    <s v="India"/>
    <s v="Hyderabad"/>
    <x v="3"/>
    <n v="637728"/>
    <x v="2"/>
    <s v="PRD9195"/>
    <x v="4"/>
    <x v="3"/>
    <s v="iPhone 14"/>
    <n v="29263"/>
    <n v="10"/>
    <n v="0"/>
    <n v="3477.8447415858564"/>
    <n v="45560"/>
  </r>
  <r>
    <x v="3664"/>
    <x v="1"/>
    <x v="443"/>
    <s v="First Class"/>
    <s v="CUST7196"/>
    <s v="Deepa"/>
    <x v="1"/>
    <s v="India"/>
    <s v="Pune"/>
    <x v="2"/>
    <n v="657500"/>
    <x v="2"/>
    <s v="PRD9196"/>
    <x v="2"/>
    <x v="6"/>
    <s v="Sports Watch"/>
    <n v="35974"/>
    <n v="3"/>
    <n v="0.05"/>
    <n v="1964.4772582452808"/>
    <n v="45304"/>
  </r>
  <r>
    <x v="3665"/>
    <x v="1"/>
    <x v="206"/>
    <s v="First Class"/>
    <s v="CUST7198"/>
    <s v="Vijay"/>
    <x v="0"/>
    <s v="India"/>
    <s v="New Delhi"/>
    <x v="1"/>
    <n v="647252"/>
    <x v="2"/>
    <s v="PRD9198"/>
    <x v="0"/>
    <x v="1"/>
    <s v="Cotton Shirt"/>
    <n v="42554"/>
    <n v="6"/>
    <n v="0"/>
    <n v="5336.1374908568441"/>
    <n v="45395"/>
  </r>
  <r>
    <x v="3666"/>
    <x v="1"/>
    <x v="389"/>
    <s v="Second Class"/>
    <s v="CUST7199"/>
    <s v="Deepa"/>
    <x v="1"/>
    <s v="India"/>
    <s v="Hyderabad"/>
    <x v="3"/>
    <n v="681112"/>
    <x v="3"/>
    <s v="PRD9199"/>
    <x v="4"/>
    <x v="6"/>
    <s v="iPhone 14"/>
    <n v="70005"/>
    <n v="3"/>
    <n v="0.05"/>
    <n v="10770.011989253235"/>
    <n v="45505"/>
  </r>
  <r>
    <x v="3667"/>
    <x v="1"/>
    <x v="674"/>
    <s v="Same Day"/>
    <s v="CUST7200"/>
    <s v="Kumar"/>
    <x v="1"/>
    <s v="India"/>
    <s v="New Delhi"/>
    <x v="1"/>
    <n v="626531"/>
    <x v="0"/>
    <s v="PRD9200"/>
    <x v="4"/>
    <x v="5"/>
    <s v="Smart TV"/>
    <n v="39096"/>
    <n v="1"/>
    <n v="0.05"/>
    <n v="7627.7186318580598"/>
    <n v="45464"/>
  </r>
  <r>
    <x v="3668"/>
    <x v="1"/>
    <x v="285"/>
    <s v="Second Class"/>
    <s v="CUST7201"/>
    <s v="Vijay"/>
    <x v="2"/>
    <s v="India"/>
    <s v="Hyderabad"/>
    <x v="3"/>
    <n v="683065"/>
    <x v="1"/>
    <s v="PRD9201"/>
    <x v="1"/>
    <x v="1"/>
    <s v="Nike Shoes"/>
    <n v="32551"/>
    <n v="4"/>
    <n v="0"/>
    <n v="5874.3035053197018"/>
    <n v="45450"/>
  </r>
  <r>
    <x v="3669"/>
    <x v="1"/>
    <x v="524"/>
    <s v="Standard Class"/>
    <s v="CUST7202"/>
    <s v="Sara"/>
    <x v="2"/>
    <s v="India"/>
    <s v="Mangalore"/>
    <x v="0"/>
    <n v="669782"/>
    <x v="3"/>
    <s v="PRD9202"/>
    <x v="2"/>
    <x v="3"/>
    <s v="Smart TV"/>
    <n v="58739"/>
    <n v="3"/>
    <n v="0.2"/>
    <n v="9434.496280602496"/>
    <n v="45363"/>
  </r>
  <r>
    <x v="3670"/>
    <x v="1"/>
    <x v="159"/>
    <s v="Same Day"/>
    <s v="CUST7203"/>
    <s v="Akalya"/>
    <x v="0"/>
    <s v="India"/>
    <s v="Kozhikode"/>
    <x v="4"/>
    <n v="668759"/>
    <x v="1"/>
    <s v="PRD9203"/>
    <x v="3"/>
    <x v="3"/>
    <s v="Cotton Shirt"/>
    <n v="56658"/>
    <n v="10"/>
    <n v="0"/>
    <n v="8593.5874136855782"/>
    <n v="45370"/>
  </r>
  <r>
    <x v="3671"/>
    <x v="0"/>
    <x v="267"/>
    <s v="First Class"/>
    <s v="CUST7204"/>
    <s v="Sara"/>
    <x v="2"/>
    <s v="India"/>
    <s v="Nagpur"/>
    <x v="2"/>
    <n v="675151"/>
    <x v="2"/>
    <s v="PRD9204"/>
    <x v="0"/>
    <x v="3"/>
    <s v="Samsung Mobile"/>
    <n v="50971"/>
    <n v="1"/>
    <n v="0"/>
    <n v="15074.058073538605"/>
    <n v="45120"/>
  </r>
  <r>
    <x v="3672"/>
    <x v="1"/>
    <x v="482"/>
    <s v="Standard Class"/>
    <s v="CUST7205"/>
    <s v="Deepa"/>
    <x v="0"/>
    <s v="India"/>
    <s v="Trivandrum"/>
    <x v="4"/>
    <n v="606677"/>
    <x v="4"/>
    <s v="PRD9205"/>
    <x v="3"/>
    <x v="4"/>
    <s v="Mixer Pro"/>
    <n v="50756"/>
    <n v="1"/>
    <n v="0"/>
    <n v="7745.7985870751163"/>
    <n v="45365"/>
  </r>
  <r>
    <x v="3673"/>
    <x v="1"/>
    <x v="11"/>
    <s v="Second Class"/>
    <s v="CUST7206"/>
    <s v="Kumar"/>
    <x v="1"/>
    <s v="India"/>
    <s v="Mysuru"/>
    <x v="0"/>
    <n v="672318"/>
    <x v="2"/>
    <s v="PRD9206"/>
    <x v="2"/>
    <x v="6"/>
    <s v="Sports Watch"/>
    <n v="53142"/>
    <n v="3"/>
    <n v="0"/>
    <n v="4267.5414062211848"/>
    <n v="45566"/>
  </r>
  <r>
    <x v="3674"/>
    <x v="0"/>
    <x v="93"/>
    <s v="Standard Class"/>
    <s v="CUST7207"/>
    <s v="Sara"/>
    <x v="1"/>
    <s v="India"/>
    <s v="Madurai"/>
    <x v="5"/>
    <n v="698892"/>
    <x v="4"/>
    <s v="PRD9207"/>
    <x v="0"/>
    <x v="3"/>
    <s v="Samsung Mobile"/>
    <n v="46065"/>
    <n v="10"/>
    <n v="0"/>
    <n v="4582.804308202607"/>
    <n v="45265"/>
  </r>
  <r>
    <x v="3675"/>
    <x v="1"/>
    <x v="676"/>
    <s v="Standard Class"/>
    <s v="CUST7208"/>
    <s v="Kumar"/>
    <x v="2"/>
    <s v="India"/>
    <s v="Bengaluru"/>
    <x v="0"/>
    <n v="620600"/>
    <x v="4"/>
    <s v="PRD9208"/>
    <x v="0"/>
    <x v="4"/>
    <s v="iPhone 14"/>
    <n v="2012"/>
    <n v="9"/>
    <n v="0.05"/>
    <n v="589.50628636212593"/>
    <n v="45579"/>
  </r>
  <r>
    <x v="3676"/>
    <x v="0"/>
    <x v="535"/>
    <s v="Standard Class"/>
    <s v="CUST7209"/>
    <s v="Sara"/>
    <x v="0"/>
    <s v="India"/>
    <s v="New Delhi"/>
    <x v="1"/>
    <n v="675248"/>
    <x v="2"/>
    <s v="PRD9209"/>
    <x v="3"/>
    <x v="3"/>
    <s v="Sports Watch"/>
    <n v="70666"/>
    <n v="2"/>
    <n v="0.2"/>
    <n v="3923.5016418417281"/>
    <n v="45289"/>
  </r>
  <r>
    <x v="3677"/>
    <x v="0"/>
    <x v="507"/>
    <s v="First Class"/>
    <s v="CUST7210"/>
    <s v="Sara"/>
    <x v="2"/>
    <s v="India"/>
    <s v="Nagpur"/>
    <x v="2"/>
    <n v="694415"/>
    <x v="2"/>
    <s v="PRD9210"/>
    <x v="2"/>
    <x v="2"/>
    <s v="Samsung Mobile"/>
    <n v="72320"/>
    <n v="9"/>
    <n v="0.1"/>
    <n v="5023.4544335033925"/>
    <n v="45003"/>
  </r>
  <r>
    <x v="3678"/>
    <x v="0"/>
    <x v="264"/>
    <s v="Standard Class"/>
    <s v="CUST7211"/>
    <s v="Meena"/>
    <x v="2"/>
    <s v="India"/>
    <s v="Coimbatore"/>
    <x v="5"/>
    <n v="648247"/>
    <x v="0"/>
    <s v="PRD9211"/>
    <x v="0"/>
    <x v="2"/>
    <s v="Cotton Shirt"/>
    <n v="72068"/>
    <n v="7"/>
    <n v="0.05"/>
    <n v="12069.175349929794"/>
    <n v="44971"/>
  </r>
  <r>
    <x v="3679"/>
    <x v="0"/>
    <x v="138"/>
    <s v="Same Day"/>
    <s v="CUST7212"/>
    <s v="Akalya"/>
    <x v="0"/>
    <s v="India"/>
    <s v="Trivandrum"/>
    <x v="4"/>
    <n v="687943"/>
    <x v="4"/>
    <s v="PRD9212"/>
    <x v="1"/>
    <x v="0"/>
    <s v="LED Bulb"/>
    <n v="38917"/>
    <n v="4"/>
    <n v="0"/>
    <n v="5419.3847404727694"/>
    <n v="45271"/>
  </r>
  <r>
    <x v="3680"/>
    <x v="1"/>
    <x v="688"/>
    <s v="Second Class"/>
    <s v="CUST7213"/>
    <s v="Vijay"/>
    <x v="2"/>
    <s v="India"/>
    <s v="Chennai"/>
    <x v="5"/>
    <n v="673851"/>
    <x v="1"/>
    <s v="PRD9213"/>
    <x v="2"/>
    <x v="3"/>
    <s v="Cotton Shirt"/>
    <n v="17336"/>
    <n v="7"/>
    <n v="0.1"/>
    <n v="1285.4442717884285"/>
    <n v="45436"/>
  </r>
  <r>
    <x v="3681"/>
    <x v="1"/>
    <x v="462"/>
    <s v="Standard Class"/>
    <s v="CUST7214"/>
    <s v="Deepa"/>
    <x v="0"/>
    <s v="India"/>
    <s v="Mumbai"/>
    <x v="2"/>
    <n v="670533"/>
    <x v="1"/>
    <s v="PRD9214"/>
    <x v="0"/>
    <x v="4"/>
    <s v="iPhone 14"/>
    <n v="50652"/>
    <n v="10"/>
    <n v="0.05"/>
    <n v="7187.5418391210651"/>
    <n v="45506"/>
  </r>
  <r>
    <x v="3682"/>
    <x v="0"/>
    <x v="36"/>
    <s v="Same Day"/>
    <s v="CUST7215"/>
    <s v="Rahul"/>
    <x v="2"/>
    <s v="India"/>
    <s v="Pune"/>
    <x v="2"/>
    <n v="622726"/>
    <x v="0"/>
    <s v="PRD9215"/>
    <x v="1"/>
    <x v="0"/>
    <s v="LED Bulb"/>
    <n v="49715"/>
    <n v="10"/>
    <n v="0.2"/>
    <n v="9754.6334150983057"/>
    <n v="45216"/>
  </r>
  <r>
    <x v="3683"/>
    <x v="0"/>
    <x v="291"/>
    <s v="Standard Class"/>
    <s v="CUST7216"/>
    <s v="Meena"/>
    <x v="0"/>
    <s v="India"/>
    <s v="Mangalore"/>
    <x v="0"/>
    <n v="669406"/>
    <x v="2"/>
    <s v="PRD9216"/>
    <x v="1"/>
    <x v="5"/>
    <s v="iPhone 14"/>
    <n v="54594"/>
    <n v="9"/>
    <n v="0.2"/>
    <n v="15747.014886933735"/>
    <n v="45078"/>
  </r>
  <r>
    <x v="3684"/>
    <x v="0"/>
    <x v="89"/>
    <s v="Same Day"/>
    <s v="CUST7217"/>
    <s v="Sara"/>
    <x v="0"/>
    <s v="India"/>
    <s v="Salem"/>
    <x v="5"/>
    <n v="683032"/>
    <x v="0"/>
    <s v="PRD9217"/>
    <x v="3"/>
    <x v="0"/>
    <s v="HP Laptop"/>
    <n v="32853"/>
    <n v="2"/>
    <n v="0.05"/>
    <n v="4167.116162677783"/>
    <n v="45206"/>
  </r>
  <r>
    <x v="3685"/>
    <x v="1"/>
    <x v="31"/>
    <s v="First Class"/>
    <s v="CUST7218"/>
    <s v="Sara"/>
    <x v="1"/>
    <s v="India"/>
    <s v="Kochi"/>
    <x v="4"/>
    <n v="635696"/>
    <x v="4"/>
    <s v="PRD9218"/>
    <x v="2"/>
    <x v="4"/>
    <s v="Mixer Pro"/>
    <n v="41642"/>
    <n v="10"/>
    <n v="0.1"/>
    <n v="6559.1363315228127"/>
    <n v="45416"/>
  </r>
  <r>
    <x v="3686"/>
    <x v="0"/>
    <x v="342"/>
    <s v="Standard Class"/>
    <s v="CUST7219"/>
    <s v="Deepa"/>
    <x v="0"/>
    <s v="India"/>
    <s v="Coimbatore"/>
    <x v="5"/>
    <n v="690354"/>
    <x v="4"/>
    <s v="PRD9219"/>
    <x v="4"/>
    <x v="0"/>
    <s v="Mixer Pro"/>
    <n v="24977"/>
    <n v="4"/>
    <n v="0.2"/>
    <n v="3903.6919029404748"/>
    <n v="44991"/>
  </r>
  <r>
    <x v="3687"/>
    <x v="1"/>
    <x v="371"/>
    <s v="Standard Class"/>
    <s v="CUST7220"/>
    <s v="Meena"/>
    <x v="0"/>
    <s v="India"/>
    <s v="Hyderabad"/>
    <x v="3"/>
    <n v="627562"/>
    <x v="4"/>
    <s v="PRD9220"/>
    <x v="4"/>
    <x v="4"/>
    <s v="Samsung Mobile"/>
    <n v="57168"/>
    <n v="9"/>
    <n v="0.05"/>
    <n v="3143.5463636840745"/>
    <n v="45394"/>
  </r>
  <r>
    <x v="3688"/>
    <x v="1"/>
    <x v="146"/>
    <s v="Same Day"/>
    <s v="CUST7222"/>
    <s v="Deepa"/>
    <x v="2"/>
    <s v="India"/>
    <s v="Hyderabad"/>
    <x v="3"/>
    <n v="626987"/>
    <x v="2"/>
    <s v="PRD9222"/>
    <x v="1"/>
    <x v="5"/>
    <s v="Sports Watch"/>
    <n v="55951"/>
    <n v="4"/>
    <n v="0.2"/>
    <n v="4530.1867865603299"/>
    <n v="45420"/>
  </r>
  <r>
    <x v="3689"/>
    <x v="0"/>
    <x v="232"/>
    <s v="Standard Class"/>
    <s v="CUST7223"/>
    <s v="Rahul"/>
    <x v="1"/>
    <s v="India"/>
    <s v="Chennai"/>
    <x v="5"/>
    <n v="632966"/>
    <x v="1"/>
    <s v="PRD9223"/>
    <x v="1"/>
    <x v="6"/>
    <s v="Smart TV"/>
    <n v="61367"/>
    <n v="10"/>
    <n v="0"/>
    <n v="9370.6870114878438"/>
    <n v="45208"/>
  </r>
  <r>
    <x v="3690"/>
    <x v="0"/>
    <x v="658"/>
    <s v="Standard Class"/>
    <s v="CUST7224"/>
    <s v="Deepa"/>
    <x v="2"/>
    <s v="India"/>
    <s v="Madurai"/>
    <x v="5"/>
    <n v="665705"/>
    <x v="1"/>
    <s v="PRD9224"/>
    <x v="1"/>
    <x v="0"/>
    <s v="Smart TV"/>
    <n v="78336"/>
    <n v="10"/>
    <n v="0"/>
    <n v="6415.541564063371"/>
    <n v="45106"/>
  </r>
  <r>
    <x v="3691"/>
    <x v="0"/>
    <x v="616"/>
    <s v="Standard Class"/>
    <s v="CUST7225"/>
    <s v="Rahul"/>
    <x v="1"/>
    <s v="India"/>
    <s v="Mumbai"/>
    <x v="2"/>
    <n v="694439"/>
    <x v="4"/>
    <s v="PRD9225"/>
    <x v="0"/>
    <x v="2"/>
    <s v="Cotton Shirt"/>
    <n v="62520"/>
    <n v="4"/>
    <n v="0"/>
    <n v="4473.8686892824808"/>
    <n v="45270"/>
  </r>
  <r>
    <x v="3692"/>
    <x v="1"/>
    <x v="630"/>
    <s v="First Class"/>
    <s v="CUST7226"/>
    <s v="Meena"/>
    <x v="2"/>
    <s v="India"/>
    <s v="Pune"/>
    <x v="2"/>
    <n v="668533"/>
    <x v="3"/>
    <s v="PRD9226"/>
    <x v="0"/>
    <x v="1"/>
    <s v="Mixer Pro"/>
    <n v="2938"/>
    <n v="5"/>
    <n v="0.2"/>
    <n v="339.28820403936072"/>
    <n v="45527"/>
  </r>
  <r>
    <x v="3693"/>
    <x v="1"/>
    <x v="579"/>
    <s v="Standard Class"/>
    <s v="CUST7227"/>
    <s v="Rahul"/>
    <x v="1"/>
    <s v="India"/>
    <s v="New Delhi"/>
    <x v="1"/>
    <n v="616106"/>
    <x v="4"/>
    <s v="PRD9227"/>
    <x v="0"/>
    <x v="6"/>
    <s v="Smart TV"/>
    <n v="25437"/>
    <n v="8"/>
    <n v="0"/>
    <n v="7455.8818314834862"/>
    <n v="45532"/>
  </r>
  <r>
    <x v="3694"/>
    <x v="1"/>
    <x v="335"/>
    <s v="Second Class"/>
    <s v="CUST7228"/>
    <s v="Akalya"/>
    <x v="1"/>
    <s v="India"/>
    <s v="New Delhi"/>
    <x v="1"/>
    <n v="615367"/>
    <x v="4"/>
    <s v="PRD9228"/>
    <x v="0"/>
    <x v="1"/>
    <s v="HP Laptop"/>
    <n v="41660"/>
    <n v="8"/>
    <n v="0"/>
    <n v="6546.1912482124617"/>
    <n v="45395"/>
  </r>
  <r>
    <x v="3695"/>
    <x v="0"/>
    <x v="577"/>
    <s v="First Class"/>
    <s v="CUST7229"/>
    <s v="Rahul"/>
    <x v="0"/>
    <s v="India"/>
    <s v="Bengaluru"/>
    <x v="0"/>
    <n v="623972"/>
    <x v="2"/>
    <s v="PRD9229"/>
    <x v="0"/>
    <x v="6"/>
    <s v="Mixer Pro"/>
    <n v="15197"/>
    <n v="10"/>
    <n v="0"/>
    <n v="3057.4945489318325"/>
    <n v="45231"/>
  </r>
  <r>
    <x v="3696"/>
    <x v="1"/>
    <x v="724"/>
    <s v="Standard Class"/>
    <s v="CUST7230"/>
    <s v="Sara"/>
    <x v="1"/>
    <s v="India"/>
    <s v="New Delhi"/>
    <x v="1"/>
    <n v="633771"/>
    <x v="4"/>
    <s v="PRD9230"/>
    <x v="1"/>
    <x v="4"/>
    <s v="Samsung Mobile"/>
    <n v="56202"/>
    <n v="5"/>
    <n v="0.1"/>
    <n v="5663.4558556811016"/>
    <n v="45355"/>
  </r>
  <r>
    <x v="3697"/>
    <x v="0"/>
    <x v="1"/>
    <s v="Second Class"/>
    <s v="CUST7231"/>
    <s v="Akalya"/>
    <x v="0"/>
    <s v="India"/>
    <s v="New Delhi"/>
    <x v="1"/>
    <n v="644423"/>
    <x v="3"/>
    <s v="PRD9231"/>
    <x v="4"/>
    <x v="5"/>
    <s v="HP Laptop"/>
    <n v="74535"/>
    <n v="6"/>
    <n v="0.05"/>
    <n v="7847.5756415788064"/>
    <n v="45279"/>
  </r>
  <r>
    <x v="3698"/>
    <x v="1"/>
    <x v="76"/>
    <s v="First Class"/>
    <s v="CUST7232"/>
    <s v="Sara"/>
    <x v="1"/>
    <s v="India"/>
    <s v="Mumbai"/>
    <x v="2"/>
    <n v="606036"/>
    <x v="2"/>
    <s v="PRD9232"/>
    <x v="3"/>
    <x v="0"/>
    <s v="Nike Shoes"/>
    <n v="66859"/>
    <n v="2"/>
    <n v="0"/>
    <n v="12470.218611504295"/>
    <n v="45539"/>
  </r>
  <r>
    <x v="3699"/>
    <x v="0"/>
    <x v="28"/>
    <s v="First Class"/>
    <s v="CUST7233"/>
    <s v="Sara"/>
    <x v="1"/>
    <s v="India"/>
    <s v="Hyderabad"/>
    <x v="3"/>
    <n v="670564"/>
    <x v="2"/>
    <s v="PRD9233"/>
    <x v="2"/>
    <x v="0"/>
    <s v="Mixer Pro"/>
    <n v="22167"/>
    <n v="7"/>
    <n v="0.1"/>
    <n v="4935.8881312976846"/>
    <n v="45085"/>
  </r>
  <r>
    <x v="3700"/>
    <x v="0"/>
    <x v="330"/>
    <s v="Same Day"/>
    <s v="CUST7234"/>
    <s v="Kumar"/>
    <x v="2"/>
    <s v="India"/>
    <s v="New Delhi"/>
    <x v="1"/>
    <n v="622422"/>
    <x v="1"/>
    <s v="PRD9234"/>
    <x v="4"/>
    <x v="0"/>
    <s v="HP Laptop"/>
    <n v="67288"/>
    <n v="8"/>
    <n v="0.05"/>
    <n v="19290.001061182455"/>
    <n v="45116"/>
  </r>
  <r>
    <x v="3701"/>
    <x v="1"/>
    <x v="458"/>
    <s v="Same Day"/>
    <s v="CUST7235"/>
    <s v="Sara"/>
    <x v="1"/>
    <s v="India"/>
    <s v="Mumbai"/>
    <x v="2"/>
    <n v="632943"/>
    <x v="4"/>
    <s v="PRD9235"/>
    <x v="0"/>
    <x v="0"/>
    <s v="Smart TV"/>
    <n v="66508"/>
    <n v="2"/>
    <n v="0"/>
    <n v="16470.057292286696"/>
    <n v="45559"/>
  </r>
  <r>
    <x v="3702"/>
    <x v="1"/>
    <x v="176"/>
    <s v="Same Day"/>
    <s v="CUST7236"/>
    <s v="Vijay"/>
    <x v="1"/>
    <s v="India"/>
    <s v="New Delhi"/>
    <x v="1"/>
    <n v="607401"/>
    <x v="1"/>
    <s v="PRD9236"/>
    <x v="0"/>
    <x v="1"/>
    <s v="LED Bulb"/>
    <n v="62020"/>
    <n v="2"/>
    <n v="0.1"/>
    <n v="11448.958995992414"/>
    <n v="45468"/>
  </r>
  <r>
    <x v="3703"/>
    <x v="1"/>
    <x v="394"/>
    <s v="Second Class"/>
    <s v="CUST7237"/>
    <s v="Vijay"/>
    <x v="1"/>
    <s v="India"/>
    <s v="Madurai"/>
    <x v="5"/>
    <n v="669642"/>
    <x v="1"/>
    <s v="PRD9237"/>
    <x v="4"/>
    <x v="1"/>
    <s v="Mixer Pro"/>
    <n v="49604"/>
    <n v="5"/>
    <n v="0"/>
    <n v="5463.1960640351517"/>
    <n v="45353"/>
  </r>
  <r>
    <x v="3704"/>
    <x v="1"/>
    <x v="281"/>
    <s v="Second Class"/>
    <s v="CUST7239"/>
    <s v="Kumar"/>
    <x v="2"/>
    <s v="India"/>
    <s v="New Delhi"/>
    <x v="1"/>
    <n v="619574"/>
    <x v="4"/>
    <s v="PRD9239"/>
    <x v="3"/>
    <x v="0"/>
    <s v="Mixer Pro"/>
    <n v="75382"/>
    <n v="4"/>
    <n v="0"/>
    <n v="12907.333024591249"/>
    <n v="45331"/>
  </r>
  <r>
    <x v="3705"/>
    <x v="0"/>
    <x v="699"/>
    <s v="First Class"/>
    <s v="CUST7240"/>
    <s v="Sara"/>
    <x v="0"/>
    <s v="India"/>
    <s v="Kozhikode"/>
    <x v="4"/>
    <n v="660933"/>
    <x v="1"/>
    <s v="PRD9240"/>
    <x v="1"/>
    <x v="0"/>
    <s v="Cotton Shirt"/>
    <n v="32577"/>
    <n v="4"/>
    <n v="0"/>
    <n v="1789.1543092762693"/>
    <n v="45276"/>
  </r>
  <r>
    <x v="3706"/>
    <x v="0"/>
    <x v="81"/>
    <s v="First Class"/>
    <s v="CUST7241"/>
    <s v="Akalya"/>
    <x v="1"/>
    <s v="India"/>
    <s v="Hyderabad"/>
    <x v="3"/>
    <n v="649082"/>
    <x v="1"/>
    <s v="PRD9241"/>
    <x v="2"/>
    <x v="2"/>
    <s v="Mixer Pro"/>
    <n v="54776"/>
    <n v="1"/>
    <n v="0.05"/>
    <n v="5588.1456611376816"/>
    <n v="45239"/>
  </r>
  <r>
    <x v="3707"/>
    <x v="1"/>
    <x v="173"/>
    <s v="Same Day"/>
    <s v="CUST7242"/>
    <s v="Akalya"/>
    <x v="0"/>
    <s v="India"/>
    <s v="Chennai"/>
    <x v="5"/>
    <n v="663025"/>
    <x v="1"/>
    <s v="PRD9242"/>
    <x v="0"/>
    <x v="0"/>
    <s v="Sports Watch"/>
    <n v="58008"/>
    <n v="4"/>
    <n v="0.05"/>
    <n v="8969.3145010226363"/>
    <n v="45572"/>
  </r>
  <r>
    <x v="3708"/>
    <x v="0"/>
    <x v="94"/>
    <s v="Standard Class"/>
    <s v="CUST7244"/>
    <s v="Sara"/>
    <x v="2"/>
    <s v="India"/>
    <s v="New Delhi"/>
    <x v="1"/>
    <n v="600774"/>
    <x v="2"/>
    <s v="PRD9244"/>
    <x v="1"/>
    <x v="6"/>
    <s v="Cotton Shirt"/>
    <n v="31522"/>
    <n v="6"/>
    <n v="0.2"/>
    <n v="1626.8272509898784"/>
    <n v="45051"/>
  </r>
  <r>
    <x v="3709"/>
    <x v="1"/>
    <x v="423"/>
    <s v="Second Class"/>
    <s v="CUST7245"/>
    <s v="Sara"/>
    <x v="1"/>
    <s v="India"/>
    <s v="Kozhikode"/>
    <x v="4"/>
    <n v="624334"/>
    <x v="2"/>
    <s v="PRD9245"/>
    <x v="0"/>
    <x v="3"/>
    <s v="Smart TV"/>
    <n v="56270"/>
    <n v="10"/>
    <n v="0.2"/>
    <n v="4831.9143745503343"/>
    <n v="45299"/>
  </r>
  <r>
    <x v="3710"/>
    <x v="0"/>
    <x v="577"/>
    <s v="Standard Class"/>
    <s v="CUST7246"/>
    <s v="Kumar"/>
    <x v="1"/>
    <s v="India"/>
    <s v="Nagpur"/>
    <x v="2"/>
    <n v="694670"/>
    <x v="1"/>
    <s v="PRD9246"/>
    <x v="2"/>
    <x v="2"/>
    <s v="Nike Shoes"/>
    <n v="3329"/>
    <n v="9"/>
    <n v="0.2"/>
    <n v="591.33748085754894"/>
    <n v="45234"/>
  </r>
  <r>
    <x v="3711"/>
    <x v="0"/>
    <x v="170"/>
    <s v="Standard Class"/>
    <s v="CUST7247"/>
    <s v="Kumar"/>
    <x v="1"/>
    <s v="India"/>
    <s v="Madurai"/>
    <x v="5"/>
    <n v="611519"/>
    <x v="3"/>
    <s v="PRD9247"/>
    <x v="3"/>
    <x v="0"/>
    <s v="Smart TV"/>
    <n v="64187"/>
    <n v="10"/>
    <n v="0.2"/>
    <n v="12159.275030154608"/>
    <n v="45012"/>
  </r>
  <r>
    <x v="3712"/>
    <x v="0"/>
    <x v="100"/>
    <s v="First Class"/>
    <s v="CUST7248"/>
    <s v="Rahul"/>
    <x v="2"/>
    <s v="India"/>
    <s v="Pune"/>
    <x v="2"/>
    <n v="682494"/>
    <x v="4"/>
    <s v="PRD9248"/>
    <x v="1"/>
    <x v="0"/>
    <s v="Cotton Shirt"/>
    <n v="25497"/>
    <n v="7"/>
    <n v="0.2"/>
    <n v="7584.9738456086998"/>
    <n v="44988"/>
  </r>
  <r>
    <x v="3713"/>
    <x v="1"/>
    <x v="355"/>
    <s v="Same Day"/>
    <s v="CUST7249"/>
    <s v="Akalya"/>
    <x v="1"/>
    <s v="India"/>
    <s v="Mysuru"/>
    <x v="0"/>
    <n v="622818"/>
    <x v="2"/>
    <s v="PRD9249"/>
    <x v="2"/>
    <x v="5"/>
    <s v="Cotton Shirt"/>
    <n v="14785"/>
    <n v="7"/>
    <n v="0"/>
    <n v="1927.2713623137959"/>
    <n v="45415"/>
  </r>
  <r>
    <x v="3714"/>
    <x v="0"/>
    <x v="122"/>
    <s v="Standard Class"/>
    <s v="CUST7250"/>
    <s v="Akalya"/>
    <x v="0"/>
    <s v="India"/>
    <s v="Bengaluru"/>
    <x v="0"/>
    <n v="613774"/>
    <x v="3"/>
    <s v="PRD9250"/>
    <x v="2"/>
    <x v="1"/>
    <s v="iPhone 14"/>
    <n v="45559"/>
    <n v="4"/>
    <n v="0.1"/>
    <n v="4205.7628593309355"/>
    <n v="45149"/>
  </r>
  <r>
    <x v="3715"/>
    <x v="0"/>
    <x v="352"/>
    <s v="Same Day"/>
    <s v="CUST7251"/>
    <s v="Akalya"/>
    <x v="1"/>
    <s v="India"/>
    <s v="Trivandrum"/>
    <x v="4"/>
    <n v="668237"/>
    <x v="2"/>
    <s v="PRD9251"/>
    <x v="2"/>
    <x v="3"/>
    <s v="Sports Watch"/>
    <n v="31573"/>
    <n v="8"/>
    <n v="0"/>
    <n v="2126.2825346045229"/>
    <n v="45087"/>
  </r>
  <r>
    <x v="3716"/>
    <x v="1"/>
    <x v="241"/>
    <s v="Standard Class"/>
    <s v="CUST7252"/>
    <s v="Sara"/>
    <x v="1"/>
    <s v="India"/>
    <s v="Madurai"/>
    <x v="5"/>
    <n v="621716"/>
    <x v="3"/>
    <s v="PRD9252"/>
    <x v="4"/>
    <x v="4"/>
    <s v="Sports Watch"/>
    <n v="36969"/>
    <n v="3"/>
    <n v="0.05"/>
    <n v="9722.0763913607843"/>
    <n v="45474"/>
  </r>
  <r>
    <x v="3717"/>
    <x v="1"/>
    <x v="398"/>
    <s v="Standard Class"/>
    <s v="CUST7254"/>
    <s v="Kumar"/>
    <x v="0"/>
    <s v="India"/>
    <s v="Trivandrum"/>
    <x v="4"/>
    <n v="609659"/>
    <x v="0"/>
    <s v="PRD9254"/>
    <x v="4"/>
    <x v="2"/>
    <s v="iPhone 14"/>
    <n v="35292"/>
    <n v="4"/>
    <n v="0"/>
    <n v="10299.60507925379"/>
    <n v="45363"/>
  </r>
  <r>
    <x v="3718"/>
    <x v="0"/>
    <x v="150"/>
    <s v="Second Class"/>
    <s v="CUST7255"/>
    <s v="Vijay"/>
    <x v="0"/>
    <s v="India"/>
    <s v="Mysuru"/>
    <x v="0"/>
    <n v="622824"/>
    <x v="1"/>
    <s v="PRD9255"/>
    <x v="0"/>
    <x v="0"/>
    <s v="LED Bulb"/>
    <n v="3162"/>
    <n v="6"/>
    <n v="0"/>
    <n v="609.41348741802869"/>
    <n v="44959"/>
  </r>
  <r>
    <x v="3719"/>
    <x v="0"/>
    <x v="589"/>
    <s v="Second Class"/>
    <s v="CUST7257"/>
    <s v="Meena"/>
    <x v="2"/>
    <s v="India"/>
    <s v="Mumbai"/>
    <x v="2"/>
    <n v="616333"/>
    <x v="4"/>
    <s v="PRD9257"/>
    <x v="4"/>
    <x v="1"/>
    <s v="Mixer Pro"/>
    <n v="77239"/>
    <n v="2"/>
    <n v="0"/>
    <n v="17212.203687636611"/>
    <n v="45260"/>
  </r>
  <r>
    <x v="3720"/>
    <x v="0"/>
    <x v="314"/>
    <s v="Standard Class"/>
    <s v="CUST7258"/>
    <s v="Akalya"/>
    <x v="1"/>
    <s v="India"/>
    <s v="Hyderabad"/>
    <x v="3"/>
    <n v="612417"/>
    <x v="2"/>
    <s v="PRD9258"/>
    <x v="0"/>
    <x v="4"/>
    <s v="Nike Shoes"/>
    <n v="15373"/>
    <n v="9"/>
    <n v="0"/>
    <n v="3640.7623463636669"/>
    <n v="45184"/>
  </r>
  <r>
    <x v="3721"/>
    <x v="0"/>
    <x v="246"/>
    <s v="Standard Class"/>
    <s v="CUST7259"/>
    <s v="Meena"/>
    <x v="2"/>
    <s v="India"/>
    <s v="Mangalore"/>
    <x v="0"/>
    <n v="633569"/>
    <x v="1"/>
    <s v="PRD9259"/>
    <x v="3"/>
    <x v="3"/>
    <s v="Samsung Mobile"/>
    <n v="16520"/>
    <n v="8"/>
    <n v="0"/>
    <n v="4473.2293044920798"/>
    <n v="45290"/>
  </r>
  <r>
    <x v="3722"/>
    <x v="0"/>
    <x v="8"/>
    <s v="Same Day"/>
    <s v="CUST7260"/>
    <s v="Deepa"/>
    <x v="2"/>
    <s v="India"/>
    <s v="Salem"/>
    <x v="5"/>
    <n v="696059"/>
    <x v="2"/>
    <s v="PRD9260"/>
    <x v="4"/>
    <x v="0"/>
    <s v="Sports Watch"/>
    <n v="65570"/>
    <n v="4"/>
    <n v="0.05"/>
    <n v="16251.864419388565"/>
    <n v="45105"/>
  </r>
  <r>
    <x v="3723"/>
    <x v="1"/>
    <x v="390"/>
    <s v="Same Day"/>
    <s v="CUST7261"/>
    <s v="Kumar"/>
    <x v="2"/>
    <s v="India"/>
    <s v="Kozhikode"/>
    <x v="4"/>
    <n v="617621"/>
    <x v="3"/>
    <s v="PRD9261"/>
    <x v="2"/>
    <x v="4"/>
    <s v="HP Laptop"/>
    <n v="27887"/>
    <n v="4"/>
    <n v="0.2"/>
    <n v="2588.9528234002819"/>
    <n v="45616"/>
  </r>
  <r>
    <x v="3724"/>
    <x v="0"/>
    <x v="138"/>
    <s v="Second Class"/>
    <s v="CUST7262"/>
    <s v="Meena"/>
    <x v="1"/>
    <s v="India"/>
    <s v="New Delhi"/>
    <x v="1"/>
    <n v="680870"/>
    <x v="3"/>
    <s v="PRD9262"/>
    <x v="1"/>
    <x v="0"/>
    <s v="Sports Watch"/>
    <n v="36625"/>
    <n v="5"/>
    <n v="0.1"/>
    <n v="6901.1484619986213"/>
    <n v="45273"/>
  </r>
  <r>
    <x v="3725"/>
    <x v="0"/>
    <x v="96"/>
    <s v="First Class"/>
    <s v="CUST7263"/>
    <s v="Deepa"/>
    <x v="1"/>
    <s v="India"/>
    <s v="Chennai"/>
    <x v="5"/>
    <n v="685458"/>
    <x v="0"/>
    <s v="PRD9263"/>
    <x v="4"/>
    <x v="0"/>
    <s v="Mixer Pro"/>
    <n v="29488"/>
    <n v="5"/>
    <n v="0"/>
    <n v="7631.7153092411199"/>
    <n v="45230"/>
  </r>
  <r>
    <x v="3726"/>
    <x v="1"/>
    <x v="308"/>
    <s v="First Class"/>
    <s v="CUST7266"/>
    <s v="Akalya"/>
    <x v="2"/>
    <s v="India"/>
    <s v="Mysuru"/>
    <x v="0"/>
    <n v="675795"/>
    <x v="3"/>
    <s v="PRD9266"/>
    <x v="0"/>
    <x v="5"/>
    <s v="Nike Shoes"/>
    <n v="36891"/>
    <n v="4"/>
    <n v="0.05"/>
    <n v="5175.7628419794264"/>
    <n v="45336"/>
  </r>
  <r>
    <x v="3727"/>
    <x v="1"/>
    <x v="305"/>
    <s v="First Class"/>
    <s v="CUST7267"/>
    <s v="Vijay"/>
    <x v="1"/>
    <s v="India"/>
    <s v="New Delhi"/>
    <x v="1"/>
    <n v="627697"/>
    <x v="4"/>
    <s v="PRD9267"/>
    <x v="1"/>
    <x v="2"/>
    <s v="LED Bulb"/>
    <n v="17572"/>
    <n v="6"/>
    <n v="0.1"/>
    <n v="1510.8809393367019"/>
    <n v="45511"/>
  </r>
  <r>
    <x v="3728"/>
    <x v="0"/>
    <x v="192"/>
    <s v="First Class"/>
    <s v="CUST7268"/>
    <s v="Vijay"/>
    <x v="0"/>
    <s v="India"/>
    <s v="Salem"/>
    <x v="5"/>
    <n v="634009"/>
    <x v="0"/>
    <s v="PRD9268"/>
    <x v="0"/>
    <x v="3"/>
    <s v="Samsung Mobile"/>
    <n v="9293"/>
    <n v="10"/>
    <n v="0"/>
    <n v="1693.3236263149211"/>
    <n v="45274"/>
  </r>
  <r>
    <x v="3729"/>
    <x v="0"/>
    <x v="174"/>
    <s v="Same Day"/>
    <s v="CUST7269"/>
    <s v="Rahul"/>
    <x v="1"/>
    <s v="India"/>
    <s v="Coimbatore"/>
    <x v="5"/>
    <n v="625020"/>
    <x v="0"/>
    <s v="PRD9269"/>
    <x v="4"/>
    <x v="1"/>
    <s v="Smart TV"/>
    <n v="44430"/>
    <n v="10"/>
    <n v="0.05"/>
    <n v="8422.9574607663071"/>
    <n v="45144"/>
  </r>
  <r>
    <x v="3730"/>
    <x v="1"/>
    <x v="595"/>
    <s v="Standard Class"/>
    <s v="CUST7270"/>
    <s v="Meena"/>
    <x v="2"/>
    <s v="India"/>
    <s v="New Delhi"/>
    <x v="1"/>
    <n v="630192"/>
    <x v="4"/>
    <s v="PRD9270"/>
    <x v="2"/>
    <x v="3"/>
    <s v="Nike Shoes"/>
    <n v="39492"/>
    <n v="9"/>
    <n v="0.1"/>
    <n v="10409.245291012643"/>
    <n v="45449"/>
  </r>
  <r>
    <x v="3731"/>
    <x v="1"/>
    <x v="721"/>
    <s v="Same Day"/>
    <s v="CUST7271"/>
    <s v="Vijay"/>
    <x v="2"/>
    <s v="India"/>
    <s v="New Delhi"/>
    <x v="1"/>
    <n v="675776"/>
    <x v="1"/>
    <s v="PRD9271"/>
    <x v="0"/>
    <x v="3"/>
    <s v="LED Bulb"/>
    <n v="57277"/>
    <n v="1"/>
    <n v="0"/>
    <n v="12737.601017630328"/>
    <n v="45295"/>
  </r>
  <r>
    <x v="3732"/>
    <x v="0"/>
    <x v="427"/>
    <s v="Standard Class"/>
    <s v="CUST7272"/>
    <s v="Akalya"/>
    <x v="2"/>
    <s v="India"/>
    <s v="Hyderabad"/>
    <x v="3"/>
    <n v="685742"/>
    <x v="1"/>
    <s v="PRD9272"/>
    <x v="4"/>
    <x v="3"/>
    <s v="LED Bulb"/>
    <n v="20162"/>
    <n v="5"/>
    <n v="0"/>
    <n v="1436.8665514718825"/>
    <n v="44991"/>
  </r>
  <r>
    <x v="3733"/>
    <x v="0"/>
    <x v="142"/>
    <s v="Second Class"/>
    <s v="CUST7273"/>
    <s v="Sara"/>
    <x v="0"/>
    <s v="India"/>
    <s v="Kochi"/>
    <x v="4"/>
    <n v="606787"/>
    <x v="0"/>
    <s v="PRD9273"/>
    <x v="3"/>
    <x v="6"/>
    <s v="Cotton Shirt"/>
    <n v="62105"/>
    <n v="3"/>
    <n v="0"/>
    <n v="3781.556105384871"/>
    <n v="45287"/>
  </r>
  <r>
    <x v="3734"/>
    <x v="0"/>
    <x v="203"/>
    <s v="First Class"/>
    <s v="CUST7274"/>
    <s v="Kumar"/>
    <x v="2"/>
    <s v="India"/>
    <s v="New Delhi"/>
    <x v="1"/>
    <n v="651046"/>
    <x v="1"/>
    <s v="PRD9274"/>
    <x v="2"/>
    <x v="3"/>
    <s v="Sports Watch"/>
    <n v="32604"/>
    <n v="9"/>
    <n v="0"/>
    <n v="7319.6799884444554"/>
    <n v="44961"/>
  </r>
  <r>
    <x v="3735"/>
    <x v="0"/>
    <x v="593"/>
    <s v="First Class"/>
    <s v="CUST7275"/>
    <s v="Deepa"/>
    <x v="2"/>
    <s v="India"/>
    <s v="Nagpur"/>
    <x v="2"/>
    <n v="619883"/>
    <x v="1"/>
    <s v="PRD9275"/>
    <x v="4"/>
    <x v="4"/>
    <s v="Mixer Pro"/>
    <n v="64861"/>
    <n v="9"/>
    <n v="0.1"/>
    <n v="13345.120796328349"/>
    <n v="44984"/>
  </r>
  <r>
    <x v="3736"/>
    <x v="1"/>
    <x v="64"/>
    <s v="Second Class"/>
    <s v="CUST7277"/>
    <s v="Deepa"/>
    <x v="0"/>
    <s v="India"/>
    <s v="New Delhi"/>
    <x v="1"/>
    <n v="672000"/>
    <x v="1"/>
    <s v="PRD9277"/>
    <x v="0"/>
    <x v="1"/>
    <s v="Nike Shoes"/>
    <n v="6982"/>
    <n v="5"/>
    <n v="0"/>
    <n v="927.42012898692099"/>
    <n v="45523"/>
  </r>
  <r>
    <x v="3737"/>
    <x v="1"/>
    <x v="64"/>
    <s v="Second Class"/>
    <s v="CUST7278"/>
    <s v="Deepa"/>
    <x v="2"/>
    <s v="India"/>
    <s v="Trivandrum"/>
    <x v="4"/>
    <n v="613709"/>
    <x v="3"/>
    <s v="PRD9278"/>
    <x v="4"/>
    <x v="2"/>
    <s v="Mixer Pro"/>
    <n v="79316"/>
    <n v="2"/>
    <n v="0.2"/>
    <n v="16752.120098330834"/>
    <n v="45519"/>
  </r>
  <r>
    <x v="3738"/>
    <x v="0"/>
    <x v="369"/>
    <s v="Second Class"/>
    <s v="CUST7279"/>
    <s v="Sara"/>
    <x v="0"/>
    <s v="India"/>
    <s v="Chennai"/>
    <x v="5"/>
    <n v="657086"/>
    <x v="4"/>
    <s v="PRD9279"/>
    <x v="4"/>
    <x v="2"/>
    <s v="iPhone 14"/>
    <n v="38720"/>
    <n v="4"/>
    <n v="0.1"/>
    <n v="2522.0243757423209"/>
    <n v="45232"/>
  </r>
  <r>
    <x v="3739"/>
    <x v="1"/>
    <x v="576"/>
    <s v="Second Class"/>
    <s v="CUST7280"/>
    <s v="Vijay"/>
    <x v="1"/>
    <s v="India"/>
    <s v="New Delhi"/>
    <x v="1"/>
    <n v="623738"/>
    <x v="0"/>
    <s v="PRD9280"/>
    <x v="0"/>
    <x v="5"/>
    <s v="Sports Watch"/>
    <n v="6317"/>
    <n v="2"/>
    <n v="0.05"/>
    <n v="1838.4410586848167"/>
    <n v="45341"/>
  </r>
  <r>
    <x v="3740"/>
    <x v="1"/>
    <x v="303"/>
    <s v="Standard Class"/>
    <s v="CUST7281"/>
    <s v="Meena"/>
    <x v="0"/>
    <s v="India"/>
    <s v="Kozhikode"/>
    <x v="4"/>
    <n v="637940"/>
    <x v="0"/>
    <s v="PRD9281"/>
    <x v="4"/>
    <x v="3"/>
    <s v="Smart TV"/>
    <n v="7731"/>
    <n v="1"/>
    <n v="0.1"/>
    <n v="1495.023933537502"/>
    <n v="45647"/>
  </r>
  <r>
    <x v="3741"/>
    <x v="1"/>
    <x v="518"/>
    <s v="Standard Class"/>
    <s v="CUST7282"/>
    <s v="Rahul"/>
    <x v="2"/>
    <s v="India"/>
    <s v="Mysuru"/>
    <x v="0"/>
    <n v="635934"/>
    <x v="3"/>
    <s v="PRD9282"/>
    <x v="0"/>
    <x v="3"/>
    <s v="iPhone 14"/>
    <n v="15321"/>
    <n v="7"/>
    <n v="0"/>
    <n v="1628.2078862372612"/>
    <n v="45383"/>
  </r>
  <r>
    <x v="3742"/>
    <x v="1"/>
    <x v="285"/>
    <s v="Standard Class"/>
    <s v="CUST7283"/>
    <s v="Vijay"/>
    <x v="1"/>
    <s v="India"/>
    <s v="Hyderabad"/>
    <x v="3"/>
    <n v="625591"/>
    <x v="1"/>
    <s v="PRD9283"/>
    <x v="1"/>
    <x v="5"/>
    <s v="Mixer Pro"/>
    <n v="32833"/>
    <n v="9"/>
    <n v="0.1"/>
    <n v="6659.4138562669077"/>
    <n v="45452"/>
  </r>
  <r>
    <x v="3743"/>
    <x v="1"/>
    <x v="200"/>
    <s v="First Class"/>
    <s v="CUST7284"/>
    <s v="Kumar"/>
    <x v="1"/>
    <s v="India"/>
    <s v="Trivandrum"/>
    <x v="4"/>
    <n v="654024"/>
    <x v="1"/>
    <s v="PRD9284"/>
    <x v="1"/>
    <x v="5"/>
    <s v="LED Bulb"/>
    <n v="79571"/>
    <n v="10"/>
    <n v="0"/>
    <n v="14651.405926032397"/>
    <n v="45591"/>
  </r>
  <r>
    <x v="3744"/>
    <x v="0"/>
    <x v="582"/>
    <s v="Same Day"/>
    <s v="CUST7285"/>
    <s v="Sara"/>
    <x v="2"/>
    <s v="India"/>
    <s v="Bengaluru"/>
    <x v="0"/>
    <n v="689935"/>
    <x v="0"/>
    <s v="PRD9285"/>
    <x v="4"/>
    <x v="3"/>
    <s v="Sports Watch"/>
    <n v="949"/>
    <n v="6"/>
    <n v="0.2"/>
    <n v="84.354037839109409"/>
    <n v="45088"/>
  </r>
  <r>
    <x v="3745"/>
    <x v="1"/>
    <x v="355"/>
    <s v="First Class"/>
    <s v="CUST7286"/>
    <s v="Meena"/>
    <x v="0"/>
    <s v="India"/>
    <s v="Kozhikode"/>
    <x v="4"/>
    <n v="680303"/>
    <x v="0"/>
    <s v="PRD9286"/>
    <x v="4"/>
    <x v="0"/>
    <s v="Samsung Mobile"/>
    <n v="54353"/>
    <n v="3"/>
    <n v="0.2"/>
    <n v="14912.902642447872"/>
    <n v="45422"/>
  </r>
  <r>
    <x v="3746"/>
    <x v="0"/>
    <x v="414"/>
    <s v="Second Class"/>
    <s v="CUST7287"/>
    <s v="Rahul"/>
    <x v="0"/>
    <s v="India"/>
    <s v="Bengaluru"/>
    <x v="0"/>
    <n v="603708"/>
    <x v="4"/>
    <s v="PRD9287"/>
    <x v="1"/>
    <x v="2"/>
    <s v="HP Laptop"/>
    <n v="61968"/>
    <n v="1"/>
    <n v="0"/>
    <n v="17673.015468733964"/>
    <n v="45236"/>
  </r>
  <r>
    <x v="3747"/>
    <x v="0"/>
    <x v="292"/>
    <s v="First Class"/>
    <s v="CUST7288"/>
    <s v="Vijay"/>
    <x v="0"/>
    <s v="India"/>
    <s v="Mysuru"/>
    <x v="0"/>
    <n v="675628"/>
    <x v="2"/>
    <s v="PRD9288"/>
    <x v="4"/>
    <x v="2"/>
    <s v="Smart TV"/>
    <n v="12381"/>
    <n v="1"/>
    <n v="0.05"/>
    <n v="2939.7610170405987"/>
    <n v="45129"/>
  </r>
  <r>
    <x v="3748"/>
    <x v="0"/>
    <x v="626"/>
    <s v="Second Class"/>
    <s v="CUST7289"/>
    <s v="Kumar"/>
    <x v="2"/>
    <s v="India"/>
    <s v="Hyderabad"/>
    <x v="3"/>
    <n v="665532"/>
    <x v="2"/>
    <s v="PRD9289"/>
    <x v="0"/>
    <x v="3"/>
    <s v="Samsung Mobile"/>
    <n v="23894"/>
    <n v="4"/>
    <n v="0"/>
    <n v="2193.0677367074945"/>
    <n v="45119"/>
  </r>
  <r>
    <x v="3749"/>
    <x v="1"/>
    <x v="634"/>
    <s v="Second Class"/>
    <s v="CUST7290"/>
    <s v="Meena"/>
    <x v="0"/>
    <s v="India"/>
    <s v="Coimbatore"/>
    <x v="5"/>
    <n v="684930"/>
    <x v="4"/>
    <s v="PRD9290"/>
    <x v="2"/>
    <x v="0"/>
    <s v="HP Laptop"/>
    <n v="11836"/>
    <n v="3"/>
    <n v="0.2"/>
    <n v="2308.2610808201907"/>
    <n v="45299"/>
  </r>
  <r>
    <x v="3750"/>
    <x v="1"/>
    <x v="570"/>
    <s v="First Class"/>
    <s v="CUST7291"/>
    <s v="Akalya"/>
    <x v="0"/>
    <s v="India"/>
    <s v="New Delhi"/>
    <x v="1"/>
    <n v="685831"/>
    <x v="4"/>
    <s v="PRD9291"/>
    <x v="1"/>
    <x v="1"/>
    <s v="Sports Watch"/>
    <n v="7979"/>
    <n v="10"/>
    <n v="0"/>
    <n v="1779.1283648352321"/>
    <n v="45474"/>
  </r>
  <r>
    <x v="3751"/>
    <x v="1"/>
    <x v="313"/>
    <s v="Same Day"/>
    <s v="CUST7292"/>
    <s v="Akalya"/>
    <x v="0"/>
    <s v="India"/>
    <s v="Kochi"/>
    <x v="4"/>
    <n v="654177"/>
    <x v="1"/>
    <s v="PRD9292"/>
    <x v="2"/>
    <x v="6"/>
    <s v="Smart TV"/>
    <n v="56065"/>
    <n v="9"/>
    <n v="0"/>
    <n v="7684.5092645846098"/>
    <n v="45375"/>
  </r>
  <r>
    <x v="3752"/>
    <x v="1"/>
    <x v="284"/>
    <s v="Second Class"/>
    <s v="CUST7293"/>
    <s v="Rahul"/>
    <x v="1"/>
    <s v="India"/>
    <s v="Salem"/>
    <x v="5"/>
    <n v="605355"/>
    <x v="1"/>
    <s v="PRD9293"/>
    <x v="3"/>
    <x v="3"/>
    <s v="HP Laptop"/>
    <n v="65763"/>
    <n v="7"/>
    <n v="0.1"/>
    <n v="13537.654432074309"/>
    <n v="45405"/>
  </r>
  <r>
    <x v="3753"/>
    <x v="1"/>
    <x v="640"/>
    <s v="Standard Class"/>
    <s v="CUST7294"/>
    <s v="Kumar"/>
    <x v="1"/>
    <s v="India"/>
    <s v="Hyderabad"/>
    <x v="3"/>
    <n v="664978"/>
    <x v="1"/>
    <s v="PRD9294"/>
    <x v="2"/>
    <x v="4"/>
    <s v="LED Bulb"/>
    <n v="71057"/>
    <n v="10"/>
    <n v="0.2"/>
    <n v="13456.426649200885"/>
    <n v="45442"/>
  </r>
  <r>
    <x v="3754"/>
    <x v="0"/>
    <x v="286"/>
    <s v="Second Class"/>
    <s v="CUST7295"/>
    <s v="Kumar"/>
    <x v="1"/>
    <s v="India"/>
    <s v="Kozhikode"/>
    <x v="4"/>
    <n v="641567"/>
    <x v="4"/>
    <s v="PRD9295"/>
    <x v="4"/>
    <x v="4"/>
    <s v="LED Bulb"/>
    <n v="44477"/>
    <n v="6"/>
    <n v="0.05"/>
    <n v="11956.119079140848"/>
    <n v="45288"/>
  </r>
  <r>
    <x v="3755"/>
    <x v="1"/>
    <x v="233"/>
    <s v="First Class"/>
    <s v="CUST7296"/>
    <s v="Rahul"/>
    <x v="2"/>
    <s v="India"/>
    <s v="Hyderabad"/>
    <x v="3"/>
    <n v="669218"/>
    <x v="2"/>
    <s v="PRD9296"/>
    <x v="2"/>
    <x v="6"/>
    <s v="LED Bulb"/>
    <n v="49114"/>
    <n v="1"/>
    <n v="0"/>
    <n v="5461.6950878381977"/>
    <n v="45660"/>
  </r>
  <r>
    <x v="3756"/>
    <x v="1"/>
    <x v="398"/>
    <s v="First Class"/>
    <s v="CUST7297"/>
    <s v="Deepa"/>
    <x v="2"/>
    <s v="India"/>
    <s v="Pune"/>
    <x v="2"/>
    <n v="676230"/>
    <x v="1"/>
    <s v="PRD9297"/>
    <x v="1"/>
    <x v="1"/>
    <s v="Cotton Shirt"/>
    <n v="77935"/>
    <n v="5"/>
    <n v="0.2"/>
    <n v="18730.901063714387"/>
    <n v="45357"/>
  </r>
  <r>
    <x v="3757"/>
    <x v="1"/>
    <x v="250"/>
    <s v="Standard Class"/>
    <s v="CUST7298"/>
    <s v="Meena"/>
    <x v="1"/>
    <s v="India"/>
    <s v="Mumbai"/>
    <x v="2"/>
    <n v="611489"/>
    <x v="2"/>
    <s v="PRD9298"/>
    <x v="0"/>
    <x v="1"/>
    <s v="HP Laptop"/>
    <n v="44938"/>
    <n v="2"/>
    <n v="0"/>
    <n v="6473.6330367721139"/>
    <n v="45555"/>
  </r>
  <r>
    <x v="3758"/>
    <x v="0"/>
    <x v="256"/>
    <s v="First Class"/>
    <s v="CUST7299"/>
    <s v="Rahul"/>
    <x v="2"/>
    <s v="India"/>
    <s v="New Delhi"/>
    <x v="1"/>
    <n v="663809"/>
    <x v="1"/>
    <s v="PRD9299"/>
    <x v="2"/>
    <x v="4"/>
    <s v="Sports Watch"/>
    <n v="70995"/>
    <n v="4"/>
    <n v="0"/>
    <n v="12868.489871796191"/>
    <n v="45086"/>
  </r>
  <r>
    <x v="3759"/>
    <x v="0"/>
    <x v="224"/>
    <s v="Second Class"/>
    <s v="CUST7300"/>
    <s v="Vijay"/>
    <x v="2"/>
    <s v="India"/>
    <s v="Hyderabad"/>
    <x v="3"/>
    <n v="642356"/>
    <x v="3"/>
    <s v="PRD9300"/>
    <x v="1"/>
    <x v="2"/>
    <s v="Cotton Shirt"/>
    <n v="30138"/>
    <n v="9"/>
    <n v="0.1"/>
    <n v="8965.9523809845432"/>
    <n v="45070"/>
  </r>
  <r>
    <x v="3760"/>
    <x v="0"/>
    <x v="85"/>
    <s v="First Class"/>
    <s v="CUST7301"/>
    <s v="Meena"/>
    <x v="2"/>
    <s v="India"/>
    <s v="Hyderabad"/>
    <x v="3"/>
    <n v="639390"/>
    <x v="1"/>
    <s v="PRD9301"/>
    <x v="1"/>
    <x v="1"/>
    <s v="Smart TV"/>
    <n v="54244"/>
    <n v="3"/>
    <n v="0.1"/>
    <n v="4251.1662155111571"/>
    <n v="45188"/>
  </r>
  <r>
    <x v="3761"/>
    <x v="1"/>
    <x v="71"/>
    <s v="Same Day"/>
    <s v="CUST7302"/>
    <s v="Vijay"/>
    <x v="0"/>
    <s v="India"/>
    <s v="Chennai"/>
    <x v="5"/>
    <n v="678324"/>
    <x v="1"/>
    <s v="PRD9302"/>
    <x v="2"/>
    <x v="3"/>
    <s v="Samsung Mobile"/>
    <n v="77738"/>
    <n v="10"/>
    <n v="0.2"/>
    <n v="8846.8288841441572"/>
    <n v="45422"/>
  </r>
  <r>
    <x v="3762"/>
    <x v="1"/>
    <x v="579"/>
    <s v="Standard Class"/>
    <s v="CUST7303"/>
    <s v="Rahul"/>
    <x v="0"/>
    <s v="India"/>
    <s v="New Delhi"/>
    <x v="1"/>
    <n v="694450"/>
    <x v="2"/>
    <s v="PRD9303"/>
    <x v="4"/>
    <x v="3"/>
    <s v="Nike Shoes"/>
    <n v="34974"/>
    <n v="5"/>
    <n v="0.1"/>
    <n v="6784.6545728177598"/>
    <n v="45531"/>
  </r>
  <r>
    <x v="3763"/>
    <x v="1"/>
    <x v="684"/>
    <s v="Standard Class"/>
    <s v="CUST7304"/>
    <s v="Vijay"/>
    <x v="1"/>
    <s v="India"/>
    <s v="Bengaluru"/>
    <x v="0"/>
    <n v="623884"/>
    <x v="0"/>
    <s v="PRD9304"/>
    <x v="1"/>
    <x v="4"/>
    <s v="Samsung Mobile"/>
    <n v="10633"/>
    <n v="2"/>
    <n v="0"/>
    <n v="1388.4770867364361"/>
    <n v="45428"/>
  </r>
  <r>
    <x v="3764"/>
    <x v="0"/>
    <x v="406"/>
    <s v="Second Class"/>
    <s v="CUST7305"/>
    <s v="Vijay"/>
    <x v="2"/>
    <s v="India"/>
    <s v="Kochi"/>
    <x v="4"/>
    <n v="651610"/>
    <x v="1"/>
    <s v="PRD9305"/>
    <x v="4"/>
    <x v="0"/>
    <s v="LED Bulb"/>
    <n v="26237"/>
    <n v="3"/>
    <n v="0.1"/>
    <n v="2588.6114466986805"/>
    <n v="45158"/>
  </r>
  <r>
    <x v="3765"/>
    <x v="1"/>
    <x v="225"/>
    <s v="Second Class"/>
    <s v="CUST7306"/>
    <s v="Akalya"/>
    <x v="2"/>
    <s v="India"/>
    <s v="Kochi"/>
    <x v="4"/>
    <n v="616027"/>
    <x v="4"/>
    <s v="PRD9306"/>
    <x v="4"/>
    <x v="4"/>
    <s v="Sports Watch"/>
    <n v="26510"/>
    <n v="7"/>
    <n v="0"/>
    <n v="1832.7385161257694"/>
    <n v="45462"/>
  </r>
  <r>
    <x v="3766"/>
    <x v="1"/>
    <x v="31"/>
    <s v="Standard Class"/>
    <s v="CUST7308"/>
    <s v="Vijay"/>
    <x v="0"/>
    <s v="India"/>
    <s v="Mangalore"/>
    <x v="0"/>
    <n v="604560"/>
    <x v="2"/>
    <s v="PRD9308"/>
    <x v="2"/>
    <x v="5"/>
    <s v="iPhone 14"/>
    <n v="25632"/>
    <n v="1"/>
    <n v="0"/>
    <n v="4546.4646863595162"/>
    <n v="45413"/>
  </r>
  <r>
    <x v="3767"/>
    <x v="1"/>
    <x v="608"/>
    <s v="Standard Class"/>
    <s v="CUST7309"/>
    <s v="Sara"/>
    <x v="1"/>
    <s v="India"/>
    <s v="Trivandrum"/>
    <x v="4"/>
    <n v="682106"/>
    <x v="0"/>
    <s v="PRD9309"/>
    <x v="1"/>
    <x v="0"/>
    <s v="Smart TV"/>
    <n v="3346"/>
    <n v="4"/>
    <n v="0.05"/>
    <n v="646.2653288570699"/>
    <n v="45398"/>
  </r>
  <r>
    <x v="3768"/>
    <x v="0"/>
    <x v="252"/>
    <s v="Same Day"/>
    <s v="CUST7311"/>
    <s v="Deepa"/>
    <x v="2"/>
    <s v="India"/>
    <s v="Coimbatore"/>
    <x v="5"/>
    <n v="609903"/>
    <x v="4"/>
    <s v="PRD9311"/>
    <x v="1"/>
    <x v="5"/>
    <s v="Nike Shoes"/>
    <n v="20792"/>
    <n v="1"/>
    <n v="0.2"/>
    <n v="5528.8456396659194"/>
    <n v="45109"/>
  </r>
  <r>
    <x v="3769"/>
    <x v="1"/>
    <x v="299"/>
    <s v="Second Class"/>
    <s v="CUST7312"/>
    <s v="Akalya"/>
    <x v="0"/>
    <s v="India"/>
    <s v="New Delhi"/>
    <x v="1"/>
    <n v="603268"/>
    <x v="4"/>
    <s v="PRD9312"/>
    <x v="0"/>
    <x v="0"/>
    <s v="HP Laptop"/>
    <n v="65334"/>
    <n v="3"/>
    <n v="0.1"/>
    <n v="13517.781208882685"/>
    <n v="45462"/>
  </r>
  <r>
    <x v="3770"/>
    <x v="1"/>
    <x v="213"/>
    <s v="Second Class"/>
    <s v="CUST7314"/>
    <s v="Sara"/>
    <x v="2"/>
    <s v="India"/>
    <s v="New Delhi"/>
    <x v="1"/>
    <n v="636820"/>
    <x v="2"/>
    <s v="PRD9314"/>
    <x v="0"/>
    <x v="5"/>
    <s v="Nike Shoes"/>
    <n v="60396"/>
    <n v="4"/>
    <n v="0"/>
    <n v="11163.849704370899"/>
    <n v="45517"/>
  </r>
  <r>
    <x v="3771"/>
    <x v="0"/>
    <x v="637"/>
    <s v="Same Day"/>
    <s v="CUST7315"/>
    <s v="Sara"/>
    <x v="0"/>
    <s v="India"/>
    <s v="Mumbai"/>
    <x v="2"/>
    <n v="674125"/>
    <x v="4"/>
    <s v="PRD9315"/>
    <x v="3"/>
    <x v="4"/>
    <s v="iPhone 14"/>
    <n v="21005"/>
    <n v="4"/>
    <n v="0.05"/>
    <n v="3546.8970098735012"/>
    <n v="45012"/>
  </r>
  <r>
    <x v="3772"/>
    <x v="0"/>
    <x v="401"/>
    <s v="Same Day"/>
    <s v="CUST7316"/>
    <s v="Rahul"/>
    <x v="0"/>
    <s v="India"/>
    <s v="New Delhi"/>
    <x v="1"/>
    <n v="616998"/>
    <x v="2"/>
    <s v="PRD9316"/>
    <x v="0"/>
    <x v="4"/>
    <s v="iPhone 14"/>
    <n v="39603"/>
    <n v="6"/>
    <n v="0"/>
    <n v="2427.2294371352868"/>
    <n v="45019"/>
  </r>
  <r>
    <x v="3773"/>
    <x v="0"/>
    <x v="587"/>
    <s v="First Class"/>
    <s v="CUST7317"/>
    <s v="Rahul"/>
    <x v="0"/>
    <s v="India"/>
    <s v="Mumbai"/>
    <x v="2"/>
    <n v="634766"/>
    <x v="0"/>
    <s v="PRD9317"/>
    <x v="3"/>
    <x v="4"/>
    <s v="Smart TV"/>
    <n v="66186"/>
    <n v="5"/>
    <n v="0"/>
    <n v="4392.123766730424"/>
    <n v="45217"/>
  </r>
  <r>
    <x v="3774"/>
    <x v="0"/>
    <x v="654"/>
    <s v="Second Class"/>
    <s v="CUST7318"/>
    <s v="Akalya"/>
    <x v="0"/>
    <s v="India"/>
    <s v="Hyderabad"/>
    <x v="3"/>
    <n v="654920"/>
    <x v="0"/>
    <s v="PRD9318"/>
    <x v="2"/>
    <x v="0"/>
    <s v="Mixer Pro"/>
    <n v="22231"/>
    <n v="1"/>
    <n v="0"/>
    <n v="2528.0931309766306"/>
    <n v="44951"/>
  </r>
  <r>
    <x v="3775"/>
    <x v="1"/>
    <x v="87"/>
    <s v="Second Class"/>
    <s v="CUST7319"/>
    <s v="Kumar"/>
    <x v="2"/>
    <s v="India"/>
    <s v="New Delhi"/>
    <x v="1"/>
    <n v="690746"/>
    <x v="3"/>
    <s v="PRD9319"/>
    <x v="1"/>
    <x v="4"/>
    <s v="Nike Shoes"/>
    <n v="32369"/>
    <n v="7"/>
    <n v="0.2"/>
    <n v="9547.2469818674745"/>
    <n v="45643"/>
  </r>
  <r>
    <x v="3776"/>
    <x v="0"/>
    <x v="698"/>
    <s v="Second Class"/>
    <s v="CUST7320"/>
    <s v="Deepa"/>
    <x v="0"/>
    <s v="India"/>
    <s v="Hyderabad"/>
    <x v="3"/>
    <n v="691595"/>
    <x v="4"/>
    <s v="PRD9320"/>
    <x v="2"/>
    <x v="6"/>
    <s v="Nike Shoes"/>
    <n v="68065"/>
    <n v="8"/>
    <n v="0"/>
    <n v="15789.488293741242"/>
    <n v="45170"/>
  </r>
  <r>
    <x v="3777"/>
    <x v="0"/>
    <x v="168"/>
    <s v="Same Day"/>
    <s v="CUST7321"/>
    <s v="Deepa"/>
    <x v="2"/>
    <s v="India"/>
    <s v="Pune"/>
    <x v="2"/>
    <n v="622041"/>
    <x v="0"/>
    <s v="PRD9321"/>
    <x v="4"/>
    <x v="5"/>
    <s v="Cotton Shirt"/>
    <n v="32475"/>
    <n v="7"/>
    <n v="0"/>
    <n v="6545.5154153925669"/>
    <n v="45100"/>
  </r>
  <r>
    <x v="3778"/>
    <x v="1"/>
    <x v="440"/>
    <s v="Second Class"/>
    <s v="CUST7322"/>
    <s v="Deepa"/>
    <x v="1"/>
    <s v="India"/>
    <s v="Bengaluru"/>
    <x v="0"/>
    <n v="696800"/>
    <x v="0"/>
    <s v="PRD9322"/>
    <x v="0"/>
    <x v="2"/>
    <s v="Samsung Mobile"/>
    <n v="28908"/>
    <n v="9"/>
    <n v="0.05"/>
    <n v="7942.7901551575906"/>
    <n v="45618"/>
  </r>
  <r>
    <x v="3779"/>
    <x v="1"/>
    <x v="290"/>
    <s v="First Class"/>
    <s v="CUST7323"/>
    <s v="Deepa"/>
    <x v="2"/>
    <s v="India"/>
    <s v="Madurai"/>
    <x v="5"/>
    <n v="651200"/>
    <x v="2"/>
    <s v="PRD9323"/>
    <x v="4"/>
    <x v="1"/>
    <s v="LED Bulb"/>
    <n v="589"/>
    <n v="2"/>
    <n v="0"/>
    <n v="130.73123806396623"/>
    <n v="45485"/>
  </r>
  <r>
    <x v="3780"/>
    <x v="0"/>
    <x v="384"/>
    <s v="Standard Class"/>
    <s v="CUST7324"/>
    <s v="Sara"/>
    <x v="1"/>
    <s v="India"/>
    <s v="Mysuru"/>
    <x v="0"/>
    <n v="678069"/>
    <x v="2"/>
    <s v="PRD9324"/>
    <x v="0"/>
    <x v="2"/>
    <s v="iPhone 14"/>
    <n v="16926"/>
    <n v="10"/>
    <n v="0.05"/>
    <n v="3002.9676502229354"/>
    <n v="45054"/>
  </r>
  <r>
    <x v="3781"/>
    <x v="1"/>
    <x v="176"/>
    <s v="Same Day"/>
    <s v="CUST7325"/>
    <s v="Vijay"/>
    <x v="0"/>
    <s v="India"/>
    <s v="Mangalore"/>
    <x v="0"/>
    <n v="650002"/>
    <x v="1"/>
    <s v="PRD9325"/>
    <x v="1"/>
    <x v="6"/>
    <s v="Cotton Shirt"/>
    <n v="21716"/>
    <n v="10"/>
    <n v="0.05"/>
    <n v="5023.7067766250275"/>
    <n v="45472"/>
  </r>
  <r>
    <x v="3782"/>
    <x v="0"/>
    <x v="170"/>
    <s v="Standard Class"/>
    <s v="CUST7326"/>
    <s v="Deepa"/>
    <x v="2"/>
    <s v="India"/>
    <s v="Hyderabad"/>
    <x v="3"/>
    <n v="620180"/>
    <x v="2"/>
    <s v="PRD9326"/>
    <x v="3"/>
    <x v="0"/>
    <s v="iPhone 14"/>
    <n v="79810"/>
    <n v="5"/>
    <n v="0.1"/>
    <n v="5255.4878300771534"/>
    <n v="45011"/>
  </r>
  <r>
    <x v="3783"/>
    <x v="1"/>
    <x v="632"/>
    <s v="Standard Class"/>
    <s v="CUST7327"/>
    <s v="Meena"/>
    <x v="2"/>
    <s v="India"/>
    <s v="Salem"/>
    <x v="5"/>
    <n v="629301"/>
    <x v="3"/>
    <s v="PRD9327"/>
    <x v="0"/>
    <x v="4"/>
    <s v="Mixer Pro"/>
    <n v="9537"/>
    <n v="2"/>
    <n v="0.2"/>
    <n v="2162.3479777777416"/>
    <n v="45448"/>
  </r>
  <r>
    <x v="3784"/>
    <x v="0"/>
    <x v="40"/>
    <s v="First Class"/>
    <s v="CUST7328"/>
    <s v="Sara"/>
    <x v="2"/>
    <s v="India"/>
    <s v="Mumbai"/>
    <x v="2"/>
    <n v="647906"/>
    <x v="4"/>
    <s v="PRD9328"/>
    <x v="3"/>
    <x v="3"/>
    <s v="Sports Watch"/>
    <n v="297"/>
    <n v="6"/>
    <n v="0.05"/>
    <n v="53.801768395006263"/>
    <n v="45115"/>
  </r>
  <r>
    <x v="3785"/>
    <x v="0"/>
    <x v="615"/>
    <s v="Standard Class"/>
    <s v="CUST7329"/>
    <s v="Akalya"/>
    <x v="1"/>
    <s v="India"/>
    <s v="Mangalore"/>
    <x v="0"/>
    <n v="633713"/>
    <x v="4"/>
    <s v="PRD9329"/>
    <x v="0"/>
    <x v="1"/>
    <s v="Mixer Pro"/>
    <n v="33636"/>
    <n v="10"/>
    <n v="0.2"/>
    <n v="3207.6011447386986"/>
    <n v="45136"/>
  </r>
  <r>
    <x v="3786"/>
    <x v="1"/>
    <x v="61"/>
    <s v="Second Class"/>
    <s v="CUST7330"/>
    <s v="Vijay"/>
    <x v="0"/>
    <s v="India"/>
    <s v="New Delhi"/>
    <x v="1"/>
    <n v="642654"/>
    <x v="0"/>
    <s v="PRD9330"/>
    <x v="1"/>
    <x v="3"/>
    <s v="LED Bulb"/>
    <n v="79169"/>
    <n v="6"/>
    <n v="0"/>
    <n v="19727.019337636808"/>
    <n v="45628"/>
  </r>
  <r>
    <x v="3787"/>
    <x v="1"/>
    <x v="308"/>
    <s v="Standard Class"/>
    <s v="CUST7331"/>
    <s v="Vijay"/>
    <x v="1"/>
    <s v="India"/>
    <s v="Nagpur"/>
    <x v="2"/>
    <n v="667337"/>
    <x v="0"/>
    <s v="PRD9331"/>
    <x v="0"/>
    <x v="2"/>
    <s v="iPhone 14"/>
    <n v="60178"/>
    <n v="3"/>
    <n v="0"/>
    <n v="6955.611121612239"/>
    <n v="45337"/>
  </r>
  <r>
    <x v="3788"/>
    <x v="1"/>
    <x v="110"/>
    <s v="First Class"/>
    <s v="CUST7332"/>
    <s v="Akalya"/>
    <x v="0"/>
    <s v="India"/>
    <s v="Nagpur"/>
    <x v="2"/>
    <n v="645242"/>
    <x v="0"/>
    <s v="PRD9332"/>
    <x v="4"/>
    <x v="3"/>
    <s v="iPhone 14"/>
    <n v="12009"/>
    <n v="2"/>
    <n v="0"/>
    <n v="1350.2622885627159"/>
    <n v="45405"/>
  </r>
  <r>
    <x v="3789"/>
    <x v="1"/>
    <x v="618"/>
    <s v="First Class"/>
    <s v="CUST7333"/>
    <s v="Kumar"/>
    <x v="2"/>
    <s v="India"/>
    <s v="Kozhikode"/>
    <x v="4"/>
    <n v="657582"/>
    <x v="3"/>
    <s v="PRD9333"/>
    <x v="3"/>
    <x v="3"/>
    <s v="HP Laptop"/>
    <n v="28354"/>
    <n v="6"/>
    <n v="0.05"/>
    <n v="5674.6380564419742"/>
    <n v="45629"/>
  </r>
  <r>
    <x v="3790"/>
    <x v="1"/>
    <x v="287"/>
    <s v="Second Class"/>
    <s v="CUST7334"/>
    <s v="Kumar"/>
    <x v="0"/>
    <s v="India"/>
    <s v="Coimbatore"/>
    <x v="5"/>
    <n v="698805"/>
    <x v="3"/>
    <s v="PRD9334"/>
    <x v="2"/>
    <x v="3"/>
    <s v="LED Bulb"/>
    <n v="19280"/>
    <n v="9"/>
    <n v="0.05"/>
    <n v="4779.0216236925608"/>
    <n v="45411"/>
  </r>
  <r>
    <x v="3791"/>
    <x v="0"/>
    <x v="472"/>
    <s v="Standard Class"/>
    <s v="CUST7335"/>
    <s v="Rahul"/>
    <x v="2"/>
    <s v="India"/>
    <s v="Mangalore"/>
    <x v="0"/>
    <n v="681796"/>
    <x v="4"/>
    <s v="PRD9335"/>
    <x v="1"/>
    <x v="5"/>
    <s v="Mixer Pro"/>
    <n v="29171"/>
    <n v="5"/>
    <n v="0"/>
    <n v="5051.4569834281974"/>
    <n v="45235"/>
  </r>
  <r>
    <x v="3792"/>
    <x v="1"/>
    <x v="534"/>
    <s v="Second Class"/>
    <s v="CUST7336"/>
    <s v="Rahul"/>
    <x v="1"/>
    <s v="India"/>
    <s v="Hyderabad"/>
    <x v="3"/>
    <n v="634226"/>
    <x v="4"/>
    <s v="PRD9336"/>
    <x v="0"/>
    <x v="5"/>
    <s v="Sports Watch"/>
    <n v="67931"/>
    <n v="1"/>
    <n v="0.2"/>
    <n v="13067.895421359852"/>
    <n v="45402"/>
  </r>
  <r>
    <x v="3793"/>
    <x v="1"/>
    <x v="173"/>
    <s v="Standard Class"/>
    <s v="CUST7337"/>
    <s v="Vijay"/>
    <x v="2"/>
    <s v="India"/>
    <s v="Hyderabad"/>
    <x v="3"/>
    <n v="630564"/>
    <x v="0"/>
    <s v="PRD9337"/>
    <x v="0"/>
    <x v="5"/>
    <s v="LED Bulb"/>
    <n v="9956"/>
    <n v="10"/>
    <n v="0.1"/>
    <n v="729.08713570022792"/>
    <n v="45577"/>
  </r>
  <r>
    <x v="3794"/>
    <x v="1"/>
    <x v="540"/>
    <s v="Standard Class"/>
    <s v="CUST7338"/>
    <s v="Meena"/>
    <x v="1"/>
    <s v="India"/>
    <s v="Pune"/>
    <x v="2"/>
    <n v="661561"/>
    <x v="3"/>
    <s v="PRD9338"/>
    <x v="4"/>
    <x v="5"/>
    <s v="iPhone 14"/>
    <n v="67712"/>
    <n v="3"/>
    <n v="0.05"/>
    <n v="18374.661545640047"/>
    <n v="45349"/>
  </r>
  <r>
    <x v="3795"/>
    <x v="1"/>
    <x v="618"/>
    <s v="First Class"/>
    <s v="CUST7339"/>
    <s v="Sara"/>
    <x v="1"/>
    <s v="India"/>
    <s v="Kochi"/>
    <x v="4"/>
    <n v="657828"/>
    <x v="3"/>
    <s v="PRD9339"/>
    <x v="4"/>
    <x v="6"/>
    <s v="HP Laptop"/>
    <n v="3377"/>
    <n v="4"/>
    <n v="0"/>
    <n v="741.96794682855534"/>
    <n v="45629"/>
  </r>
  <r>
    <x v="3796"/>
    <x v="0"/>
    <x v="694"/>
    <s v="Same Day"/>
    <s v="CUST7340"/>
    <s v="Kumar"/>
    <x v="2"/>
    <s v="India"/>
    <s v="New Delhi"/>
    <x v="1"/>
    <n v="631404"/>
    <x v="0"/>
    <s v="PRD9340"/>
    <x v="0"/>
    <x v="6"/>
    <s v="LED Bulb"/>
    <n v="47180"/>
    <n v="8"/>
    <n v="0"/>
    <n v="11612.807716278943"/>
    <n v="45252"/>
  </r>
  <r>
    <x v="3797"/>
    <x v="1"/>
    <x v="275"/>
    <s v="First Class"/>
    <s v="CUST7341"/>
    <s v="Kumar"/>
    <x v="2"/>
    <s v="India"/>
    <s v="Madurai"/>
    <x v="5"/>
    <n v="682551"/>
    <x v="2"/>
    <s v="PRD9341"/>
    <x v="3"/>
    <x v="6"/>
    <s v="Smart TV"/>
    <n v="68719"/>
    <n v="4"/>
    <n v="0.1"/>
    <n v="3728.6688866714844"/>
    <n v="45315"/>
  </r>
  <r>
    <x v="3798"/>
    <x v="1"/>
    <x v="147"/>
    <s v="Second Class"/>
    <s v="CUST7342"/>
    <s v="Vijay"/>
    <x v="2"/>
    <s v="India"/>
    <s v="Trivandrum"/>
    <x v="4"/>
    <n v="630848"/>
    <x v="4"/>
    <s v="PRD9342"/>
    <x v="0"/>
    <x v="1"/>
    <s v="Nike Shoes"/>
    <n v="46133"/>
    <n v="5"/>
    <n v="0"/>
    <n v="2624.4059499716623"/>
    <n v="45367"/>
  </r>
  <r>
    <x v="3799"/>
    <x v="0"/>
    <x v="301"/>
    <s v="Standard Class"/>
    <s v="CUST7343"/>
    <s v="Rahul"/>
    <x v="0"/>
    <s v="India"/>
    <s v="Trivandrum"/>
    <x v="4"/>
    <n v="633999"/>
    <x v="2"/>
    <s v="PRD9343"/>
    <x v="2"/>
    <x v="4"/>
    <s v="Smart TV"/>
    <n v="53383"/>
    <n v="9"/>
    <n v="0.2"/>
    <n v="15302.697252333579"/>
    <n v="45244"/>
  </r>
  <r>
    <x v="3800"/>
    <x v="1"/>
    <x v="636"/>
    <s v="Second Class"/>
    <s v="CUST7344"/>
    <s v="Deepa"/>
    <x v="1"/>
    <s v="India"/>
    <s v="Kozhikode"/>
    <x v="4"/>
    <n v="698428"/>
    <x v="3"/>
    <s v="PRD9344"/>
    <x v="0"/>
    <x v="0"/>
    <s v="Sports Watch"/>
    <n v="76754"/>
    <n v="8"/>
    <n v="0.05"/>
    <n v="20216.605542825138"/>
    <n v="45644"/>
  </r>
  <r>
    <x v="3801"/>
    <x v="1"/>
    <x v="6"/>
    <s v="First Class"/>
    <s v="CUST7345"/>
    <s v="Rahul"/>
    <x v="1"/>
    <s v="India"/>
    <s v="Hyderabad"/>
    <x v="3"/>
    <n v="614470"/>
    <x v="1"/>
    <s v="PRD9345"/>
    <x v="3"/>
    <x v="2"/>
    <s v="HP Laptop"/>
    <n v="52801"/>
    <n v="6"/>
    <n v="0.2"/>
    <n v="15807.417793183567"/>
    <n v="45296"/>
  </r>
  <r>
    <x v="3802"/>
    <x v="1"/>
    <x v="613"/>
    <s v="Standard Class"/>
    <s v="CUST7346"/>
    <s v="Rahul"/>
    <x v="1"/>
    <s v="India"/>
    <s v="New Delhi"/>
    <x v="1"/>
    <n v="657658"/>
    <x v="2"/>
    <s v="PRD9346"/>
    <x v="2"/>
    <x v="2"/>
    <s v="Smart TV"/>
    <n v="54914"/>
    <n v="3"/>
    <n v="0.2"/>
    <n v="5855.1760039919227"/>
    <n v="45529"/>
  </r>
  <r>
    <x v="3803"/>
    <x v="0"/>
    <x v="493"/>
    <s v="Second Class"/>
    <s v="CUST7348"/>
    <s v="Kumar"/>
    <x v="2"/>
    <s v="India"/>
    <s v="Coimbatore"/>
    <x v="5"/>
    <n v="644062"/>
    <x v="1"/>
    <s v="PRD9348"/>
    <x v="4"/>
    <x v="6"/>
    <s v="Cotton Shirt"/>
    <n v="32803"/>
    <n v="7"/>
    <n v="0"/>
    <n v="4878.2516176272893"/>
    <n v="45127"/>
  </r>
  <r>
    <x v="3804"/>
    <x v="0"/>
    <x v="412"/>
    <s v="Second Class"/>
    <s v="CUST7349"/>
    <s v="Meena"/>
    <x v="0"/>
    <s v="India"/>
    <s v="New Delhi"/>
    <x v="1"/>
    <n v="613358"/>
    <x v="1"/>
    <s v="PRD9349"/>
    <x v="1"/>
    <x v="5"/>
    <s v="iPhone 14"/>
    <n v="74438"/>
    <n v="7"/>
    <n v="0.2"/>
    <n v="18939.169987412675"/>
    <n v="45048"/>
  </r>
  <r>
    <x v="3805"/>
    <x v="0"/>
    <x v="38"/>
    <s v="Second Class"/>
    <s v="CUST7350"/>
    <s v="Meena"/>
    <x v="0"/>
    <s v="India"/>
    <s v="Chennai"/>
    <x v="5"/>
    <n v="679353"/>
    <x v="4"/>
    <s v="PRD9350"/>
    <x v="0"/>
    <x v="3"/>
    <s v="Samsung Mobile"/>
    <n v="29988"/>
    <n v="8"/>
    <n v="0.05"/>
    <n v="3840.9442713230155"/>
    <n v="44993"/>
  </r>
  <r>
    <x v="3806"/>
    <x v="0"/>
    <x v="189"/>
    <s v="Standard Class"/>
    <s v="CUST7351"/>
    <s v="Vijay"/>
    <x v="1"/>
    <s v="India"/>
    <s v="New Delhi"/>
    <x v="1"/>
    <n v="684692"/>
    <x v="2"/>
    <s v="PRD9351"/>
    <x v="1"/>
    <x v="1"/>
    <s v="Smart TV"/>
    <n v="45055"/>
    <n v="9"/>
    <n v="0"/>
    <n v="7091.4561536718757"/>
    <n v="45179"/>
  </r>
  <r>
    <x v="3807"/>
    <x v="1"/>
    <x v="41"/>
    <s v="Same Day"/>
    <s v="CUST7352"/>
    <s v="Rahul"/>
    <x v="1"/>
    <s v="India"/>
    <s v="Salem"/>
    <x v="5"/>
    <n v="667199"/>
    <x v="3"/>
    <s v="PRD9352"/>
    <x v="1"/>
    <x v="0"/>
    <s v="Nike Shoes"/>
    <n v="30277"/>
    <n v="10"/>
    <n v="0"/>
    <n v="3017.2162428067095"/>
    <n v="45552"/>
  </r>
  <r>
    <x v="3808"/>
    <x v="0"/>
    <x v="30"/>
    <s v="Standard Class"/>
    <s v="CUST7354"/>
    <s v="Rahul"/>
    <x v="0"/>
    <s v="India"/>
    <s v="Hyderabad"/>
    <x v="3"/>
    <n v="659421"/>
    <x v="1"/>
    <s v="PRD9354"/>
    <x v="1"/>
    <x v="1"/>
    <s v="Sports Watch"/>
    <n v="65854"/>
    <n v="1"/>
    <n v="0"/>
    <n v="8876.8864738003922"/>
    <n v="45268"/>
  </r>
  <r>
    <x v="3809"/>
    <x v="1"/>
    <x v="135"/>
    <s v="Same Day"/>
    <s v="CUST7355"/>
    <s v="Sara"/>
    <x v="0"/>
    <s v="India"/>
    <s v="New Delhi"/>
    <x v="1"/>
    <n v="610398"/>
    <x v="1"/>
    <s v="PRD9355"/>
    <x v="1"/>
    <x v="0"/>
    <s v="Nike Shoes"/>
    <n v="54707"/>
    <n v="6"/>
    <n v="0"/>
    <n v="2819.9451032338475"/>
    <n v="45318"/>
  </r>
  <r>
    <x v="3810"/>
    <x v="0"/>
    <x v="392"/>
    <s v="Standard Class"/>
    <s v="CUST7356"/>
    <s v="Kumar"/>
    <x v="0"/>
    <s v="India"/>
    <s v="Mangalore"/>
    <x v="0"/>
    <n v="699064"/>
    <x v="4"/>
    <s v="PRD9356"/>
    <x v="3"/>
    <x v="3"/>
    <s v="Samsung Mobile"/>
    <n v="77957"/>
    <n v="9"/>
    <n v="0.2"/>
    <n v="16517.608739506697"/>
    <n v="45192"/>
  </r>
  <r>
    <x v="3811"/>
    <x v="0"/>
    <x v="132"/>
    <s v="Second Class"/>
    <s v="CUST7358"/>
    <s v="Deepa"/>
    <x v="1"/>
    <s v="India"/>
    <s v="Nagpur"/>
    <x v="2"/>
    <n v="676141"/>
    <x v="3"/>
    <s v="PRD9358"/>
    <x v="3"/>
    <x v="2"/>
    <s v="Samsung Mobile"/>
    <n v="37919"/>
    <n v="7"/>
    <n v="0.1"/>
    <n v="10486.01489196229"/>
    <n v="45041"/>
  </r>
  <r>
    <x v="3812"/>
    <x v="0"/>
    <x v="280"/>
    <s v="Standard Class"/>
    <s v="CUST7359"/>
    <s v="Kumar"/>
    <x v="2"/>
    <s v="India"/>
    <s v="New Delhi"/>
    <x v="1"/>
    <n v="681962"/>
    <x v="0"/>
    <s v="PRD9359"/>
    <x v="0"/>
    <x v="4"/>
    <s v="Sports Watch"/>
    <n v="68525"/>
    <n v="4"/>
    <n v="0"/>
    <n v="18838.572733712761"/>
    <n v="45282"/>
  </r>
  <r>
    <x v="3813"/>
    <x v="0"/>
    <x v="235"/>
    <s v="First Class"/>
    <s v="CUST7360"/>
    <s v="Meena"/>
    <x v="2"/>
    <s v="India"/>
    <s v="Mysuru"/>
    <x v="0"/>
    <n v="668237"/>
    <x v="1"/>
    <s v="PRD9360"/>
    <x v="4"/>
    <x v="6"/>
    <s v="Mixer Pro"/>
    <n v="77197"/>
    <n v="1"/>
    <n v="0"/>
    <n v="12803.879126284603"/>
    <n v="45104"/>
  </r>
  <r>
    <x v="3814"/>
    <x v="0"/>
    <x v="260"/>
    <s v="First Class"/>
    <s v="CUST7361"/>
    <s v="Sara"/>
    <x v="0"/>
    <s v="India"/>
    <s v="Chennai"/>
    <x v="5"/>
    <n v="613940"/>
    <x v="1"/>
    <s v="PRD9361"/>
    <x v="0"/>
    <x v="3"/>
    <s v="LED Bulb"/>
    <n v="37798"/>
    <n v="1"/>
    <n v="0.05"/>
    <n v="6290.1930602521343"/>
    <n v="45225"/>
  </r>
  <r>
    <x v="3815"/>
    <x v="0"/>
    <x v="485"/>
    <s v="Standard Class"/>
    <s v="CUST7362"/>
    <s v="Vijay"/>
    <x v="2"/>
    <s v="India"/>
    <s v="New Delhi"/>
    <x v="1"/>
    <n v="618542"/>
    <x v="3"/>
    <s v="PRD9362"/>
    <x v="1"/>
    <x v="5"/>
    <s v="Cotton Shirt"/>
    <n v="33643"/>
    <n v="8"/>
    <n v="0"/>
    <n v="5554.2383074870668"/>
    <n v="45024"/>
  </r>
  <r>
    <x v="3816"/>
    <x v="0"/>
    <x v="91"/>
    <s v="Second Class"/>
    <s v="CUST7363"/>
    <s v="Kumar"/>
    <x v="0"/>
    <s v="India"/>
    <s v="New Delhi"/>
    <x v="1"/>
    <n v="683993"/>
    <x v="1"/>
    <s v="PRD9363"/>
    <x v="0"/>
    <x v="5"/>
    <s v="HP Laptop"/>
    <n v="37013"/>
    <n v="5"/>
    <n v="0"/>
    <n v="6639.7386806820514"/>
    <n v="44996"/>
  </r>
  <r>
    <x v="3817"/>
    <x v="0"/>
    <x v="28"/>
    <s v="Same Day"/>
    <s v="CUST7364"/>
    <s v="Deepa"/>
    <x v="2"/>
    <s v="India"/>
    <s v="Salem"/>
    <x v="5"/>
    <n v="637178"/>
    <x v="0"/>
    <s v="PRD9364"/>
    <x v="3"/>
    <x v="3"/>
    <s v="Nike Shoes"/>
    <n v="60924"/>
    <n v="1"/>
    <n v="0"/>
    <n v="11897.811725981064"/>
    <n v="45089"/>
  </r>
  <r>
    <x v="3818"/>
    <x v="1"/>
    <x v="347"/>
    <s v="First Class"/>
    <s v="CUST7365"/>
    <s v="Meena"/>
    <x v="0"/>
    <s v="India"/>
    <s v="Hyderabad"/>
    <x v="3"/>
    <n v="697059"/>
    <x v="3"/>
    <s v="PRD9365"/>
    <x v="1"/>
    <x v="3"/>
    <s v="Sports Watch"/>
    <n v="40762"/>
    <n v="7"/>
    <n v="0"/>
    <n v="2935.4593900317136"/>
    <n v="45492"/>
  </r>
  <r>
    <x v="3819"/>
    <x v="0"/>
    <x v="696"/>
    <s v="Standard Class"/>
    <s v="CUST7366"/>
    <s v="Sara"/>
    <x v="2"/>
    <s v="India"/>
    <s v="Nagpur"/>
    <x v="2"/>
    <n v="606965"/>
    <x v="2"/>
    <s v="PRD9366"/>
    <x v="2"/>
    <x v="1"/>
    <s v="LED Bulb"/>
    <n v="35107"/>
    <n v="2"/>
    <n v="0.1"/>
    <n v="4589.6964954024661"/>
    <n v="45275"/>
  </r>
  <r>
    <x v="3820"/>
    <x v="1"/>
    <x v="607"/>
    <s v="Standard Class"/>
    <s v="CUST7367"/>
    <s v="Akalya"/>
    <x v="0"/>
    <s v="India"/>
    <s v="Salem"/>
    <x v="5"/>
    <n v="653916"/>
    <x v="3"/>
    <s v="PRD9367"/>
    <x v="2"/>
    <x v="4"/>
    <s v="Nike Shoes"/>
    <n v="75656"/>
    <n v="6"/>
    <n v="0"/>
    <n v="9494.0431124178758"/>
    <n v="45433"/>
  </r>
  <r>
    <x v="3821"/>
    <x v="1"/>
    <x v="403"/>
    <s v="Standard Class"/>
    <s v="CUST7370"/>
    <s v="Kumar"/>
    <x v="2"/>
    <s v="India"/>
    <s v="Mangalore"/>
    <x v="0"/>
    <n v="643578"/>
    <x v="0"/>
    <s v="PRD9370"/>
    <x v="2"/>
    <x v="4"/>
    <s v="HP Laptop"/>
    <n v="50393"/>
    <n v="5"/>
    <n v="0.05"/>
    <n v="3508.1463094631472"/>
    <n v="45597"/>
  </r>
  <r>
    <x v="3822"/>
    <x v="0"/>
    <x v="509"/>
    <s v="Same Day"/>
    <s v="CUST7371"/>
    <s v="Rahul"/>
    <x v="1"/>
    <s v="India"/>
    <s v="New Delhi"/>
    <x v="1"/>
    <n v="623998"/>
    <x v="1"/>
    <s v="PRD9371"/>
    <x v="1"/>
    <x v="4"/>
    <s v="Nike Shoes"/>
    <n v="47168"/>
    <n v="7"/>
    <n v="0.1"/>
    <n v="8702.8338686402149"/>
    <n v="45100"/>
  </r>
  <r>
    <x v="3823"/>
    <x v="0"/>
    <x v="42"/>
    <s v="Same Day"/>
    <s v="CUST7372"/>
    <s v="Sara"/>
    <x v="2"/>
    <s v="India"/>
    <s v="Nagpur"/>
    <x v="2"/>
    <n v="638479"/>
    <x v="0"/>
    <s v="PRD9372"/>
    <x v="2"/>
    <x v="6"/>
    <s v="iPhone 14"/>
    <n v="65372"/>
    <n v="1"/>
    <n v="0"/>
    <n v="11183.884351093255"/>
    <n v="45180"/>
  </r>
  <r>
    <x v="3824"/>
    <x v="0"/>
    <x v="582"/>
    <s v="Standard Class"/>
    <s v="CUST7373"/>
    <s v="Meena"/>
    <x v="0"/>
    <s v="India"/>
    <s v="Chennai"/>
    <x v="5"/>
    <n v="615470"/>
    <x v="0"/>
    <s v="PRD9373"/>
    <x v="4"/>
    <x v="4"/>
    <s v="Sports Watch"/>
    <n v="79216"/>
    <n v="3"/>
    <n v="0"/>
    <n v="19200.421665988022"/>
    <n v="45092"/>
  </r>
  <r>
    <x v="3825"/>
    <x v="0"/>
    <x v="590"/>
    <s v="Standard Class"/>
    <s v="CUST7374"/>
    <s v="Kumar"/>
    <x v="0"/>
    <s v="India"/>
    <s v="Kochi"/>
    <x v="4"/>
    <n v="628061"/>
    <x v="4"/>
    <s v="PRD9374"/>
    <x v="1"/>
    <x v="5"/>
    <s v="Sports Watch"/>
    <n v="25790"/>
    <n v="3"/>
    <n v="0.1"/>
    <n v="6377.744842957195"/>
    <n v="45164"/>
  </r>
  <r>
    <x v="3826"/>
    <x v="1"/>
    <x v="346"/>
    <s v="Second Class"/>
    <s v="CUST7375"/>
    <s v="Meena"/>
    <x v="2"/>
    <s v="India"/>
    <s v="Trivandrum"/>
    <x v="4"/>
    <n v="671420"/>
    <x v="2"/>
    <s v="PRD9375"/>
    <x v="2"/>
    <x v="3"/>
    <s v="Cotton Shirt"/>
    <n v="72028"/>
    <n v="5"/>
    <n v="0.1"/>
    <n v="8491.7698088031248"/>
    <n v="45335"/>
  </r>
  <r>
    <x v="3827"/>
    <x v="0"/>
    <x v="509"/>
    <s v="Standard Class"/>
    <s v="CUST7377"/>
    <s v="Akalya"/>
    <x v="0"/>
    <s v="India"/>
    <s v="Hyderabad"/>
    <x v="3"/>
    <n v="667608"/>
    <x v="3"/>
    <s v="PRD9377"/>
    <x v="1"/>
    <x v="3"/>
    <s v="LED Bulb"/>
    <n v="13729"/>
    <n v="3"/>
    <n v="0.1"/>
    <n v="718.90439407662484"/>
    <n v="45098"/>
  </r>
  <r>
    <x v="3828"/>
    <x v="1"/>
    <x v="402"/>
    <s v="Second Class"/>
    <s v="CUST7378"/>
    <s v="Sara"/>
    <x v="2"/>
    <s v="India"/>
    <s v="Nagpur"/>
    <x v="2"/>
    <n v="688169"/>
    <x v="4"/>
    <s v="PRD9378"/>
    <x v="3"/>
    <x v="6"/>
    <s v="Cotton Shirt"/>
    <n v="13148"/>
    <n v="6"/>
    <n v="0.1"/>
    <n v="2520.9559914760111"/>
    <n v="45300"/>
  </r>
  <r>
    <x v="3829"/>
    <x v="1"/>
    <x v="697"/>
    <s v="Second Class"/>
    <s v="CUST7381"/>
    <s v="Deepa"/>
    <x v="2"/>
    <s v="India"/>
    <s v="New Delhi"/>
    <x v="1"/>
    <n v="661603"/>
    <x v="4"/>
    <s v="PRD9381"/>
    <x v="1"/>
    <x v="6"/>
    <s v="Sports Watch"/>
    <n v="64448"/>
    <n v="9"/>
    <n v="0.2"/>
    <n v="11958.444857509199"/>
    <n v="45562"/>
  </r>
  <r>
    <x v="3830"/>
    <x v="1"/>
    <x v="358"/>
    <s v="Same Day"/>
    <s v="CUST7382"/>
    <s v="Rahul"/>
    <x v="0"/>
    <s v="India"/>
    <s v="Hyderabad"/>
    <x v="3"/>
    <n v="634725"/>
    <x v="3"/>
    <s v="PRD9382"/>
    <x v="0"/>
    <x v="1"/>
    <s v="Samsung Mobile"/>
    <n v="72573"/>
    <n v="10"/>
    <n v="0.1"/>
    <n v="7708.6106688920054"/>
    <n v="45307"/>
  </r>
  <r>
    <x v="3831"/>
    <x v="1"/>
    <x v="117"/>
    <s v="Standard Class"/>
    <s v="CUST7383"/>
    <s v="Sara"/>
    <x v="1"/>
    <s v="India"/>
    <s v="Mumbai"/>
    <x v="2"/>
    <n v="666302"/>
    <x v="4"/>
    <s v="PRD9383"/>
    <x v="1"/>
    <x v="4"/>
    <s v="iPhone 14"/>
    <n v="49617"/>
    <n v="7"/>
    <n v="0"/>
    <n v="4173.4940358365457"/>
    <n v="45364"/>
  </r>
  <r>
    <x v="3832"/>
    <x v="0"/>
    <x v="202"/>
    <s v="Standard Class"/>
    <s v="CUST7385"/>
    <s v="Sara"/>
    <x v="0"/>
    <s v="India"/>
    <s v="Bengaluru"/>
    <x v="0"/>
    <n v="621427"/>
    <x v="1"/>
    <s v="PRD9385"/>
    <x v="4"/>
    <x v="4"/>
    <s v="iPhone 14"/>
    <n v="69970"/>
    <n v="8"/>
    <n v="0.1"/>
    <n v="3936.6040868868117"/>
    <n v="45121"/>
  </r>
  <r>
    <x v="3833"/>
    <x v="0"/>
    <x v="192"/>
    <s v="Second Class"/>
    <s v="CUST7386"/>
    <s v="Deepa"/>
    <x v="1"/>
    <s v="India"/>
    <s v="Bengaluru"/>
    <x v="0"/>
    <n v="630440"/>
    <x v="0"/>
    <s v="PRD9386"/>
    <x v="0"/>
    <x v="1"/>
    <s v="Sports Watch"/>
    <n v="15312"/>
    <n v="6"/>
    <n v="0.2"/>
    <n v="3795.7247680352016"/>
    <n v="45276"/>
  </r>
  <r>
    <x v="3834"/>
    <x v="0"/>
    <x v="609"/>
    <s v="Same Day"/>
    <s v="CUST7388"/>
    <s v="Rahul"/>
    <x v="2"/>
    <s v="India"/>
    <s v="Chennai"/>
    <x v="5"/>
    <n v="627180"/>
    <x v="1"/>
    <s v="PRD9388"/>
    <x v="3"/>
    <x v="1"/>
    <s v="Cotton Shirt"/>
    <n v="5984"/>
    <n v="7"/>
    <n v="0.1"/>
    <n v="1623.7893198993179"/>
    <n v="45201"/>
  </r>
  <r>
    <x v="3835"/>
    <x v="1"/>
    <x v="6"/>
    <s v="Second Class"/>
    <s v="CUST7389"/>
    <s v="Akalya"/>
    <x v="0"/>
    <s v="India"/>
    <s v="Kozhikode"/>
    <x v="4"/>
    <n v="610412"/>
    <x v="4"/>
    <s v="PRD9389"/>
    <x v="4"/>
    <x v="4"/>
    <s v="Cotton Shirt"/>
    <n v="41063"/>
    <n v="9"/>
    <n v="0.1"/>
    <n v="10528.63400936204"/>
    <n v="45299"/>
  </r>
  <r>
    <x v="3836"/>
    <x v="0"/>
    <x v="639"/>
    <s v="Standard Class"/>
    <s v="CUST7390"/>
    <s v="Sara"/>
    <x v="2"/>
    <s v="India"/>
    <s v="Hyderabad"/>
    <x v="3"/>
    <n v="617274"/>
    <x v="4"/>
    <s v="PRD9390"/>
    <x v="3"/>
    <x v="4"/>
    <s v="Nike Shoes"/>
    <n v="59846"/>
    <n v="4"/>
    <n v="0"/>
    <n v="11226.355928570234"/>
    <n v="45154"/>
  </r>
  <r>
    <x v="3837"/>
    <x v="1"/>
    <x v="19"/>
    <s v="Same Day"/>
    <s v="CUST7391"/>
    <s v="Akalya"/>
    <x v="2"/>
    <s v="India"/>
    <s v="Chennai"/>
    <x v="5"/>
    <n v="650721"/>
    <x v="1"/>
    <s v="PRD9391"/>
    <x v="4"/>
    <x v="3"/>
    <s v="Sports Watch"/>
    <n v="24920"/>
    <n v="10"/>
    <n v="0.1"/>
    <n v="6893.6054555499923"/>
    <n v="45565"/>
  </r>
  <r>
    <x v="3838"/>
    <x v="1"/>
    <x v="608"/>
    <s v="Standard Class"/>
    <s v="CUST7392"/>
    <s v="Kumar"/>
    <x v="2"/>
    <s v="India"/>
    <s v="Salem"/>
    <x v="5"/>
    <n v="658221"/>
    <x v="2"/>
    <s v="PRD9392"/>
    <x v="1"/>
    <x v="4"/>
    <s v="iPhone 14"/>
    <n v="36905"/>
    <n v="3"/>
    <n v="0.1"/>
    <n v="5068.2644426935394"/>
    <n v="45400"/>
  </r>
  <r>
    <x v="3839"/>
    <x v="0"/>
    <x v="246"/>
    <s v="Standard Class"/>
    <s v="CUST7393"/>
    <s v="Deepa"/>
    <x v="2"/>
    <s v="India"/>
    <s v="Bengaluru"/>
    <x v="0"/>
    <n v="602375"/>
    <x v="1"/>
    <s v="PRD9393"/>
    <x v="2"/>
    <x v="0"/>
    <s v="HP Laptop"/>
    <n v="27407"/>
    <n v="9"/>
    <n v="0"/>
    <n v="1719.5806426600052"/>
    <n v="45292"/>
  </r>
  <r>
    <x v="3840"/>
    <x v="1"/>
    <x v="101"/>
    <s v="Same Day"/>
    <s v="CUST7394"/>
    <s v="Akalya"/>
    <x v="1"/>
    <s v="India"/>
    <s v="Chennai"/>
    <x v="5"/>
    <n v="660926"/>
    <x v="3"/>
    <s v="PRD9394"/>
    <x v="1"/>
    <x v="2"/>
    <s v="Sports Watch"/>
    <n v="44180"/>
    <n v="8"/>
    <n v="0"/>
    <n v="5586.8255933918672"/>
    <n v="45467"/>
  </r>
  <r>
    <x v="3841"/>
    <x v="1"/>
    <x v="402"/>
    <s v="First Class"/>
    <s v="CUST7395"/>
    <s v="Sara"/>
    <x v="2"/>
    <s v="India"/>
    <s v="Trivandrum"/>
    <x v="4"/>
    <n v="641949"/>
    <x v="2"/>
    <s v="PRD9395"/>
    <x v="0"/>
    <x v="6"/>
    <s v="Sports Watch"/>
    <n v="34323"/>
    <n v="5"/>
    <n v="0.1"/>
    <n v="2753.3581979013948"/>
    <n v="45299"/>
  </r>
  <r>
    <x v="3842"/>
    <x v="1"/>
    <x v="117"/>
    <s v="Same Day"/>
    <s v="CUST7396"/>
    <s v="Akalya"/>
    <x v="2"/>
    <s v="India"/>
    <s v="Trivandrum"/>
    <x v="4"/>
    <n v="619070"/>
    <x v="1"/>
    <s v="PRD9396"/>
    <x v="2"/>
    <x v="2"/>
    <s v="LED Bulb"/>
    <n v="6966"/>
    <n v="8"/>
    <n v="0.1"/>
    <n v="867.34062839351168"/>
    <n v="45362"/>
  </r>
  <r>
    <x v="3843"/>
    <x v="1"/>
    <x v="549"/>
    <s v="Second Class"/>
    <s v="CUST7397"/>
    <s v="Deepa"/>
    <x v="1"/>
    <s v="India"/>
    <s v="Mangalore"/>
    <x v="0"/>
    <n v="681765"/>
    <x v="3"/>
    <s v="PRD9397"/>
    <x v="1"/>
    <x v="3"/>
    <s v="iPhone 14"/>
    <n v="78222"/>
    <n v="2"/>
    <n v="0.1"/>
    <n v="21709.084998064543"/>
    <n v="45348"/>
  </r>
  <r>
    <x v="3844"/>
    <x v="1"/>
    <x v="307"/>
    <s v="Second Class"/>
    <s v="CUST7398"/>
    <s v="Rahul"/>
    <x v="0"/>
    <s v="India"/>
    <s v="Trivandrum"/>
    <x v="4"/>
    <n v="607293"/>
    <x v="1"/>
    <s v="PRD9398"/>
    <x v="2"/>
    <x v="2"/>
    <s v="LED Bulb"/>
    <n v="12939"/>
    <n v="1"/>
    <n v="0"/>
    <n v="2695.0714601579352"/>
    <n v="45328"/>
  </r>
  <r>
    <x v="3845"/>
    <x v="0"/>
    <x v="282"/>
    <s v="First Class"/>
    <s v="CUST7399"/>
    <s v="Kumar"/>
    <x v="1"/>
    <s v="India"/>
    <s v="Madurai"/>
    <x v="5"/>
    <n v="698584"/>
    <x v="2"/>
    <s v="PRD9399"/>
    <x v="0"/>
    <x v="4"/>
    <s v="Smart TV"/>
    <n v="848"/>
    <n v="7"/>
    <n v="0.05"/>
    <n v="126.23237346622261"/>
    <n v="44997"/>
  </r>
  <r>
    <x v="3846"/>
    <x v="0"/>
    <x v="594"/>
    <s v="Same Day"/>
    <s v="CUST7401"/>
    <s v="Akalya"/>
    <x v="2"/>
    <s v="India"/>
    <s v="Trivandrum"/>
    <x v="4"/>
    <n v="682415"/>
    <x v="2"/>
    <s v="PRD9401"/>
    <x v="1"/>
    <x v="0"/>
    <s v="HP Laptop"/>
    <n v="40805"/>
    <n v="6"/>
    <n v="0.05"/>
    <n v="10651.649799459497"/>
    <n v="45294"/>
  </r>
  <r>
    <x v="3847"/>
    <x v="0"/>
    <x v="298"/>
    <s v="First Class"/>
    <s v="CUST7403"/>
    <s v="Vijay"/>
    <x v="2"/>
    <s v="India"/>
    <s v="New Delhi"/>
    <x v="1"/>
    <n v="661541"/>
    <x v="0"/>
    <s v="PRD9403"/>
    <x v="3"/>
    <x v="3"/>
    <s v="iPhone 14"/>
    <n v="8424"/>
    <n v="10"/>
    <n v="0.1"/>
    <n v="1551.471369749843"/>
    <n v="45218"/>
  </r>
  <r>
    <x v="3848"/>
    <x v="0"/>
    <x v="133"/>
    <s v="Standard Class"/>
    <s v="CUST7404"/>
    <s v="Akalya"/>
    <x v="1"/>
    <s v="India"/>
    <s v="Hyderabad"/>
    <x v="3"/>
    <n v="694823"/>
    <x v="4"/>
    <s v="PRD9404"/>
    <x v="3"/>
    <x v="1"/>
    <s v="Nike Shoes"/>
    <n v="48109"/>
    <n v="3"/>
    <n v="0.2"/>
    <n v="7065.279311913052"/>
    <n v="45294"/>
  </r>
  <r>
    <x v="3849"/>
    <x v="0"/>
    <x v="26"/>
    <s v="Same Day"/>
    <s v="CUST7406"/>
    <s v="Rahul"/>
    <x v="1"/>
    <s v="India"/>
    <s v="New Delhi"/>
    <x v="1"/>
    <n v="682965"/>
    <x v="4"/>
    <s v="PRD9406"/>
    <x v="1"/>
    <x v="3"/>
    <s v="Samsung Mobile"/>
    <n v="53403"/>
    <n v="1"/>
    <n v="0.1"/>
    <n v="5358.9420098563496"/>
    <n v="45245"/>
  </r>
  <r>
    <x v="3850"/>
    <x v="1"/>
    <x v="17"/>
    <s v="First Class"/>
    <s v="CUST7407"/>
    <s v="Meena"/>
    <x v="1"/>
    <s v="India"/>
    <s v="Madurai"/>
    <x v="5"/>
    <n v="633237"/>
    <x v="4"/>
    <s v="PRD9407"/>
    <x v="2"/>
    <x v="4"/>
    <s v="Cotton Shirt"/>
    <n v="2720"/>
    <n v="3"/>
    <n v="0.2"/>
    <n v="369.24025207763475"/>
    <n v="45633"/>
  </r>
  <r>
    <x v="3851"/>
    <x v="1"/>
    <x v="371"/>
    <s v="Standard Class"/>
    <s v="CUST7408"/>
    <s v="Deepa"/>
    <x v="0"/>
    <s v="India"/>
    <s v="Salem"/>
    <x v="5"/>
    <n v="649760"/>
    <x v="1"/>
    <s v="PRD9408"/>
    <x v="3"/>
    <x v="0"/>
    <s v="Sports Watch"/>
    <n v="42804"/>
    <n v="3"/>
    <n v="0"/>
    <n v="10139.709177694569"/>
    <n v="45395"/>
  </r>
  <r>
    <x v="3852"/>
    <x v="1"/>
    <x v="697"/>
    <s v="Same Day"/>
    <s v="CUST7409"/>
    <s v="Sara"/>
    <x v="0"/>
    <s v="India"/>
    <s v="New Delhi"/>
    <x v="1"/>
    <n v="615564"/>
    <x v="3"/>
    <s v="PRD9409"/>
    <x v="3"/>
    <x v="3"/>
    <s v="Nike Shoes"/>
    <n v="74720"/>
    <n v="6"/>
    <n v="0"/>
    <n v="22083.641324557804"/>
    <n v="45562"/>
  </r>
  <r>
    <x v="3853"/>
    <x v="1"/>
    <x v="43"/>
    <s v="Same Day"/>
    <s v="CUST7410"/>
    <s v="Vijay"/>
    <x v="0"/>
    <s v="India"/>
    <s v="Mumbai"/>
    <x v="2"/>
    <n v="687157"/>
    <x v="2"/>
    <s v="PRD9410"/>
    <x v="1"/>
    <x v="2"/>
    <s v="Sports Watch"/>
    <n v="60273"/>
    <n v="10"/>
    <n v="0"/>
    <n v="7372.3093370585821"/>
    <n v="45408"/>
  </r>
  <r>
    <x v="3854"/>
    <x v="0"/>
    <x v="619"/>
    <s v="First Class"/>
    <s v="CUST7411"/>
    <s v="Deepa"/>
    <x v="1"/>
    <s v="India"/>
    <s v="Madurai"/>
    <x v="5"/>
    <n v="654056"/>
    <x v="1"/>
    <s v="PRD9411"/>
    <x v="3"/>
    <x v="3"/>
    <s v="Nike Shoes"/>
    <n v="72078"/>
    <n v="5"/>
    <n v="0"/>
    <n v="19430.888752791219"/>
    <n v="45195"/>
  </r>
  <r>
    <x v="3855"/>
    <x v="0"/>
    <x v="418"/>
    <s v="Second Class"/>
    <s v="CUST7412"/>
    <s v="Rahul"/>
    <x v="0"/>
    <s v="India"/>
    <s v="Madurai"/>
    <x v="5"/>
    <n v="674891"/>
    <x v="0"/>
    <s v="PRD9412"/>
    <x v="4"/>
    <x v="1"/>
    <s v="Cotton Shirt"/>
    <n v="48768"/>
    <n v="7"/>
    <n v="0"/>
    <n v="3811.7431157073866"/>
    <n v="45016"/>
  </r>
  <r>
    <x v="3856"/>
    <x v="1"/>
    <x v="244"/>
    <s v="Standard Class"/>
    <s v="CUST7414"/>
    <s v="Deepa"/>
    <x v="0"/>
    <s v="India"/>
    <s v="Kozhikode"/>
    <x v="4"/>
    <n v="695540"/>
    <x v="4"/>
    <s v="PRD9414"/>
    <x v="2"/>
    <x v="1"/>
    <s v="LED Bulb"/>
    <n v="62492"/>
    <n v="2"/>
    <n v="0.1"/>
    <n v="6338.0425058909677"/>
    <n v="45382"/>
  </r>
  <r>
    <x v="3857"/>
    <x v="1"/>
    <x v="681"/>
    <s v="Standard Class"/>
    <s v="CUST7416"/>
    <s v="Deepa"/>
    <x v="1"/>
    <s v="India"/>
    <s v="New Delhi"/>
    <x v="1"/>
    <n v="646818"/>
    <x v="4"/>
    <s v="PRD9416"/>
    <x v="1"/>
    <x v="1"/>
    <s v="Smart TV"/>
    <n v="43289"/>
    <n v="10"/>
    <n v="0.05"/>
    <n v="7196.1772025173759"/>
    <n v="45607"/>
  </r>
  <r>
    <x v="3858"/>
    <x v="0"/>
    <x v="181"/>
    <s v="Same Day"/>
    <s v="CUST7417"/>
    <s v="Sara"/>
    <x v="0"/>
    <s v="India"/>
    <s v="Kochi"/>
    <x v="4"/>
    <n v="666889"/>
    <x v="3"/>
    <s v="PRD9417"/>
    <x v="3"/>
    <x v="5"/>
    <s v="LED Bulb"/>
    <n v="15632"/>
    <n v="4"/>
    <n v="0.2"/>
    <n v="1599.7987787375498"/>
    <n v="44970"/>
  </r>
  <r>
    <x v="3859"/>
    <x v="1"/>
    <x v="567"/>
    <s v="First Class"/>
    <s v="CUST7418"/>
    <s v="Rahul"/>
    <x v="1"/>
    <s v="India"/>
    <s v="Kochi"/>
    <x v="4"/>
    <n v="603642"/>
    <x v="0"/>
    <s v="PRD9418"/>
    <x v="0"/>
    <x v="5"/>
    <s v="Nike Shoes"/>
    <n v="46012"/>
    <n v="3"/>
    <n v="0"/>
    <n v="10591.225917347738"/>
    <n v="45381"/>
  </r>
  <r>
    <x v="3860"/>
    <x v="1"/>
    <x v="448"/>
    <s v="Second Class"/>
    <s v="CUST7419"/>
    <s v="Sara"/>
    <x v="1"/>
    <s v="India"/>
    <s v="Bengaluru"/>
    <x v="0"/>
    <n v="680071"/>
    <x v="4"/>
    <s v="PRD9419"/>
    <x v="1"/>
    <x v="6"/>
    <s v="LED Bulb"/>
    <n v="77819"/>
    <n v="10"/>
    <n v="0.1"/>
    <n v="4998.5183628422838"/>
    <n v="45320"/>
  </r>
  <r>
    <x v="3861"/>
    <x v="1"/>
    <x v="90"/>
    <s v="Same Day"/>
    <s v="CUST7420"/>
    <s v="Meena"/>
    <x v="1"/>
    <s v="India"/>
    <s v="New Delhi"/>
    <x v="1"/>
    <n v="632876"/>
    <x v="3"/>
    <s v="PRD9420"/>
    <x v="2"/>
    <x v="1"/>
    <s v="Sports Watch"/>
    <n v="1738"/>
    <n v="1"/>
    <n v="0"/>
    <n v="471.21863024898164"/>
    <n v="45625"/>
  </r>
  <r>
    <x v="3862"/>
    <x v="0"/>
    <x v="587"/>
    <s v="Second Class"/>
    <s v="CUST7421"/>
    <s v="Akalya"/>
    <x v="0"/>
    <s v="India"/>
    <s v="Hyderabad"/>
    <x v="3"/>
    <n v="674682"/>
    <x v="0"/>
    <s v="PRD9421"/>
    <x v="3"/>
    <x v="3"/>
    <s v="Samsung Mobile"/>
    <n v="52772"/>
    <n v="5"/>
    <n v="0.1"/>
    <n v="8801.9272698386794"/>
    <n v="45223"/>
  </r>
  <r>
    <x v="3863"/>
    <x v="1"/>
    <x v="118"/>
    <s v="Second Class"/>
    <s v="CUST7422"/>
    <s v="Meena"/>
    <x v="2"/>
    <s v="India"/>
    <s v="Bengaluru"/>
    <x v="0"/>
    <n v="602599"/>
    <x v="0"/>
    <s v="PRD9422"/>
    <x v="3"/>
    <x v="6"/>
    <s v="Nike Shoes"/>
    <n v="29788"/>
    <n v="1"/>
    <n v="0"/>
    <n v="8233.4720054586269"/>
    <n v="45417"/>
  </r>
  <r>
    <x v="3864"/>
    <x v="1"/>
    <x v="33"/>
    <s v="Standard Class"/>
    <s v="CUST7423"/>
    <s v="Deepa"/>
    <x v="1"/>
    <s v="India"/>
    <s v="Mangalore"/>
    <x v="0"/>
    <n v="648649"/>
    <x v="4"/>
    <s v="PRD9423"/>
    <x v="2"/>
    <x v="3"/>
    <s v="Cotton Shirt"/>
    <n v="73395"/>
    <n v="1"/>
    <n v="0.05"/>
    <n v="9919.5481655816875"/>
    <n v="45475"/>
  </r>
  <r>
    <x v="3865"/>
    <x v="1"/>
    <x v="656"/>
    <s v="Same Day"/>
    <s v="CUST7424"/>
    <s v="Sara"/>
    <x v="2"/>
    <s v="India"/>
    <s v="Kochi"/>
    <x v="4"/>
    <n v="654214"/>
    <x v="0"/>
    <s v="PRD9424"/>
    <x v="4"/>
    <x v="3"/>
    <s v="Samsung Mobile"/>
    <n v="72162"/>
    <n v="3"/>
    <n v="0"/>
    <n v="9392.4383161729511"/>
    <n v="45358"/>
  </r>
  <r>
    <x v="3866"/>
    <x v="1"/>
    <x v="250"/>
    <s v="Standard Class"/>
    <s v="CUST7425"/>
    <s v="Deepa"/>
    <x v="2"/>
    <s v="India"/>
    <s v="Mumbai"/>
    <x v="2"/>
    <n v="695141"/>
    <x v="0"/>
    <s v="PRD9425"/>
    <x v="1"/>
    <x v="4"/>
    <s v="Samsung Mobile"/>
    <n v="1211"/>
    <n v="8"/>
    <n v="0"/>
    <n v="342.97185797421639"/>
    <n v="45555"/>
  </r>
  <r>
    <x v="3867"/>
    <x v="0"/>
    <x v="712"/>
    <s v="Second Class"/>
    <s v="CUST7426"/>
    <s v="Deepa"/>
    <x v="0"/>
    <s v="India"/>
    <s v="New Delhi"/>
    <x v="1"/>
    <n v="644148"/>
    <x v="1"/>
    <s v="PRD9426"/>
    <x v="2"/>
    <x v="0"/>
    <s v="LED Bulb"/>
    <n v="56363"/>
    <n v="3"/>
    <n v="0.1"/>
    <n v="7292.7664362619407"/>
    <n v="45022"/>
  </r>
  <r>
    <x v="3868"/>
    <x v="0"/>
    <x v="715"/>
    <s v="Standard Class"/>
    <s v="CUST7427"/>
    <s v="Kumar"/>
    <x v="1"/>
    <s v="India"/>
    <s v="Mysuru"/>
    <x v="0"/>
    <n v="667134"/>
    <x v="0"/>
    <s v="PRD9427"/>
    <x v="2"/>
    <x v="0"/>
    <s v="Nike Shoes"/>
    <n v="39420"/>
    <n v="6"/>
    <n v="0"/>
    <n v="9172.0765901070008"/>
    <n v="45064"/>
  </r>
  <r>
    <x v="3869"/>
    <x v="0"/>
    <x v="36"/>
    <s v="First Class"/>
    <s v="CUST7428"/>
    <s v="Deepa"/>
    <x v="1"/>
    <s v="India"/>
    <s v="New Delhi"/>
    <x v="1"/>
    <n v="668458"/>
    <x v="4"/>
    <s v="PRD9428"/>
    <x v="0"/>
    <x v="3"/>
    <s v="Mixer Pro"/>
    <n v="79729"/>
    <n v="1"/>
    <n v="0.2"/>
    <n v="7816.1123651305261"/>
    <n v="45218"/>
  </r>
  <r>
    <x v="3870"/>
    <x v="1"/>
    <x v="191"/>
    <s v="First Class"/>
    <s v="CUST7429"/>
    <s v="Sara"/>
    <x v="0"/>
    <s v="India"/>
    <s v="Madurai"/>
    <x v="5"/>
    <n v="675857"/>
    <x v="0"/>
    <s v="PRD9429"/>
    <x v="4"/>
    <x v="1"/>
    <s v="Cotton Shirt"/>
    <n v="24430"/>
    <n v="7"/>
    <n v="0.1"/>
    <n v="6648.6068827998588"/>
    <n v="45482"/>
  </r>
  <r>
    <x v="3871"/>
    <x v="1"/>
    <x v="129"/>
    <s v="Second Class"/>
    <s v="CUST7430"/>
    <s v="Rahul"/>
    <x v="1"/>
    <s v="India"/>
    <s v="New Delhi"/>
    <x v="1"/>
    <n v="692783"/>
    <x v="0"/>
    <s v="PRD9430"/>
    <x v="0"/>
    <x v="2"/>
    <s v="iPhone 14"/>
    <n v="67144"/>
    <n v="10"/>
    <n v="0.1"/>
    <n v="4767.8275172002568"/>
    <n v="45546"/>
  </r>
  <r>
    <x v="3872"/>
    <x v="1"/>
    <x v="268"/>
    <s v="Same Day"/>
    <s v="CUST7431"/>
    <s v="Rahul"/>
    <x v="2"/>
    <s v="India"/>
    <s v="Mangalore"/>
    <x v="0"/>
    <n v="648460"/>
    <x v="2"/>
    <s v="PRD9431"/>
    <x v="4"/>
    <x v="5"/>
    <s v="Samsung Mobile"/>
    <n v="50257"/>
    <n v="9"/>
    <n v="0"/>
    <n v="7062.6942671005727"/>
    <n v="45517"/>
  </r>
  <r>
    <x v="3873"/>
    <x v="1"/>
    <x v="119"/>
    <s v="First Class"/>
    <s v="CUST7432"/>
    <s v="Deepa"/>
    <x v="0"/>
    <s v="India"/>
    <s v="Chennai"/>
    <x v="5"/>
    <n v="621432"/>
    <x v="3"/>
    <s v="PRD9432"/>
    <x v="2"/>
    <x v="0"/>
    <s v="Nike Shoes"/>
    <n v="23873"/>
    <n v="2"/>
    <n v="0.1"/>
    <n v="6384.9803606112737"/>
    <n v="45528"/>
  </r>
  <r>
    <x v="3874"/>
    <x v="0"/>
    <x v="507"/>
    <s v="Second Class"/>
    <s v="CUST7433"/>
    <s v="Kumar"/>
    <x v="0"/>
    <s v="India"/>
    <s v="Kochi"/>
    <x v="4"/>
    <n v="678819"/>
    <x v="1"/>
    <s v="PRD9433"/>
    <x v="4"/>
    <x v="6"/>
    <s v="Cotton Shirt"/>
    <n v="54208"/>
    <n v="4"/>
    <n v="0.2"/>
    <n v="4642.7706494978775"/>
    <n v="45000"/>
  </r>
  <r>
    <x v="3875"/>
    <x v="0"/>
    <x v="56"/>
    <s v="First Class"/>
    <s v="CUST7434"/>
    <s v="Rahul"/>
    <x v="2"/>
    <s v="India"/>
    <s v="Mysuru"/>
    <x v="0"/>
    <n v="601979"/>
    <x v="4"/>
    <s v="PRD9434"/>
    <x v="4"/>
    <x v="6"/>
    <s v="Cotton Shirt"/>
    <n v="594"/>
    <n v="3"/>
    <n v="0.2"/>
    <n v="53.635345426977665"/>
    <n v="45047"/>
  </r>
  <r>
    <x v="3876"/>
    <x v="1"/>
    <x v="208"/>
    <s v="Same Day"/>
    <s v="CUST7435"/>
    <s v="Meena"/>
    <x v="1"/>
    <s v="India"/>
    <s v="Hyderabad"/>
    <x v="3"/>
    <n v="699254"/>
    <x v="4"/>
    <s v="PRD9435"/>
    <x v="1"/>
    <x v="3"/>
    <s v="HP Laptop"/>
    <n v="74891"/>
    <n v="9"/>
    <n v="0.1"/>
    <n v="9179.9492806358448"/>
    <n v="45348"/>
  </r>
  <r>
    <x v="3877"/>
    <x v="1"/>
    <x v="617"/>
    <s v="Second Class"/>
    <s v="CUST7436"/>
    <s v="Deepa"/>
    <x v="0"/>
    <s v="India"/>
    <s v="Mumbai"/>
    <x v="2"/>
    <n v="656899"/>
    <x v="0"/>
    <s v="PRD9436"/>
    <x v="3"/>
    <x v="6"/>
    <s v="Smart TV"/>
    <n v="22327"/>
    <n v="9"/>
    <n v="0.05"/>
    <n v="5233.7064567171037"/>
    <n v="45542"/>
  </r>
  <r>
    <x v="3878"/>
    <x v="0"/>
    <x v="621"/>
    <s v="Standard Class"/>
    <s v="CUST7437"/>
    <s v="Vijay"/>
    <x v="1"/>
    <s v="India"/>
    <s v="Bengaluru"/>
    <x v="0"/>
    <n v="628153"/>
    <x v="3"/>
    <s v="PRD9437"/>
    <x v="0"/>
    <x v="4"/>
    <s v="Smart TV"/>
    <n v="6218"/>
    <n v="10"/>
    <n v="0.05"/>
    <n v="920.04884448124824"/>
    <n v="44982"/>
  </r>
  <r>
    <x v="3879"/>
    <x v="1"/>
    <x v="722"/>
    <s v="Standard Class"/>
    <s v="CUST7438"/>
    <s v="Akalya"/>
    <x v="1"/>
    <s v="India"/>
    <s v="Madurai"/>
    <x v="5"/>
    <n v="672872"/>
    <x v="2"/>
    <s v="PRD9438"/>
    <x v="0"/>
    <x v="3"/>
    <s v="Sports Watch"/>
    <n v="40109"/>
    <n v="10"/>
    <n v="0.2"/>
    <n v="4597.398497045453"/>
    <n v="45459"/>
  </r>
  <r>
    <x v="3880"/>
    <x v="0"/>
    <x v="349"/>
    <s v="Same Day"/>
    <s v="CUST7441"/>
    <s v="Vijay"/>
    <x v="0"/>
    <s v="India"/>
    <s v="Mumbai"/>
    <x v="2"/>
    <n v="684552"/>
    <x v="1"/>
    <s v="PRD9441"/>
    <x v="2"/>
    <x v="3"/>
    <s v="Nike Shoes"/>
    <n v="9790"/>
    <n v="8"/>
    <n v="0.1"/>
    <n v="2796.6334050982782"/>
    <n v="45145"/>
  </r>
  <r>
    <x v="3881"/>
    <x v="1"/>
    <x v="119"/>
    <s v="Second Class"/>
    <s v="CUST7442"/>
    <s v="Deepa"/>
    <x v="1"/>
    <s v="India"/>
    <s v="Hyderabad"/>
    <x v="3"/>
    <n v="671880"/>
    <x v="3"/>
    <s v="PRD9442"/>
    <x v="3"/>
    <x v="1"/>
    <s v="Smart TV"/>
    <n v="33214"/>
    <n v="3"/>
    <n v="0.2"/>
    <n v="3400.0097109548565"/>
    <n v="45525"/>
  </r>
  <r>
    <x v="3882"/>
    <x v="1"/>
    <x v="678"/>
    <s v="Standard Class"/>
    <s v="CUST7443"/>
    <s v="Akalya"/>
    <x v="1"/>
    <s v="India"/>
    <s v="Hyderabad"/>
    <x v="3"/>
    <n v="650799"/>
    <x v="1"/>
    <s v="PRD9443"/>
    <x v="4"/>
    <x v="2"/>
    <s v="iPhone 14"/>
    <n v="22337"/>
    <n v="1"/>
    <n v="0.1"/>
    <n v="4517.6225808016206"/>
    <n v="45421"/>
  </r>
  <r>
    <x v="3883"/>
    <x v="1"/>
    <x v="347"/>
    <s v="Second Class"/>
    <s v="CUST7444"/>
    <s v="Sara"/>
    <x v="1"/>
    <s v="India"/>
    <s v="New Delhi"/>
    <x v="1"/>
    <n v="670025"/>
    <x v="2"/>
    <s v="PRD9444"/>
    <x v="2"/>
    <x v="4"/>
    <s v="iPhone 14"/>
    <n v="59721"/>
    <n v="1"/>
    <n v="0.2"/>
    <n v="14374.051842415791"/>
    <n v="45492"/>
  </r>
  <r>
    <x v="3884"/>
    <x v="1"/>
    <x v="423"/>
    <s v="Standard Class"/>
    <s v="CUST7445"/>
    <s v="Kumar"/>
    <x v="0"/>
    <s v="India"/>
    <s v="Kozhikode"/>
    <x v="4"/>
    <n v="626553"/>
    <x v="4"/>
    <s v="PRD9445"/>
    <x v="1"/>
    <x v="4"/>
    <s v="Mixer Pro"/>
    <n v="19795"/>
    <n v="3"/>
    <n v="0"/>
    <n v="3983.9627176357999"/>
    <n v="45303"/>
  </r>
  <r>
    <x v="3885"/>
    <x v="0"/>
    <x v="430"/>
    <s v="Second Class"/>
    <s v="CUST7447"/>
    <s v="Akalya"/>
    <x v="2"/>
    <s v="India"/>
    <s v="Nagpur"/>
    <x v="2"/>
    <n v="681058"/>
    <x v="3"/>
    <s v="PRD9447"/>
    <x v="4"/>
    <x v="1"/>
    <s v="Samsung Mobile"/>
    <n v="17061"/>
    <n v="10"/>
    <n v="0.1"/>
    <n v="3144.3641437306178"/>
    <n v="45080"/>
  </r>
  <r>
    <x v="3886"/>
    <x v="1"/>
    <x v="403"/>
    <s v="Standard Class"/>
    <s v="CUST7448"/>
    <s v="Meena"/>
    <x v="2"/>
    <s v="India"/>
    <s v="Bengaluru"/>
    <x v="0"/>
    <n v="682167"/>
    <x v="1"/>
    <s v="PRD9448"/>
    <x v="4"/>
    <x v="0"/>
    <s v="HP Laptop"/>
    <n v="64310"/>
    <n v="5"/>
    <n v="0.2"/>
    <n v="17885.467492859698"/>
    <n v="45597"/>
  </r>
  <r>
    <x v="3887"/>
    <x v="0"/>
    <x v="145"/>
    <s v="Same Day"/>
    <s v="CUST7449"/>
    <s v="Kumar"/>
    <x v="1"/>
    <s v="India"/>
    <s v="New Delhi"/>
    <x v="1"/>
    <n v="612948"/>
    <x v="4"/>
    <s v="PRD9449"/>
    <x v="1"/>
    <x v="0"/>
    <s v="Smart TV"/>
    <n v="33479"/>
    <n v="8"/>
    <n v="0"/>
    <n v="9938.517272404546"/>
    <n v="45249"/>
  </r>
  <r>
    <x v="3888"/>
    <x v="0"/>
    <x v="508"/>
    <s v="Standard Class"/>
    <s v="CUST7450"/>
    <s v="Vijay"/>
    <x v="1"/>
    <s v="India"/>
    <s v="Pune"/>
    <x v="2"/>
    <n v="608477"/>
    <x v="3"/>
    <s v="PRD9450"/>
    <x v="4"/>
    <x v="3"/>
    <s v="Sports Watch"/>
    <n v="76268"/>
    <n v="5"/>
    <n v="0.05"/>
    <n v="22614.620273174787"/>
    <n v="45074"/>
  </r>
  <r>
    <x v="3889"/>
    <x v="0"/>
    <x v="654"/>
    <s v="First Class"/>
    <s v="CUST7451"/>
    <s v="Kumar"/>
    <x v="1"/>
    <s v="India"/>
    <s v="Trivandrum"/>
    <x v="4"/>
    <n v="628899"/>
    <x v="4"/>
    <s v="PRD9451"/>
    <x v="0"/>
    <x v="2"/>
    <s v="LED Bulb"/>
    <n v="61911"/>
    <n v="5"/>
    <n v="0.1"/>
    <n v="10122.073195923611"/>
    <n v="44953"/>
  </r>
  <r>
    <x v="3890"/>
    <x v="1"/>
    <x v="172"/>
    <s v="Second Class"/>
    <s v="CUST7452"/>
    <s v="Akalya"/>
    <x v="1"/>
    <s v="India"/>
    <s v="Trivandrum"/>
    <x v="4"/>
    <n v="699727"/>
    <x v="4"/>
    <s v="PRD9452"/>
    <x v="2"/>
    <x v="4"/>
    <s v="Cotton Shirt"/>
    <n v="59545"/>
    <n v="2"/>
    <n v="0.1"/>
    <n v="7004.9194556663015"/>
    <n v="45544"/>
  </r>
  <r>
    <x v="3891"/>
    <x v="0"/>
    <x v="1"/>
    <s v="Standard Class"/>
    <s v="CUST7453"/>
    <s v="Meena"/>
    <x v="0"/>
    <s v="India"/>
    <s v="Bengaluru"/>
    <x v="0"/>
    <n v="601376"/>
    <x v="3"/>
    <s v="PRD9453"/>
    <x v="3"/>
    <x v="4"/>
    <s v="Mixer Pro"/>
    <n v="14721"/>
    <n v="6"/>
    <n v="0.1"/>
    <n v="3208.9499333968092"/>
    <n v="45277"/>
  </r>
  <r>
    <x v="3892"/>
    <x v="0"/>
    <x v="228"/>
    <s v="Standard Class"/>
    <s v="CUST7454"/>
    <s v="Kumar"/>
    <x v="2"/>
    <s v="India"/>
    <s v="Pune"/>
    <x v="2"/>
    <n v="626826"/>
    <x v="1"/>
    <s v="PRD9454"/>
    <x v="1"/>
    <x v="1"/>
    <s v="Smart TV"/>
    <n v="35667"/>
    <n v="3"/>
    <n v="0.2"/>
    <n v="7393.1172448282559"/>
    <n v="45099"/>
  </r>
  <r>
    <x v="3893"/>
    <x v="1"/>
    <x v="195"/>
    <s v="First Class"/>
    <s v="CUST7455"/>
    <s v="Rahul"/>
    <x v="2"/>
    <s v="India"/>
    <s v="Mysuru"/>
    <x v="0"/>
    <n v="630680"/>
    <x v="4"/>
    <s v="PRD9455"/>
    <x v="0"/>
    <x v="4"/>
    <s v="iPhone 14"/>
    <n v="67998"/>
    <n v="8"/>
    <n v="0"/>
    <n v="10733.655099771107"/>
    <n v="45632"/>
  </r>
  <r>
    <x v="3894"/>
    <x v="0"/>
    <x v="35"/>
    <s v="Standard Class"/>
    <s v="CUST7456"/>
    <s v="Kumar"/>
    <x v="2"/>
    <s v="India"/>
    <s v="New Delhi"/>
    <x v="1"/>
    <n v="675398"/>
    <x v="0"/>
    <s v="PRD9456"/>
    <x v="2"/>
    <x v="4"/>
    <s v="Nike Shoes"/>
    <n v="42620"/>
    <n v="10"/>
    <n v="0.2"/>
    <n v="10121.146215869072"/>
    <n v="45216"/>
  </r>
  <r>
    <x v="3895"/>
    <x v="0"/>
    <x v="468"/>
    <s v="Standard Class"/>
    <s v="CUST7457"/>
    <s v="Meena"/>
    <x v="1"/>
    <s v="India"/>
    <s v="Chennai"/>
    <x v="5"/>
    <n v="652308"/>
    <x v="3"/>
    <s v="PRD9457"/>
    <x v="2"/>
    <x v="5"/>
    <s v="Samsung Mobile"/>
    <n v="21498"/>
    <n v="3"/>
    <n v="0"/>
    <n v="2497.1286183817392"/>
    <n v="45066"/>
  </r>
  <r>
    <x v="3896"/>
    <x v="1"/>
    <x v="187"/>
    <s v="Standard Class"/>
    <s v="CUST7458"/>
    <s v="Akalya"/>
    <x v="1"/>
    <s v="India"/>
    <s v="Madurai"/>
    <x v="5"/>
    <n v="697095"/>
    <x v="3"/>
    <s v="PRD9458"/>
    <x v="2"/>
    <x v="0"/>
    <s v="LED Bulb"/>
    <n v="11962"/>
    <n v="7"/>
    <n v="0.2"/>
    <n v="1464.2264014002014"/>
    <n v="45491"/>
  </r>
  <r>
    <x v="3897"/>
    <x v="1"/>
    <x v="159"/>
    <s v="Standard Class"/>
    <s v="CUST7460"/>
    <s v="Meena"/>
    <x v="1"/>
    <s v="India"/>
    <s v="Mangalore"/>
    <x v="0"/>
    <n v="678478"/>
    <x v="0"/>
    <s v="PRD9460"/>
    <x v="0"/>
    <x v="0"/>
    <s v="LED Bulb"/>
    <n v="8326"/>
    <n v="6"/>
    <n v="0.1"/>
    <n v="542.01263526226501"/>
    <n v="45369"/>
  </r>
  <r>
    <x v="3898"/>
    <x v="0"/>
    <x v="529"/>
    <s v="Second Class"/>
    <s v="CUST7461"/>
    <s v="Sara"/>
    <x v="2"/>
    <s v="India"/>
    <s v="Madurai"/>
    <x v="5"/>
    <n v="696660"/>
    <x v="0"/>
    <s v="PRD9461"/>
    <x v="0"/>
    <x v="6"/>
    <s v="Cotton Shirt"/>
    <n v="66532"/>
    <n v="7"/>
    <n v="0.1"/>
    <n v="19000.389848412091"/>
    <n v="45052"/>
  </r>
  <r>
    <x v="3899"/>
    <x v="0"/>
    <x v="272"/>
    <s v="Same Day"/>
    <s v="CUST7462"/>
    <s v="Sara"/>
    <x v="2"/>
    <s v="India"/>
    <s v="Chennai"/>
    <x v="5"/>
    <n v="646818"/>
    <x v="4"/>
    <s v="PRD9462"/>
    <x v="3"/>
    <x v="4"/>
    <s v="Samsung Mobile"/>
    <n v="32298"/>
    <n v="3"/>
    <n v="0.2"/>
    <n v="6494.6875466819847"/>
    <n v="45251"/>
  </r>
  <r>
    <x v="3900"/>
    <x v="1"/>
    <x v="328"/>
    <s v="Standard Class"/>
    <s v="CUST7463"/>
    <s v="Kumar"/>
    <x v="2"/>
    <s v="India"/>
    <s v="Kochi"/>
    <x v="4"/>
    <n v="601523"/>
    <x v="4"/>
    <s v="PRD9463"/>
    <x v="4"/>
    <x v="3"/>
    <s v="iPhone 14"/>
    <n v="68790"/>
    <n v="5"/>
    <n v="0.1"/>
    <n v="16111.9799252756"/>
    <n v="45656"/>
  </r>
  <r>
    <x v="3901"/>
    <x v="0"/>
    <x v="267"/>
    <s v="First Class"/>
    <s v="CUST7464"/>
    <s v="Akalya"/>
    <x v="2"/>
    <s v="India"/>
    <s v="Kochi"/>
    <x v="4"/>
    <n v="615060"/>
    <x v="0"/>
    <s v="PRD9464"/>
    <x v="2"/>
    <x v="2"/>
    <s v="Samsung Mobile"/>
    <n v="37883"/>
    <n v="8"/>
    <n v="0.1"/>
    <n v="4227.911554340717"/>
    <n v="45124"/>
  </r>
  <r>
    <x v="3902"/>
    <x v="1"/>
    <x v="320"/>
    <s v="Second Class"/>
    <s v="CUST7465"/>
    <s v="Vijay"/>
    <x v="2"/>
    <s v="India"/>
    <s v="Bengaluru"/>
    <x v="0"/>
    <n v="695853"/>
    <x v="0"/>
    <s v="PRD9465"/>
    <x v="4"/>
    <x v="1"/>
    <s v="Samsung Mobile"/>
    <n v="64544"/>
    <n v="8"/>
    <n v="0"/>
    <n v="10109.737978786454"/>
    <n v="45392"/>
  </r>
  <r>
    <x v="3903"/>
    <x v="0"/>
    <x v="696"/>
    <s v="Second Class"/>
    <s v="CUST7466"/>
    <s v="Akalya"/>
    <x v="0"/>
    <s v="India"/>
    <s v="Hyderabad"/>
    <x v="3"/>
    <n v="683926"/>
    <x v="0"/>
    <s v="PRD9466"/>
    <x v="2"/>
    <x v="6"/>
    <s v="HP Laptop"/>
    <n v="38278"/>
    <n v="1"/>
    <n v="0.05"/>
    <n v="10632.394684077253"/>
    <n v="45278"/>
  </r>
  <r>
    <x v="3904"/>
    <x v="0"/>
    <x v="639"/>
    <s v="Standard Class"/>
    <s v="CUST7467"/>
    <s v="Vijay"/>
    <x v="2"/>
    <s v="India"/>
    <s v="Pune"/>
    <x v="2"/>
    <n v="687880"/>
    <x v="1"/>
    <s v="PRD9467"/>
    <x v="3"/>
    <x v="2"/>
    <s v="Sports Watch"/>
    <n v="10573"/>
    <n v="1"/>
    <n v="0.1"/>
    <n v="1962.2232077429421"/>
    <n v="45154"/>
  </r>
  <r>
    <x v="3905"/>
    <x v="0"/>
    <x v="550"/>
    <s v="Second Class"/>
    <s v="CUST7468"/>
    <s v="Rahul"/>
    <x v="2"/>
    <s v="India"/>
    <s v="Hyderabad"/>
    <x v="3"/>
    <n v="686075"/>
    <x v="2"/>
    <s v="PRD9468"/>
    <x v="4"/>
    <x v="5"/>
    <s v="iPhone 14"/>
    <n v="34309"/>
    <n v="3"/>
    <n v="0.1"/>
    <n v="4556.7547774436007"/>
    <n v="45201"/>
  </r>
  <r>
    <x v="3906"/>
    <x v="1"/>
    <x v="676"/>
    <s v="Same Day"/>
    <s v="CUST7469"/>
    <s v="Deepa"/>
    <x v="0"/>
    <s v="India"/>
    <s v="Hyderabad"/>
    <x v="3"/>
    <n v="612177"/>
    <x v="2"/>
    <s v="PRD9469"/>
    <x v="2"/>
    <x v="4"/>
    <s v="HP Laptop"/>
    <n v="70897"/>
    <n v="3"/>
    <n v="0.2"/>
    <n v="17654.859968496388"/>
    <n v="45581"/>
  </r>
  <r>
    <x v="3907"/>
    <x v="0"/>
    <x v="587"/>
    <s v="First Class"/>
    <s v="CUST7470"/>
    <s v="Akalya"/>
    <x v="1"/>
    <s v="India"/>
    <s v="New Delhi"/>
    <x v="1"/>
    <n v="690754"/>
    <x v="4"/>
    <s v="PRD9470"/>
    <x v="0"/>
    <x v="5"/>
    <s v="Mixer Pro"/>
    <n v="44247"/>
    <n v="1"/>
    <n v="0.1"/>
    <n v="8489.0694726133333"/>
    <n v="45223"/>
  </r>
  <r>
    <x v="3908"/>
    <x v="1"/>
    <x v="338"/>
    <s v="Standard Class"/>
    <s v="CUST7471"/>
    <s v="Akalya"/>
    <x v="0"/>
    <s v="India"/>
    <s v="New Delhi"/>
    <x v="1"/>
    <n v="631045"/>
    <x v="2"/>
    <s v="PRD9471"/>
    <x v="0"/>
    <x v="4"/>
    <s v="Sports Watch"/>
    <n v="55163"/>
    <n v="9"/>
    <n v="0.2"/>
    <n v="13494.342219844368"/>
    <n v="45651"/>
  </r>
  <r>
    <x v="3909"/>
    <x v="0"/>
    <x v="228"/>
    <s v="Standard Class"/>
    <s v="CUST7472"/>
    <s v="Rahul"/>
    <x v="1"/>
    <s v="India"/>
    <s v="Bengaluru"/>
    <x v="0"/>
    <n v="665782"/>
    <x v="4"/>
    <s v="PRD9472"/>
    <x v="0"/>
    <x v="6"/>
    <s v="Cotton Shirt"/>
    <n v="66185"/>
    <n v="8"/>
    <n v="0.05"/>
    <n v="11498.984128863713"/>
    <n v="45105"/>
  </r>
  <r>
    <x v="3910"/>
    <x v="1"/>
    <x v="636"/>
    <s v="First Class"/>
    <s v="CUST7473"/>
    <s v="Deepa"/>
    <x v="2"/>
    <s v="India"/>
    <s v="New Delhi"/>
    <x v="1"/>
    <n v="697302"/>
    <x v="0"/>
    <s v="PRD9473"/>
    <x v="3"/>
    <x v="1"/>
    <s v="Sports Watch"/>
    <n v="56190"/>
    <n v="10"/>
    <n v="0.2"/>
    <n v="9832.0685080348194"/>
    <n v="45643"/>
  </r>
  <r>
    <x v="3911"/>
    <x v="1"/>
    <x v="576"/>
    <s v="First Class"/>
    <s v="CUST7474"/>
    <s v="Kumar"/>
    <x v="1"/>
    <s v="India"/>
    <s v="New Delhi"/>
    <x v="1"/>
    <n v="698688"/>
    <x v="2"/>
    <s v="PRD9474"/>
    <x v="3"/>
    <x v="1"/>
    <s v="Sports Watch"/>
    <n v="28631"/>
    <n v="6"/>
    <n v="0"/>
    <n v="7046.8418298266979"/>
    <n v="45339"/>
  </r>
  <r>
    <x v="3912"/>
    <x v="1"/>
    <x v="159"/>
    <s v="Second Class"/>
    <s v="CUST7475"/>
    <s v="Kumar"/>
    <x v="2"/>
    <s v="India"/>
    <s v="Salem"/>
    <x v="5"/>
    <n v="647561"/>
    <x v="2"/>
    <s v="PRD9475"/>
    <x v="0"/>
    <x v="5"/>
    <s v="Mixer Pro"/>
    <n v="26734"/>
    <n v="4"/>
    <n v="0.1"/>
    <n v="8005.8279808318748"/>
    <n v="45372"/>
  </r>
  <r>
    <x v="3913"/>
    <x v="1"/>
    <x v="161"/>
    <s v="Standard Class"/>
    <s v="CUST7476"/>
    <s v="Vijay"/>
    <x v="1"/>
    <s v="India"/>
    <s v="New Delhi"/>
    <x v="1"/>
    <n v="602974"/>
    <x v="0"/>
    <s v="PRD9476"/>
    <x v="1"/>
    <x v="0"/>
    <s v="Samsung Mobile"/>
    <n v="74083"/>
    <n v="2"/>
    <n v="0.05"/>
    <n v="4591.7378742574729"/>
    <n v="45475"/>
  </r>
  <r>
    <x v="3914"/>
    <x v="0"/>
    <x v="591"/>
    <s v="Standard Class"/>
    <s v="CUST7478"/>
    <s v="Meena"/>
    <x v="0"/>
    <s v="India"/>
    <s v="Mangalore"/>
    <x v="0"/>
    <n v="633120"/>
    <x v="3"/>
    <s v="PRD9478"/>
    <x v="2"/>
    <x v="6"/>
    <s v="Nike Shoes"/>
    <n v="54081"/>
    <n v="6"/>
    <n v="0.2"/>
    <n v="7153.3883407257026"/>
    <n v="45046"/>
  </r>
  <r>
    <x v="3915"/>
    <x v="1"/>
    <x v="558"/>
    <s v="First Class"/>
    <s v="CUST7479"/>
    <s v="Akalya"/>
    <x v="1"/>
    <s v="India"/>
    <s v="Trivandrum"/>
    <x v="4"/>
    <n v="605276"/>
    <x v="3"/>
    <s v="PRD9479"/>
    <x v="2"/>
    <x v="1"/>
    <s v="iPhone 14"/>
    <n v="30070"/>
    <n v="9"/>
    <n v="0"/>
    <n v="3025.9230485269904"/>
    <n v="45634"/>
  </r>
  <r>
    <x v="3916"/>
    <x v="0"/>
    <x v="594"/>
    <s v="Standard Class"/>
    <s v="CUST7480"/>
    <s v="Deepa"/>
    <x v="2"/>
    <s v="India"/>
    <s v="Hyderabad"/>
    <x v="3"/>
    <n v="689290"/>
    <x v="1"/>
    <s v="PRD9480"/>
    <x v="4"/>
    <x v="1"/>
    <s v="Mixer Pro"/>
    <n v="53898"/>
    <n v="5"/>
    <n v="0"/>
    <n v="3280.6288528137748"/>
    <n v="45292"/>
  </r>
  <r>
    <x v="3917"/>
    <x v="1"/>
    <x v="565"/>
    <s v="Standard Class"/>
    <s v="CUST7481"/>
    <s v="Akalya"/>
    <x v="0"/>
    <s v="India"/>
    <s v="Bengaluru"/>
    <x v="0"/>
    <n v="635687"/>
    <x v="1"/>
    <s v="PRD9481"/>
    <x v="1"/>
    <x v="3"/>
    <s v="Sports Watch"/>
    <n v="619"/>
    <n v="4"/>
    <n v="0"/>
    <n v="161.05474074353194"/>
    <n v="45322"/>
  </r>
  <r>
    <x v="3918"/>
    <x v="0"/>
    <x v="107"/>
    <s v="First Class"/>
    <s v="CUST7482"/>
    <s v="Kumar"/>
    <x v="0"/>
    <s v="India"/>
    <s v="Kozhikode"/>
    <x v="4"/>
    <n v="697369"/>
    <x v="4"/>
    <s v="PRD9482"/>
    <x v="3"/>
    <x v="5"/>
    <s v="Mixer Pro"/>
    <n v="20197"/>
    <n v="5"/>
    <n v="0.05"/>
    <n v="1264.1615126362008"/>
    <n v="45171"/>
  </r>
  <r>
    <x v="3919"/>
    <x v="0"/>
    <x v="230"/>
    <s v="First Class"/>
    <s v="CUST7483"/>
    <s v="Sara"/>
    <x v="1"/>
    <s v="India"/>
    <s v="Mumbai"/>
    <x v="2"/>
    <n v="662481"/>
    <x v="3"/>
    <s v="PRD9483"/>
    <x v="4"/>
    <x v="6"/>
    <s v="LED Bulb"/>
    <n v="47054"/>
    <n v="9"/>
    <n v="0.05"/>
    <n v="6717.8455598396149"/>
    <n v="45242"/>
  </r>
  <r>
    <x v="3920"/>
    <x v="1"/>
    <x v="477"/>
    <s v="Second Class"/>
    <s v="CUST7484"/>
    <s v="Akalya"/>
    <x v="0"/>
    <s v="India"/>
    <s v="Salem"/>
    <x v="5"/>
    <n v="651729"/>
    <x v="1"/>
    <s v="PRD9484"/>
    <x v="3"/>
    <x v="4"/>
    <s v="Sports Watch"/>
    <n v="38651"/>
    <n v="5"/>
    <n v="0.1"/>
    <n v="9564.1105226304462"/>
    <n v="45428"/>
  </r>
  <r>
    <x v="3921"/>
    <x v="1"/>
    <x v="549"/>
    <s v="First Class"/>
    <s v="CUST7485"/>
    <s v="Vijay"/>
    <x v="1"/>
    <s v="India"/>
    <s v="New Delhi"/>
    <x v="1"/>
    <n v="623607"/>
    <x v="2"/>
    <s v="PRD9485"/>
    <x v="4"/>
    <x v="0"/>
    <s v="Cotton Shirt"/>
    <n v="11649"/>
    <n v="4"/>
    <n v="0"/>
    <n v="606.37890772091123"/>
    <n v="45346"/>
  </r>
  <r>
    <x v="3922"/>
    <x v="1"/>
    <x v="628"/>
    <s v="Standard Class"/>
    <s v="CUST7486"/>
    <s v="Akalya"/>
    <x v="1"/>
    <s v="India"/>
    <s v="New Delhi"/>
    <x v="1"/>
    <n v="685476"/>
    <x v="3"/>
    <s v="PRD9486"/>
    <x v="2"/>
    <x v="2"/>
    <s v="Mixer Pro"/>
    <n v="40628"/>
    <n v="2"/>
    <n v="0.05"/>
    <n v="4717.6983891953869"/>
    <n v="45506"/>
  </r>
  <r>
    <x v="3923"/>
    <x v="0"/>
    <x v="426"/>
    <s v="Standard Class"/>
    <s v="CUST7487"/>
    <s v="Vijay"/>
    <x v="1"/>
    <s v="India"/>
    <s v="Salem"/>
    <x v="5"/>
    <n v="607025"/>
    <x v="4"/>
    <s v="PRD9487"/>
    <x v="1"/>
    <x v="2"/>
    <s v="HP Laptop"/>
    <n v="40000"/>
    <n v="3"/>
    <n v="0.05"/>
    <n v="10762.439051320731"/>
    <n v="45080"/>
  </r>
  <r>
    <x v="3924"/>
    <x v="1"/>
    <x v="247"/>
    <s v="Same Day"/>
    <s v="CUST7488"/>
    <s v="Sara"/>
    <x v="2"/>
    <s v="India"/>
    <s v="Nagpur"/>
    <x v="2"/>
    <n v="607433"/>
    <x v="2"/>
    <s v="PRD9488"/>
    <x v="4"/>
    <x v="4"/>
    <s v="Nike Shoes"/>
    <n v="64016"/>
    <n v="5"/>
    <n v="0.05"/>
    <n v="14451.990840613867"/>
    <n v="45365"/>
  </r>
  <r>
    <x v="3925"/>
    <x v="1"/>
    <x v="131"/>
    <s v="Standard Class"/>
    <s v="CUST7491"/>
    <s v="Kumar"/>
    <x v="2"/>
    <s v="India"/>
    <s v="Hyderabad"/>
    <x v="3"/>
    <n v="671323"/>
    <x v="4"/>
    <s v="PRD9491"/>
    <x v="2"/>
    <x v="6"/>
    <s v="LED Bulb"/>
    <n v="11099"/>
    <n v="1"/>
    <n v="0.1"/>
    <n v="1517.40278162972"/>
    <n v="45612"/>
  </r>
  <r>
    <x v="3926"/>
    <x v="0"/>
    <x v="148"/>
    <s v="Same Day"/>
    <s v="CUST7493"/>
    <s v="Akalya"/>
    <x v="2"/>
    <s v="India"/>
    <s v="Hyderabad"/>
    <x v="3"/>
    <n v="658820"/>
    <x v="4"/>
    <s v="PRD9493"/>
    <x v="0"/>
    <x v="0"/>
    <s v="Sports Watch"/>
    <n v="29992"/>
    <n v="3"/>
    <n v="0.05"/>
    <n v="2908.2151573811898"/>
    <n v="45209"/>
  </r>
  <r>
    <x v="3927"/>
    <x v="1"/>
    <x v="259"/>
    <s v="Standard Class"/>
    <s v="CUST7494"/>
    <s v="Akalya"/>
    <x v="1"/>
    <s v="India"/>
    <s v="Trivandrum"/>
    <x v="4"/>
    <n v="645223"/>
    <x v="0"/>
    <s v="PRD9494"/>
    <x v="0"/>
    <x v="6"/>
    <s v="Cotton Shirt"/>
    <n v="15176"/>
    <n v="4"/>
    <n v="0"/>
    <n v="3057.6140230372712"/>
    <n v="45514"/>
  </r>
  <r>
    <x v="3928"/>
    <x v="0"/>
    <x v="583"/>
    <s v="Standard Class"/>
    <s v="CUST7495"/>
    <s v="Rahul"/>
    <x v="2"/>
    <s v="India"/>
    <s v="Pune"/>
    <x v="2"/>
    <n v="691047"/>
    <x v="2"/>
    <s v="PRD9495"/>
    <x v="2"/>
    <x v="2"/>
    <s v="Sports Watch"/>
    <n v="37254"/>
    <n v="6"/>
    <n v="0"/>
    <n v="9929.7568346664375"/>
    <n v="45032"/>
  </r>
  <r>
    <x v="3929"/>
    <x v="0"/>
    <x v="30"/>
    <s v="First Class"/>
    <s v="CUST7496"/>
    <s v="Sara"/>
    <x v="2"/>
    <s v="India"/>
    <s v="New Delhi"/>
    <x v="1"/>
    <n v="628947"/>
    <x v="0"/>
    <s v="PRD9496"/>
    <x v="1"/>
    <x v="2"/>
    <s v="Mixer Pro"/>
    <n v="32573"/>
    <n v="1"/>
    <n v="0.2"/>
    <n v="2577.632439862135"/>
    <n v="45267"/>
  </r>
  <r>
    <x v="3930"/>
    <x v="1"/>
    <x v="622"/>
    <s v="Second Class"/>
    <s v="CUST7497"/>
    <s v="Akalya"/>
    <x v="2"/>
    <s v="India"/>
    <s v="New Delhi"/>
    <x v="1"/>
    <n v="659659"/>
    <x v="0"/>
    <s v="PRD9497"/>
    <x v="2"/>
    <x v="5"/>
    <s v="Nike Shoes"/>
    <n v="44817"/>
    <n v="8"/>
    <n v="0.1"/>
    <n v="9985.1068358179145"/>
    <n v="45579"/>
  </r>
  <r>
    <x v="3931"/>
    <x v="1"/>
    <x v="294"/>
    <s v="Standard Class"/>
    <s v="CUST7499"/>
    <s v="Sara"/>
    <x v="1"/>
    <s v="India"/>
    <s v="Pune"/>
    <x v="2"/>
    <n v="655130"/>
    <x v="2"/>
    <s v="PRD9499"/>
    <x v="2"/>
    <x v="3"/>
    <s v="iPhone 14"/>
    <n v="51237"/>
    <n v="8"/>
    <n v="0.2"/>
    <n v="11607.700763463408"/>
    <n v="45610"/>
  </r>
  <r>
    <x v="3932"/>
    <x v="0"/>
    <x v="165"/>
    <s v="First Class"/>
    <s v="CUST7500"/>
    <s v="Vijay"/>
    <x v="1"/>
    <s v="India"/>
    <s v="Hyderabad"/>
    <x v="3"/>
    <n v="603461"/>
    <x v="4"/>
    <s v="PRD9500"/>
    <x v="2"/>
    <x v="5"/>
    <s v="Samsung Mobile"/>
    <n v="66383"/>
    <n v="1"/>
    <n v="0.05"/>
    <n v="6022.8930724580523"/>
    <n v="45143"/>
  </r>
  <r>
    <x v="3933"/>
    <x v="0"/>
    <x v="349"/>
    <s v="Same Day"/>
    <s v="CUST7502"/>
    <s v="Vijay"/>
    <x v="2"/>
    <s v="India"/>
    <s v="Kozhikode"/>
    <x v="4"/>
    <n v="605810"/>
    <x v="2"/>
    <s v="PRD9502"/>
    <x v="0"/>
    <x v="5"/>
    <s v="HP Laptop"/>
    <n v="12939"/>
    <n v="7"/>
    <n v="0.1"/>
    <n v="2444.6243232940028"/>
    <n v="45142"/>
  </r>
  <r>
    <x v="3934"/>
    <x v="1"/>
    <x v="513"/>
    <s v="Second Class"/>
    <s v="CUST7504"/>
    <s v="Rahul"/>
    <x v="2"/>
    <s v="India"/>
    <s v="Mumbai"/>
    <x v="2"/>
    <n v="675766"/>
    <x v="4"/>
    <s v="PRD9504"/>
    <x v="3"/>
    <x v="4"/>
    <s v="Nike Shoes"/>
    <n v="26172"/>
    <n v="7"/>
    <n v="0.05"/>
    <n v="4058.6830828304933"/>
    <n v="45573"/>
  </r>
  <r>
    <x v="3935"/>
    <x v="0"/>
    <x v="609"/>
    <s v="Standard Class"/>
    <s v="CUST7505"/>
    <s v="Akalya"/>
    <x v="1"/>
    <s v="India"/>
    <s v="Bengaluru"/>
    <x v="0"/>
    <n v="682456"/>
    <x v="1"/>
    <s v="PRD9505"/>
    <x v="2"/>
    <x v="3"/>
    <s v="Samsung Mobile"/>
    <n v="71504"/>
    <n v="5"/>
    <n v="0.1"/>
    <n v="4496.0272046424943"/>
    <n v="45205"/>
  </r>
  <r>
    <x v="3936"/>
    <x v="1"/>
    <x v="154"/>
    <s v="Same Day"/>
    <s v="CUST7506"/>
    <s v="Meena"/>
    <x v="0"/>
    <s v="India"/>
    <s v="Mangalore"/>
    <x v="0"/>
    <n v="622672"/>
    <x v="4"/>
    <s v="PRD9506"/>
    <x v="0"/>
    <x v="5"/>
    <s v="Smart TV"/>
    <n v="79688"/>
    <n v="5"/>
    <n v="0"/>
    <n v="9073.2466131687233"/>
    <n v="45520"/>
  </r>
  <r>
    <x v="3937"/>
    <x v="0"/>
    <x v="680"/>
    <s v="Same Day"/>
    <s v="CUST7507"/>
    <s v="Kumar"/>
    <x v="0"/>
    <s v="India"/>
    <s v="Coimbatore"/>
    <x v="5"/>
    <n v="686008"/>
    <x v="4"/>
    <s v="PRD9507"/>
    <x v="0"/>
    <x v="1"/>
    <s v="Samsung Mobile"/>
    <n v="69249"/>
    <n v="8"/>
    <n v="0.2"/>
    <n v="5234.8998495160995"/>
    <n v="44968"/>
  </r>
  <r>
    <x v="3938"/>
    <x v="1"/>
    <x v="596"/>
    <s v="Standard Class"/>
    <s v="CUST7508"/>
    <s v="Rahul"/>
    <x v="2"/>
    <s v="India"/>
    <s v="Mangalore"/>
    <x v="0"/>
    <n v="654890"/>
    <x v="2"/>
    <s v="PRD9508"/>
    <x v="2"/>
    <x v="5"/>
    <s v="HP Laptop"/>
    <n v="27389"/>
    <n v="10"/>
    <n v="0.1"/>
    <n v="5174.7802689659857"/>
    <n v="45377"/>
  </r>
  <r>
    <x v="3939"/>
    <x v="1"/>
    <x v="592"/>
    <s v="First Class"/>
    <s v="CUST7511"/>
    <s v="Akalya"/>
    <x v="1"/>
    <s v="India"/>
    <s v="Mangalore"/>
    <x v="0"/>
    <n v="616828"/>
    <x v="4"/>
    <s v="PRD9511"/>
    <x v="1"/>
    <x v="0"/>
    <s v="Cotton Shirt"/>
    <n v="73749"/>
    <n v="10"/>
    <n v="0.2"/>
    <n v="8132.0830646501927"/>
    <n v="45311"/>
  </r>
  <r>
    <x v="3940"/>
    <x v="1"/>
    <x v="162"/>
    <s v="Same Day"/>
    <s v="CUST7512"/>
    <s v="Sara"/>
    <x v="1"/>
    <s v="India"/>
    <s v="Mumbai"/>
    <x v="2"/>
    <n v="669122"/>
    <x v="3"/>
    <s v="PRD9512"/>
    <x v="1"/>
    <x v="3"/>
    <s v="Mixer Pro"/>
    <n v="7423"/>
    <n v="3"/>
    <n v="0.1"/>
    <n v="1528.1015804987662"/>
    <n v="45429"/>
  </r>
  <r>
    <x v="3941"/>
    <x v="1"/>
    <x v="27"/>
    <s v="First Class"/>
    <s v="CUST7513"/>
    <s v="Meena"/>
    <x v="1"/>
    <s v="India"/>
    <s v="Coimbatore"/>
    <x v="5"/>
    <n v="626177"/>
    <x v="1"/>
    <s v="PRD9513"/>
    <x v="1"/>
    <x v="2"/>
    <s v="Cotton Shirt"/>
    <n v="52859"/>
    <n v="6"/>
    <n v="0"/>
    <n v="4028.3448184451431"/>
    <n v="45486"/>
  </r>
  <r>
    <x v="3942"/>
    <x v="1"/>
    <x v="603"/>
    <s v="Standard Class"/>
    <s v="CUST7514"/>
    <s v="Meena"/>
    <x v="2"/>
    <s v="India"/>
    <s v="Hyderabad"/>
    <x v="3"/>
    <n v="648027"/>
    <x v="4"/>
    <s v="PRD9514"/>
    <x v="3"/>
    <x v="5"/>
    <s v="Smart TV"/>
    <n v="40869"/>
    <n v="7"/>
    <n v="0"/>
    <n v="6542.948580561314"/>
    <n v="45478"/>
  </r>
  <r>
    <x v="3943"/>
    <x v="1"/>
    <x v="149"/>
    <s v="Same Day"/>
    <s v="CUST7515"/>
    <s v="Rahul"/>
    <x v="0"/>
    <s v="India"/>
    <s v="Kochi"/>
    <x v="4"/>
    <n v="623058"/>
    <x v="3"/>
    <s v="PRD9515"/>
    <x v="2"/>
    <x v="3"/>
    <s v="iPhone 14"/>
    <n v="23439"/>
    <n v="4"/>
    <n v="0.1"/>
    <n v="1676.4940268503594"/>
    <n v="45644"/>
  </r>
  <r>
    <x v="3944"/>
    <x v="0"/>
    <x v="712"/>
    <s v="Second Class"/>
    <s v="CUST7516"/>
    <s v="Vijay"/>
    <x v="0"/>
    <s v="India"/>
    <s v="Mangalore"/>
    <x v="0"/>
    <n v="664151"/>
    <x v="4"/>
    <s v="PRD9516"/>
    <x v="4"/>
    <x v="4"/>
    <s v="iPhone 14"/>
    <n v="54883"/>
    <n v="9"/>
    <n v="0.1"/>
    <n v="13556.279272725782"/>
    <n v="45018"/>
  </r>
  <r>
    <x v="3945"/>
    <x v="0"/>
    <x v="526"/>
    <s v="Standard Class"/>
    <s v="CUST7517"/>
    <s v="Deepa"/>
    <x v="2"/>
    <s v="India"/>
    <s v="Mangalore"/>
    <x v="0"/>
    <n v="664461"/>
    <x v="2"/>
    <s v="PRD9517"/>
    <x v="4"/>
    <x v="6"/>
    <s v="HP Laptop"/>
    <n v="22687"/>
    <n v="1"/>
    <n v="0.1"/>
    <n v="6251.275420401792"/>
    <n v="44968"/>
  </r>
  <r>
    <x v="3946"/>
    <x v="0"/>
    <x v="227"/>
    <s v="First Class"/>
    <s v="CUST7518"/>
    <s v="Kumar"/>
    <x v="2"/>
    <s v="India"/>
    <s v="Mangalore"/>
    <x v="0"/>
    <n v="673387"/>
    <x v="0"/>
    <s v="PRD9518"/>
    <x v="4"/>
    <x v="3"/>
    <s v="Cotton Shirt"/>
    <n v="22181"/>
    <n v="9"/>
    <n v="0.1"/>
    <n v="5928.3669717251232"/>
    <n v="45181"/>
  </r>
  <r>
    <x v="3947"/>
    <x v="1"/>
    <x v="248"/>
    <s v="Second Class"/>
    <s v="CUST7519"/>
    <s v="Sara"/>
    <x v="2"/>
    <s v="India"/>
    <s v="Trivandrum"/>
    <x v="4"/>
    <n v="695549"/>
    <x v="3"/>
    <s v="PRD9519"/>
    <x v="0"/>
    <x v="5"/>
    <s v="Mixer Pro"/>
    <n v="35605"/>
    <n v="6"/>
    <n v="0.05"/>
    <n v="8222.7807991555583"/>
    <n v="45502"/>
  </r>
  <r>
    <x v="3948"/>
    <x v="1"/>
    <x v="4"/>
    <s v="Standard Class"/>
    <s v="CUST7520"/>
    <s v="Akalya"/>
    <x v="1"/>
    <s v="India"/>
    <s v="Hyderabad"/>
    <x v="3"/>
    <n v="649631"/>
    <x v="4"/>
    <s v="PRD9520"/>
    <x v="3"/>
    <x v="5"/>
    <s v="Nike Shoes"/>
    <n v="37436"/>
    <n v="4"/>
    <n v="0"/>
    <n v="7946.8009967695771"/>
    <n v="45617"/>
  </r>
  <r>
    <x v="3949"/>
    <x v="1"/>
    <x v="251"/>
    <s v="Same Day"/>
    <s v="CUST7521"/>
    <s v="Vijay"/>
    <x v="2"/>
    <s v="India"/>
    <s v="Coimbatore"/>
    <x v="5"/>
    <n v="680135"/>
    <x v="3"/>
    <s v="PRD9521"/>
    <x v="0"/>
    <x v="6"/>
    <s v="iPhone 14"/>
    <n v="31775"/>
    <n v="6"/>
    <n v="0.05"/>
    <n v="4568.8690013849591"/>
    <n v="45337"/>
  </r>
  <r>
    <x v="3950"/>
    <x v="0"/>
    <x v="107"/>
    <s v="Standard Class"/>
    <s v="CUST7523"/>
    <s v="Sara"/>
    <x v="1"/>
    <s v="India"/>
    <s v="New Delhi"/>
    <x v="1"/>
    <n v="609271"/>
    <x v="3"/>
    <s v="PRD9523"/>
    <x v="2"/>
    <x v="4"/>
    <s v="HP Laptop"/>
    <n v="57058"/>
    <n v="2"/>
    <n v="0"/>
    <n v="10399.010605721616"/>
    <n v="45164"/>
  </r>
  <r>
    <x v="3951"/>
    <x v="0"/>
    <x v="412"/>
    <s v="Second Class"/>
    <s v="CUST7524"/>
    <s v="Akalya"/>
    <x v="2"/>
    <s v="India"/>
    <s v="Nagpur"/>
    <x v="2"/>
    <n v="614986"/>
    <x v="1"/>
    <s v="PRD9524"/>
    <x v="3"/>
    <x v="0"/>
    <s v="HP Laptop"/>
    <n v="1467"/>
    <n v="3"/>
    <n v="0.2"/>
    <n v="356.87309193823518"/>
    <n v="45047"/>
  </r>
  <r>
    <x v="3952"/>
    <x v="0"/>
    <x v="698"/>
    <s v="Standard Class"/>
    <s v="CUST7525"/>
    <s v="Akalya"/>
    <x v="0"/>
    <s v="India"/>
    <s v="Hyderabad"/>
    <x v="3"/>
    <n v="699273"/>
    <x v="4"/>
    <s v="PRD9525"/>
    <x v="4"/>
    <x v="1"/>
    <s v="LED Bulb"/>
    <n v="75001"/>
    <n v="6"/>
    <n v="0.05"/>
    <n v="18480.78271208005"/>
    <n v="45170"/>
  </r>
  <r>
    <x v="3953"/>
    <x v="0"/>
    <x v="452"/>
    <s v="Second Class"/>
    <s v="CUST7527"/>
    <s v="Rahul"/>
    <x v="0"/>
    <s v="India"/>
    <s v="Kochi"/>
    <x v="4"/>
    <n v="670838"/>
    <x v="3"/>
    <s v="PRD9527"/>
    <x v="2"/>
    <x v="2"/>
    <s v="iPhone 14"/>
    <n v="62405"/>
    <n v="6"/>
    <n v="0.1"/>
    <n v="17261.038851770136"/>
    <n v="44976"/>
  </r>
  <r>
    <x v="3954"/>
    <x v="0"/>
    <x v="277"/>
    <s v="Standard Class"/>
    <s v="CUST7528"/>
    <s v="Deepa"/>
    <x v="1"/>
    <s v="India"/>
    <s v="Hyderabad"/>
    <x v="3"/>
    <n v="691192"/>
    <x v="0"/>
    <s v="PRD9528"/>
    <x v="1"/>
    <x v="1"/>
    <s v="Sports Watch"/>
    <n v="52957"/>
    <n v="8"/>
    <n v="0.2"/>
    <n v="8632.4629050010954"/>
    <n v="45145"/>
  </r>
  <r>
    <x v="3955"/>
    <x v="0"/>
    <x v="492"/>
    <s v="Same Day"/>
    <s v="CUST7529"/>
    <s v="Kumar"/>
    <x v="0"/>
    <s v="India"/>
    <s v="Hyderabad"/>
    <x v="3"/>
    <n v="606215"/>
    <x v="3"/>
    <s v="PRD9529"/>
    <x v="0"/>
    <x v="0"/>
    <s v="Cotton Shirt"/>
    <n v="27057"/>
    <n v="6"/>
    <n v="0"/>
    <n v="2728.5383735862574"/>
    <n v="45238"/>
  </r>
  <r>
    <x v="3956"/>
    <x v="1"/>
    <x v="217"/>
    <s v="Same Day"/>
    <s v="CUST7530"/>
    <s v="Vijay"/>
    <x v="2"/>
    <s v="India"/>
    <s v="Chennai"/>
    <x v="5"/>
    <n v="693383"/>
    <x v="4"/>
    <s v="PRD9530"/>
    <x v="1"/>
    <x v="0"/>
    <s v="Smart TV"/>
    <n v="3953"/>
    <n v="4"/>
    <n v="0.2"/>
    <n v="866.80575065577239"/>
    <n v="45374"/>
  </r>
  <r>
    <x v="3957"/>
    <x v="1"/>
    <x v="429"/>
    <s v="Same Day"/>
    <s v="CUST7532"/>
    <s v="Akalya"/>
    <x v="2"/>
    <s v="India"/>
    <s v="Trivandrum"/>
    <x v="4"/>
    <n v="698549"/>
    <x v="1"/>
    <s v="PRD9532"/>
    <x v="3"/>
    <x v="4"/>
    <s v="Nike Shoes"/>
    <n v="51260"/>
    <n v="3"/>
    <n v="0"/>
    <n v="11802.998934678022"/>
    <n v="45612"/>
  </r>
  <r>
    <x v="3958"/>
    <x v="1"/>
    <x v="438"/>
    <s v="Standard Class"/>
    <s v="CUST7533"/>
    <s v="Vijay"/>
    <x v="2"/>
    <s v="India"/>
    <s v="Mumbai"/>
    <x v="2"/>
    <n v="669100"/>
    <x v="0"/>
    <s v="PRD9533"/>
    <x v="4"/>
    <x v="3"/>
    <s v="Nike Shoes"/>
    <n v="75897"/>
    <n v="7"/>
    <n v="0.05"/>
    <n v="9001.8263598593458"/>
    <n v="45367"/>
  </r>
  <r>
    <x v="3959"/>
    <x v="0"/>
    <x v="227"/>
    <s v="First Class"/>
    <s v="CUST7534"/>
    <s v="Sara"/>
    <x v="0"/>
    <s v="India"/>
    <s v="Hyderabad"/>
    <x v="3"/>
    <n v="614096"/>
    <x v="3"/>
    <s v="PRD9534"/>
    <x v="3"/>
    <x v="0"/>
    <s v="HP Laptop"/>
    <n v="12426"/>
    <n v="4"/>
    <n v="0"/>
    <n v="2025.0090263799316"/>
    <n v="45181"/>
  </r>
  <r>
    <x v="3960"/>
    <x v="0"/>
    <x v="414"/>
    <s v="Standard Class"/>
    <s v="CUST7538"/>
    <s v="Deepa"/>
    <x v="0"/>
    <s v="India"/>
    <s v="Coimbatore"/>
    <x v="5"/>
    <n v="612249"/>
    <x v="0"/>
    <s v="PRD9538"/>
    <x v="4"/>
    <x v="5"/>
    <s v="LED Bulb"/>
    <n v="33421"/>
    <n v="5"/>
    <n v="0"/>
    <n v="8140.4162403299124"/>
    <n v="45236"/>
  </r>
  <r>
    <x v="3961"/>
    <x v="0"/>
    <x v="669"/>
    <s v="Second Class"/>
    <s v="CUST7539"/>
    <s v="Sara"/>
    <x v="2"/>
    <s v="India"/>
    <s v="Hyderabad"/>
    <x v="3"/>
    <n v="605629"/>
    <x v="2"/>
    <s v="PRD9539"/>
    <x v="3"/>
    <x v="3"/>
    <s v="Nike Shoes"/>
    <n v="5535"/>
    <n v="1"/>
    <n v="0"/>
    <n v="1224.2623090544866"/>
    <n v="44986"/>
  </r>
  <r>
    <x v="3962"/>
    <x v="0"/>
    <x v="460"/>
    <s v="Second Class"/>
    <s v="CUST7540"/>
    <s v="Sara"/>
    <x v="1"/>
    <s v="India"/>
    <s v="Bengaluru"/>
    <x v="0"/>
    <n v="647208"/>
    <x v="0"/>
    <s v="PRD9540"/>
    <x v="4"/>
    <x v="4"/>
    <s v="Samsung Mobile"/>
    <n v="5166"/>
    <n v="4"/>
    <n v="0.1"/>
    <n v="464.71695340467545"/>
    <n v="45292"/>
  </r>
  <r>
    <x v="3963"/>
    <x v="1"/>
    <x v="469"/>
    <s v="First Class"/>
    <s v="CUST7541"/>
    <s v="Sara"/>
    <x v="1"/>
    <s v="India"/>
    <s v="New Delhi"/>
    <x v="1"/>
    <n v="611217"/>
    <x v="2"/>
    <s v="PRD9541"/>
    <x v="0"/>
    <x v="0"/>
    <s v="LED Bulb"/>
    <n v="7114"/>
    <n v="8"/>
    <n v="0"/>
    <n v="732.77826239395722"/>
    <n v="45311"/>
  </r>
  <r>
    <x v="3964"/>
    <x v="0"/>
    <x v="584"/>
    <s v="Same Day"/>
    <s v="CUST7543"/>
    <s v="Rahul"/>
    <x v="1"/>
    <s v="India"/>
    <s v="Mumbai"/>
    <x v="2"/>
    <n v="617387"/>
    <x v="3"/>
    <s v="PRD9543"/>
    <x v="1"/>
    <x v="3"/>
    <s v="Smart TV"/>
    <n v="50037"/>
    <n v="9"/>
    <n v="0"/>
    <n v="4626.8666449399943"/>
    <n v="45138"/>
  </r>
  <r>
    <x v="3965"/>
    <x v="0"/>
    <x v="517"/>
    <s v="Standard Class"/>
    <s v="CUST7544"/>
    <s v="Meena"/>
    <x v="2"/>
    <s v="India"/>
    <s v="New Delhi"/>
    <x v="1"/>
    <n v="610109"/>
    <x v="2"/>
    <s v="PRD9544"/>
    <x v="0"/>
    <x v="5"/>
    <s v="Smart TV"/>
    <n v="26352"/>
    <n v="10"/>
    <n v="0.2"/>
    <n v="1688.8570592253652"/>
    <n v="45086"/>
  </r>
  <r>
    <x v="3966"/>
    <x v="0"/>
    <x v="545"/>
    <s v="Second Class"/>
    <s v="CUST7545"/>
    <s v="Meena"/>
    <x v="0"/>
    <s v="India"/>
    <s v="Coimbatore"/>
    <x v="5"/>
    <n v="663459"/>
    <x v="0"/>
    <s v="PRD9545"/>
    <x v="4"/>
    <x v="2"/>
    <s v="Cotton Shirt"/>
    <n v="67470"/>
    <n v="5"/>
    <n v="0.05"/>
    <n v="9438.0031394534344"/>
    <n v="45227"/>
  </r>
  <r>
    <x v="3967"/>
    <x v="0"/>
    <x v="260"/>
    <s v="Standard Class"/>
    <s v="CUST7546"/>
    <s v="Rahul"/>
    <x v="2"/>
    <s v="India"/>
    <s v="Kochi"/>
    <x v="4"/>
    <n v="625755"/>
    <x v="2"/>
    <s v="PRD9546"/>
    <x v="3"/>
    <x v="0"/>
    <s v="Cotton Shirt"/>
    <n v="58530"/>
    <n v="3"/>
    <n v="0.2"/>
    <n v="9128.6125887440521"/>
    <n v="45221"/>
  </r>
  <r>
    <x v="3968"/>
    <x v="1"/>
    <x v="521"/>
    <s v="First Class"/>
    <s v="CUST7548"/>
    <s v="Rahul"/>
    <x v="2"/>
    <s v="India"/>
    <s v="Trivandrum"/>
    <x v="4"/>
    <n v="680272"/>
    <x v="4"/>
    <s v="PRD9548"/>
    <x v="4"/>
    <x v="2"/>
    <s v="Cotton Shirt"/>
    <n v="13393"/>
    <n v="9"/>
    <n v="0"/>
    <n v="2037.2047048603902"/>
    <n v="45600"/>
  </r>
  <r>
    <x v="3969"/>
    <x v="0"/>
    <x v="582"/>
    <s v="First Class"/>
    <s v="CUST7549"/>
    <s v="Kumar"/>
    <x v="0"/>
    <s v="India"/>
    <s v="Bengaluru"/>
    <x v="0"/>
    <n v="614628"/>
    <x v="3"/>
    <s v="PRD9549"/>
    <x v="1"/>
    <x v="0"/>
    <s v="iPhone 14"/>
    <n v="51850"/>
    <n v="1"/>
    <n v="0"/>
    <n v="15484.332582920561"/>
    <n v="45089"/>
  </r>
  <r>
    <x v="3970"/>
    <x v="1"/>
    <x v="106"/>
    <s v="First Class"/>
    <s v="CUST7550"/>
    <s v="Sara"/>
    <x v="2"/>
    <s v="India"/>
    <s v="Nagpur"/>
    <x v="2"/>
    <n v="647628"/>
    <x v="2"/>
    <s v="PRD9550"/>
    <x v="2"/>
    <x v="5"/>
    <s v="Smart TV"/>
    <n v="3259"/>
    <n v="4"/>
    <n v="0"/>
    <n v="539.04998915322096"/>
    <n v="45473"/>
  </r>
  <r>
    <x v="3971"/>
    <x v="0"/>
    <x v="312"/>
    <s v="Same Day"/>
    <s v="CUST7551"/>
    <s v="Sara"/>
    <x v="1"/>
    <s v="India"/>
    <s v="New Delhi"/>
    <x v="1"/>
    <n v="600114"/>
    <x v="1"/>
    <s v="PRD9551"/>
    <x v="3"/>
    <x v="0"/>
    <s v="iPhone 14"/>
    <n v="68013"/>
    <n v="6"/>
    <n v="0.05"/>
    <n v="16770.627271047117"/>
    <n v="45091"/>
  </r>
  <r>
    <x v="3972"/>
    <x v="1"/>
    <x v="570"/>
    <s v="Standard Class"/>
    <s v="CUST7554"/>
    <s v="Vijay"/>
    <x v="1"/>
    <s v="India"/>
    <s v="Hyderabad"/>
    <x v="3"/>
    <n v="654107"/>
    <x v="3"/>
    <s v="PRD9554"/>
    <x v="2"/>
    <x v="5"/>
    <s v="iPhone 14"/>
    <n v="78456"/>
    <n v="8"/>
    <n v="0.05"/>
    <n v="10032.366478835587"/>
    <n v="45473"/>
  </r>
  <r>
    <x v="3973"/>
    <x v="1"/>
    <x v="315"/>
    <s v="First Class"/>
    <s v="CUST7556"/>
    <s v="Kumar"/>
    <x v="0"/>
    <s v="India"/>
    <s v="Hyderabad"/>
    <x v="3"/>
    <n v="629483"/>
    <x v="0"/>
    <s v="PRD9556"/>
    <x v="4"/>
    <x v="6"/>
    <s v="iPhone 14"/>
    <n v="48229"/>
    <n v="6"/>
    <n v="0.2"/>
    <n v="2806.0714353785552"/>
    <n v="45663"/>
  </r>
  <r>
    <x v="3974"/>
    <x v="0"/>
    <x v="163"/>
    <s v="Standard Class"/>
    <s v="CUST7557"/>
    <s v="Rahul"/>
    <x v="1"/>
    <s v="India"/>
    <s v="Bengaluru"/>
    <x v="0"/>
    <n v="608417"/>
    <x v="3"/>
    <s v="PRD9557"/>
    <x v="0"/>
    <x v="3"/>
    <s v="Samsung Mobile"/>
    <n v="38346"/>
    <n v="10"/>
    <n v="0"/>
    <n v="7086.3235596570876"/>
    <n v="45031"/>
  </r>
  <r>
    <x v="3975"/>
    <x v="0"/>
    <x v="100"/>
    <s v="Standard Class"/>
    <s v="CUST7558"/>
    <s v="Sara"/>
    <x v="2"/>
    <s v="India"/>
    <s v="Mumbai"/>
    <x v="2"/>
    <n v="680322"/>
    <x v="3"/>
    <s v="PRD9558"/>
    <x v="2"/>
    <x v="6"/>
    <s v="Mixer Pro"/>
    <n v="22886"/>
    <n v="8"/>
    <n v="0.2"/>
    <n v="6861.9237485169451"/>
    <n v="44988"/>
  </r>
  <r>
    <x v="3976"/>
    <x v="0"/>
    <x v="559"/>
    <s v="Second Class"/>
    <s v="CUST7559"/>
    <s v="Deepa"/>
    <x v="2"/>
    <s v="India"/>
    <s v="Kozhikode"/>
    <x v="4"/>
    <n v="612342"/>
    <x v="4"/>
    <s v="PRD9559"/>
    <x v="4"/>
    <x v="5"/>
    <s v="Samsung Mobile"/>
    <n v="29391"/>
    <n v="8"/>
    <n v="0.1"/>
    <n v="4003.8777749110186"/>
    <n v="45214"/>
  </r>
  <r>
    <x v="3977"/>
    <x v="1"/>
    <x v="575"/>
    <s v="First Class"/>
    <s v="CUST7560"/>
    <s v="Akalya"/>
    <x v="1"/>
    <s v="India"/>
    <s v="Hyderabad"/>
    <x v="3"/>
    <n v="642078"/>
    <x v="4"/>
    <s v="PRD9560"/>
    <x v="2"/>
    <x v="6"/>
    <s v="LED Bulb"/>
    <n v="79023"/>
    <n v="3"/>
    <n v="0.2"/>
    <n v="18498.750404571372"/>
    <n v="45470"/>
  </r>
  <r>
    <x v="3978"/>
    <x v="0"/>
    <x v="228"/>
    <s v="First Class"/>
    <s v="CUST7561"/>
    <s v="Rahul"/>
    <x v="1"/>
    <s v="India"/>
    <s v="Mysuru"/>
    <x v="0"/>
    <n v="670429"/>
    <x v="4"/>
    <s v="PRD9561"/>
    <x v="4"/>
    <x v="1"/>
    <s v="Samsung Mobile"/>
    <n v="40255"/>
    <n v="2"/>
    <n v="0"/>
    <n v="2876.6035931614897"/>
    <n v="45103"/>
  </r>
  <r>
    <x v="3979"/>
    <x v="1"/>
    <x v="614"/>
    <s v="Standard Class"/>
    <s v="CUST7562"/>
    <s v="Meena"/>
    <x v="1"/>
    <s v="India"/>
    <s v="Kozhikode"/>
    <x v="4"/>
    <n v="636860"/>
    <x v="4"/>
    <s v="PRD9562"/>
    <x v="0"/>
    <x v="6"/>
    <s v="Mixer Pro"/>
    <n v="47494"/>
    <n v="2"/>
    <n v="0.2"/>
    <n v="9334.4700591348774"/>
    <n v="45487"/>
  </r>
  <r>
    <x v="3980"/>
    <x v="0"/>
    <x v="407"/>
    <s v="First Class"/>
    <s v="CUST7563"/>
    <s v="Deepa"/>
    <x v="1"/>
    <s v="India"/>
    <s v="Hyderabad"/>
    <x v="3"/>
    <n v="610469"/>
    <x v="3"/>
    <s v="PRD9563"/>
    <x v="3"/>
    <x v="0"/>
    <s v="iPhone 14"/>
    <n v="37839"/>
    <n v="10"/>
    <n v="0.2"/>
    <n v="9388.1247864660163"/>
    <n v="45021"/>
  </r>
  <r>
    <x v="3981"/>
    <x v="0"/>
    <x v="83"/>
    <s v="First Class"/>
    <s v="CUST7564"/>
    <s v="Akalya"/>
    <x v="0"/>
    <s v="India"/>
    <s v="Hyderabad"/>
    <x v="3"/>
    <n v="644784"/>
    <x v="2"/>
    <s v="PRD9564"/>
    <x v="4"/>
    <x v="3"/>
    <s v="LED Bulb"/>
    <n v="50798"/>
    <n v="6"/>
    <n v="0.2"/>
    <n v="12656.663843512511"/>
    <n v="45114"/>
  </r>
  <r>
    <x v="3982"/>
    <x v="1"/>
    <x v="534"/>
    <s v="Same Day"/>
    <s v="CUST7565"/>
    <s v="Sara"/>
    <x v="2"/>
    <s v="India"/>
    <s v="Chennai"/>
    <x v="5"/>
    <n v="691248"/>
    <x v="0"/>
    <s v="PRD9565"/>
    <x v="4"/>
    <x v="1"/>
    <s v="HP Laptop"/>
    <n v="13430"/>
    <n v="1"/>
    <n v="0.1"/>
    <n v="3953.1824992609854"/>
    <n v="45405"/>
  </r>
  <r>
    <x v="3983"/>
    <x v="1"/>
    <x v="32"/>
    <s v="Same Day"/>
    <s v="CUST7566"/>
    <s v="Meena"/>
    <x v="0"/>
    <s v="India"/>
    <s v="Mysuru"/>
    <x v="0"/>
    <n v="665463"/>
    <x v="1"/>
    <s v="PRD9566"/>
    <x v="1"/>
    <x v="1"/>
    <s v="Smart TV"/>
    <n v="67336"/>
    <n v="7"/>
    <n v="0"/>
    <n v="13947.755994895322"/>
    <n v="45404"/>
  </r>
  <r>
    <x v="3984"/>
    <x v="1"/>
    <x v="57"/>
    <s v="Standard Class"/>
    <s v="CUST7567"/>
    <s v="Akalya"/>
    <x v="1"/>
    <s v="India"/>
    <s v="Coimbatore"/>
    <x v="5"/>
    <n v="682344"/>
    <x v="1"/>
    <s v="PRD9567"/>
    <x v="3"/>
    <x v="5"/>
    <s v="HP Laptop"/>
    <n v="78830"/>
    <n v="7"/>
    <n v="0.1"/>
    <n v="9089.5737731052795"/>
    <n v="45429"/>
  </r>
  <r>
    <x v="3985"/>
    <x v="1"/>
    <x v="646"/>
    <s v="Second Class"/>
    <s v="CUST7568"/>
    <s v="Kumar"/>
    <x v="2"/>
    <s v="India"/>
    <s v="Pune"/>
    <x v="2"/>
    <n v="694097"/>
    <x v="4"/>
    <s v="PRD9568"/>
    <x v="0"/>
    <x v="1"/>
    <s v="HP Laptop"/>
    <n v="9410"/>
    <n v="9"/>
    <n v="0.2"/>
    <n v="700.51751229702086"/>
    <n v="45410"/>
  </r>
  <r>
    <x v="3986"/>
    <x v="0"/>
    <x v="42"/>
    <s v="Standard Class"/>
    <s v="CUST7570"/>
    <s v="Meena"/>
    <x v="2"/>
    <s v="India"/>
    <s v="Kozhikode"/>
    <x v="4"/>
    <n v="634380"/>
    <x v="3"/>
    <s v="PRD9570"/>
    <x v="3"/>
    <x v="0"/>
    <s v="Smart TV"/>
    <n v="45913"/>
    <n v="9"/>
    <n v="0.05"/>
    <n v="6656.0741710500988"/>
    <n v="45183"/>
  </r>
  <r>
    <x v="3987"/>
    <x v="0"/>
    <x v="520"/>
    <s v="Standard Class"/>
    <s v="CUST7571"/>
    <s v="Akalya"/>
    <x v="1"/>
    <s v="India"/>
    <s v="Salem"/>
    <x v="5"/>
    <n v="682758"/>
    <x v="4"/>
    <s v="PRD9571"/>
    <x v="3"/>
    <x v="6"/>
    <s v="Cotton Shirt"/>
    <n v="50097"/>
    <n v="5"/>
    <n v="0"/>
    <n v="11241.510463977091"/>
    <n v="45280"/>
  </r>
  <r>
    <x v="3988"/>
    <x v="0"/>
    <x v="395"/>
    <s v="Standard Class"/>
    <s v="CUST7572"/>
    <s v="Sara"/>
    <x v="2"/>
    <s v="India"/>
    <s v="Trivandrum"/>
    <x v="4"/>
    <n v="652626"/>
    <x v="2"/>
    <s v="PRD9572"/>
    <x v="2"/>
    <x v="5"/>
    <s v="iPhone 14"/>
    <n v="46222"/>
    <n v="6"/>
    <n v="0"/>
    <n v="8200.3829558282305"/>
    <n v="45217"/>
  </r>
  <r>
    <x v="3989"/>
    <x v="1"/>
    <x v="704"/>
    <s v="First Class"/>
    <s v="CUST7573"/>
    <s v="Rahul"/>
    <x v="0"/>
    <s v="India"/>
    <s v="Mangalore"/>
    <x v="0"/>
    <n v="670173"/>
    <x v="0"/>
    <s v="PRD9573"/>
    <x v="4"/>
    <x v="5"/>
    <s v="HP Laptop"/>
    <n v="17423"/>
    <n v="4"/>
    <n v="0"/>
    <n v="1851.4276569985582"/>
    <n v="45303"/>
  </r>
  <r>
    <x v="3990"/>
    <x v="1"/>
    <x v="346"/>
    <s v="Standard Class"/>
    <s v="CUST7574"/>
    <s v="Vijay"/>
    <x v="0"/>
    <s v="India"/>
    <s v="Nagpur"/>
    <x v="2"/>
    <n v="685707"/>
    <x v="0"/>
    <s v="PRD9574"/>
    <x v="2"/>
    <x v="6"/>
    <s v="Sports Watch"/>
    <n v="54326"/>
    <n v="9"/>
    <n v="0.2"/>
    <n v="10447.086424098479"/>
    <n v="45334"/>
  </r>
  <r>
    <x v="3991"/>
    <x v="0"/>
    <x v="199"/>
    <s v="Standard Class"/>
    <s v="CUST7575"/>
    <s v="Rahul"/>
    <x v="0"/>
    <s v="India"/>
    <s v="Chennai"/>
    <x v="5"/>
    <n v="622993"/>
    <x v="4"/>
    <s v="PRD9575"/>
    <x v="2"/>
    <x v="5"/>
    <s v="Smart TV"/>
    <n v="1803"/>
    <n v="6"/>
    <n v="0"/>
    <n v="398.18984541296817"/>
    <n v="45060"/>
  </r>
  <r>
    <x v="3992"/>
    <x v="0"/>
    <x v="81"/>
    <s v="Standard Class"/>
    <s v="CUST7576"/>
    <s v="Vijay"/>
    <x v="0"/>
    <s v="India"/>
    <s v="New Delhi"/>
    <x v="1"/>
    <n v="620967"/>
    <x v="4"/>
    <s v="PRD9576"/>
    <x v="0"/>
    <x v="3"/>
    <s v="iPhone 14"/>
    <n v="39267"/>
    <n v="5"/>
    <n v="0.2"/>
    <n v="4510.1093796321893"/>
    <n v="45241"/>
  </r>
  <r>
    <x v="3993"/>
    <x v="1"/>
    <x v="290"/>
    <s v="Standard Class"/>
    <s v="CUST7577"/>
    <s v="Vijay"/>
    <x v="0"/>
    <s v="India"/>
    <s v="Madurai"/>
    <x v="5"/>
    <n v="695005"/>
    <x v="3"/>
    <s v="PRD9577"/>
    <x v="1"/>
    <x v="2"/>
    <s v="Nike Shoes"/>
    <n v="10505"/>
    <n v="7"/>
    <n v="0"/>
    <n v="588.87173332677037"/>
    <n v="45485"/>
  </r>
  <r>
    <x v="3994"/>
    <x v="0"/>
    <x v="580"/>
    <s v="First Class"/>
    <s v="CUST7578"/>
    <s v="Sara"/>
    <x v="0"/>
    <s v="India"/>
    <s v="Hyderabad"/>
    <x v="3"/>
    <n v="661897"/>
    <x v="2"/>
    <s v="PRD9578"/>
    <x v="4"/>
    <x v="0"/>
    <s v="Sports Watch"/>
    <n v="17421"/>
    <n v="9"/>
    <n v="0"/>
    <n v="4084.0241787698533"/>
    <n v="45202"/>
  </r>
  <r>
    <x v="3995"/>
    <x v="1"/>
    <x v="375"/>
    <s v="Standard Class"/>
    <s v="CUST7579"/>
    <s v="Akalya"/>
    <x v="0"/>
    <s v="India"/>
    <s v="Mangalore"/>
    <x v="0"/>
    <n v="648597"/>
    <x v="0"/>
    <s v="PRD9579"/>
    <x v="4"/>
    <x v="4"/>
    <s v="Smart TV"/>
    <n v="54673"/>
    <n v="8"/>
    <n v="0.2"/>
    <n v="3553.8630187685521"/>
    <n v="45635"/>
  </r>
  <r>
    <x v="3996"/>
    <x v="1"/>
    <x v="624"/>
    <s v="Same Day"/>
    <s v="CUST7580"/>
    <s v="Meena"/>
    <x v="0"/>
    <s v="India"/>
    <s v="Kozhikode"/>
    <x v="4"/>
    <n v="616333"/>
    <x v="4"/>
    <s v="PRD9580"/>
    <x v="4"/>
    <x v="2"/>
    <s v="LED Bulb"/>
    <n v="21329"/>
    <n v="1"/>
    <n v="0.05"/>
    <n v="3880.8486698266533"/>
    <n v="45591"/>
  </r>
  <r>
    <x v="3997"/>
    <x v="1"/>
    <x v="367"/>
    <s v="Standard Class"/>
    <s v="CUST7582"/>
    <s v="Meena"/>
    <x v="1"/>
    <s v="India"/>
    <s v="Mumbai"/>
    <x v="2"/>
    <n v="694679"/>
    <x v="1"/>
    <s v="PRD9582"/>
    <x v="3"/>
    <x v="2"/>
    <s v="Nike Shoes"/>
    <n v="40449"/>
    <n v="2"/>
    <n v="0.05"/>
    <n v="5569.716861990235"/>
    <n v="45403"/>
  </r>
  <r>
    <x v="3998"/>
    <x v="1"/>
    <x v="447"/>
    <s v="Second Class"/>
    <s v="CUST7583"/>
    <s v="Sara"/>
    <x v="1"/>
    <s v="India"/>
    <s v="Chennai"/>
    <x v="5"/>
    <n v="654745"/>
    <x v="2"/>
    <s v="PRD9583"/>
    <x v="3"/>
    <x v="3"/>
    <s v="iPhone 14"/>
    <n v="74298"/>
    <n v="8"/>
    <n v="0.05"/>
    <n v="7495.2553112907817"/>
    <n v="45637"/>
  </r>
  <r>
    <x v="3999"/>
    <x v="1"/>
    <x v="204"/>
    <s v="Standard Class"/>
    <s v="CUST7584"/>
    <s v="Meena"/>
    <x v="2"/>
    <s v="India"/>
    <s v="Nagpur"/>
    <x v="2"/>
    <n v="635699"/>
    <x v="1"/>
    <s v="PRD9584"/>
    <x v="2"/>
    <x v="3"/>
    <s v="iPhone 14"/>
    <n v="34578"/>
    <n v="3"/>
    <n v="0.05"/>
    <n v="5365.1714292554216"/>
    <n v="45494"/>
  </r>
  <r>
    <x v="4000"/>
    <x v="1"/>
    <x v="558"/>
    <s v="Second Class"/>
    <s v="CUST7585"/>
    <s v="Deepa"/>
    <x v="1"/>
    <s v="India"/>
    <s v="Salem"/>
    <x v="5"/>
    <n v="652888"/>
    <x v="1"/>
    <s v="PRD9585"/>
    <x v="1"/>
    <x v="6"/>
    <s v="Smart TV"/>
    <n v="44504"/>
    <n v="9"/>
    <n v="0.2"/>
    <n v="5808.0286362404086"/>
    <n v="45628"/>
  </r>
  <r>
    <x v="4001"/>
    <x v="0"/>
    <x v="502"/>
    <s v="First Class"/>
    <s v="CUST7586"/>
    <s v="Vijay"/>
    <x v="0"/>
    <s v="India"/>
    <s v="Mysuru"/>
    <x v="0"/>
    <n v="666569"/>
    <x v="3"/>
    <s v="PRD9586"/>
    <x v="1"/>
    <x v="2"/>
    <s v="iPhone 14"/>
    <n v="70333"/>
    <n v="9"/>
    <n v="0"/>
    <n v="14880.252619445402"/>
    <n v="45000"/>
  </r>
  <r>
    <x v="4002"/>
    <x v="1"/>
    <x v="6"/>
    <s v="First Class"/>
    <s v="CUST7587"/>
    <s v="Rahul"/>
    <x v="2"/>
    <s v="India"/>
    <s v="Madurai"/>
    <x v="5"/>
    <n v="609908"/>
    <x v="3"/>
    <s v="PRD9587"/>
    <x v="2"/>
    <x v="2"/>
    <s v="HP Laptop"/>
    <n v="50945"/>
    <n v="8"/>
    <n v="0.1"/>
    <n v="15030.899402512601"/>
    <n v="45298"/>
  </r>
  <r>
    <x v="4003"/>
    <x v="1"/>
    <x v="588"/>
    <s v="Standard Class"/>
    <s v="CUST7588"/>
    <s v="Kumar"/>
    <x v="0"/>
    <s v="India"/>
    <s v="Mumbai"/>
    <x v="2"/>
    <n v="659867"/>
    <x v="0"/>
    <s v="PRD9588"/>
    <x v="3"/>
    <x v="5"/>
    <s v="Smart TV"/>
    <n v="62688"/>
    <n v="7"/>
    <n v="0.05"/>
    <n v="16524.028940952976"/>
    <n v="45431"/>
  </r>
  <r>
    <x v="4004"/>
    <x v="1"/>
    <x v="13"/>
    <s v="Second Class"/>
    <s v="CUST7589"/>
    <s v="Rahul"/>
    <x v="2"/>
    <s v="India"/>
    <s v="New Delhi"/>
    <x v="1"/>
    <n v="674039"/>
    <x v="2"/>
    <s v="PRD9589"/>
    <x v="0"/>
    <x v="2"/>
    <s v="iPhone 14"/>
    <n v="72487"/>
    <n v="2"/>
    <n v="0"/>
    <n v="4357.2938295081312"/>
    <n v="45324"/>
  </r>
  <r>
    <x v="4005"/>
    <x v="0"/>
    <x v="369"/>
    <s v="Same Day"/>
    <s v="CUST7590"/>
    <s v="Vijay"/>
    <x v="0"/>
    <s v="India"/>
    <s v="Nagpur"/>
    <x v="2"/>
    <n v="636739"/>
    <x v="4"/>
    <s v="PRD9590"/>
    <x v="3"/>
    <x v="6"/>
    <s v="Samsung Mobile"/>
    <n v="53583"/>
    <n v="4"/>
    <n v="0.2"/>
    <n v="12799.568544726641"/>
    <n v="45228"/>
  </r>
  <r>
    <x v="4006"/>
    <x v="1"/>
    <x v="411"/>
    <s v="First Class"/>
    <s v="CUST7591"/>
    <s v="Akalya"/>
    <x v="1"/>
    <s v="India"/>
    <s v="Trivandrum"/>
    <x v="4"/>
    <n v="611602"/>
    <x v="3"/>
    <s v="PRD9591"/>
    <x v="2"/>
    <x v="0"/>
    <s v="Smart TV"/>
    <n v="37495"/>
    <n v="10"/>
    <n v="0.2"/>
    <n v="2970.0186193491177"/>
    <n v="45379"/>
  </r>
  <r>
    <x v="4007"/>
    <x v="0"/>
    <x v="326"/>
    <s v="First Class"/>
    <s v="CUST7592"/>
    <s v="Sara"/>
    <x v="2"/>
    <s v="India"/>
    <s v="New Delhi"/>
    <x v="1"/>
    <n v="649105"/>
    <x v="1"/>
    <s v="PRD9592"/>
    <x v="0"/>
    <x v="3"/>
    <s v="LED Bulb"/>
    <n v="27577"/>
    <n v="3"/>
    <n v="0"/>
    <n v="4886.0282856713238"/>
    <n v="44954"/>
  </r>
  <r>
    <x v="4008"/>
    <x v="0"/>
    <x v="330"/>
    <s v="Standard Class"/>
    <s v="CUST7593"/>
    <s v="Akalya"/>
    <x v="1"/>
    <s v="India"/>
    <s v="New Delhi"/>
    <x v="1"/>
    <n v="666698"/>
    <x v="3"/>
    <s v="PRD9593"/>
    <x v="1"/>
    <x v="5"/>
    <s v="Nike Shoes"/>
    <n v="28341"/>
    <n v="2"/>
    <n v="0"/>
    <n v="8152.4543043121566"/>
    <n v="45115"/>
  </r>
  <r>
    <x v="4009"/>
    <x v="0"/>
    <x v="218"/>
    <s v="Second Class"/>
    <s v="CUST7594"/>
    <s v="Rahul"/>
    <x v="2"/>
    <s v="India"/>
    <s v="New Delhi"/>
    <x v="1"/>
    <n v="676500"/>
    <x v="0"/>
    <s v="PRD9594"/>
    <x v="2"/>
    <x v="6"/>
    <s v="Nike Shoes"/>
    <n v="64871"/>
    <n v="2"/>
    <n v="0"/>
    <n v="4252.2603457885498"/>
    <n v="45224"/>
  </r>
  <r>
    <x v="4010"/>
    <x v="1"/>
    <x v="41"/>
    <s v="Second Class"/>
    <s v="CUST7596"/>
    <s v="Meena"/>
    <x v="2"/>
    <s v="India"/>
    <s v="Pune"/>
    <x v="2"/>
    <n v="685985"/>
    <x v="1"/>
    <s v="PRD9596"/>
    <x v="2"/>
    <x v="0"/>
    <s v="Samsung Mobile"/>
    <n v="44373"/>
    <n v="8"/>
    <n v="0.05"/>
    <n v="4679.2573096236047"/>
    <n v="45558"/>
  </r>
  <r>
    <x v="4011"/>
    <x v="0"/>
    <x v="277"/>
    <s v="Standard Class"/>
    <s v="CUST7597"/>
    <s v="Sara"/>
    <x v="2"/>
    <s v="India"/>
    <s v="Mangalore"/>
    <x v="0"/>
    <n v="619715"/>
    <x v="1"/>
    <s v="PRD9597"/>
    <x v="4"/>
    <x v="6"/>
    <s v="iPhone 14"/>
    <n v="54194"/>
    <n v="4"/>
    <n v="0.05"/>
    <n v="13889.509975942685"/>
    <n v="45145"/>
  </r>
  <r>
    <x v="4012"/>
    <x v="1"/>
    <x v="600"/>
    <s v="Standard Class"/>
    <s v="CUST7598"/>
    <s v="Vijay"/>
    <x v="2"/>
    <s v="India"/>
    <s v="Chennai"/>
    <x v="5"/>
    <n v="649844"/>
    <x v="3"/>
    <s v="PRD9598"/>
    <x v="2"/>
    <x v="4"/>
    <s v="iPhone 14"/>
    <n v="20113"/>
    <n v="6"/>
    <n v="0"/>
    <n v="1390.6267866512933"/>
    <n v="45529"/>
  </r>
  <r>
    <x v="4013"/>
    <x v="0"/>
    <x v="35"/>
    <s v="First Class"/>
    <s v="CUST7599"/>
    <s v="Deepa"/>
    <x v="2"/>
    <s v="India"/>
    <s v="Mumbai"/>
    <x v="2"/>
    <n v="610465"/>
    <x v="2"/>
    <s v="PRD9599"/>
    <x v="2"/>
    <x v="2"/>
    <s v="Sports Watch"/>
    <n v="76092"/>
    <n v="5"/>
    <n v="0.1"/>
    <n v="18126.459582186253"/>
    <n v="45212"/>
  </r>
  <r>
    <x v="4014"/>
    <x v="0"/>
    <x v="111"/>
    <s v="Standard Class"/>
    <s v="CUST7600"/>
    <s v="Vijay"/>
    <x v="1"/>
    <s v="India"/>
    <s v="Chennai"/>
    <x v="5"/>
    <n v="620570"/>
    <x v="3"/>
    <s v="PRD9600"/>
    <x v="0"/>
    <x v="4"/>
    <s v="Samsung Mobile"/>
    <n v="26010"/>
    <n v="4"/>
    <n v="0.2"/>
    <n v="5472.6530342293345"/>
    <n v="45021"/>
  </r>
  <r>
    <x v="4015"/>
    <x v="1"/>
    <x v="389"/>
    <s v="First Class"/>
    <s v="CUST7601"/>
    <s v="Vijay"/>
    <x v="0"/>
    <s v="India"/>
    <s v="Hyderabad"/>
    <x v="3"/>
    <n v="680096"/>
    <x v="1"/>
    <s v="PRD9601"/>
    <x v="3"/>
    <x v="0"/>
    <s v="Sports Watch"/>
    <n v="77754"/>
    <n v="9"/>
    <n v="0"/>
    <n v="16674.099252745164"/>
    <n v="45508"/>
  </r>
  <r>
    <x v="4016"/>
    <x v="0"/>
    <x v="96"/>
    <s v="First Class"/>
    <s v="CUST7603"/>
    <s v="Akalya"/>
    <x v="0"/>
    <s v="India"/>
    <s v="Kozhikode"/>
    <x v="4"/>
    <n v="601126"/>
    <x v="3"/>
    <s v="PRD9603"/>
    <x v="1"/>
    <x v="0"/>
    <s v="Sports Watch"/>
    <n v="56771"/>
    <n v="10"/>
    <n v="0.2"/>
    <n v="15446.677267579309"/>
    <n v="45231"/>
  </r>
  <r>
    <x v="4017"/>
    <x v="0"/>
    <x v="480"/>
    <s v="Same Day"/>
    <s v="CUST7604"/>
    <s v="Vijay"/>
    <x v="2"/>
    <s v="India"/>
    <s v="Trivandrum"/>
    <x v="4"/>
    <n v="691227"/>
    <x v="1"/>
    <s v="PRD9604"/>
    <x v="4"/>
    <x v="5"/>
    <s v="Nike Shoes"/>
    <n v="27712"/>
    <n v="6"/>
    <n v="0"/>
    <n v="5131.0869928710372"/>
    <n v="45265"/>
  </r>
  <r>
    <x v="4018"/>
    <x v="0"/>
    <x v="177"/>
    <s v="First Class"/>
    <s v="CUST7605"/>
    <s v="Akalya"/>
    <x v="2"/>
    <s v="India"/>
    <s v="Kochi"/>
    <x v="4"/>
    <n v="650295"/>
    <x v="0"/>
    <s v="PRD9605"/>
    <x v="1"/>
    <x v="0"/>
    <s v="Nike Shoes"/>
    <n v="69444"/>
    <n v="3"/>
    <n v="0"/>
    <n v="3686.9364705282342"/>
    <n v="44959"/>
  </r>
  <r>
    <x v="4019"/>
    <x v="1"/>
    <x v="359"/>
    <s v="First Class"/>
    <s v="CUST7606"/>
    <s v="Deepa"/>
    <x v="2"/>
    <s v="India"/>
    <s v="Pune"/>
    <x v="2"/>
    <n v="661631"/>
    <x v="2"/>
    <s v="PRD9606"/>
    <x v="3"/>
    <x v="0"/>
    <s v="Sports Watch"/>
    <n v="46459"/>
    <n v="2"/>
    <n v="0.2"/>
    <n v="3178.4416312235098"/>
    <n v="45391"/>
  </r>
  <r>
    <x v="4020"/>
    <x v="0"/>
    <x v="495"/>
    <s v="Standard Class"/>
    <s v="CUST7607"/>
    <s v="Kumar"/>
    <x v="2"/>
    <s v="India"/>
    <s v="Hyderabad"/>
    <x v="3"/>
    <n v="620863"/>
    <x v="4"/>
    <s v="PRD9607"/>
    <x v="4"/>
    <x v="4"/>
    <s v="Nike Shoes"/>
    <n v="55929"/>
    <n v="6"/>
    <n v="0"/>
    <n v="11143.88206614286"/>
    <n v="45178"/>
  </r>
  <r>
    <x v="4021"/>
    <x v="0"/>
    <x v="643"/>
    <s v="Same Day"/>
    <s v="CUST7608"/>
    <s v="Sara"/>
    <x v="2"/>
    <s v="India"/>
    <s v="Hyderabad"/>
    <x v="3"/>
    <n v="648250"/>
    <x v="0"/>
    <s v="PRD9608"/>
    <x v="4"/>
    <x v="3"/>
    <s v="Smart TV"/>
    <n v="44115"/>
    <n v="9"/>
    <n v="0.2"/>
    <n v="12247.547326596366"/>
    <n v="44975"/>
  </r>
  <r>
    <x v="4022"/>
    <x v="1"/>
    <x v="716"/>
    <s v="Second Class"/>
    <s v="CUST7609"/>
    <s v="Deepa"/>
    <x v="0"/>
    <s v="India"/>
    <s v="Kozhikode"/>
    <x v="4"/>
    <n v="691600"/>
    <x v="4"/>
    <s v="PRD9609"/>
    <x v="4"/>
    <x v="3"/>
    <s v="HP Laptop"/>
    <n v="63810"/>
    <n v="1"/>
    <n v="0.2"/>
    <n v="13585.46502913268"/>
    <n v="45609"/>
  </r>
  <r>
    <x v="4023"/>
    <x v="1"/>
    <x v="353"/>
    <s v="Standard Class"/>
    <s v="CUST7610"/>
    <s v="Deepa"/>
    <x v="1"/>
    <s v="India"/>
    <s v="Mangalore"/>
    <x v="0"/>
    <n v="673704"/>
    <x v="2"/>
    <s v="PRD9610"/>
    <x v="1"/>
    <x v="1"/>
    <s v="LED Bulb"/>
    <n v="11380"/>
    <n v="10"/>
    <n v="0.2"/>
    <n v="3384.7250748404626"/>
    <n v="45501"/>
  </r>
  <r>
    <x v="4024"/>
    <x v="0"/>
    <x v="214"/>
    <s v="First Class"/>
    <s v="CUST7611"/>
    <s v="Akalya"/>
    <x v="2"/>
    <s v="India"/>
    <s v="Hyderabad"/>
    <x v="3"/>
    <n v="600570"/>
    <x v="4"/>
    <s v="PRD9611"/>
    <x v="1"/>
    <x v="4"/>
    <s v="HP Laptop"/>
    <n v="62954"/>
    <n v="3"/>
    <n v="0"/>
    <n v="4957.0678039452569"/>
    <n v="44946"/>
  </r>
  <r>
    <x v="4025"/>
    <x v="1"/>
    <x v="14"/>
    <s v="Standard Class"/>
    <s v="CUST7612"/>
    <s v="Akalya"/>
    <x v="0"/>
    <s v="India"/>
    <s v="Madurai"/>
    <x v="5"/>
    <n v="628006"/>
    <x v="3"/>
    <s v="PRD9612"/>
    <x v="3"/>
    <x v="6"/>
    <s v="HP Laptop"/>
    <n v="40619"/>
    <n v="9"/>
    <n v="0"/>
    <n v="7780.6033218813582"/>
    <n v="45407"/>
  </r>
  <r>
    <x v="4026"/>
    <x v="1"/>
    <x v="289"/>
    <s v="Second Class"/>
    <s v="CUST7613"/>
    <s v="Sara"/>
    <x v="0"/>
    <s v="India"/>
    <s v="Bengaluru"/>
    <x v="0"/>
    <n v="605422"/>
    <x v="3"/>
    <s v="PRD9613"/>
    <x v="1"/>
    <x v="2"/>
    <s v="Smart TV"/>
    <n v="20929"/>
    <n v="6"/>
    <n v="0"/>
    <n v="5634.2175085858589"/>
    <n v="45602"/>
  </r>
  <r>
    <x v="4027"/>
    <x v="1"/>
    <x v="78"/>
    <s v="Same Day"/>
    <s v="CUST7614"/>
    <s v="Sara"/>
    <x v="1"/>
    <s v="India"/>
    <s v="New Delhi"/>
    <x v="1"/>
    <n v="622929"/>
    <x v="0"/>
    <s v="PRD9614"/>
    <x v="2"/>
    <x v="5"/>
    <s v="iPhone 14"/>
    <n v="62326"/>
    <n v="3"/>
    <n v="0.1"/>
    <n v="14783.032961817362"/>
    <n v="45342"/>
  </r>
  <r>
    <x v="4028"/>
    <x v="0"/>
    <x v="480"/>
    <s v="Second Class"/>
    <s v="CUST7615"/>
    <s v="Vijay"/>
    <x v="0"/>
    <s v="India"/>
    <s v="Coimbatore"/>
    <x v="5"/>
    <n v="630948"/>
    <x v="4"/>
    <s v="PRD9615"/>
    <x v="2"/>
    <x v="6"/>
    <s v="Cotton Shirt"/>
    <n v="40572"/>
    <n v="7"/>
    <n v="0.05"/>
    <n v="3401.0981267866218"/>
    <n v="45264"/>
  </r>
  <r>
    <x v="4029"/>
    <x v="1"/>
    <x v="162"/>
    <s v="First Class"/>
    <s v="CUST7616"/>
    <s v="Kumar"/>
    <x v="0"/>
    <s v="India"/>
    <s v="New Delhi"/>
    <x v="1"/>
    <n v="610510"/>
    <x v="0"/>
    <s v="PRD9616"/>
    <x v="0"/>
    <x v="0"/>
    <s v="iPhone 14"/>
    <n v="24337"/>
    <n v="9"/>
    <n v="0.05"/>
    <n v="5039.1238055017848"/>
    <n v="45428"/>
  </r>
  <r>
    <x v="4030"/>
    <x v="1"/>
    <x v="193"/>
    <s v="Standard Class"/>
    <s v="CUST7617"/>
    <s v="Rahul"/>
    <x v="0"/>
    <s v="India"/>
    <s v="Chennai"/>
    <x v="5"/>
    <n v="650734"/>
    <x v="0"/>
    <s v="PRD9617"/>
    <x v="2"/>
    <x v="0"/>
    <s v="Smart TV"/>
    <n v="72995"/>
    <n v="7"/>
    <n v="0.1"/>
    <n v="20615.980259665223"/>
    <n v="45638"/>
  </r>
  <r>
    <x v="4031"/>
    <x v="0"/>
    <x v="36"/>
    <s v="First Class"/>
    <s v="CUST7618"/>
    <s v="Kumar"/>
    <x v="1"/>
    <s v="India"/>
    <s v="Bengaluru"/>
    <x v="0"/>
    <n v="662533"/>
    <x v="0"/>
    <s v="PRD9618"/>
    <x v="0"/>
    <x v="0"/>
    <s v="Mixer Pro"/>
    <n v="49823"/>
    <n v="3"/>
    <n v="0.1"/>
    <n v="6002.7083248326117"/>
    <n v="45217"/>
  </r>
  <r>
    <x v="4032"/>
    <x v="1"/>
    <x v="103"/>
    <s v="First Class"/>
    <s v="CUST7619"/>
    <s v="Deepa"/>
    <x v="1"/>
    <s v="India"/>
    <s v="Mumbai"/>
    <x v="2"/>
    <n v="633917"/>
    <x v="0"/>
    <s v="PRD9619"/>
    <x v="2"/>
    <x v="1"/>
    <s v="HP Laptop"/>
    <n v="42200"/>
    <n v="7"/>
    <n v="0"/>
    <n v="10489.743120847612"/>
    <n v="45610"/>
  </r>
  <r>
    <x v="4033"/>
    <x v="0"/>
    <x v="670"/>
    <s v="Standard Class"/>
    <s v="CUST7621"/>
    <s v="Sara"/>
    <x v="1"/>
    <s v="India"/>
    <s v="New Delhi"/>
    <x v="1"/>
    <n v="651023"/>
    <x v="3"/>
    <s v="PRD9621"/>
    <x v="3"/>
    <x v="5"/>
    <s v="HP Laptop"/>
    <n v="55548"/>
    <n v="7"/>
    <n v="0.2"/>
    <n v="8492.7833327654189"/>
    <n v="44959"/>
  </r>
  <r>
    <x v="4034"/>
    <x v="1"/>
    <x v="49"/>
    <s v="First Class"/>
    <s v="CUST7622"/>
    <s v="Meena"/>
    <x v="1"/>
    <s v="India"/>
    <s v="Mangalore"/>
    <x v="0"/>
    <n v="617540"/>
    <x v="0"/>
    <s v="PRD9622"/>
    <x v="0"/>
    <x v="0"/>
    <s v="Samsung Mobile"/>
    <n v="42424"/>
    <n v="4"/>
    <n v="0"/>
    <n v="2511.514754794568"/>
    <n v="45464"/>
  </r>
  <r>
    <x v="4035"/>
    <x v="0"/>
    <x v="508"/>
    <s v="Second Class"/>
    <s v="CUST7623"/>
    <s v="Deepa"/>
    <x v="1"/>
    <s v="India"/>
    <s v="Hyderabad"/>
    <x v="3"/>
    <n v="644479"/>
    <x v="1"/>
    <s v="PRD9623"/>
    <x v="4"/>
    <x v="5"/>
    <s v="Cotton Shirt"/>
    <n v="10204"/>
    <n v="9"/>
    <n v="0.1"/>
    <n v="1688.8832660410108"/>
    <n v="45075"/>
  </r>
  <r>
    <x v="4036"/>
    <x v="1"/>
    <x v="438"/>
    <s v="Standard Class"/>
    <s v="CUST7624"/>
    <s v="Kumar"/>
    <x v="1"/>
    <s v="India"/>
    <s v="Mangalore"/>
    <x v="0"/>
    <n v="618322"/>
    <x v="2"/>
    <s v="PRD9624"/>
    <x v="1"/>
    <x v="2"/>
    <s v="Smart TV"/>
    <n v="69721"/>
    <n v="9"/>
    <n v="0.05"/>
    <n v="17065.935722601997"/>
    <n v="45370"/>
  </r>
  <r>
    <x v="4037"/>
    <x v="1"/>
    <x v="129"/>
    <s v="Same Day"/>
    <s v="CUST7625"/>
    <s v="Kumar"/>
    <x v="1"/>
    <s v="India"/>
    <s v="Kochi"/>
    <x v="4"/>
    <n v="602185"/>
    <x v="3"/>
    <s v="PRD9625"/>
    <x v="0"/>
    <x v="0"/>
    <s v="HP Laptop"/>
    <n v="40706"/>
    <n v="6"/>
    <n v="0"/>
    <n v="8734.7698857748856"/>
    <n v="45545"/>
  </r>
  <r>
    <x v="4038"/>
    <x v="0"/>
    <x v="38"/>
    <s v="First Class"/>
    <s v="CUST7626"/>
    <s v="Vijay"/>
    <x v="1"/>
    <s v="India"/>
    <s v="New Delhi"/>
    <x v="1"/>
    <n v="601785"/>
    <x v="1"/>
    <s v="PRD9626"/>
    <x v="3"/>
    <x v="3"/>
    <s v="Cotton Shirt"/>
    <n v="22304"/>
    <n v="2"/>
    <n v="0.1"/>
    <n v="2192.1635343173048"/>
    <n v="44995"/>
  </r>
  <r>
    <x v="4039"/>
    <x v="0"/>
    <x v="235"/>
    <s v="First Class"/>
    <s v="CUST7627"/>
    <s v="Deepa"/>
    <x v="1"/>
    <s v="India"/>
    <s v="Kozhikode"/>
    <x v="4"/>
    <n v="670021"/>
    <x v="2"/>
    <s v="PRD9627"/>
    <x v="1"/>
    <x v="5"/>
    <s v="iPhone 14"/>
    <n v="40192"/>
    <n v="3"/>
    <n v="0.1"/>
    <n v="4780.3829346982011"/>
    <n v="45107"/>
  </r>
  <r>
    <x v="4040"/>
    <x v="0"/>
    <x v="100"/>
    <s v="Same Day"/>
    <s v="CUST7628"/>
    <s v="Meena"/>
    <x v="2"/>
    <s v="India"/>
    <s v="Mumbai"/>
    <x v="2"/>
    <n v="656473"/>
    <x v="4"/>
    <s v="PRD9628"/>
    <x v="0"/>
    <x v="2"/>
    <s v="Nike Shoes"/>
    <n v="66354"/>
    <n v="9"/>
    <n v="0"/>
    <n v="18302.052058272551"/>
    <n v="44988"/>
  </r>
  <r>
    <x v="4041"/>
    <x v="1"/>
    <x v="628"/>
    <s v="Standard Class"/>
    <s v="CUST7629"/>
    <s v="Deepa"/>
    <x v="1"/>
    <s v="India"/>
    <s v="Hyderabad"/>
    <x v="3"/>
    <n v="641762"/>
    <x v="4"/>
    <s v="PRD9629"/>
    <x v="1"/>
    <x v="0"/>
    <s v="Mixer Pro"/>
    <n v="79824"/>
    <n v="10"/>
    <n v="0.1"/>
    <n v="5003.5085789908235"/>
    <n v="45504"/>
  </r>
  <r>
    <x v="4042"/>
    <x v="1"/>
    <x v="470"/>
    <s v="Second Class"/>
    <s v="CUST7630"/>
    <s v="Meena"/>
    <x v="2"/>
    <s v="India"/>
    <s v="Trivandrum"/>
    <x v="4"/>
    <n v="649362"/>
    <x v="3"/>
    <s v="PRD9630"/>
    <x v="1"/>
    <x v="6"/>
    <s v="Smart TV"/>
    <n v="63732"/>
    <n v="9"/>
    <n v="0.05"/>
    <n v="10242.957311351991"/>
    <n v="45318"/>
  </r>
  <r>
    <x v="4043"/>
    <x v="1"/>
    <x v="73"/>
    <s v="First Class"/>
    <s v="CUST7631"/>
    <s v="Akalya"/>
    <x v="1"/>
    <s v="India"/>
    <s v="Salem"/>
    <x v="5"/>
    <n v="693898"/>
    <x v="0"/>
    <s v="PRD9631"/>
    <x v="4"/>
    <x v="5"/>
    <s v="Mixer Pro"/>
    <n v="36303"/>
    <n v="4"/>
    <n v="0"/>
    <n v="4898.9630240820588"/>
    <n v="45330"/>
  </r>
  <r>
    <x v="4044"/>
    <x v="1"/>
    <x v="325"/>
    <s v="Same Day"/>
    <s v="CUST7632"/>
    <s v="Kumar"/>
    <x v="0"/>
    <s v="India"/>
    <s v="Mysuru"/>
    <x v="0"/>
    <n v="606492"/>
    <x v="3"/>
    <s v="PRD9632"/>
    <x v="1"/>
    <x v="6"/>
    <s v="Smart TV"/>
    <n v="26681"/>
    <n v="7"/>
    <n v="0"/>
    <n v="3255.996542638909"/>
    <n v="45394"/>
  </r>
  <r>
    <x v="4045"/>
    <x v="1"/>
    <x v="74"/>
    <s v="Same Day"/>
    <s v="CUST7633"/>
    <s v="Rahul"/>
    <x v="0"/>
    <s v="India"/>
    <s v="Trivandrum"/>
    <x v="4"/>
    <n v="601768"/>
    <x v="4"/>
    <s v="PRD9633"/>
    <x v="3"/>
    <x v="0"/>
    <s v="Mixer Pro"/>
    <n v="47448"/>
    <n v="5"/>
    <n v="0.2"/>
    <n v="9075.6941573959666"/>
    <n v="45588"/>
  </r>
  <r>
    <x v="4046"/>
    <x v="0"/>
    <x v="112"/>
    <s v="Standard Class"/>
    <s v="CUST7634"/>
    <s v="Kumar"/>
    <x v="0"/>
    <s v="India"/>
    <s v="New Delhi"/>
    <x v="1"/>
    <n v="644456"/>
    <x v="2"/>
    <s v="PRD9634"/>
    <x v="2"/>
    <x v="2"/>
    <s v="Nike Shoes"/>
    <n v="15117"/>
    <n v="9"/>
    <n v="0"/>
    <n v="1269.7279814330077"/>
    <n v="45114"/>
  </r>
  <r>
    <x v="4047"/>
    <x v="0"/>
    <x v="183"/>
    <s v="First Class"/>
    <s v="CUST7635"/>
    <s v="Deepa"/>
    <x v="2"/>
    <s v="India"/>
    <s v="New Delhi"/>
    <x v="1"/>
    <n v="694730"/>
    <x v="0"/>
    <s v="PRD9635"/>
    <x v="2"/>
    <x v="4"/>
    <s v="Sports Watch"/>
    <n v="56970"/>
    <n v="7"/>
    <n v="0"/>
    <n v="5064.2745782315797"/>
    <n v="45058"/>
  </r>
  <r>
    <x v="4048"/>
    <x v="1"/>
    <x v="558"/>
    <s v="Standard Class"/>
    <s v="CUST7636"/>
    <s v="Rahul"/>
    <x v="2"/>
    <s v="India"/>
    <s v="New Delhi"/>
    <x v="1"/>
    <n v="625198"/>
    <x v="0"/>
    <s v="PRD9636"/>
    <x v="1"/>
    <x v="3"/>
    <s v="Samsung Mobile"/>
    <n v="63426"/>
    <n v="4"/>
    <n v="0.1"/>
    <n v="15461.512575129822"/>
    <n v="45630"/>
  </r>
  <r>
    <x v="4049"/>
    <x v="1"/>
    <x v="328"/>
    <s v="Standard Class"/>
    <s v="CUST7637"/>
    <s v="Sara"/>
    <x v="2"/>
    <s v="India"/>
    <s v="New Delhi"/>
    <x v="1"/>
    <n v="640107"/>
    <x v="1"/>
    <s v="PRD9637"/>
    <x v="0"/>
    <x v="2"/>
    <s v="Smart TV"/>
    <n v="50487"/>
    <n v="9"/>
    <n v="0.05"/>
    <n v="4131.6945269051366"/>
    <n v="45656"/>
  </r>
  <r>
    <x v="4050"/>
    <x v="0"/>
    <x v="709"/>
    <s v="Same Day"/>
    <s v="CUST7638"/>
    <s v="Sara"/>
    <x v="1"/>
    <s v="India"/>
    <s v="Mumbai"/>
    <x v="2"/>
    <n v="611902"/>
    <x v="2"/>
    <s v="PRD9638"/>
    <x v="0"/>
    <x v="2"/>
    <s v="Sports Watch"/>
    <n v="6517"/>
    <n v="9"/>
    <n v="0.1"/>
    <n v="608.8630513555263"/>
    <n v="45184"/>
  </r>
  <r>
    <x v="4051"/>
    <x v="1"/>
    <x v="179"/>
    <s v="Second Class"/>
    <s v="CUST7640"/>
    <s v="Kumar"/>
    <x v="2"/>
    <s v="India"/>
    <s v="Coimbatore"/>
    <x v="5"/>
    <n v="648651"/>
    <x v="3"/>
    <s v="PRD9640"/>
    <x v="4"/>
    <x v="0"/>
    <s v="LED Bulb"/>
    <n v="12544"/>
    <n v="7"/>
    <n v="0.05"/>
    <n v="1383.4288961651821"/>
    <n v="45621"/>
  </r>
  <r>
    <x v="4052"/>
    <x v="1"/>
    <x v="49"/>
    <s v="Standard Class"/>
    <s v="CUST7641"/>
    <s v="Kumar"/>
    <x v="2"/>
    <s v="India"/>
    <s v="New Delhi"/>
    <x v="1"/>
    <n v="673034"/>
    <x v="3"/>
    <s v="PRD9641"/>
    <x v="0"/>
    <x v="4"/>
    <s v="Smart TV"/>
    <n v="76225"/>
    <n v="10"/>
    <n v="0.1"/>
    <n v="15063.103397025832"/>
    <n v="45463"/>
  </r>
  <r>
    <x v="4053"/>
    <x v="0"/>
    <x v="35"/>
    <s v="Same Day"/>
    <s v="CUST7642"/>
    <s v="Meena"/>
    <x v="1"/>
    <s v="India"/>
    <s v="Kochi"/>
    <x v="4"/>
    <n v="655803"/>
    <x v="3"/>
    <s v="PRD9642"/>
    <x v="1"/>
    <x v="1"/>
    <s v="Mixer Pro"/>
    <n v="75898"/>
    <n v="1"/>
    <n v="0.1"/>
    <n v="6834.1744799389862"/>
    <n v="45212"/>
  </r>
  <r>
    <x v="4054"/>
    <x v="0"/>
    <x v="623"/>
    <s v="Same Day"/>
    <s v="CUST7643"/>
    <s v="Kumar"/>
    <x v="2"/>
    <s v="India"/>
    <s v="New Delhi"/>
    <x v="1"/>
    <n v="622607"/>
    <x v="1"/>
    <s v="PRD9643"/>
    <x v="3"/>
    <x v="2"/>
    <s v="LED Bulb"/>
    <n v="30865"/>
    <n v="10"/>
    <n v="0"/>
    <n v="2801.8381361858287"/>
    <n v="44943"/>
  </r>
  <r>
    <x v="4055"/>
    <x v="0"/>
    <x v="547"/>
    <s v="Standard Class"/>
    <s v="CUST7644"/>
    <s v="Sara"/>
    <x v="1"/>
    <s v="India"/>
    <s v="Madurai"/>
    <x v="5"/>
    <n v="613851"/>
    <x v="2"/>
    <s v="PRD9644"/>
    <x v="2"/>
    <x v="0"/>
    <s v="Mixer Pro"/>
    <n v="37216"/>
    <n v="3"/>
    <n v="0.1"/>
    <n v="8204.2887703914839"/>
    <n v="45179"/>
  </r>
  <r>
    <x v="4056"/>
    <x v="1"/>
    <x v="640"/>
    <s v="Standard Class"/>
    <s v="CUST7645"/>
    <s v="Vijay"/>
    <x v="1"/>
    <s v="India"/>
    <s v="Mumbai"/>
    <x v="2"/>
    <n v="666803"/>
    <x v="2"/>
    <s v="PRD9645"/>
    <x v="1"/>
    <x v="2"/>
    <s v="HP Laptop"/>
    <n v="52339"/>
    <n v="6"/>
    <n v="0.2"/>
    <n v="15405.87078344341"/>
    <n v="45442"/>
  </r>
  <r>
    <x v="4057"/>
    <x v="1"/>
    <x v="532"/>
    <s v="Second Class"/>
    <s v="CUST7646"/>
    <s v="Akalya"/>
    <x v="2"/>
    <s v="India"/>
    <s v="Kochi"/>
    <x v="4"/>
    <n v="616485"/>
    <x v="2"/>
    <s v="PRD9646"/>
    <x v="4"/>
    <x v="4"/>
    <s v="Smart TV"/>
    <n v="29842"/>
    <n v="7"/>
    <n v="0.05"/>
    <n v="7475.2234437935585"/>
    <n v="45451"/>
  </r>
  <r>
    <x v="4058"/>
    <x v="1"/>
    <x v="725"/>
    <s v="Second Class"/>
    <s v="CUST7647"/>
    <s v="Kumar"/>
    <x v="0"/>
    <s v="India"/>
    <s v="Kozhikode"/>
    <x v="4"/>
    <n v="626582"/>
    <x v="4"/>
    <s v="PRD9647"/>
    <x v="4"/>
    <x v="6"/>
    <s v="Cotton Shirt"/>
    <n v="46596"/>
    <n v="5"/>
    <n v="0.05"/>
    <n v="11007.179552849131"/>
    <n v="45314"/>
  </r>
  <r>
    <x v="4059"/>
    <x v="0"/>
    <x v="609"/>
    <s v="Same Day"/>
    <s v="CUST7648"/>
    <s v="Rahul"/>
    <x v="1"/>
    <s v="India"/>
    <s v="Kozhikode"/>
    <x v="4"/>
    <n v="612167"/>
    <x v="2"/>
    <s v="PRD9648"/>
    <x v="3"/>
    <x v="6"/>
    <s v="Smart TV"/>
    <n v="6367"/>
    <n v="7"/>
    <n v="0.2"/>
    <n v="641.00688308682322"/>
    <n v="45206"/>
  </r>
  <r>
    <x v="4060"/>
    <x v="1"/>
    <x v="404"/>
    <s v="Standard Class"/>
    <s v="CUST7649"/>
    <s v="Rahul"/>
    <x v="1"/>
    <s v="India"/>
    <s v="Nagpur"/>
    <x v="2"/>
    <n v="652184"/>
    <x v="4"/>
    <s v="PRD9649"/>
    <x v="1"/>
    <x v="1"/>
    <s v="Smart TV"/>
    <n v="66934"/>
    <n v="2"/>
    <n v="0"/>
    <n v="10776.247080504951"/>
    <n v="45391"/>
  </r>
  <r>
    <x v="4061"/>
    <x v="1"/>
    <x v="570"/>
    <s v="First Class"/>
    <s v="CUST7650"/>
    <s v="Kumar"/>
    <x v="2"/>
    <s v="India"/>
    <s v="Hyderabad"/>
    <x v="3"/>
    <n v="666523"/>
    <x v="4"/>
    <s v="PRD9650"/>
    <x v="0"/>
    <x v="5"/>
    <s v="LED Bulb"/>
    <n v="20092"/>
    <n v="6"/>
    <n v="0.2"/>
    <n v="5419.1029236004961"/>
    <n v="45480"/>
  </r>
  <r>
    <x v="4062"/>
    <x v="1"/>
    <x v="365"/>
    <s v="Standard Class"/>
    <s v="CUST7651"/>
    <s v="Akalya"/>
    <x v="2"/>
    <s v="India"/>
    <s v="Pune"/>
    <x v="2"/>
    <n v="686104"/>
    <x v="4"/>
    <s v="PRD9651"/>
    <x v="4"/>
    <x v="6"/>
    <s v="Samsung Mobile"/>
    <n v="59572"/>
    <n v="5"/>
    <n v="0"/>
    <n v="5309.1613235496061"/>
    <n v="45320"/>
  </r>
  <r>
    <x v="4063"/>
    <x v="1"/>
    <x v="294"/>
    <s v="Second Class"/>
    <s v="CUST7652"/>
    <s v="Rahul"/>
    <x v="0"/>
    <s v="India"/>
    <s v="New Delhi"/>
    <x v="1"/>
    <n v="641580"/>
    <x v="0"/>
    <s v="PRD9652"/>
    <x v="2"/>
    <x v="2"/>
    <s v="Sports Watch"/>
    <n v="929"/>
    <n v="9"/>
    <n v="0"/>
    <n v="272.69288381297372"/>
    <n v="45608"/>
  </r>
  <r>
    <x v="4064"/>
    <x v="1"/>
    <x v="379"/>
    <s v="First Class"/>
    <s v="CUST7653"/>
    <s v="Deepa"/>
    <x v="0"/>
    <s v="India"/>
    <s v="Kozhikode"/>
    <x v="4"/>
    <n v="609590"/>
    <x v="0"/>
    <s v="PRD9653"/>
    <x v="4"/>
    <x v="3"/>
    <s v="HP Laptop"/>
    <n v="33511"/>
    <n v="3"/>
    <n v="0"/>
    <n v="9273.8721736884581"/>
    <n v="45453"/>
  </r>
  <r>
    <x v="4065"/>
    <x v="1"/>
    <x v="560"/>
    <s v="Same Day"/>
    <s v="CUST7654"/>
    <s v="Sara"/>
    <x v="2"/>
    <s v="India"/>
    <s v="New Delhi"/>
    <x v="1"/>
    <n v="607938"/>
    <x v="4"/>
    <s v="PRD9654"/>
    <x v="0"/>
    <x v="5"/>
    <s v="Nike Shoes"/>
    <n v="65947"/>
    <n v="1"/>
    <n v="0.1"/>
    <n v="18273.111934938002"/>
    <n v="45423"/>
  </r>
  <r>
    <x v="4066"/>
    <x v="0"/>
    <x v="306"/>
    <s v="Same Day"/>
    <s v="CUST7655"/>
    <s v="Vijay"/>
    <x v="0"/>
    <s v="India"/>
    <s v="Bengaluru"/>
    <x v="0"/>
    <n v="661272"/>
    <x v="3"/>
    <s v="PRD9655"/>
    <x v="4"/>
    <x v="3"/>
    <s v="Cotton Shirt"/>
    <n v="16514"/>
    <n v="10"/>
    <n v="0.05"/>
    <n v="2145.4666692475721"/>
    <n v="44942"/>
  </r>
  <r>
    <x v="4067"/>
    <x v="1"/>
    <x v="39"/>
    <s v="First Class"/>
    <s v="CUST7657"/>
    <s v="Deepa"/>
    <x v="2"/>
    <s v="India"/>
    <s v="Madurai"/>
    <x v="5"/>
    <n v="693291"/>
    <x v="4"/>
    <s v="PRD9657"/>
    <x v="2"/>
    <x v="1"/>
    <s v="Sports Watch"/>
    <n v="55469"/>
    <n v="9"/>
    <n v="0.05"/>
    <n v="5043.2379159168022"/>
    <n v="45534"/>
  </r>
  <r>
    <x v="4068"/>
    <x v="0"/>
    <x v="495"/>
    <s v="First Class"/>
    <s v="CUST7658"/>
    <s v="Kumar"/>
    <x v="2"/>
    <s v="India"/>
    <s v="Trivandrum"/>
    <x v="4"/>
    <n v="657336"/>
    <x v="0"/>
    <s v="PRD9658"/>
    <x v="0"/>
    <x v="6"/>
    <s v="Smart TV"/>
    <n v="49826"/>
    <n v="5"/>
    <n v="0"/>
    <n v="2972.8236641100411"/>
    <n v="45175"/>
  </r>
  <r>
    <x v="4069"/>
    <x v="0"/>
    <x v="164"/>
    <s v="Standard Class"/>
    <s v="CUST7660"/>
    <s v="Sara"/>
    <x v="1"/>
    <s v="India"/>
    <s v="New Delhi"/>
    <x v="1"/>
    <n v="679383"/>
    <x v="0"/>
    <s v="PRD9660"/>
    <x v="0"/>
    <x v="1"/>
    <s v="Nike Shoes"/>
    <n v="35244"/>
    <n v="6"/>
    <n v="0.2"/>
    <n v="4738.9864695135493"/>
    <n v="45263"/>
  </r>
  <r>
    <x v="4070"/>
    <x v="0"/>
    <x v="234"/>
    <s v="Standard Class"/>
    <s v="CUST7661"/>
    <s v="Deepa"/>
    <x v="0"/>
    <s v="India"/>
    <s v="Kochi"/>
    <x v="4"/>
    <n v="680025"/>
    <x v="3"/>
    <s v="PRD9661"/>
    <x v="2"/>
    <x v="3"/>
    <s v="Sports Watch"/>
    <n v="34763"/>
    <n v="10"/>
    <n v="0.2"/>
    <n v="8344.5897873812755"/>
    <n v="45027"/>
  </r>
  <r>
    <x v="4071"/>
    <x v="0"/>
    <x v="669"/>
    <s v="Standard Class"/>
    <s v="CUST7662"/>
    <s v="Rahul"/>
    <x v="0"/>
    <s v="India"/>
    <s v="New Delhi"/>
    <x v="1"/>
    <n v="670377"/>
    <x v="2"/>
    <s v="PRD9662"/>
    <x v="2"/>
    <x v="6"/>
    <s v="Mixer Pro"/>
    <n v="12685"/>
    <n v="2"/>
    <n v="0.2"/>
    <n v="3467.7908684606991"/>
    <n v="44985"/>
  </r>
  <r>
    <x v="4072"/>
    <x v="1"/>
    <x v="633"/>
    <s v="Same Day"/>
    <s v="CUST7663"/>
    <s v="Vijay"/>
    <x v="2"/>
    <s v="India"/>
    <s v="Trivandrum"/>
    <x v="4"/>
    <n v="643360"/>
    <x v="0"/>
    <s v="PRD9663"/>
    <x v="4"/>
    <x v="4"/>
    <s v="HP Laptop"/>
    <n v="61835"/>
    <n v="4"/>
    <n v="0.1"/>
    <n v="5140.1471774925931"/>
    <n v="45510"/>
  </r>
  <r>
    <x v="4073"/>
    <x v="1"/>
    <x v="245"/>
    <s v="Standard Class"/>
    <s v="CUST7665"/>
    <s v="Deepa"/>
    <x v="0"/>
    <s v="India"/>
    <s v="Madurai"/>
    <x v="5"/>
    <n v="657624"/>
    <x v="0"/>
    <s v="PRD9665"/>
    <x v="1"/>
    <x v="1"/>
    <s v="HP Laptop"/>
    <n v="67057"/>
    <n v="1"/>
    <n v="0"/>
    <n v="8109.0820661519938"/>
    <n v="45535"/>
  </r>
  <r>
    <x v="4074"/>
    <x v="1"/>
    <x v="43"/>
    <s v="First Class"/>
    <s v="CUST7666"/>
    <s v="Akalya"/>
    <x v="0"/>
    <s v="India"/>
    <s v="Hyderabad"/>
    <x v="3"/>
    <n v="623133"/>
    <x v="3"/>
    <s v="PRD9666"/>
    <x v="3"/>
    <x v="2"/>
    <s v="Sports Watch"/>
    <n v="5028"/>
    <n v="10"/>
    <n v="0"/>
    <n v="1183.9417773091188"/>
    <n v="45413"/>
  </r>
  <r>
    <x v="4075"/>
    <x v="1"/>
    <x v="14"/>
    <s v="First Class"/>
    <s v="CUST7667"/>
    <s v="Vijay"/>
    <x v="1"/>
    <s v="India"/>
    <s v="New Delhi"/>
    <x v="1"/>
    <n v="693007"/>
    <x v="0"/>
    <s v="PRD9667"/>
    <x v="0"/>
    <x v="1"/>
    <s v="iPhone 14"/>
    <n v="45512"/>
    <n v="5"/>
    <n v="0"/>
    <n v="10757.731232385289"/>
    <n v="45405"/>
  </r>
  <r>
    <x v="4076"/>
    <x v="0"/>
    <x v="667"/>
    <s v="Standard Class"/>
    <s v="CUST7668"/>
    <s v="Deepa"/>
    <x v="0"/>
    <s v="India"/>
    <s v="New Delhi"/>
    <x v="1"/>
    <n v="663367"/>
    <x v="2"/>
    <s v="PRD9668"/>
    <x v="2"/>
    <x v="5"/>
    <s v="Cotton Shirt"/>
    <n v="36630"/>
    <n v="2"/>
    <n v="0"/>
    <n v="7759.5544159443671"/>
    <n v="44931"/>
  </r>
  <r>
    <x v="4077"/>
    <x v="0"/>
    <x v="22"/>
    <s v="Same Day"/>
    <s v="CUST7669"/>
    <s v="Deepa"/>
    <x v="2"/>
    <s v="India"/>
    <s v="Hyderabad"/>
    <x v="3"/>
    <n v="660666"/>
    <x v="2"/>
    <s v="PRD9669"/>
    <x v="4"/>
    <x v="5"/>
    <s v="LED Bulb"/>
    <n v="6352"/>
    <n v="8"/>
    <n v="0.2"/>
    <n v="346.71631431984275"/>
    <n v="44935"/>
  </r>
  <r>
    <x v="4078"/>
    <x v="0"/>
    <x v="433"/>
    <s v="Standard Class"/>
    <s v="CUST7670"/>
    <s v="Akalya"/>
    <x v="0"/>
    <s v="India"/>
    <s v="Kochi"/>
    <x v="4"/>
    <n v="612158"/>
    <x v="3"/>
    <s v="PRD9670"/>
    <x v="1"/>
    <x v="4"/>
    <s v="Samsung Mobile"/>
    <n v="49309"/>
    <n v="2"/>
    <n v="0.2"/>
    <n v="4650.1053081936725"/>
    <n v="44981"/>
  </r>
  <r>
    <x v="4079"/>
    <x v="0"/>
    <x v="203"/>
    <s v="Same Day"/>
    <s v="CUST7671"/>
    <s v="Kumar"/>
    <x v="2"/>
    <s v="India"/>
    <s v="New Delhi"/>
    <x v="1"/>
    <n v="612342"/>
    <x v="4"/>
    <s v="PRD9671"/>
    <x v="2"/>
    <x v="2"/>
    <s v="Mixer Pro"/>
    <n v="49069"/>
    <n v="1"/>
    <n v="0.05"/>
    <n v="7117.1646101523493"/>
    <n v="44964"/>
  </r>
  <r>
    <x v="4080"/>
    <x v="1"/>
    <x v="475"/>
    <s v="Standard Class"/>
    <s v="CUST7672"/>
    <s v="Akalya"/>
    <x v="2"/>
    <s v="India"/>
    <s v="Coimbatore"/>
    <x v="5"/>
    <n v="633162"/>
    <x v="4"/>
    <s v="PRD9672"/>
    <x v="4"/>
    <x v="2"/>
    <s v="LED Bulb"/>
    <n v="70396"/>
    <n v="2"/>
    <n v="0.05"/>
    <n v="20545.419619913555"/>
    <n v="45593"/>
  </r>
  <r>
    <x v="4081"/>
    <x v="0"/>
    <x v="378"/>
    <s v="Standard Class"/>
    <s v="CUST7675"/>
    <s v="Meena"/>
    <x v="1"/>
    <s v="India"/>
    <s v="New Delhi"/>
    <x v="1"/>
    <n v="643486"/>
    <x v="2"/>
    <s v="PRD9675"/>
    <x v="3"/>
    <x v="6"/>
    <s v="iPhone 14"/>
    <n v="1719"/>
    <n v="2"/>
    <n v="0"/>
    <n v="424.10080792057408"/>
    <n v="45010"/>
  </r>
  <r>
    <x v="4082"/>
    <x v="1"/>
    <x v="544"/>
    <s v="Same Day"/>
    <s v="CUST7676"/>
    <s v="Rahul"/>
    <x v="0"/>
    <s v="India"/>
    <s v="Coimbatore"/>
    <x v="5"/>
    <n v="657567"/>
    <x v="0"/>
    <s v="PRD9676"/>
    <x v="1"/>
    <x v="3"/>
    <s v="Cotton Shirt"/>
    <n v="4445"/>
    <n v="3"/>
    <n v="0.2"/>
    <n v="750.74978440743223"/>
    <n v="45578"/>
  </r>
  <r>
    <x v="4083"/>
    <x v="1"/>
    <x v="720"/>
    <s v="Standard Class"/>
    <s v="CUST7677"/>
    <s v="Akalya"/>
    <x v="0"/>
    <s v="India"/>
    <s v="Hyderabad"/>
    <x v="3"/>
    <n v="659011"/>
    <x v="2"/>
    <s v="PRD9677"/>
    <x v="0"/>
    <x v="5"/>
    <s v="iPhone 14"/>
    <n v="10749"/>
    <n v="8"/>
    <n v="0"/>
    <n v="3047.2753072402124"/>
    <n v="45407"/>
  </r>
  <r>
    <x v="4084"/>
    <x v="0"/>
    <x v="545"/>
    <s v="Standard Class"/>
    <s v="CUST7679"/>
    <s v="Sara"/>
    <x v="1"/>
    <s v="India"/>
    <s v="Chennai"/>
    <x v="5"/>
    <n v="623216"/>
    <x v="3"/>
    <s v="PRD9679"/>
    <x v="1"/>
    <x v="4"/>
    <s v="Mixer Pro"/>
    <n v="1445"/>
    <n v="10"/>
    <n v="0"/>
    <n v="155.94879346391173"/>
    <n v="45227"/>
  </r>
  <r>
    <x v="4085"/>
    <x v="1"/>
    <x v="299"/>
    <s v="Standard Class"/>
    <s v="CUST7680"/>
    <s v="Meena"/>
    <x v="0"/>
    <s v="India"/>
    <s v="Bengaluru"/>
    <x v="0"/>
    <n v="640668"/>
    <x v="0"/>
    <s v="PRD9680"/>
    <x v="0"/>
    <x v="6"/>
    <s v="Samsung Mobile"/>
    <n v="49952"/>
    <n v="10"/>
    <n v="0"/>
    <n v="13053.776622830221"/>
    <n v="45463"/>
  </r>
  <r>
    <x v="4086"/>
    <x v="0"/>
    <x v="615"/>
    <s v="First Class"/>
    <s v="CUST7681"/>
    <s v="Rahul"/>
    <x v="1"/>
    <s v="India"/>
    <s v="Hyderabad"/>
    <x v="3"/>
    <n v="621109"/>
    <x v="1"/>
    <s v="PRD9681"/>
    <x v="0"/>
    <x v="2"/>
    <s v="Sports Watch"/>
    <n v="38895"/>
    <n v="1"/>
    <n v="0.05"/>
    <n v="2492.4993361060165"/>
    <n v="45140"/>
  </r>
  <r>
    <x v="4087"/>
    <x v="1"/>
    <x v="372"/>
    <s v="Second Class"/>
    <s v="CUST7682"/>
    <s v="Sara"/>
    <x v="1"/>
    <s v="India"/>
    <s v="Bengaluru"/>
    <x v="0"/>
    <n v="664341"/>
    <x v="1"/>
    <s v="PRD9682"/>
    <x v="3"/>
    <x v="4"/>
    <s v="Samsung Mobile"/>
    <n v="43337"/>
    <n v="6"/>
    <n v="0.05"/>
    <n v="7881.5382542031311"/>
    <n v="45571"/>
  </r>
  <r>
    <x v="4088"/>
    <x v="0"/>
    <x v="561"/>
    <s v="Second Class"/>
    <s v="CUST7683"/>
    <s v="Rahul"/>
    <x v="0"/>
    <s v="India"/>
    <s v="Nagpur"/>
    <x v="2"/>
    <n v="673826"/>
    <x v="1"/>
    <s v="PRD9683"/>
    <x v="1"/>
    <x v="5"/>
    <s v="Smart TV"/>
    <n v="5714"/>
    <n v="10"/>
    <n v="0.05"/>
    <n v="1322.5049804186613"/>
    <n v="44984"/>
  </r>
  <r>
    <x v="4089"/>
    <x v="1"/>
    <x v="254"/>
    <s v="Second Class"/>
    <s v="CUST7684"/>
    <s v="Vijay"/>
    <x v="1"/>
    <s v="India"/>
    <s v="Coimbatore"/>
    <x v="5"/>
    <n v="670181"/>
    <x v="3"/>
    <s v="PRD9684"/>
    <x v="4"/>
    <x v="1"/>
    <s v="Cotton Shirt"/>
    <n v="53464"/>
    <n v="2"/>
    <n v="0"/>
    <n v="15741.856027916259"/>
    <n v="45482"/>
  </r>
  <r>
    <x v="4090"/>
    <x v="1"/>
    <x v="268"/>
    <s v="Standard Class"/>
    <s v="CUST7685"/>
    <s v="Vijay"/>
    <x v="0"/>
    <s v="India"/>
    <s v="New Delhi"/>
    <x v="1"/>
    <n v="625769"/>
    <x v="3"/>
    <s v="PRD9685"/>
    <x v="4"/>
    <x v="1"/>
    <s v="iPhone 14"/>
    <n v="51580"/>
    <n v="10"/>
    <n v="0.1"/>
    <n v="9954.9600384386376"/>
    <n v="45513"/>
  </r>
  <r>
    <x v="4091"/>
    <x v="1"/>
    <x v="411"/>
    <s v="Second Class"/>
    <s v="CUST7686"/>
    <s v="Meena"/>
    <x v="2"/>
    <s v="India"/>
    <s v="New Delhi"/>
    <x v="1"/>
    <n v="636496"/>
    <x v="1"/>
    <s v="PRD9686"/>
    <x v="4"/>
    <x v="4"/>
    <s v="Cotton Shirt"/>
    <n v="28773"/>
    <n v="7"/>
    <n v="0.2"/>
    <n v="7491.5166361196516"/>
    <n v="45380"/>
  </r>
  <r>
    <x v="4092"/>
    <x v="0"/>
    <x v="139"/>
    <s v="Standard Class"/>
    <s v="CUST7687"/>
    <s v="Deepa"/>
    <x v="2"/>
    <s v="India"/>
    <s v="Chennai"/>
    <x v="5"/>
    <n v="688981"/>
    <x v="2"/>
    <s v="PRD9687"/>
    <x v="2"/>
    <x v="2"/>
    <s v="Cotton Shirt"/>
    <n v="77868"/>
    <n v="3"/>
    <n v="0.2"/>
    <n v="8434.3503192680637"/>
    <n v="45279"/>
  </r>
  <r>
    <x v="4093"/>
    <x v="0"/>
    <x v="246"/>
    <s v="First Class"/>
    <s v="CUST7689"/>
    <s v="Rahul"/>
    <x v="1"/>
    <s v="India"/>
    <s v="Kozhikode"/>
    <x v="4"/>
    <n v="617103"/>
    <x v="4"/>
    <s v="PRD9689"/>
    <x v="4"/>
    <x v="2"/>
    <s v="Sports Watch"/>
    <n v="74539"/>
    <n v="5"/>
    <n v="0.1"/>
    <n v="11448.695385299738"/>
    <n v="45288"/>
  </r>
  <r>
    <x v="4094"/>
    <x v="1"/>
    <x v="206"/>
    <s v="Second Class"/>
    <s v="CUST7690"/>
    <s v="Deepa"/>
    <x v="1"/>
    <s v="India"/>
    <s v="Chennai"/>
    <x v="5"/>
    <n v="648343"/>
    <x v="2"/>
    <s v="PRD9690"/>
    <x v="0"/>
    <x v="0"/>
    <s v="Cotton Shirt"/>
    <n v="70271"/>
    <n v="3"/>
    <n v="0.1"/>
    <n v="4286.3083020957774"/>
    <n v="45393"/>
  </r>
  <r>
    <x v="4095"/>
    <x v="1"/>
    <x v="316"/>
    <s v="Same Day"/>
    <s v="CUST7692"/>
    <s v="Sara"/>
    <x v="0"/>
    <s v="India"/>
    <s v="Chennai"/>
    <x v="5"/>
    <n v="629147"/>
    <x v="2"/>
    <s v="PRD9692"/>
    <x v="2"/>
    <x v="2"/>
    <s v="Smart TV"/>
    <n v="27984"/>
    <n v="2"/>
    <n v="0"/>
    <n v="3722.5441711262915"/>
    <n v="45551"/>
  </r>
  <r>
    <x v="4096"/>
    <x v="1"/>
    <x v="275"/>
    <s v="Standard Class"/>
    <s v="CUST7693"/>
    <s v="Kumar"/>
    <x v="2"/>
    <s v="India"/>
    <s v="Pune"/>
    <x v="2"/>
    <n v="675841"/>
    <x v="1"/>
    <s v="PRD9693"/>
    <x v="4"/>
    <x v="6"/>
    <s v="Sports Watch"/>
    <n v="67717"/>
    <n v="1"/>
    <n v="0.05"/>
    <n v="16954.503888099276"/>
    <n v="45315"/>
  </r>
  <r>
    <x v="4097"/>
    <x v="1"/>
    <x v="385"/>
    <s v="Standard Class"/>
    <s v="CUST7694"/>
    <s v="Vijay"/>
    <x v="0"/>
    <s v="India"/>
    <s v="New Delhi"/>
    <x v="1"/>
    <n v="696005"/>
    <x v="3"/>
    <s v="PRD9694"/>
    <x v="1"/>
    <x v="0"/>
    <s v="Smart TV"/>
    <n v="24382"/>
    <n v="3"/>
    <n v="0"/>
    <n v="6943.9220891146706"/>
    <n v="45469"/>
  </r>
  <r>
    <x v="4098"/>
    <x v="1"/>
    <x v="411"/>
    <s v="Standard Class"/>
    <s v="CUST7695"/>
    <s v="Kumar"/>
    <x v="0"/>
    <s v="India"/>
    <s v="Mumbai"/>
    <x v="2"/>
    <n v="608244"/>
    <x v="1"/>
    <s v="PRD9695"/>
    <x v="2"/>
    <x v="5"/>
    <s v="Mixer Pro"/>
    <n v="24474"/>
    <n v="10"/>
    <n v="0"/>
    <n v="6905.9095465631672"/>
    <n v="45383"/>
  </r>
  <r>
    <x v="4099"/>
    <x v="1"/>
    <x v="597"/>
    <s v="Standard Class"/>
    <s v="CUST7696"/>
    <s v="Rahul"/>
    <x v="1"/>
    <s v="India"/>
    <s v="Coimbatore"/>
    <x v="5"/>
    <n v="642546"/>
    <x v="2"/>
    <s v="PRD9696"/>
    <x v="2"/>
    <x v="6"/>
    <s v="Sports Watch"/>
    <n v="7190"/>
    <n v="2"/>
    <n v="0.2"/>
    <n v="484.76283610316227"/>
    <n v="45549"/>
  </r>
  <r>
    <x v="4100"/>
    <x v="1"/>
    <x v="467"/>
    <s v="Standard Class"/>
    <s v="CUST7697"/>
    <s v="Vijay"/>
    <x v="0"/>
    <s v="India"/>
    <s v="Nagpur"/>
    <x v="2"/>
    <n v="684859"/>
    <x v="2"/>
    <s v="PRD9697"/>
    <x v="0"/>
    <x v="4"/>
    <s v="Nike Shoes"/>
    <n v="78095"/>
    <n v="10"/>
    <n v="0.2"/>
    <n v="13129.844420812939"/>
    <n v="45330"/>
  </r>
  <r>
    <x v="4101"/>
    <x v="1"/>
    <x v="652"/>
    <s v="Same Day"/>
    <s v="CUST7698"/>
    <s v="Kumar"/>
    <x v="0"/>
    <s v="India"/>
    <s v="Hyderabad"/>
    <x v="3"/>
    <n v="624576"/>
    <x v="0"/>
    <s v="PRD9698"/>
    <x v="0"/>
    <x v="2"/>
    <s v="Sports Watch"/>
    <n v="8886"/>
    <n v="1"/>
    <n v="0.05"/>
    <n v="767.9985317432172"/>
    <n v="45587"/>
  </r>
  <r>
    <x v="4102"/>
    <x v="1"/>
    <x v="49"/>
    <s v="Second Class"/>
    <s v="CUST7699"/>
    <s v="Rahul"/>
    <x v="0"/>
    <s v="India"/>
    <s v="New Delhi"/>
    <x v="1"/>
    <n v="637534"/>
    <x v="3"/>
    <s v="PRD9699"/>
    <x v="4"/>
    <x v="5"/>
    <s v="Mixer Pro"/>
    <n v="5580"/>
    <n v="2"/>
    <n v="0"/>
    <n v="490.52718177346497"/>
    <n v="45465"/>
  </r>
  <r>
    <x v="4103"/>
    <x v="0"/>
    <x v="726"/>
    <s v="Second Class"/>
    <s v="CUST7700"/>
    <s v="Kumar"/>
    <x v="1"/>
    <s v="India"/>
    <s v="Kozhikode"/>
    <x v="4"/>
    <n v="640774"/>
    <x v="4"/>
    <s v="PRD9700"/>
    <x v="0"/>
    <x v="4"/>
    <s v="Samsung Mobile"/>
    <n v="26229"/>
    <n v="8"/>
    <n v="0"/>
    <n v="7087.3117232520053"/>
    <n v="45172"/>
  </r>
  <r>
    <x v="4104"/>
    <x v="1"/>
    <x v="217"/>
    <s v="Same Day"/>
    <s v="CUST7701"/>
    <s v="Kumar"/>
    <x v="0"/>
    <s v="India"/>
    <s v="Pune"/>
    <x v="2"/>
    <n v="638654"/>
    <x v="2"/>
    <s v="PRD9701"/>
    <x v="0"/>
    <x v="1"/>
    <s v="iPhone 14"/>
    <n v="71994"/>
    <n v="3"/>
    <n v="0"/>
    <n v="10795.761789762084"/>
    <n v="45368"/>
  </r>
  <r>
    <x v="4105"/>
    <x v="0"/>
    <x v="333"/>
    <s v="First Class"/>
    <s v="CUST7702"/>
    <s v="Akalya"/>
    <x v="1"/>
    <s v="India"/>
    <s v="New Delhi"/>
    <x v="1"/>
    <n v="673447"/>
    <x v="2"/>
    <s v="PRD9702"/>
    <x v="2"/>
    <x v="5"/>
    <s v="Cotton Shirt"/>
    <n v="67747"/>
    <n v="3"/>
    <n v="0.05"/>
    <n v="11022.198566545023"/>
    <n v="45037"/>
  </r>
  <r>
    <x v="4106"/>
    <x v="1"/>
    <x v="440"/>
    <s v="Second Class"/>
    <s v="CUST7703"/>
    <s v="Deepa"/>
    <x v="0"/>
    <s v="India"/>
    <s v="Mysuru"/>
    <x v="0"/>
    <n v="622885"/>
    <x v="1"/>
    <s v="PRD9703"/>
    <x v="3"/>
    <x v="4"/>
    <s v="Nike Shoes"/>
    <n v="30124"/>
    <n v="7"/>
    <n v="0.2"/>
    <n v="3438.0062794231876"/>
    <n v="45622"/>
  </r>
  <r>
    <x v="4107"/>
    <x v="1"/>
    <x v="647"/>
    <s v="Standard Class"/>
    <s v="CUST7704"/>
    <s v="Sara"/>
    <x v="0"/>
    <s v="India"/>
    <s v="New Delhi"/>
    <x v="1"/>
    <n v="619201"/>
    <x v="0"/>
    <s v="PRD9704"/>
    <x v="1"/>
    <x v="1"/>
    <s v="Smart TV"/>
    <n v="453"/>
    <n v="4"/>
    <n v="0.05"/>
    <n v="28.833649180060831"/>
    <n v="45447"/>
  </r>
  <r>
    <x v="4108"/>
    <x v="0"/>
    <x v="223"/>
    <s v="First Class"/>
    <s v="CUST7706"/>
    <s v="Rahul"/>
    <x v="2"/>
    <s v="India"/>
    <s v="New Delhi"/>
    <x v="1"/>
    <n v="602575"/>
    <x v="2"/>
    <s v="PRD9706"/>
    <x v="2"/>
    <x v="1"/>
    <s v="LED Bulb"/>
    <n v="21309"/>
    <n v="7"/>
    <n v="0"/>
    <n v="2553.7011409279294"/>
    <n v="45011"/>
  </r>
  <r>
    <x v="4109"/>
    <x v="0"/>
    <x v="517"/>
    <s v="Second Class"/>
    <s v="CUST7707"/>
    <s v="Sara"/>
    <x v="1"/>
    <s v="India"/>
    <s v="Salem"/>
    <x v="5"/>
    <n v="663354"/>
    <x v="3"/>
    <s v="PRD9707"/>
    <x v="0"/>
    <x v="1"/>
    <s v="Sports Watch"/>
    <n v="31838"/>
    <n v="3"/>
    <n v="0"/>
    <n v="7597.2345281823009"/>
    <n v="45082"/>
  </r>
  <r>
    <x v="4110"/>
    <x v="0"/>
    <x v="657"/>
    <s v="Second Class"/>
    <s v="CUST7708"/>
    <s v="Meena"/>
    <x v="2"/>
    <s v="India"/>
    <s v="New Delhi"/>
    <x v="1"/>
    <n v="680663"/>
    <x v="2"/>
    <s v="PRD9708"/>
    <x v="0"/>
    <x v="3"/>
    <s v="LED Bulb"/>
    <n v="16032"/>
    <n v="10"/>
    <n v="0"/>
    <n v="4636.7148291787826"/>
    <n v="45225"/>
  </r>
  <r>
    <x v="4111"/>
    <x v="1"/>
    <x v="494"/>
    <s v="Standard Class"/>
    <s v="CUST7710"/>
    <s v="Kumar"/>
    <x v="2"/>
    <s v="India"/>
    <s v="Chennai"/>
    <x v="5"/>
    <n v="633399"/>
    <x v="1"/>
    <s v="PRD9710"/>
    <x v="1"/>
    <x v="4"/>
    <s v="Nike Shoes"/>
    <n v="41832"/>
    <n v="5"/>
    <n v="0"/>
    <n v="8251.3419844802302"/>
    <n v="45541"/>
  </r>
  <r>
    <x v="4112"/>
    <x v="1"/>
    <x v="131"/>
    <s v="Second Class"/>
    <s v="CUST7714"/>
    <s v="Sara"/>
    <x v="2"/>
    <s v="India"/>
    <s v="Bengaluru"/>
    <x v="0"/>
    <n v="686832"/>
    <x v="2"/>
    <s v="PRD9714"/>
    <x v="4"/>
    <x v="6"/>
    <s v="LED Bulb"/>
    <n v="63233"/>
    <n v="7"/>
    <n v="0"/>
    <n v="15846.038917253976"/>
    <n v="45612"/>
  </r>
  <r>
    <x v="4113"/>
    <x v="0"/>
    <x v="348"/>
    <s v="Standard Class"/>
    <s v="CUST7715"/>
    <s v="Vijay"/>
    <x v="0"/>
    <s v="India"/>
    <s v="Madurai"/>
    <x v="5"/>
    <n v="674264"/>
    <x v="0"/>
    <s v="PRD9715"/>
    <x v="4"/>
    <x v="2"/>
    <s v="Sports Watch"/>
    <n v="6772"/>
    <n v="2"/>
    <n v="0"/>
    <n v="598.30004580866978"/>
    <n v="44981"/>
  </r>
  <r>
    <x v="4114"/>
    <x v="0"/>
    <x v="583"/>
    <s v="First Class"/>
    <s v="CUST7716"/>
    <s v="Kumar"/>
    <x v="1"/>
    <s v="India"/>
    <s v="Mysuru"/>
    <x v="0"/>
    <n v="633628"/>
    <x v="4"/>
    <s v="PRD9716"/>
    <x v="3"/>
    <x v="5"/>
    <s v="Samsung Mobile"/>
    <n v="54558"/>
    <n v="4"/>
    <n v="0.05"/>
    <n v="13965.835474093366"/>
    <n v="45029"/>
  </r>
  <r>
    <x v="4115"/>
    <x v="0"/>
    <x v="366"/>
    <s v="Same Day"/>
    <s v="CUST7718"/>
    <s v="Kumar"/>
    <x v="1"/>
    <s v="India"/>
    <s v="Hyderabad"/>
    <x v="3"/>
    <n v="681370"/>
    <x v="3"/>
    <s v="PRD9718"/>
    <x v="0"/>
    <x v="3"/>
    <s v="HP Laptop"/>
    <n v="7167"/>
    <n v="5"/>
    <n v="0.2"/>
    <n v="1399.2370363152604"/>
    <n v="45168"/>
  </r>
  <r>
    <x v="4116"/>
    <x v="0"/>
    <x v="66"/>
    <s v="Same Day"/>
    <s v="CUST7719"/>
    <s v="Deepa"/>
    <x v="0"/>
    <s v="India"/>
    <s v="Madurai"/>
    <x v="5"/>
    <n v="612492"/>
    <x v="4"/>
    <s v="PRD9719"/>
    <x v="1"/>
    <x v="2"/>
    <s v="iPhone 14"/>
    <n v="38108"/>
    <n v="4"/>
    <n v="0.1"/>
    <n v="4105.3562975363502"/>
    <n v="44997"/>
  </r>
  <r>
    <x v="4117"/>
    <x v="0"/>
    <x v="207"/>
    <s v="First Class"/>
    <s v="CUST7720"/>
    <s v="Deepa"/>
    <x v="2"/>
    <s v="India"/>
    <s v="Pune"/>
    <x v="2"/>
    <n v="694536"/>
    <x v="0"/>
    <s v="PRD9720"/>
    <x v="2"/>
    <x v="0"/>
    <s v="Smart TV"/>
    <n v="64933"/>
    <n v="1"/>
    <n v="0"/>
    <n v="14517.183360453851"/>
    <n v="45110"/>
  </r>
  <r>
    <x v="4118"/>
    <x v="1"/>
    <x v="18"/>
    <s v="First Class"/>
    <s v="CUST7721"/>
    <s v="Deepa"/>
    <x v="1"/>
    <s v="India"/>
    <s v="New Delhi"/>
    <x v="1"/>
    <n v="625409"/>
    <x v="0"/>
    <s v="PRD9721"/>
    <x v="1"/>
    <x v="0"/>
    <s v="Smart TV"/>
    <n v="29670"/>
    <n v="9"/>
    <n v="0.1"/>
    <n v="4307.9604041055954"/>
    <n v="45566"/>
  </r>
  <r>
    <x v="4119"/>
    <x v="1"/>
    <x v="681"/>
    <s v="Second Class"/>
    <s v="CUST7722"/>
    <s v="Meena"/>
    <x v="2"/>
    <s v="India"/>
    <s v="Kozhikode"/>
    <x v="4"/>
    <n v="668368"/>
    <x v="4"/>
    <s v="PRD9722"/>
    <x v="4"/>
    <x v="4"/>
    <s v="Nike Shoes"/>
    <n v="39418"/>
    <n v="9"/>
    <n v="0.2"/>
    <n v="2302.8705306983552"/>
    <n v="45609"/>
  </r>
  <r>
    <x v="4120"/>
    <x v="0"/>
    <x v="314"/>
    <s v="First Class"/>
    <s v="CUST7723"/>
    <s v="Kumar"/>
    <x v="0"/>
    <s v="India"/>
    <s v="Mangalore"/>
    <x v="0"/>
    <n v="636317"/>
    <x v="4"/>
    <s v="PRD9723"/>
    <x v="2"/>
    <x v="1"/>
    <s v="Smart TV"/>
    <n v="61152"/>
    <n v="3"/>
    <n v="0.05"/>
    <n v="13903.591362050121"/>
    <n v="45188"/>
  </r>
  <r>
    <x v="4121"/>
    <x v="1"/>
    <x v="251"/>
    <s v="Standard Class"/>
    <s v="CUST7724"/>
    <s v="Sara"/>
    <x v="1"/>
    <s v="India"/>
    <s v="Nagpur"/>
    <x v="2"/>
    <n v="613138"/>
    <x v="4"/>
    <s v="PRD9724"/>
    <x v="0"/>
    <x v="3"/>
    <s v="HP Laptop"/>
    <n v="72194"/>
    <n v="3"/>
    <n v="0"/>
    <n v="10252.185914498559"/>
    <n v="45333"/>
  </r>
  <r>
    <x v="4122"/>
    <x v="0"/>
    <x v="329"/>
    <s v="Same Day"/>
    <s v="CUST7725"/>
    <s v="Sara"/>
    <x v="1"/>
    <s v="India"/>
    <s v="Salem"/>
    <x v="5"/>
    <n v="637001"/>
    <x v="0"/>
    <s v="PRD9725"/>
    <x v="1"/>
    <x v="1"/>
    <s v="Nike Shoes"/>
    <n v="53261"/>
    <n v="10"/>
    <n v="0.2"/>
    <n v="7825.7866029659453"/>
    <n v="45256"/>
  </r>
  <r>
    <x v="4123"/>
    <x v="0"/>
    <x v="218"/>
    <s v="Standard Class"/>
    <s v="CUST7727"/>
    <s v="Kumar"/>
    <x v="2"/>
    <s v="India"/>
    <s v="Trivandrum"/>
    <x v="4"/>
    <n v="691399"/>
    <x v="4"/>
    <s v="PRD9727"/>
    <x v="4"/>
    <x v="3"/>
    <s v="Smart TV"/>
    <n v="59582"/>
    <n v="6"/>
    <n v="0.1"/>
    <n v="7955.3698837375987"/>
    <n v="45225"/>
  </r>
  <r>
    <x v="4124"/>
    <x v="1"/>
    <x v="440"/>
    <s v="Same Day"/>
    <s v="CUST7728"/>
    <s v="Rahul"/>
    <x v="2"/>
    <s v="India"/>
    <s v="Mumbai"/>
    <x v="2"/>
    <n v="670322"/>
    <x v="3"/>
    <s v="PRD9728"/>
    <x v="3"/>
    <x v="5"/>
    <s v="iPhone 14"/>
    <n v="26342"/>
    <n v="5"/>
    <n v="0.1"/>
    <n v="5375.0498579806599"/>
    <n v="45618"/>
  </r>
  <r>
    <x v="4125"/>
    <x v="0"/>
    <x v="418"/>
    <s v="Same Day"/>
    <s v="CUST7729"/>
    <s v="Deepa"/>
    <x v="2"/>
    <s v="India"/>
    <s v="Kozhikode"/>
    <x v="4"/>
    <n v="648774"/>
    <x v="4"/>
    <s v="PRD9729"/>
    <x v="0"/>
    <x v="4"/>
    <s v="Sports Watch"/>
    <n v="18392"/>
    <n v="4"/>
    <n v="0.2"/>
    <n v="1733.1112637406975"/>
    <n v="45019"/>
  </r>
  <r>
    <x v="4126"/>
    <x v="1"/>
    <x v="208"/>
    <s v="Same Day"/>
    <s v="CUST7730"/>
    <s v="Kumar"/>
    <x v="1"/>
    <s v="India"/>
    <s v="Mangalore"/>
    <x v="0"/>
    <n v="647711"/>
    <x v="3"/>
    <s v="PRD9730"/>
    <x v="1"/>
    <x v="6"/>
    <s v="Mixer Pro"/>
    <n v="72419"/>
    <n v="1"/>
    <n v="0.1"/>
    <n v="13393.282160034527"/>
    <n v="45348"/>
  </r>
  <r>
    <x v="4127"/>
    <x v="1"/>
    <x v="244"/>
    <s v="Standard Class"/>
    <s v="CUST7731"/>
    <s v="Meena"/>
    <x v="2"/>
    <s v="India"/>
    <s v="Bengaluru"/>
    <x v="0"/>
    <n v="680937"/>
    <x v="1"/>
    <s v="PRD9731"/>
    <x v="3"/>
    <x v="4"/>
    <s v="LED Bulb"/>
    <n v="49722"/>
    <n v="3"/>
    <n v="0.05"/>
    <n v="9137.1167587195505"/>
    <n v="45379"/>
  </r>
  <r>
    <x v="4128"/>
    <x v="0"/>
    <x v="220"/>
    <s v="Same Day"/>
    <s v="CUST7732"/>
    <s v="Vijay"/>
    <x v="2"/>
    <s v="India"/>
    <s v="Kozhikode"/>
    <x v="4"/>
    <n v="619625"/>
    <x v="2"/>
    <s v="PRD9732"/>
    <x v="0"/>
    <x v="2"/>
    <s v="HP Laptop"/>
    <n v="62994"/>
    <n v="6"/>
    <n v="0.05"/>
    <n v="8042.8060705021999"/>
    <n v="45102"/>
  </r>
  <r>
    <x v="4129"/>
    <x v="1"/>
    <x v="700"/>
    <s v="Standard Class"/>
    <s v="CUST7733"/>
    <s v="Sara"/>
    <x v="1"/>
    <s v="India"/>
    <s v="Nagpur"/>
    <x v="2"/>
    <n v="611972"/>
    <x v="2"/>
    <s v="PRD9733"/>
    <x v="2"/>
    <x v="3"/>
    <s v="LED Bulb"/>
    <n v="19419"/>
    <n v="2"/>
    <n v="0.2"/>
    <n v="4485.2618634553073"/>
    <n v="45644"/>
  </r>
  <r>
    <x v="4130"/>
    <x v="0"/>
    <x v="28"/>
    <s v="Second Class"/>
    <s v="CUST7734"/>
    <s v="Sara"/>
    <x v="2"/>
    <s v="India"/>
    <s v="Kozhikode"/>
    <x v="4"/>
    <n v="694012"/>
    <x v="2"/>
    <s v="PRD9734"/>
    <x v="4"/>
    <x v="3"/>
    <s v="Mixer Pro"/>
    <n v="51676"/>
    <n v="3"/>
    <n v="0"/>
    <n v="11795.702615834703"/>
    <n v="45086"/>
  </r>
  <r>
    <x v="4131"/>
    <x v="1"/>
    <x v="676"/>
    <s v="First Class"/>
    <s v="CUST7735"/>
    <s v="Meena"/>
    <x v="2"/>
    <s v="India"/>
    <s v="Bengaluru"/>
    <x v="0"/>
    <n v="679145"/>
    <x v="1"/>
    <s v="PRD9735"/>
    <x v="4"/>
    <x v="4"/>
    <s v="LED Bulb"/>
    <n v="44968"/>
    <n v="1"/>
    <n v="0"/>
    <n v="6262.0538939407188"/>
    <n v="45581"/>
  </r>
  <r>
    <x v="4132"/>
    <x v="0"/>
    <x v="399"/>
    <s v="First Class"/>
    <s v="CUST7736"/>
    <s v="Akalya"/>
    <x v="2"/>
    <s v="India"/>
    <s v="Kozhikode"/>
    <x v="4"/>
    <n v="634600"/>
    <x v="1"/>
    <s v="PRD9736"/>
    <x v="2"/>
    <x v="2"/>
    <s v="Nike Shoes"/>
    <n v="13530"/>
    <n v="9"/>
    <n v="0.2"/>
    <n v="1120.7673812941782"/>
    <n v="45138"/>
  </r>
  <r>
    <x v="4133"/>
    <x v="0"/>
    <x v="68"/>
    <s v="Second Class"/>
    <s v="CUST7737"/>
    <s v="Rahul"/>
    <x v="0"/>
    <s v="India"/>
    <s v="New Delhi"/>
    <x v="1"/>
    <n v="653268"/>
    <x v="4"/>
    <s v="PRD9737"/>
    <x v="2"/>
    <x v="3"/>
    <s v="Cotton Shirt"/>
    <n v="50933"/>
    <n v="8"/>
    <n v="0.05"/>
    <n v="10065.527823640217"/>
    <n v="45087"/>
  </r>
  <r>
    <x v="4134"/>
    <x v="1"/>
    <x v="558"/>
    <s v="Standard Class"/>
    <s v="CUST7738"/>
    <s v="Rahul"/>
    <x v="0"/>
    <s v="India"/>
    <s v="Trivandrum"/>
    <x v="4"/>
    <n v="676488"/>
    <x v="3"/>
    <s v="PRD9738"/>
    <x v="2"/>
    <x v="2"/>
    <s v="LED Bulb"/>
    <n v="72398"/>
    <n v="3"/>
    <n v="0.2"/>
    <n v="4976.5491105248166"/>
    <n v="45633"/>
  </r>
  <r>
    <x v="4135"/>
    <x v="1"/>
    <x v="404"/>
    <s v="Second Class"/>
    <s v="CUST7739"/>
    <s v="Akalya"/>
    <x v="0"/>
    <s v="India"/>
    <s v="Madurai"/>
    <x v="5"/>
    <n v="642288"/>
    <x v="2"/>
    <s v="PRD9739"/>
    <x v="3"/>
    <x v="6"/>
    <s v="LED Bulb"/>
    <n v="75461"/>
    <n v="9"/>
    <n v="0"/>
    <n v="4059.8674572424857"/>
    <n v="45396"/>
  </r>
  <r>
    <x v="4136"/>
    <x v="0"/>
    <x v="594"/>
    <s v="Standard Class"/>
    <s v="CUST7740"/>
    <s v="Sara"/>
    <x v="1"/>
    <s v="India"/>
    <s v="Bengaluru"/>
    <x v="0"/>
    <n v="606506"/>
    <x v="2"/>
    <s v="PRD9740"/>
    <x v="2"/>
    <x v="1"/>
    <s v="HP Laptop"/>
    <n v="64696"/>
    <n v="6"/>
    <n v="0"/>
    <n v="7637.6223598281404"/>
    <n v="45294"/>
  </r>
  <r>
    <x v="4137"/>
    <x v="1"/>
    <x v="102"/>
    <s v="Standard Class"/>
    <s v="CUST7743"/>
    <s v="Rahul"/>
    <x v="1"/>
    <s v="India"/>
    <s v="Coimbatore"/>
    <x v="5"/>
    <n v="621134"/>
    <x v="2"/>
    <s v="PRD9743"/>
    <x v="1"/>
    <x v="4"/>
    <s v="Smart TV"/>
    <n v="71154"/>
    <n v="6"/>
    <n v="0.1"/>
    <n v="10102.98680198954"/>
    <n v="45478"/>
  </r>
  <r>
    <x v="4138"/>
    <x v="0"/>
    <x v="650"/>
    <s v="First Class"/>
    <s v="CUST7744"/>
    <s v="Rahul"/>
    <x v="0"/>
    <s v="India"/>
    <s v="Pune"/>
    <x v="2"/>
    <n v="646581"/>
    <x v="3"/>
    <s v="PRD9744"/>
    <x v="4"/>
    <x v="3"/>
    <s v="Samsung Mobile"/>
    <n v="38687"/>
    <n v="6"/>
    <n v="0"/>
    <n v="5755.024181952208"/>
    <n v="45137"/>
  </r>
  <r>
    <x v="4139"/>
    <x v="1"/>
    <x v="371"/>
    <s v="First Class"/>
    <s v="CUST7745"/>
    <s v="Kumar"/>
    <x v="2"/>
    <s v="India"/>
    <s v="Hyderabad"/>
    <x v="3"/>
    <n v="638496"/>
    <x v="4"/>
    <s v="PRD9745"/>
    <x v="4"/>
    <x v="2"/>
    <s v="Sports Watch"/>
    <n v="14277"/>
    <n v="5"/>
    <n v="0.05"/>
    <n v="2860.7178471478101"/>
    <n v="45399"/>
  </r>
  <r>
    <x v="4140"/>
    <x v="1"/>
    <x v="135"/>
    <s v="Same Day"/>
    <s v="CUST7746"/>
    <s v="Meena"/>
    <x v="2"/>
    <s v="India"/>
    <s v="New Delhi"/>
    <x v="1"/>
    <n v="616569"/>
    <x v="4"/>
    <s v="PRD9746"/>
    <x v="3"/>
    <x v="6"/>
    <s v="iPhone 14"/>
    <n v="69420"/>
    <n v="6"/>
    <n v="0"/>
    <n v="3776.0417656530808"/>
    <n v="45316"/>
  </r>
  <r>
    <x v="4141"/>
    <x v="0"/>
    <x v="680"/>
    <s v="Second Class"/>
    <s v="CUST7747"/>
    <s v="Sara"/>
    <x v="1"/>
    <s v="India"/>
    <s v="Nagpur"/>
    <x v="2"/>
    <n v="695566"/>
    <x v="3"/>
    <s v="PRD9747"/>
    <x v="1"/>
    <x v="3"/>
    <s v="LED Bulb"/>
    <n v="64652"/>
    <n v="7"/>
    <n v="0.2"/>
    <n v="16791.25111139239"/>
    <n v="44968"/>
  </r>
  <r>
    <x v="4142"/>
    <x v="0"/>
    <x v="282"/>
    <s v="Standard Class"/>
    <s v="CUST7748"/>
    <s v="Meena"/>
    <x v="1"/>
    <s v="India"/>
    <s v="Coimbatore"/>
    <x v="5"/>
    <n v="614946"/>
    <x v="0"/>
    <s v="PRD9748"/>
    <x v="0"/>
    <x v="0"/>
    <s v="iPhone 14"/>
    <n v="45329"/>
    <n v="5"/>
    <n v="0"/>
    <n v="7069.5187180469957"/>
    <n v="44999"/>
  </r>
  <r>
    <x v="4143"/>
    <x v="1"/>
    <x v="575"/>
    <s v="Second Class"/>
    <s v="CUST7750"/>
    <s v="Meena"/>
    <x v="0"/>
    <s v="India"/>
    <s v="Hyderabad"/>
    <x v="3"/>
    <n v="694505"/>
    <x v="3"/>
    <s v="PRD9750"/>
    <x v="2"/>
    <x v="2"/>
    <s v="Cotton Shirt"/>
    <n v="35605"/>
    <n v="9"/>
    <n v="0"/>
    <n v="6799.586955330773"/>
    <n v="45470"/>
  </r>
  <r>
    <x v="4144"/>
    <x v="1"/>
    <x v="405"/>
    <s v="Same Day"/>
    <s v="CUST7751"/>
    <s v="Sara"/>
    <x v="1"/>
    <s v="India"/>
    <s v="New Delhi"/>
    <x v="1"/>
    <n v="615175"/>
    <x v="1"/>
    <s v="PRD9751"/>
    <x v="2"/>
    <x v="6"/>
    <s v="Sports Watch"/>
    <n v="54699"/>
    <n v="6"/>
    <n v="0"/>
    <n v="14569.815120208739"/>
    <n v="45473"/>
  </r>
  <r>
    <x v="4145"/>
    <x v="1"/>
    <x v="455"/>
    <s v="Same Day"/>
    <s v="CUST7752"/>
    <s v="Akalya"/>
    <x v="2"/>
    <s v="India"/>
    <s v="Mumbai"/>
    <x v="2"/>
    <n v="657873"/>
    <x v="4"/>
    <s v="PRD9752"/>
    <x v="0"/>
    <x v="1"/>
    <s v="Cotton Shirt"/>
    <n v="56133"/>
    <n v="10"/>
    <n v="0"/>
    <n v="16140.25220245182"/>
    <n v="45306"/>
  </r>
  <r>
    <x v="4146"/>
    <x v="0"/>
    <x v="665"/>
    <s v="Same Day"/>
    <s v="CUST7753"/>
    <s v="Kumar"/>
    <x v="0"/>
    <s v="India"/>
    <s v="Hyderabad"/>
    <x v="3"/>
    <n v="640599"/>
    <x v="1"/>
    <s v="PRD9753"/>
    <x v="0"/>
    <x v="6"/>
    <s v="HP Laptop"/>
    <n v="14122"/>
    <n v="4"/>
    <n v="0"/>
    <n v="2636.5479195215721"/>
    <n v="44951"/>
  </r>
  <r>
    <x v="4147"/>
    <x v="0"/>
    <x v="222"/>
    <s v="Standard Class"/>
    <s v="CUST7755"/>
    <s v="Kumar"/>
    <x v="1"/>
    <s v="India"/>
    <s v="Coimbatore"/>
    <x v="5"/>
    <n v="613992"/>
    <x v="1"/>
    <s v="PRD9755"/>
    <x v="4"/>
    <x v="2"/>
    <s v="Mixer Pro"/>
    <n v="2407"/>
    <n v="6"/>
    <n v="0.2"/>
    <n v="639.46990339482022"/>
    <n v="45027"/>
  </r>
  <r>
    <x v="4148"/>
    <x v="0"/>
    <x v="382"/>
    <s v="Standard Class"/>
    <s v="CUST7756"/>
    <s v="Rahul"/>
    <x v="1"/>
    <s v="India"/>
    <s v="New Delhi"/>
    <x v="1"/>
    <n v="695932"/>
    <x v="4"/>
    <s v="PRD9756"/>
    <x v="1"/>
    <x v="1"/>
    <s v="Mixer Pro"/>
    <n v="25967"/>
    <n v="9"/>
    <n v="0"/>
    <n v="5409.1030491540896"/>
    <n v="45094"/>
  </r>
  <r>
    <x v="4149"/>
    <x v="1"/>
    <x v="191"/>
    <s v="Standard Class"/>
    <s v="CUST7758"/>
    <s v="Vijay"/>
    <x v="1"/>
    <s v="India"/>
    <s v="Hyderabad"/>
    <x v="3"/>
    <n v="621516"/>
    <x v="4"/>
    <s v="PRD9758"/>
    <x v="1"/>
    <x v="5"/>
    <s v="Mixer Pro"/>
    <n v="38148"/>
    <n v="1"/>
    <n v="0.1"/>
    <n v="8041.8730635021575"/>
    <n v="45483"/>
  </r>
  <r>
    <x v="4150"/>
    <x v="0"/>
    <x v="605"/>
    <s v="Second Class"/>
    <s v="CUST7759"/>
    <s v="Vijay"/>
    <x v="2"/>
    <s v="India"/>
    <s v="Mumbai"/>
    <x v="2"/>
    <n v="659333"/>
    <x v="2"/>
    <s v="PRD9759"/>
    <x v="0"/>
    <x v="1"/>
    <s v="iPhone 14"/>
    <n v="14830"/>
    <n v="3"/>
    <n v="0.1"/>
    <n v="3434.1712749403746"/>
    <n v="45125"/>
  </r>
  <r>
    <x v="4151"/>
    <x v="1"/>
    <x v="371"/>
    <s v="Standard Class"/>
    <s v="CUST7760"/>
    <s v="Sara"/>
    <x v="0"/>
    <s v="India"/>
    <s v="New Delhi"/>
    <x v="1"/>
    <n v="620420"/>
    <x v="0"/>
    <s v="PRD9760"/>
    <x v="2"/>
    <x v="4"/>
    <s v="Cotton Shirt"/>
    <n v="65721"/>
    <n v="5"/>
    <n v="0"/>
    <n v="7274.3646806002725"/>
    <n v="45399"/>
  </r>
  <r>
    <x v="4152"/>
    <x v="0"/>
    <x v="261"/>
    <s v="Standard Class"/>
    <s v="CUST7761"/>
    <s v="Rahul"/>
    <x v="1"/>
    <s v="India"/>
    <s v="Hyderabad"/>
    <x v="3"/>
    <n v="612181"/>
    <x v="2"/>
    <s v="PRD9761"/>
    <x v="4"/>
    <x v="2"/>
    <s v="HP Laptop"/>
    <n v="15176"/>
    <n v="5"/>
    <n v="0.2"/>
    <n v="1070.9734790153577"/>
    <n v="44969"/>
  </r>
  <r>
    <x v="4153"/>
    <x v="0"/>
    <x v="472"/>
    <s v="First Class"/>
    <s v="CUST7762"/>
    <s v="Meena"/>
    <x v="0"/>
    <s v="India"/>
    <s v="Mangalore"/>
    <x v="0"/>
    <n v="665775"/>
    <x v="1"/>
    <s v="PRD9762"/>
    <x v="4"/>
    <x v="6"/>
    <s v="Smart TV"/>
    <n v="56526"/>
    <n v="2"/>
    <n v="0.05"/>
    <n v="7643.221190606886"/>
    <n v="45239"/>
  </r>
  <r>
    <x v="4154"/>
    <x v="1"/>
    <x v="175"/>
    <s v="Same Day"/>
    <s v="CUST7763"/>
    <s v="Rahul"/>
    <x v="1"/>
    <s v="India"/>
    <s v="Salem"/>
    <x v="5"/>
    <n v="661711"/>
    <x v="2"/>
    <s v="PRD9763"/>
    <x v="0"/>
    <x v="5"/>
    <s v="Nike Shoes"/>
    <n v="36807"/>
    <n v="6"/>
    <n v="0"/>
    <n v="2810.7966859763028"/>
    <n v="45335"/>
  </r>
  <r>
    <x v="4155"/>
    <x v="0"/>
    <x v="550"/>
    <s v="First Class"/>
    <s v="CUST7764"/>
    <s v="Kumar"/>
    <x v="2"/>
    <s v="India"/>
    <s v="Mangalore"/>
    <x v="0"/>
    <n v="675777"/>
    <x v="2"/>
    <s v="PRD9764"/>
    <x v="1"/>
    <x v="6"/>
    <s v="LED Bulb"/>
    <n v="62962"/>
    <n v="4"/>
    <n v="0"/>
    <n v="12423.570884331435"/>
    <n v="45200"/>
  </r>
  <r>
    <x v="4156"/>
    <x v="1"/>
    <x v="515"/>
    <s v="Standard Class"/>
    <s v="CUST7765"/>
    <s v="Sara"/>
    <x v="0"/>
    <s v="India"/>
    <s v="Pune"/>
    <x v="2"/>
    <n v="605348"/>
    <x v="2"/>
    <s v="PRD9765"/>
    <x v="3"/>
    <x v="1"/>
    <s v="iPhone 14"/>
    <n v="37027"/>
    <n v="2"/>
    <n v="0.05"/>
    <n v="2267.4898285735562"/>
    <n v="45348"/>
  </r>
  <r>
    <x v="4157"/>
    <x v="1"/>
    <x v="537"/>
    <s v="Same Day"/>
    <s v="CUST7766"/>
    <s v="Meena"/>
    <x v="0"/>
    <s v="India"/>
    <s v="Mumbai"/>
    <x v="2"/>
    <n v="620708"/>
    <x v="3"/>
    <s v="PRD9766"/>
    <x v="0"/>
    <x v="1"/>
    <s v="Sports Watch"/>
    <n v="59453"/>
    <n v="9"/>
    <n v="0.1"/>
    <n v="9111.6892775165998"/>
    <n v="45352"/>
  </r>
  <r>
    <x v="4158"/>
    <x v="0"/>
    <x v="322"/>
    <s v="Standard Class"/>
    <s v="CUST7768"/>
    <s v="Vijay"/>
    <x v="1"/>
    <s v="India"/>
    <s v="New Delhi"/>
    <x v="1"/>
    <n v="698516"/>
    <x v="4"/>
    <s v="PRD9768"/>
    <x v="0"/>
    <x v="5"/>
    <s v="iPhone 14"/>
    <n v="32565"/>
    <n v="7"/>
    <n v="0"/>
    <n v="2098.0305072424198"/>
    <n v="45065"/>
  </r>
  <r>
    <x v="4159"/>
    <x v="0"/>
    <x v="639"/>
    <s v="Standard Class"/>
    <s v="CUST7769"/>
    <s v="Akalya"/>
    <x v="0"/>
    <s v="India"/>
    <s v="Kochi"/>
    <x v="4"/>
    <n v="621014"/>
    <x v="1"/>
    <s v="PRD9769"/>
    <x v="3"/>
    <x v="3"/>
    <s v="iPhone 14"/>
    <n v="31991"/>
    <n v="2"/>
    <n v="0.05"/>
    <n v="7806.3421271580582"/>
    <n v="45158"/>
  </r>
  <r>
    <x v="4160"/>
    <x v="1"/>
    <x v="34"/>
    <s v="Same Day"/>
    <s v="CUST7770"/>
    <s v="Akalya"/>
    <x v="0"/>
    <s v="India"/>
    <s v="Mysuru"/>
    <x v="0"/>
    <n v="628772"/>
    <x v="4"/>
    <s v="PRD9770"/>
    <x v="1"/>
    <x v="0"/>
    <s v="Sports Watch"/>
    <n v="12165"/>
    <n v="1"/>
    <n v="0.05"/>
    <n v="2796.4956417849703"/>
    <n v="45340"/>
  </r>
  <r>
    <x v="4161"/>
    <x v="0"/>
    <x v="485"/>
    <s v="Same Day"/>
    <s v="CUST7771"/>
    <s v="Vijay"/>
    <x v="1"/>
    <s v="India"/>
    <s v="Nagpur"/>
    <x v="2"/>
    <n v="612468"/>
    <x v="1"/>
    <s v="PRD9771"/>
    <x v="2"/>
    <x v="5"/>
    <s v="Smart TV"/>
    <n v="66658"/>
    <n v="3"/>
    <n v="0.2"/>
    <n v="6842.6826759122341"/>
    <n v="45024"/>
  </r>
  <r>
    <x v="4162"/>
    <x v="0"/>
    <x v="609"/>
    <s v="Second Class"/>
    <s v="CUST7772"/>
    <s v="Deepa"/>
    <x v="1"/>
    <s v="India"/>
    <s v="Nagpur"/>
    <x v="2"/>
    <n v="687693"/>
    <x v="4"/>
    <s v="PRD9772"/>
    <x v="2"/>
    <x v="6"/>
    <s v="Cotton Shirt"/>
    <n v="74204"/>
    <n v="4"/>
    <n v="0.05"/>
    <n v="19677.463866106398"/>
    <n v="45200"/>
  </r>
  <r>
    <x v="4163"/>
    <x v="0"/>
    <x v="293"/>
    <s v="First Class"/>
    <s v="CUST7773"/>
    <s v="Rahul"/>
    <x v="2"/>
    <s v="India"/>
    <s v="Mumbai"/>
    <x v="2"/>
    <n v="687708"/>
    <x v="4"/>
    <s v="PRD9773"/>
    <x v="4"/>
    <x v="1"/>
    <s v="Nike Shoes"/>
    <n v="78821"/>
    <n v="8"/>
    <n v="0.05"/>
    <n v="12430.647821561977"/>
    <n v="45072"/>
  </r>
  <r>
    <x v="4164"/>
    <x v="0"/>
    <x v="370"/>
    <s v="Standard Class"/>
    <s v="CUST7774"/>
    <s v="Deepa"/>
    <x v="2"/>
    <s v="India"/>
    <s v="Madurai"/>
    <x v="5"/>
    <n v="600770"/>
    <x v="2"/>
    <s v="PRD9774"/>
    <x v="2"/>
    <x v="0"/>
    <s v="Nike Shoes"/>
    <n v="18617"/>
    <n v="6"/>
    <n v="0.1"/>
    <n v="5345.99602136661"/>
    <n v="45188"/>
  </r>
  <r>
    <x v="4165"/>
    <x v="1"/>
    <x v="581"/>
    <s v="First Class"/>
    <s v="CUST7775"/>
    <s v="Vijay"/>
    <x v="2"/>
    <s v="India"/>
    <s v="Kozhikode"/>
    <x v="4"/>
    <n v="699524"/>
    <x v="0"/>
    <s v="PRD9775"/>
    <x v="2"/>
    <x v="2"/>
    <s v="Samsung Mobile"/>
    <n v="54632"/>
    <n v="9"/>
    <n v="0.05"/>
    <n v="5789.7342977173575"/>
    <n v="45555"/>
  </r>
  <r>
    <x v="4166"/>
    <x v="1"/>
    <x v="21"/>
    <s v="Standard Class"/>
    <s v="CUST7778"/>
    <s v="Meena"/>
    <x v="0"/>
    <s v="India"/>
    <s v="Pune"/>
    <x v="2"/>
    <n v="699413"/>
    <x v="2"/>
    <s v="PRD9778"/>
    <x v="3"/>
    <x v="3"/>
    <s v="LED Bulb"/>
    <n v="4697"/>
    <n v="3"/>
    <n v="0"/>
    <n v="524.15727601862011"/>
    <n v="45378"/>
  </r>
  <r>
    <x v="4167"/>
    <x v="1"/>
    <x v="574"/>
    <s v="Same Day"/>
    <s v="CUST7779"/>
    <s v="Kumar"/>
    <x v="0"/>
    <s v="India"/>
    <s v="Nagpur"/>
    <x v="2"/>
    <n v="635335"/>
    <x v="0"/>
    <s v="PRD9779"/>
    <x v="4"/>
    <x v="6"/>
    <s v="Samsung Mobile"/>
    <n v="28379"/>
    <n v="9"/>
    <n v="0"/>
    <n v="5702.6074813536025"/>
    <n v="45537"/>
  </r>
  <r>
    <x v="4168"/>
    <x v="0"/>
    <x v="368"/>
    <s v="First Class"/>
    <s v="CUST7780"/>
    <s v="Meena"/>
    <x v="2"/>
    <s v="India"/>
    <s v="Kochi"/>
    <x v="4"/>
    <n v="692055"/>
    <x v="2"/>
    <s v="PRD9780"/>
    <x v="1"/>
    <x v="6"/>
    <s v="Nike Shoes"/>
    <n v="46052"/>
    <n v="3"/>
    <n v="0.05"/>
    <n v="9596.578296449281"/>
    <n v="45054"/>
  </r>
  <r>
    <x v="4169"/>
    <x v="0"/>
    <x v="192"/>
    <s v="Same Day"/>
    <s v="CUST7781"/>
    <s v="Deepa"/>
    <x v="1"/>
    <s v="India"/>
    <s v="Chennai"/>
    <x v="5"/>
    <n v="691125"/>
    <x v="3"/>
    <s v="PRD9781"/>
    <x v="4"/>
    <x v="3"/>
    <s v="Samsung Mobile"/>
    <n v="18121"/>
    <n v="1"/>
    <n v="0"/>
    <n v="4861.1588393055981"/>
    <n v="45278"/>
  </r>
  <r>
    <x v="4170"/>
    <x v="0"/>
    <x v="177"/>
    <s v="Same Day"/>
    <s v="CUST7782"/>
    <s v="Deepa"/>
    <x v="0"/>
    <s v="India"/>
    <s v="Hyderabad"/>
    <x v="3"/>
    <n v="678067"/>
    <x v="0"/>
    <s v="PRD9782"/>
    <x v="1"/>
    <x v="3"/>
    <s v="LED Bulb"/>
    <n v="9872"/>
    <n v="1"/>
    <n v="0.1"/>
    <n v="1312.2759218499423"/>
    <n v="44962"/>
  </r>
  <r>
    <x v="4171"/>
    <x v="1"/>
    <x v="219"/>
    <s v="Standard Class"/>
    <s v="CUST7783"/>
    <s v="Deepa"/>
    <x v="0"/>
    <s v="India"/>
    <s v="Mysuru"/>
    <x v="0"/>
    <n v="605576"/>
    <x v="1"/>
    <s v="PRD9783"/>
    <x v="0"/>
    <x v="0"/>
    <s v="Sports Watch"/>
    <n v="64215"/>
    <n v="2"/>
    <n v="0.2"/>
    <n v="5056.3511510282033"/>
    <n v="45396"/>
  </r>
  <r>
    <x v="4172"/>
    <x v="0"/>
    <x v="392"/>
    <s v="Standard Class"/>
    <s v="CUST7785"/>
    <s v="Deepa"/>
    <x v="0"/>
    <s v="India"/>
    <s v="New Delhi"/>
    <x v="1"/>
    <n v="685781"/>
    <x v="4"/>
    <s v="PRD9785"/>
    <x v="1"/>
    <x v="2"/>
    <s v="iPhone 14"/>
    <n v="58195"/>
    <n v="2"/>
    <n v="0"/>
    <n v="3637.0447703888372"/>
    <n v="45189"/>
  </r>
  <r>
    <x v="4173"/>
    <x v="1"/>
    <x v="269"/>
    <s v="Standard Class"/>
    <s v="CUST7786"/>
    <s v="Vijay"/>
    <x v="1"/>
    <s v="India"/>
    <s v="Mangalore"/>
    <x v="0"/>
    <n v="691549"/>
    <x v="0"/>
    <s v="PRD9786"/>
    <x v="1"/>
    <x v="2"/>
    <s v="Samsung Mobile"/>
    <n v="76732"/>
    <n v="2"/>
    <n v="0"/>
    <n v="13006.146069268803"/>
    <n v="45310"/>
  </r>
  <r>
    <x v="4174"/>
    <x v="0"/>
    <x v="54"/>
    <s v="Second Class"/>
    <s v="CUST7787"/>
    <s v="Deepa"/>
    <x v="1"/>
    <s v="India"/>
    <s v="Bengaluru"/>
    <x v="0"/>
    <n v="640971"/>
    <x v="0"/>
    <s v="PRD9787"/>
    <x v="4"/>
    <x v="2"/>
    <s v="HP Laptop"/>
    <n v="59925"/>
    <n v="1"/>
    <n v="0.1"/>
    <n v="8448.2266241262223"/>
    <n v="45174"/>
  </r>
  <r>
    <x v="4175"/>
    <x v="1"/>
    <x v="458"/>
    <s v="Second Class"/>
    <s v="CUST7789"/>
    <s v="Rahul"/>
    <x v="2"/>
    <s v="India"/>
    <s v="Mumbai"/>
    <x v="2"/>
    <n v="676580"/>
    <x v="2"/>
    <s v="PRD9789"/>
    <x v="0"/>
    <x v="3"/>
    <s v="Nike Shoes"/>
    <n v="21355"/>
    <n v="1"/>
    <n v="0"/>
    <n v="2659.6349324441376"/>
    <n v="45562"/>
  </r>
  <r>
    <x v="4176"/>
    <x v="1"/>
    <x v="601"/>
    <s v="Second Class"/>
    <s v="CUST7790"/>
    <s v="Vijay"/>
    <x v="1"/>
    <s v="India"/>
    <s v="Kochi"/>
    <x v="4"/>
    <n v="626446"/>
    <x v="4"/>
    <s v="PRD9790"/>
    <x v="0"/>
    <x v="1"/>
    <s v="Sports Watch"/>
    <n v="67760"/>
    <n v="8"/>
    <n v="0.05"/>
    <n v="16089.349818203909"/>
    <n v="45308"/>
  </r>
  <r>
    <x v="4177"/>
    <x v="1"/>
    <x v="512"/>
    <s v="Same Day"/>
    <s v="CUST7791"/>
    <s v="Kumar"/>
    <x v="1"/>
    <s v="India"/>
    <s v="Coimbatore"/>
    <x v="5"/>
    <n v="635860"/>
    <x v="1"/>
    <s v="PRD9791"/>
    <x v="2"/>
    <x v="5"/>
    <s v="Mixer Pro"/>
    <n v="65385"/>
    <n v="7"/>
    <n v="0.2"/>
    <n v="11294.388382069132"/>
    <n v="45503"/>
  </r>
  <r>
    <x v="4178"/>
    <x v="0"/>
    <x v="137"/>
    <s v="Same Day"/>
    <s v="CUST7792"/>
    <s v="Deepa"/>
    <x v="2"/>
    <s v="India"/>
    <s v="Bengaluru"/>
    <x v="0"/>
    <n v="604451"/>
    <x v="3"/>
    <s v="PRD9792"/>
    <x v="1"/>
    <x v="4"/>
    <s v="iPhone 14"/>
    <n v="3380"/>
    <n v="8"/>
    <n v="0.2"/>
    <n v="567.72376730002134"/>
    <n v="44955"/>
  </r>
  <r>
    <x v="4179"/>
    <x v="0"/>
    <x v="35"/>
    <s v="Standard Class"/>
    <s v="CUST7793"/>
    <s v="Vijay"/>
    <x v="1"/>
    <s v="India"/>
    <s v="Mumbai"/>
    <x v="2"/>
    <n v="699477"/>
    <x v="4"/>
    <s v="PRD9793"/>
    <x v="0"/>
    <x v="6"/>
    <s v="Smart TV"/>
    <n v="4792"/>
    <n v="1"/>
    <n v="0.1"/>
    <n v="971.42013784400137"/>
    <n v="45209"/>
  </r>
  <r>
    <x v="4180"/>
    <x v="1"/>
    <x v="458"/>
    <s v="Second Class"/>
    <s v="CUST7794"/>
    <s v="Vijay"/>
    <x v="1"/>
    <s v="India"/>
    <s v="Coimbatore"/>
    <x v="5"/>
    <n v="678690"/>
    <x v="4"/>
    <s v="PRD9794"/>
    <x v="0"/>
    <x v="4"/>
    <s v="Cotton Shirt"/>
    <n v="42346"/>
    <n v="6"/>
    <n v="0.05"/>
    <n v="5614.6516406538522"/>
    <n v="45562"/>
  </r>
  <r>
    <x v="4181"/>
    <x v="0"/>
    <x v="282"/>
    <s v="Same Day"/>
    <s v="CUST7795"/>
    <s v="Meena"/>
    <x v="1"/>
    <s v="India"/>
    <s v="New Delhi"/>
    <x v="1"/>
    <n v="669048"/>
    <x v="0"/>
    <s v="PRD9795"/>
    <x v="2"/>
    <x v="4"/>
    <s v="iPhone 14"/>
    <n v="41273"/>
    <n v="6"/>
    <n v="0.2"/>
    <n v="11918.911026634074"/>
    <n v="44997"/>
  </r>
  <r>
    <x v="4182"/>
    <x v="0"/>
    <x v="183"/>
    <s v="Same Day"/>
    <s v="CUST7797"/>
    <s v="Kumar"/>
    <x v="1"/>
    <s v="India"/>
    <s v="Trivandrum"/>
    <x v="4"/>
    <n v="662578"/>
    <x v="2"/>
    <s v="PRD9797"/>
    <x v="4"/>
    <x v="2"/>
    <s v="Nike Shoes"/>
    <n v="55745"/>
    <n v="7"/>
    <n v="0.1"/>
    <n v="6576.4177591411499"/>
    <n v="45059"/>
  </r>
  <r>
    <x v="4183"/>
    <x v="0"/>
    <x v="183"/>
    <s v="First Class"/>
    <s v="CUST7798"/>
    <s v="Vijay"/>
    <x v="0"/>
    <s v="India"/>
    <s v="Coimbatore"/>
    <x v="5"/>
    <n v="677186"/>
    <x v="3"/>
    <s v="PRD9798"/>
    <x v="2"/>
    <x v="6"/>
    <s v="Sports Watch"/>
    <n v="59315"/>
    <n v="10"/>
    <n v="0"/>
    <n v="9064.1464545442304"/>
    <n v="45056"/>
  </r>
  <r>
    <x v="4184"/>
    <x v="1"/>
    <x v="155"/>
    <s v="Standard Class"/>
    <s v="CUST7799"/>
    <s v="Deepa"/>
    <x v="0"/>
    <s v="India"/>
    <s v="Trivandrum"/>
    <x v="4"/>
    <n v="657243"/>
    <x v="4"/>
    <s v="PRD9799"/>
    <x v="1"/>
    <x v="4"/>
    <s v="LED Bulb"/>
    <n v="41919"/>
    <n v="5"/>
    <n v="0"/>
    <n v="7901.420005529043"/>
    <n v="45541"/>
  </r>
  <r>
    <x v="4185"/>
    <x v="1"/>
    <x v="442"/>
    <s v="Same Day"/>
    <s v="CUST7800"/>
    <s v="Vijay"/>
    <x v="0"/>
    <s v="India"/>
    <s v="Hyderabad"/>
    <x v="3"/>
    <n v="665332"/>
    <x v="3"/>
    <s v="PRD9800"/>
    <x v="3"/>
    <x v="4"/>
    <s v="Sports Watch"/>
    <n v="42972"/>
    <n v="9"/>
    <n v="0"/>
    <n v="11780.787424041766"/>
    <n v="45440"/>
  </r>
  <r>
    <x v="4186"/>
    <x v="0"/>
    <x v="693"/>
    <s v="Standard Class"/>
    <s v="CUST7801"/>
    <s v="Kumar"/>
    <x v="1"/>
    <s v="India"/>
    <s v="Trivandrum"/>
    <x v="4"/>
    <n v="616895"/>
    <x v="2"/>
    <s v="PRD9801"/>
    <x v="0"/>
    <x v="1"/>
    <s v="HP Laptop"/>
    <n v="54012"/>
    <n v="4"/>
    <n v="0.1"/>
    <n v="9893.2178228000103"/>
    <n v="45156"/>
  </r>
  <r>
    <x v="4187"/>
    <x v="0"/>
    <x v="377"/>
    <s v="First Class"/>
    <s v="CUST7802"/>
    <s v="Kumar"/>
    <x v="1"/>
    <s v="India"/>
    <s v="Hyderabad"/>
    <x v="3"/>
    <n v="631341"/>
    <x v="3"/>
    <s v="PRD9802"/>
    <x v="4"/>
    <x v="5"/>
    <s v="Sports Watch"/>
    <n v="10546"/>
    <n v="7"/>
    <n v="0.05"/>
    <n v="2354.7965754603592"/>
    <n v="45171"/>
  </r>
  <r>
    <x v="4188"/>
    <x v="0"/>
    <x v="651"/>
    <s v="Standard Class"/>
    <s v="CUST7803"/>
    <s v="Akalya"/>
    <x v="2"/>
    <s v="India"/>
    <s v="Salem"/>
    <x v="5"/>
    <n v="649796"/>
    <x v="1"/>
    <s v="PRD9803"/>
    <x v="3"/>
    <x v="4"/>
    <s v="iPhone 14"/>
    <n v="34622"/>
    <n v="2"/>
    <n v="0.05"/>
    <n v="5634.8098622265279"/>
    <n v="45040"/>
  </r>
  <r>
    <x v="4189"/>
    <x v="0"/>
    <x v="426"/>
    <s v="First Class"/>
    <s v="CUST7804"/>
    <s v="Akalya"/>
    <x v="1"/>
    <s v="India"/>
    <s v="Trivandrum"/>
    <x v="4"/>
    <n v="664282"/>
    <x v="2"/>
    <s v="PRD9804"/>
    <x v="3"/>
    <x v="6"/>
    <s v="Mixer Pro"/>
    <n v="8988"/>
    <n v="4"/>
    <n v="0.2"/>
    <n v="1346.6566024221031"/>
    <n v="45081"/>
  </r>
  <r>
    <x v="4190"/>
    <x v="1"/>
    <x v="423"/>
    <s v="Second Class"/>
    <s v="CUST7805"/>
    <s v="Akalya"/>
    <x v="1"/>
    <s v="India"/>
    <s v="Chennai"/>
    <x v="5"/>
    <n v="605355"/>
    <x v="1"/>
    <s v="PRD9805"/>
    <x v="1"/>
    <x v="2"/>
    <s v="Sports Watch"/>
    <n v="8843"/>
    <n v="8"/>
    <n v="0.05"/>
    <n v="1923.3115925318912"/>
    <n v="45299"/>
  </r>
  <r>
    <x v="4191"/>
    <x v="1"/>
    <x v="537"/>
    <s v="Standard Class"/>
    <s v="CUST7806"/>
    <s v="Sara"/>
    <x v="2"/>
    <s v="India"/>
    <s v="Mangalore"/>
    <x v="0"/>
    <n v="611480"/>
    <x v="0"/>
    <s v="PRD9806"/>
    <x v="2"/>
    <x v="0"/>
    <s v="Cotton Shirt"/>
    <n v="45542"/>
    <n v="4"/>
    <n v="0"/>
    <n v="4306.8994263741688"/>
    <n v="45354"/>
  </r>
  <r>
    <x v="4192"/>
    <x v="1"/>
    <x v="462"/>
    <s v="Same Day"/>
    <s v="CUST7807"/>
    <s v="Sara"/>
    <x v="0"/>
    <s v="India"/>
    <s v="Mumbai"/>
    <x v="2"/>
    <n v="694805"/>
    <x v="1"/>
    <s v="PRD9807"/>
    <x v="0"/>
    <x v="0"/>
    <s v="Cotton Shirt"/>
    <n v="4581"/>
    <n v="9"/>
    <n v="0.1"/>
    <n v="263.1914397612066"/>
    <n v="45507"/>
  </r>
  <r>
    <x v="4193"/>
    <x v="1"/>
    <x v="172"/>
    <s v="Second Class"/>
    <s v="CUST7808"/>
    <s v="Deepa"/>
    <x v="1"/>
    <s v="India"/>
    <s v="Mumbai"/>
    <x v="2"/>
    <n v="615769"/>
    <x v="0"/>
    <s v="PRD9808"/>
    <x v="0"/>
    <x v="3"/>
    <s v="LED Bulb"/>
    <n v="54352"/>
    <n v="1"/>
    <n v="0.05"/>
    <n v="4670.0146324177231"/>
    <n v="45544"/>
  </r>
  <r>
    <x v="4194"/>
    <x v="0"/>
    <x v="395"/>
    <s v="Standard Class"/>
    <s v="CUST7809"/>
    <s v="Kumar"/>
    <x v="1"/>
    <s v="India"/>
    <s v="Mysuru"/>
    <x v="0"/>
    <n v="628833"/>
    <x v="4"/>
    <s v="PRD9809"/>
    <x v="0"/>
    <x v="1"/>
    <s v="Mixer Pro"/>
    <n v="7802"/>
    <n v="5"/>
    <n v="0.2"/>
    <n v="1879.1560807130863"/>
    <n v="45214"/>
  </r>
  <r>
    <x v="4195"/>
    <x v="0"/>
    <x v="696"/>
    <s v="Standard Class"/>
    <s v="CUST7810"/>
    <s v="Sara"/>
    <x v="1"/>
    <s v="India"/>
    <s v="Mumbai"/>
    <x v="2"/>
    <n v="656250"/>
    <x v="2"/>
    <s v="PRD9810"/>
    <x v="3"/>
    <x v="2"/>
    <s v="Samsung Mobile"/>
    <n v="40273"/>
    <n v="3"/>
    <n v="0"/>
    <n v="9036.8814401121308"/>
    <n v="45279"/>
  </r>
  <r>
    <x v="4196"/>
    <x v="0"/>
    <x v="185"/>
    <s v="Same Day"/>
    <s v="CUST7811"/>
    <s v="Meena"/>
    <x v="1"/>
    <s v="India"/>
    <s v="Chennai"/>
    <x v="5"/>
    <n v="621509"/>
    <x v="2"/>
    <s v="PRD9811"/>
    <x v="3"/>
    <x v="1"/>
    <s v="Cotton Shirt"/>
    <n v="78410"/>
    <n v="4"/>
    <n v="0"/>
    <n v="20308.756469758522"/>
    <n v="44983"/>
  </r>
  <r>
    <x v="4197"/>
    <x v="0"/>
    <x v="0"/>
    <s v="Standard Class"/>
    <s v="CUST7812"/>
    <s v="Vijay"/>
    <x v="0"/>
    <s v="India"/>
    <s v="Bengaluru"/>
    <x v="0"/>
    <n v="692609"/>
    <x v="0"/>
    <s v="PRD9812"/>
    <x v="4"/>
    <x v="4"/>
    <s v="LED Bulb"/>
    <n v="19488"/>
    <n v="10"/>
    <n v="0.05"/>
    <n v="4133.8580298182942"/>
    <n v="44936"/>
  </r>
  <r>
    <x v="4198"/>
    <x v="0"/>
    <x v="491"/>
    <s v="Second Class"/>
    <s v="CUST7813"/>
    <s v="Kumar"/>
    <x v="1"/>
    <s v="India"/>
    <s v="Kochi"/>
    <x v="4"/>
    <n v="673506"/>
    <x v="0"/>
    <s v="PRD9813"/>
    <x v="4"/>
    <x v="0"/>
    <s v="HP Laptop"/>
    <n v="68196"/>
    <n v="4"/>
    <n v="0.1"/>
    <n v="12858.466879258927"/>
    <n v="45138"/>
  </r>
  <r>
    <x v="4199"/>
    <x v="0"/>
    <x v="472"/>
    <s v="Second Class"/>
    <s v="CUST7815"/>
    <s v="Deepa"/>
    <x v="2"/>
    <s v="India"/>
    <s v="New Delhi"/>
    <x v="1"/>
    <n v="667910"/>
    <x v="2"/>
    <s v="PRD9815"/>
    <x v="4"/>
    <x v="1"/>
    <s v="Mixer Pro"/>
    <n v="2916"/>
    <n v="2"/>
    <n v="0"/>
    <n v="397.11646012894175"/>
    <n v="45234"/>
  </r>
  <r>
    <x v="4200"/>
    <x v="0"/>
    <x v="91"/>
    <s v="First Class"/>
    <s v="CUST7816"/>
    <s v="Akalya"/>
    <x v="0"/>
    <s v="India"/>
    <s v="Bengaluru"/>
    <x v="0"/>
    <n v="600841"/>
    <x v="0"/>
    <s v="PRD9816"/>
    <x v="0"/>
    <x v="2"/>
    <s v="Smart TV"/>
    <n v="74164"/>
    <n v="8"/>
    <n v="0.1"/>
    <n v="8910.5068973089037"/>
    <n v="44997"/>
  </r>
  <r>
    <x v="4201"/>
    <x v="0"/>
    <x v="433"/>
    <s v="Same Day"/>
    <s v="CUST7817"/>
    <s v="Akalya"/>
    <x v="1"/>
    <s v="India"/>
    <s v="Hyderabad"/>
    <x v="3"/>
    <n v="637613"/>
    <x v="0"/>
    <s v="PRD9817"/>
    <x v="0"/>
    <x v="2"/>
    <s v="Nike Shoes"/>
    <n v="39631"/>
    <n v="3"/>
    <n v="0.2"/>
    <n v="7916.760188924638"/>
    <n v="44979"/>
  </r>
  <r>
    <x v="4202"/>
    <x v="0"/>
    <x v="301"/>
    <s v="Same Day"/>
    <s v="CUST7818"/>
    <s v="Akalya"/>
    <x v="0"/>
    <s v="India"/>
    <s v="Nagpur"/>
    <x v="2"/>
    <n v="681303"/>
    <x v="0"/>
    <s v="PRD9818"/>
    <x v="1"/>
    <x v="5"/>
    <s v="HP Laptop"/>
    <n v="18510"/>
    <n v="9"/>
    <n v="0.1"/>
    <n v="1189.3210716128901"/>
    <n v="45245"/>
  </r>
  <r>
    <x v="4203"/>
    <x v="0"/>
    <x v="456"/>
    <s v="Standard Class"/>
    <s v="CUST7819"/>
    <s v="Deepa"/>
    <x v="1"/>
    <s v="India"/>
    <s v="Kozhikode"/>
    <x v="4"/>
    <n v="643098"/>
    <x v="4"/>
    <s v="PRD9819"/>
    <x v="1"/>
    <x v="4"/>
    <s v="LED Bulb"/>
    <n v="14488"/>
    <n v="5"/>
    <n v="0.05"/>
    <n v="4015.0857939229118"/>
    <n v="45080"/>
  </r>
  <r>
    <x v="4204"/>
    <x v="0"/>
    <x v="273"/>
    <s v="Second Class"/>
    <s v="CUST7820"/>
    <s v="Rahul"/>
    <x v="1"/>
    <s v="India"/>
    <s v="Nagpur"/>
    <x v="2"/>
    <n v="643123"/>
    <x v="0"/>
    <s v="PRD9820"/>
    <x v="1"/>
    <x v="6"/>
    <s v="Nike Shoes"/>
    <n v="10827"/>
    <n v="8"/>
    <n v="0.1"/>
    <n v="1486.6109260652663"/>
    <n v="45274"/>
  </r>
  <r>
    <x v="4205"/>
    <x v="1"/>
    <x v="518"/>
    <s v="Standard Class"/>
    <s v="CUST7821"/>
    <s v="Sara"/>
    <x v="2"/>
    <s v="India"/>
    <s v="Mumbai"/>
    <x v="2"/>
    <n v="697340"/>
    <x v="2"/>
    <s v="PRD9821"/>
    <x v="3"/>
    <x v="3"/>
    <s v="Mixer Pro"/>
    <n v="79481"/>
    <n v="4"/>
    <n v="0.2"/>
    <n v="14689.357377438531"/>
    <n v="45387"/>
  </r>
  <r>
    <x v="4206"/>
    <x v="0"/>
    <x v="414"/>
    <s v="First Class"/>
    <s v="CUST7822"/>
    <s v="Kumar"/>
    <x v="1"/>
    <s v="India"/>
    <s v="Mangalore"/>
    <x v="0"/>
    <n v="642105"/>
    <x v="3"/>
    <s v="PRD9822"/>
    <x v="1"/>
    <x v="3"/>
    <s v="LED Bulb"/>
    <n v="29259"/>
    <n v="7"/>
    <n v="0.1"/>
    <n v="7933.242256268114"/>
    <n v="45236"/>
  </r>
  <r>
    <x v="4207"/>
    <x v="0"/>
    <x v="249"/>
    <s v="First Class"/>
    <s v="CUST7824"/>
    <s v="Deepa"/>
    <x v="0"/>
    <s v="India"/>
    <s v="Trivandrum"/>
    <x v="4"/>
    <n v="643987"/>
    <x v="1"/>
    <s v="PRD9824"/>
    <x v="2"/>
    <x v="6"/>
    <s v="Smart TV"/>
    <n v="48602"/>
    <n v="9"/>
    <n v="0.2"/>
    <n v="10982.709291023193"/>
    <n v="45233"/>
  </r>
  <r>
    <x v="4208"/>
    <x v="1"/>
    <x v="76"/>
    <s v="Standard Class"/>
    <s v="CUST7825"/>
    <s v="Sara"/>
    <x v="2"/>
    <s v="India"/>
    <s v="Kochi"/>
    <x v="4"/>
    <n v="634026"/>
    <x v="3"/>
    <s v="PRD9825"/>
    <x v="3"/>
    <x v="2"/>
    <s v="Smart TV"/>
    <n v="22951"/>
    <n v="9"/>
    <n v="0"/>
    <n v="5892.7363754222879"/>
    <n v="45536"/>
  </r>
  <r>
    <x v="4209"/>
    <x v="1"/>
    <x v="700"/>
    <s v="Same Day"/>
    <s v="CUST7826"/>
    <s v="Meena"/>
    <x v="1"/>
    <s v="India"/>
    <s v="Kozhikode"/>
    <x v="4"/>
    <n v="619069"/>
    <x v="4"/>
    <s v="PRD9826"/>
    <x v="2"/>
    <x v="3"/>
    <s v="LED Bulb"/>
    <n v="34138"/>
    <n v="3"/>
    <n v="0"/>
    <n v="9247.6466808473397"/>
    <n v="45642"/>
  </r>
  <r>
    <x v="4210"/>
    <x v="1"/>
    <x v="294"/>
    <s v="Second Class"/>
    <s v="CUST7827"/>
    <s v="Deepa"/>
    <x v="0"/>
    <s v="India"/>
    <s v="Chennai"/>
    <x v="5"/>
    <n v="611945"/>
    <x v="0"/>
    <s v="PRD9827"/>
    <x v="4"/>
    <x v="2"/>
    <s v="Sports Watch"/>
    <n v="15495"/>
    <n v="3"/>
    <n v="0.1"/>
    <n v="1004.2883888742952"/>
    <n v="45608"/>
  </r>
  <r>
    <x v="4211"/>
    <x v="1"/>
    <x v="723"/>
    <s v="Standard Class"/>
    <s v="CUST7828"/>
    <s v="Kumar"/>
    <x v="2"/>
    <s v="India"/>
    <s v="Bengaluru"/>
    <x v="0"/>
    <n v="668193"/>
    <x v="0"/>
    <s v="PRD9828"/>
    <x v="0"/>
    <x v="6"/>
    <s v="Samsung Mobile"/>
    <n v="36147"/>
    <n v="9"/>
    <n v="0.05"/>
    <n v="8575.4786768055001"/>
    <n v="45617"/>
  </r>
  <r>
    <x v="4212"/>
    <x v="0"/>
    <x v="77"/>
    <s v="Standard Class"/>
    <s v="CUST7829"/>
    <s v="Kumar"/>
    <x v="2"/>
    <s v="India"/>
    <s v="Coimbatore"/>
    <x v="5"/>
    <n v="637189"/>
    <x v="0"/>
    <s v="PRD9829"/>
    <x v="3"/>
    <x v="1"/>
    <s v="Nike Shoes"/>
    <n v="11369"/>
    <n v="8"/>
    <n v="0.05"/>
    <n v="2391.3276253162653"/>
    <n v="45134"/>
  </r>
  <r>
    <x v="4213"/>
    <x v="0"/>
    <x v="641"/>
    <s v="Same Day"/>
    <s v="CUST7830"/>
    <s v="Vijay"/>
    <x v="1"/>
    <s v="India"/>
    <s v="New Delhi"/>
    <x v="1"/>
    <n v="698129"/>
    <x v="1"/>
    <s v="PRD9830"/>
    <x v="3"/>
    <x v="6"/>
    <s v="HP Laptop"/>
    <n v="44502"/>
    <n v="3"/>
    <n v="0"/>
    <n v="6297.5921437325733"/>
    <n v="45167"/>
  </r>
  <r>
    <x v="4214"/>
    <x v="0"/>
    <x v="535"/>
    <s v="Standard Class"/>
    <s v="CUST7831"/>
    <s v="Meena"/>
    <x v="2"/>
    <s v="India"/>
    <s v="Madurai"/>
    <x v="5"/>
    <n v="663461"/>
    <x v="3"/>
    <s v="PRD9831"/>
    <x v="0"/>
    <x v="3"/>
    <s v="Samsung Mobile"/>
    <n v="51394"/>
    <n v="8"/>
    <n v="0"/>
    <n v="12809.171381612523"/>
    <n v="45290"/>
  </r>
  <r>
    <x v="4215"/>
    <x v="0"/>
    <x v="296"/>
    <s v="Standard Class"/>
    <s v="CUST7833"/>
    <s v="Akalya"/>
    <x v="0"/>
    <s v="India"/>
    <s v="Hyderabad"/>
    <x v="3"/>
    <n v="648668"/>
    <x v="2"/>
    <s v="PRD9833"/>
    <x v="2"/>
    <x v="5"/>
    <s v="Sports Watch"/>
    <n v="46673"/>
    <n v="7"/>
    <n v="0.05"/>
    <n v="11758.345456822641"/>
    <n v="45259"/>
  </r>
  <r>
    <x v="4216"/>
    <x v="1"/>
    <x v="393"/>
    <s v="Standard Class"/>
    <s v="CUST7834"/>
    <s v="Sara"/>
    <x v="2"/>
    <s v="India"/>
    <s v="Mysuru"/>
    <x v="0"/>
    <n v="640534"/>
    <x v="0"/>
    <s v="PRD9834"/>
    <x v="2"/>
    <x v="3"/>
    <s v="Samsung Mobile"/>
    <n v="45105"/>
    <n v="2"/>
    <n v="0.2"/>
    <n v="11899.005593451431"/>
    <n v="45338"/>
  </r>
  <r>
    <x v="4217"/>
    <x v="0"/>
    <x v="669"/>
    <s v="Standard Class"/>
    <s v="CUST7835"/>
    <s v="Deepa"/>
    <x v="1"/>
    <s v="India"/>
    <s v="Hyderabad"/>
    <x v="3"/>
    <n v="605478"/>
    <x v="2"/>
    <s v="PRD9835"/>
    <x v="2"/>
    <x v="2"/>
    <s v="Nike Shoes"/>
    <n v="7460"/>
    <n v="1"/>
    <n v="0.2"/>
    <n v="1193.1194753631064"/>
    <n v="44986"/>
  </r>
  <r>
    <x v="4218"/>
    <x v="0"/>
    <x v="453"/>
    <s v="First Class"/>
    <s v="CUST7836"/>
    <s v="Rahul"/>
    <x v="0"/>
    <s v="India"/>
    <s v="Mangalore"/>
    <x v="0"/>
    <n v="682335"/>
    <x v="2"/>
    <s v="PRD9836"/>
    <x v="3"/>
    <x v="5"/>
    <s v="Nike Shoes"/>
    <n v="53957"/>
    <n v="5"/>
    <n v="0.1"/>
    <n v="13588.210268695682"/>
    <n v="45105"/>
  </r>
  <r>
    <x v="4219"/>
    <x v="0"/>
    <x v="384"/>
    <s v="Standard Class"/>
    <s v="CUST7837"/>
    <s v="Vijay"/>
    <x v="2"/>
    <s v="India"/>
    <s v="Trivandrum"/>
    <x v="4"/>
    <n v="676179"/>
    <x v="3"/>
    <s v="PRD9837"/>
    <x v="0"/>
    <x v="4"/>
    <s v="Nike Shoes"/>
    <n v="30205"/>
    <n v="5"/>
    <n v="0"/>
    <n v="7890.9892767668553"/>
    <n v="45057"/>
  </r>
  <r>
    <x v="4220"/>
    <x v="0"/>
    <x v="70"/>
    <s v="First Class"/>
    <s v="CUST7838"/>
    <s v="Akalya"/>
    <x v="1"/>
    <s v="India"/>
    <s v="Nagpur"/>
    <x v="2"/>
    <n v="622098"/>
    <x v="3"/>
    <s v="PRD9838"/>
    <x v="4"/>
    <x v="1"/>
    <s v="Smart TV"/>
    <n v="27974"/>
    <n v="8"/>
    <n v="0"/>
    <n v="6772.9480190719833"/>
    <n v="45236"/>
  </r>
  <r>
    <x v="4221"/>
    <x v="1"/>
    <x v="144"/>
    <s v="Standard Class"/>
    <s v="CUST7839"/>
    <s v="Sara"/>
    <x v="1"/>
    <s v="India"/>
    <s v="Chennai"/>
    <x v="5"/>
    <n v="681584"/>
    <x v="2"/>
    <s v="PRD9839"/>
    <x v="0"/>
    <x v="2"/>
    <s v="Samsung Mobile"/>
    <n v="59602"/>
    <n v="2"/>
    <n v="0.05"/>
    <n v="15435.090195474228"/>
    <n v="45397"/>
  </r>
  <r>
    <x v="4222"/>
    <x v="0"/>
    <x v="292"/>
    <s v="Same Day"/>
    <s v="CUST7840"/>
    <s v="Vijay"/>
    <x v="0"/>
    <s v="India"/>
    <s v="Chennai"/>
    <x v="5"/>
    <n v="682658"/>
    <x v="1"/>
    <s v="PRD9840"/>
    <x v="3"/>
    <x v="2"/>
    <s v="Mixer Pro"/>
    <n v="5979"/>
    <n v="7"/>
    <n v="0.1"/>
    <n v="774.56595370346986"/>
    <n v="45129"/>
  </r>
  <r>
    <x v="4223"/>
    <x v="1"/>
    <x v="117"/>
    <s v="Same Day"/>
    <s v="CUST7842"/>
    <s v="Sara"/>
    <x v="2"/>
    <s v="India"/>
    <s v="New Delhi"/>
    <x v="1"/>
    <n v="635168"/>
    <x v="0"/>
    <s v="PRD9842"/>
    <x v="1"/>
    <x v="1"/>
    <s v="HP Laptop"/>
    <n v="41410"/>
    <n v="6"/>
    <n v="0"/>
    <n v="6459.3576642980161"/>
    <n v="45362"/>
  </r>
  <r>
    <x v="4224"/>
    <x v="0"/>
    <x v="431"/>
    <s v="Standard Class"/>
    <s v="CUST7843"/>
    <s v="Akalya"/>
    <x v="2"/>
    <s v="India"/>
    <s v="Hyderabad"/>
    <x v="3"/>
    <n v="628577"/>
    <x v="3"/>
    <s v="PRD9843"/>
    <x v="1"/>
    <x v="3"/>
    <s v="iPhone 14"/>
    <n v="15560"/>
    <n v="3"/>
    <n v="0.05"/>
    <n v="3347.7509369890827"/>
    <n v="45055"/>
  </r>
  <r>
    <x v="4225"/>
    <x v="1"/>
    <x v="613"/>
    <s v="Second Class"/>
    <s v="CUST7844"/>
    <s v="Kumar"/>
    <x v="0"/>
    <s v="India"/>
    <s v="Mysuru"/>
    <x v="0"/>
    <n v="602541"/>
    <x v="3"/>
    <s v="PRD9844"/>
    <x v="0"/>
    <x v="2"/>
    <s v="HP Laptop"/>
    <n v="44606"/>
    <n v="1"/>
    <n v="0"/>
    <n v="12138.184152852846"/>
    <n v="45530"/>
  </r>
  <r>
    <x v="4226"/>
    <x v="0"/>
    <x v="182"/>
    <s v="Standard Class"/>
    <s v="CUST7845"/>
    <s v="Sara"/>
    <x v="0"/>
    <s v="India"/>
    <s v="Hyderabad"/>
    <x v="3"/>
    <n v="643006"/>
    <x v="4"/>
    <s v="PRD9845"/>
    <x v="3"/>
    <x v="5"/>
    <s v="LED Bulb"/>
    <n v="18535"/>
    <n v="9"/>
    <n v="0.1"/>
    <n v="2943.0613843645879"/>
    <n v="44941"/>
  </r>
  <r>
    <x v="4227"/>
    <x v="0"/>
    <x v="580"/>
    <s v="Second Class"/>
    <s v="CUST7846"/>
    <s v="Meena"/>
    <x v="1"/>
    <s v="India"/>
    <s v="New Delhi"/>
    <x v="1"/>
    <n v="637440"/>
    <x v="2"/>
    <s v="PRD9846"/>
    <x v="1"/>
    <x v="5"/>
    <s v="Cotton Shirt"/>
    <n v="71769"/>
    <n v="1"/>
    <n v="0"/>
    <n v="16889.253609289088"/>
    <n v="45202"/>
  </r>
  <r>
    <x v="4228"/>
    <x v="1"/>
    <x v="106"/>
    <s v="Same Day"/>
    <s v="CUST7847"/>
    <s v="Akalya"/>
    <x v="0"/>
    <s v="India"/>
    <s v="Mysuru"/>
    <x v="0"/>
    <n v="621190"/>
    <x v="3"/>
    <s v="PRD9847"/>
    <x v="1"/>
    <x v="3"/>
    <s v="Nike Shoes"/>
    <n v="4795"/>
    <n v="3"/>
    <n v="0.1"/>
    <n v="1022.0322021141266"/>
    <n v="45472"/>
  </r>
  <r>
    <x v="4229"/>
    <x v="1"/>
    <x v="606"/>
    <s v="Standard Class"/>
    <s v="CUST7848"/>
    <s v="Akalya"/>
    <x v="1"/>
    <s v="India"/>
    <s v="Bengaluru"/>
    <x v="0"/>
    <n v="601296"/>
    <x v="2"/>
    <s v="PRD9848"/>
    <x v="3"/>
    <x v="2"/>
    <s v="Cotton Shirt"/>
    <n v="17763"/>
    <n v="3"/>
    <n v="0.05"/>
    <n v="2308.0787400121126"/>
    <n v="45328"/>
  </r>
  <r>
    <x v="4230"/>
    <x v="0"/>
    <x v="621"/>
    <s v="Standard Class"/>
    <s v="CUST7849"/>
    <s v="Rahul"/>
    <x v="1"/>
    <s v="India"/>
    <s v="Mangalore"/>
    <x v="0"/>
    <n v="603772"/>
    <x v="3"/>
    <s v="PRD9849"/>
    <x v="4"/>
    <x v="5"/>
    <s v="Nike Shoes"/>
    <n v="6987"/>
    <n v="10"/>
    <n v="0"/>
    <n v="1191.9213011979834"/>
    <n v="44982"/>
  </r>
  <r>
    <x v="4231"/>
    <x v="0"/>
    <x v="139"/>
    <s v="Second Class"/>
    <s v="CUST7850"/>
    <s v="Vijay"/>
    <x v="2"/>
    <s v="India"/>
    <s v="Nagpur"/>
    <x v="2"/>
    <n v="627424"/>
    <x v="1"/>
    <s v="PRD9850"/>
    <x v="3"/>
    <x v="4"/>
    <s v="Samsung Mobile"/>
    <n v="15431"/>
    <n v="3"/>
    <n v="0.1"/>
    <n v="2112.4580490586613"/>
    <n v="45280"/>
  </r>
  <r>
    <x v="4232"/>
    <x v="0"/>
    <x v="388"/>
    <s v="Second Class"/>
    <s v="CUST7851"/>
    <s v="Vijay"/>
    <x v="2"/>
    <s v="India"/>
    <s v="Nagpur"/>
    <x v="2"/>
    <n v="679542"/>
    <x v="3"/>
    <s v="PRD9851"/>
    <x v="4"/>
    <x v="0"/>
    <s v="HP Laptop"/>
    <n v="21728"/>
    <n v="1"/>
    <n v="0"/>
    <n v="4994.1573838090399"/>
    <n v="45171"/>
  </r>
  <r>
    <x v="4233"/>
    <x v="1"/>
    <x v="2"/>
    <s v="Second Class"/>
    <s v="CUST7852"/>
    <s v="Kumar"/>
    <x v="2"/>
    <s v="India"/>
    <s v="Pune"/>
    <x v="2"/>
    <n v="626622"/>
    <x v="4"/>
    <s v="PRD9852"/>
    <x v="0"/>
    <x v="4"/>
    <s v="iPhone 14"/>
    <n v="13264"/>
    <n v="6"/>
    <n v="0.1"/>
    <n v="1892.1674105455961"/>
    <n v="45497"/>
  </r>
  <r>
    <x v="4234"/>
    <x v="0"/>
    <x v="637"/>
    <s v="First Class"/>
    <s v="CUST7853"/>
    <s v="Sara"/>
    <x v="0"/>
    <s v="India"/>
    <s v="Hyderabad"/>
    <x v="3"/>
    <n v="699762"/>
    <x v="4"/>
    <s v="PRD9853"/>
    <x v="2"/>
    <x v="4"/>
    <s v="Mixer Pro"/>
    <n v="72901"/>
    <n v="3"/>
    <n v="0.1"/>
    <n v="21587.455906125117"/>
    <n v="45016"/>
  </r>
  <r>
    <x v="4235"/>
    <x v="1"/>
    <x v="588"/>
    <s v="First Class"/>
    <s v="CUST7854"/>
    <s v="Deepa"/>
    <x v="1"/>
    <s v="India"/>
    <s v="Kochi"/>
    <x v="4"/>
    <n v="675185"/>
    <x v="4"/>
    <s v="PRD9854"/>
    <x v="3"/>
    <x v="3"/>
    <s v="HP Laptop"/>
    <n v="9054"/>
    <n v="2"/>
    <n v="0.2"/>
    <n v="1533.0945988672727"/>
    <n v="45429"/>
  </r>
  <r>
    <x v="4236"/>
    <x v="0"/>
    <x v="84"/>
    <s v="Same Day"/>
    <s v="CUST7856"/>
    <s v="Rahul"/>
    <x v="2"/>
    <s v="India"/>
    <s v="Nagpur"/>
    <x v="2"/>
    <n v="607930"/>
    <x v="3"/>
    <s v="PRD9856"/>
    <x v="0"/>
    <x v="3"/>
    <s v="Samsung Mobile"/>
    <n v="17543"/>
    <n v="3"/>
    <n v="0.2"/>
    <n v="2453.8898443236344"/>
    <n v="45090"/>
  </r>
  <r>
    <x v="4237"/>
    <x v="1"/>
    <x v="423"/>
    <s v="Standard Class"/>
    <s v="CUST7857"/>
    <s v="Deepa"/>
    <x v="2"/>
    <s v="India"/>
    <s v="Mysuru"/>
    <x v="0"/>
    <n v="605038"/>
    <x v="2"/>
    <s v="PRD9857"/>
    <x v="3"/>
    <x v="0"/>
    <s v="Mixer Pro"/>
    <n v="6626"/>
    <n v="7"/>
    <n v="0"/>
    <n v="570.30885034486789"/>
    <n v="45302"/>
  </r>
  <r>
    <x v="4238"/>
    <x v="0"/>
    <x v="623"/>
    <s v="Same Day"/>
    <s v="CUST7858"/>
    <s v="Meena"/>
    <x v="0"/>
    <s v="India"/>
    <s v="New Delhi"/>
    <x v="1"/>
    <n v="678841"/>
    <x v="2"/>
    <s v="PRD9858"/>
    <x v="0"/>
    <x v="1"/>
    <s v="HP Laptop"/>
    <n v="12881"/>
    <n v="8"/>
    <n v="0.05"/>
    <n v="3012.6228070057914"/>
    <n v="44940"/>
  </r>
  <r>
    <x v="4239"/>
    <x v="1"/>
    <x v="595"/>
    <s v="First Class"/>
    <s v="CUST7859"/>
    <s v="Meena"/>
    <x v="0"/>
    <s v="India"/>
    <s v="Mumbai"/>
    <x v="2"/>
    <n v="603218"/>
    <x v="3"/>
    <s v="PRD9859"/>
    <x v="2"/>
    <x v="4"/>
    <s v="Sports Watch"/>
    <n v="15489"/>
    <n v="10"/>
    <n v="0.05"/>
    <n v="803.26605391668613"/>
    <n v="45451"/>
  </r>
  <r>
    <x v="4240"/>
    <x v="1"/>
    <x v="411"/>
    <s v="Second Class"/>
    <s v="CUST7860"/>
    <s v="Vijay"/>
    <x v="0"/>
    <s v="India"/>
    <s v="Hyderabad"/>
    <x v="3"/>
    <n v="647432"/>
    <x v="2"/>
    <s v="PRD9860"/>
    <x v="0"/>
    <x v="0"/>
    <s v="iPhone 14"/>
    <n v="52884"/>
    <n v="1"/>
    <n v="0.2"/>
    <n v="5087.800496440399"/>
    <n v="45380"/>
  </r>
  <r>
    <x v="4241"/>
    <x v="0"/>
    <x v="490"/>
    <s v="Second Class"/>
    <s v="CUST7862"/>
    <s v="Deepa"/>
    <x v="1"/>
    <s v="India"/>
    <s v="Hyderabad"/>
    <x v="3"/>
    <n v="662258"/>
    <x v="1"/>
    <s v="PRD9862"/>
    <x v="1"/>
    <x v="2"/>
    <s v="Mixer Pro"/>
    <n v="52126"/>
    <n v="10"/>
    <n v="0"/>
    <n v="4151.0983370682825"/>
    <n v="44991"/>
  </r>
  <r>
    <x v="4242"/>
    <x v="0"/>
    <x v="692"/>
    <s v="Same Day"/>
    <s v="CUST7863"/>
    <s v="Meena"/>
    <x v="0"/>
    <s v="India"/>
    <s v="Hyderabad"/>
    <x v="3"/>
    <n v="693672"/>
    <x v="0"/>
    <s v="PRD9863"/>
    <x v="2"/>
    <x v="6"/>
    <s v="iPhone 14"/>
    <n v="8307"/>
    <n v="10"/>
    <n v="0.1"/>
    <n v="1141.9397209166889"/>
    <n v="45095"/>
  </r>
  <r>
    <x v="4243"/>
    <x v="1"/>
    <x v="360"/>
    <s v="Second Class"/>
    <s v="CUST7865"/>
    <s v="Meena"/>
    <x v="1"/>
    <s v="India"/>
    <s v="New Delhi"/>
    <x v="1"/>
    <n v="627192"/>
    <x v="2"/>
    <s v="PRD9865"/>
    <x v="0"/>
    <x v="6"/>
    <s v="HP Laptop"/>
    <n v="50742"/>
    <n v="1"/>
    <n v="0.2"/>
    <n v="9828.7210381875739"/>
    <n v="45654"/>
  </r>
  <r>
    <x v="4244"/>
    <x v="1"/>
    <x v="656"/>
    <s v="Standard Class"/>
    <s v="CUST7866"/>
    <s v="Sara"/>
    <x v="2"/>
    <s v="India"/>
    <s v="Coimbatore"/>
    <x v="5"/>
    <n v="631701"/>
    <x v="4"/>
    <s v="PRD9866"/>
    <x v="0"/>
    <x v="1"/>
    <s v="Cotton Shirt"/>
    <n v="38903"/>
    <n v="7"/>
    <n v="0.2"/>
    <n v="7962.2383325292358"/>
    <n v="45360"/>
  </r>
  <r>
    <x v="4245"/>
    <x v="1"/>
    <x v="289"/>
    <s v="Second Class"/>
    <s v="CUST7867"/>
    <s v="Deepa"/>
    <x v="1"/>
    <s v="India"/>
    <s v="Mangalore"/>
    <x v="0"/>
    <n v="633620"/>
    <x v="2"/>
    <s v="PRD9867"/>
    <x v="2"/>
    <x v="0"/>
    <s v="iPhone 14"/>
    <n v="41830"/>
    <n v="8"/>
    <n v="0.1"/>
    <n v="12117.290968035672"/>
    <n v="45604"/>
  </r>
  <r>
    <x v="4246"/>
    <x v="1"/>
    <x v="118"/>
    <s v="Standard Class"/>
    <s v="CUST7868"/>
    <s v="Deepa"/>
    <x v="1"/>
    <s v="India"/>
    <s v="Mumbai"/>
    <x v="2"/>
    <n v="611197"/>
    <x v="1"/>
    <s v="PRD9868"/>
    <x v="1"/>
    <x v="3"/>
    <s v="Mixer Pro"/>
    <n v="5353"/>
    <n v="7"/>
    <n v="0"/>
    <n v="1510.0951916721745"/>
    <n v="45419"/>
  </r>
  <r>
    <x v="4247"/>
    <x v="1"/>
    <x v="652"/>
    <s v="First Class"/>
    <s v="CUST7869"/>
    <s v="Akalya"/>
    <x v="2"/>
    <s v="India"/>
    <s v="Hyderabad"/>
    <x v="3"/>
    <n v="696957"/>
    <x v="2"/>
    <s v="PRD9869"/>
    <x v="0"/>
    <x v="4"/>
    <s v="iPhone 14"/>
    <n v="60604"/>
    <n v="3"/>
    <n v="0"/>
    <n v="6181.6179765982051"/>
    <n v="45587"/>
  </r>
  <r>
    <x v="4248"/>
    <x v="1"/>
    <x v="440"/>
    <s v="Standard Class"/>
    <s v="CUST7870"/>
    <s v="Deepa"/>
    <x v="2"/>
    <s v="India"/>
    <s v="Kochi"/>
    <x v="4"/>
    <n v="629794"/>
    <x v="3"/>
    <s v="PRD9870"/>
    <x v="0"/>
    <x v="3"/>
    <s v="Samsung Mobile"/>
    <n v="48629"/>
    <n v="5"/>
    <n v="0"/>
    <n v="3465.8618969742292"/>
    <n v="45615"/>
  </r>
  <r>
    <x v="4249"/>
    <x v="0"/>
    <x v="675"/>
    <s v="Second Class"/>
    <s v="CUST7871"/>
    <s v="Deepa"/>
    <x v="2"/>
    <s v="India"/>
    <s v="Nagpur"/>
    <x v="2"/>
    <n v="680225"/>
    <x v="4"/>
    <s v="PRD9871"/>
    <x v="0"/>
    <x v="0"/>
    <s v="Sports Watch"/>
    <n v="65437"/>
    <n v="9"/>
    <n v="0.1"/>
    <n v="13857.942357177772"/>
    <n v="45173"/>
  </r>
  <r>
    <x v="4250"/>
    <x v="0"/>
    <x v="441"/>
    <s v="Second Class"/>
    <s v="CUST7872"/>
    <s v="Akalya"/>
    <x v="0"/>
    <s v="India"/>
    <s v="New Delhi"/>
    <x v="1"/>
    <n v="662028"/>
    <x v="4"/>
    <s v="PRD9872"/>
    <x v="4"/>
    <x v="3"/>
    <s v="iPhone 14"/>
    <n v="48115"/>
    <n v="6"/>
    <n v="0.1"/>
    <n v="4717.8653719260901"/>
    <n v="45197"/>
  </r>
  <r>
    <x v="4251"/>
    <x v="1"/>
    <x v="32"/>
    <s v="Second Class"/>
    <s v="CUST7873"/>
    <s v="Sara"/>
    <x v="0"/>
    <s v="India"/>
    <s v="Hyderabad"/>
    <x v="3"/>
    <n v="606456"/>
    <x v="3"/>
    <s v="PRD9873"/>
    <x v="3"/>
    <x v="1"/>
    <s v="Smart TV"/>
    <n v="2654"/>
    <n v="2"/>
    <n v="0"/>
    <n v="576.73103327903868"/>
    <n v="45405"/>
  </r>
  <r>
    <x v="4252"/>
    <x v="1"/>
    <x v="573"/>
    <s v="Standard Class"/>
    <s v="CUST7874"/>
    <s v="Deepa"/>
    <x v="1"/>
    <s v="India"/>
    <s v="Madurai"/>
    <x v="5"/>
    <n v="686055"/>
    <x v="2"/>
    <s v="PRD9874"/>
    <x v="2"/>
    <x v="2"/>
    <s v="Nike Shoes"/>
    <n v="41891"/>
    <n v="2"/>
    <n v="0.2"/>
    <n v="6237.5301221256905"/>
    <n v="45598"/>
  </r>
  <r>
    <x v="4253"/>
    <x v="0"/>
    <x v="530"/>
    <s v="Same Day"/>
    <s v="CUST7875"/>
    <s v="Kumar"/>
    <x v="1"/>
    <s v="India"/>
    <s v="Mysuru"/>
    <x v="0"/>
    <n v="642761"/>
    <x v="4"/>
    <s v="PRD9875"/>
    <x v="1"/>
    <x v="6"/>
    <s v="iPhone 14"/>
    <n v="67928"/>
    <n v="2"/>
    <n v="0.05"/>
    <n v="8212.009970373676"/>
    <n v="44964"/>
  </r>
  <r>
    <x v="4254"/>
    <x v="0"/>
    <x v="590"/>
    <s v="Same Day"/>
    <s v="CUST7876"/>
    <s v="Deepa"/>
    <x v="1"/>
    <s v="India"/>
    <s v="Hyderabad"/>
    <x v="3"/>
    <n v="677496"/>
    <x v="3"/>
    <s v="PRD9876"/>
    <x v="3"/>
    <x v="3"/>
    <s v="iPhone 14"/>
    <n v="59119"/>
    <n v="6"/>
    <n v="0.2"/>
    <n v="17266.233983044916"/>
    <n v="45166"/>
  </r>
  <r>
    <x v="4255"/>
    <x v="1"/>
    <x v="596"/>
    <s v="Second Class"/>
    <s v="CUST7877"/>
    <s v="Meena"/>
    <x v="1"/>
    <s v="India"/>
    <s v="Mangalore"/>
    <x v="0"/>
    <n v="614060"/>
    <x v="3"/>
    <s v="PRD9877"/>
    <x v="4"/>
    <x v="0"/>
    <s v="Nike Shoes"/>
    <n v="35292"/>
    <n v="9"/>
    <n v="0.05"/>
    <n v="3072.7794811703698"/>
    <n v="45375"/>
  </r>
  <r>
    <x v="4256"/>
    <x v="0"/>
    <x v="418"/>
    <s v="Second Class"/>
    <s v="CUST7878"/>
    <s v="Meena"/>
    <x v="0"/>
    <s v="India"/>
    <s v="Pune"/>
    <x v="2"/>
    <n v="603184"/>
    <x v="4"/>
    <s v="PRD9878"/>
    <x v="0"/>
    <x v="1"/>
    <s v="Smart TV"/>
    <n v="48126"/>
    <n v="8"/>
    <n v="0.1"/>
    <n v="4531.8097060648925"/>
    <n v="45020"/>
  </r>
  <r>
    <x v="4257"/>
    <x v="0"/>
    <x v="92"/>
    <s v="Standard Class"/>
    <s v="CUST7879"/>
    <s v="Akalya"/>
    <x v="1"/>
    <s v="India"/>
    <s v="Coimbatore"/>
    <x v="5"/>
    <n v="685004"/>
    <x v="1"/>
    <s v="PRD9879"/>
    <x v="1"/>
    <x v="1"/>
    <s v="Sports Watch"/>
    <n v="50961"/>
    <n v="2"/>
    <n v="0.1"/>
    <n v="8166.5420690846822"/>
    <n v="45194"/>
  </r>
  <r>
    <x v="4258"/>
    <x v="0"/>
    <x v="83"/>
    <s v="First Class"/>
    <s v="CUST7880"/>
    <s v="Rahul"/>
    <x v="2"/>
    <s v="India"/>
    <s v="Nagpur"/>
    <x v="2"/>
    <n v="627367"/>
    <x v="2"/>
    <s v="PRD9880"/>
    <x v="2"/>
    <x v="0"/>
    <s v="iPhone 14"/>
    <n v="25059"/>
    <n v="5"/>
    <n v="0.1"/>
    <n v="5929.5004684349669"/>
    <n v="45115"/>
  </r>
  <r>
    <x v="4259"/>
    <x v="0"/>
    <x v="136"/>
    <s v="Same Day"/>
    <s v="CUST7881"/>
    <s v="Kumar"/>
    <x v="1"/>
    <s v="India"/>
    <s v="Mysuru"/>
    <x v="0"/>
    <n v="617568"/>
    <x v="0"/>
    <s v="PRD9881"/>
    <x v="4"/>
    <x v="6"/>
    <s v="Sports Watch"/>
    <n v="19314"/>
    <n v="1"/>
    <n v="0"/>
    <n v="1814.8251343585387"/>
    <n v="45291"/>
  </r>
  <r>
    <x v="4260"/>
    <x v="0"/>
    <x v="627"/>
    <s v="Standard Class"/>
    <s v="CUST7882"/>
    <s v="Kumar"/>
    <x v="2"/>
    <s v="India"/>
    <s v="Nagpur"/>
    <x v="2"/>
    <n v="608613"/>
    <x v="4"/>
    <s v="PRD9882"/>
    <x v="4"/>
    <x v="4"/>
    <s v="Mixer Pro"/>
    <n v="8377"/>
    <n v="5"/>
    <n v="0"/>
    <n v="2176.7001457169099"/>
    <n v="45109"/>
  </r>
  <r>
    <x v="4261"/>
    <x v="0"/>
    <x v="261"/>
    <s v="Standard Class"/>
    <s v="CUST7884"/>
    <s v="Sara"/>
    <x v="0"/>
    <s v="India"/>
    <s v="Mysuru"/>
    <x v="0"/>
    <n v="626949"/>
    <x v="0"/>
    <s v="PRD9884"/>
    <x v="1"/>
    <x v="5"/>
    <s v="Smart TV"/>
    <n v="42045"/>
    <n v="6"/>
    <n v="0"/>
    <n v="10432.104446993337"/>
    <n v="44970"/>
  </r>
  <r>
    <x v="4262"/>
    <x v="0"/>
    <x v="707"/>
    <s v="Second Class"/>
    <s v="CUST7885"/>
    <s v="Akalya"/>
    <x v="1"/>
    <s v="India"/>
    <s v="Hyderabad"/>
    <x v="3"/>
    <n v="630092"/>
    <x v="2"/>
    <s v="PRD9885"/>
    <x v="1"/>
    <x v="4"/>
    <s v="Samsung Mobile"/>
    <n v="3936"/>
    <n v="9"/>
    <n v="0"/>
    <n v="1105.9184297133004"/>
    <n v="44975"/>
  </r>
  <r>
    <x v="4263"/>
    <x v="1"/>
    <x v="265"/>
    <s v="Standard Class"/>
    <s v="CUST7886"/>
    <s v="Kumar"/>
    <x v="1"/>
    <s v="India"/>
    <s v="Nagpur"/>
    <x v="2"/>
    <n v="661951"/>
    <x v="1"/>
    <s v="PRD9886"/>
    <x v="0"/>
    <x v="5"/>
    <s v="Smart TV"/>
    <n v="33920"/>
    <n v="7"/>
    <n v="0.05"/>
    <n v="8346.2567129240215"/>
    <n v="45326"/>
  </r>
  <r>
    <x v="4264"/>
    <x v="0"/>
    <x v="317"/>
    <s v="First Class"/>
    <s v="CUST7887"/>
    <s v="Meena"/>
    <x v="0"/>
    <s v="India"/>
    <s v="Kochi"/>
    <x v="4"/>
    <n v="672706"/>
    <x v="4"/>
    <s v="PRD9887"/>
    <x v="0"/>
    <x v="5"/>
    <s v="Samsung Mobile"/>
    <n v="17676"/>
    <n v="10"/>
    <n v="0.1"/>
    <n v="5051.205427363705"/>
    <n v="45258"/>
  </r>
  <r>
    <x v="4265"/>
    <x v="0"/>
    <x v="410"/>
    <s v="Standard Class"/>
    <s v="CUST7888"/>
    <s v="Kumar"/>
    <x v="1"/>
    <s v="India"/>
    <s v="Chennai"/>
    <x v="5"/>
    <n v="675426"/>
    <x v="4"/>
    <s v="PRD9888"/>
    <x v="4"/>
    <x v="5"/>
    <s v="Sports Watch"/>
    <n v="57735"/>
    <n v="7"/>
    <n v="0"/>
    <n v="8524.5570750541065"/>
    <n v="45165"/>
  </r>
  <r>
    <x v="4266"/>
    <x v="1"/>
    <x v="247"/>
    <s v="Standard Class"/>
    <s v="CUST7889"/>
    <s v="Rahul"/>
    <x v="1"/>
    <s v="India"/>
    <s v="Mumbai"/>
    <x v="2"/>
    <n v="600875"/>
    <x v="4"/>
    <s v="PRD9889"/>
    <x v="2"/>
    <x v="6"/>
    <s v="Samsung Mobile"/>
    <n v="66218"/>
    <n v="3"/>
    <n v="0.05"/>
    <n v="18416.756480768494"/>
    <n v="45363"/>
  </r>
  <r>
    <x v="4267"/>
    <x v="1"/>
    <x v="566"/>
    <s v="Standard Class"/>
    <s v="CUST7890"/>
    <s v="Sara"/>
    <x v="0"/>
    <s v="India"/>
    <s v="Salem"/>
    <x v="5"/>
    <n v="600745"/>
    <x v="3"/>
    <s v="PRD9890"/>
    <x v="2"/>
    <x v="1"/>
    <s v="Smart TV"/>
    <n v="76651"/>
    <n v="10"/>
    <n v="0"/>
    <n v="21873.081540263887"/>
    <n v="45414"/>
  </r>
  <r>
    <x v="4268"/>
    <x v="0"/>
    <x v="150"/>
    <s v="First Class"/>
    <s v="CUST7891"/>
    <s v="Deepa"/>
    <x v="1"/>
    <s v="India"/>
    <s v="Hyderabad"/>
    <x v="3"/>
    <n v="648574"/>
    <x v="2"/>
    <s v="PRD9891"/>
    <x v="3"/>
    <x v="4"/>
    <s v="HP Laptop"/>
    <n v="62232"/>
    <n v="3"/>
    <n v="0"/>
    <n v="7207.474722104289"/>
    <n v="44956"/>
  </r>
  <r>
    <x v="4269"/>
    <x v="0"/>
    <x v="23"/>
    <s v="Same Day"/>
    <s v="CUST7892"/>
    <s v="Vijay"/>
    <x v="1"/>
    <s v="India"/>
    <s v="New Delhi"/>
    <x v="1"/>
    <n v="670317"/>
    <x v="4"/>
    <s v="PRD9892"/>
    <x v="4"/>
    <x v="6"/>
    <s v="Mixer Pro"/>
    <n v="40723"/>
    <n v="4"/>
    <n v="0"/>
    <n v="7965.337921861541"/>
    <n v="45207"/>
  </r>
  <r>
    <x v="4270"/>
    <x v="1"/>
    <x v="71"/>
    <s v="Second Class"/>
    <s v="CUST7893"/>
    <s v="Vijay"/>
    <x v="2"/>
    <s v="India"/>
    <s v="Kochi"/>
    <x v="4"/>
    <n v="674024"/>
    <x v="0"/>
    <s v="PRD9893"/>
    <x v="2"/>
    <x v="6"/>
    <s v="Nike Shoes"/>
    <n v="34915"/>
    <n v="6"/>
    <n v="0"/>
    <n v="2260.1499276310769"/>
    <n v="45424"/>
  </r>
  <r>
    <x v="4271"/>
    <x v="1"/>
    <x v="567"/>
    <s v="Same Day"/>
    <s v="CUST7894"/>
    <s v="Meena"/>
    <x v="0"/>
    <s v="India"/>
    <s v="Kozhikode"/>
    <x v="4"/>
    <n v="668758"/>
    <x v="3"/>
    <s v="PRD9894"/>
    <x v="3"/>
    <x v="6"/>
    <s v="Smart TV"/>
    <n v="54196"/>
    <n v="2"/>
    <n v="0"/>
    <n v="14982.139615591601"/>
    <n v="45384"/>
  </r>
  <r>
    <x v="4272"/>
    <x v="0"/>
    <x v="25"/>
    <s v="Standard Class"/>
    <s v="CUST7895"/>
    <s v="Rahul"/>
    <x v="0"/>
    <s v="India"/>
    <s v="Trivandrum"/>
    <x v="4"/>
    <n v="697807"/>
    <x v="3"/>
    <s v="PRD9895"/>
    <x v="2"/>
    <x v="1"/>
    <s v="Cotton Shirt"/>
    <n v="62586"/>
    <n v="9"/>
    <n v="0.05"/>
    <n v="8708.7477140002338"/>
    <n v="45074"/>
  </r>
  <r>
    <x v="4273"/>
    <x v="0"/>
    <x v="258"/>
    <s v="First Class"/>
    <s v="CUST7896"/>
    <s v="Rahul"/>
    <x v="2"/>
    <s v="India"/>
    <s v="Mangalore"/>
    <x v="0"/>
    <n v="684133"/>
    <x v="2"/>
    <s v="PRD9896"/>
    <x v="1"/>
    <x v="2"/>
    <s v="Sports Watch"/>
    <n v="58866"/>
    <n v="9"/>
    <n v="0"/>
    <n v="9030.2129014541679"/>
    <n v="45134"/>
  </r>
  <r>
    <x v="4274"/>
    <x v="1"/>
    <x v="532"/>
    <s v="Standard Class"/>
    <s v="CUST7897"/>
    <s v="Akalya"/>
    <x v="0"/>
    <s v="India"/>
    <s v="Nagpur"/>
    <x v="2"/>
    <n v="624493"/>
    <x v="1"/>
    <s v="PRD9897"/>
    <x v="3"/>
    <x v="1"/>
    <s v="iPhone 14"/>
    <n v="58391"/>
    <n v="6"/>
    <n v="0.1"/>
    <n v="12426.230198434259"/>
    <n v="45454"/>
  </r>
  <r>
    <x v="4275"/>
    <x v="0"/>
    <x v="260"/>
    <s v="Standard Class"/>
    <s v="CUST7898"/>
    <s v="Akalya"/>
    <x v="1"/>
    <s v="India"/>
    <s v="Salem"/>
    <x v="5"/>
    <n v="694288"/>
    <x v="1"/>
    <s v="PRD9898"/>
    <x v="1"/>
    <x v="6"/>
    <s v="HP Laptop"/>
    <n v="49977"/>
    <n v="8"/>
    <n v="0.2"/>
    <n v="7599.1684842295535"/>
    <n v="45220"/>
  </r>
  <r>
    <x v="4276"/>
    <x v="1"/>
    <x v="537"/>
    <s v="Same Day"/>
    <s v="CUST7899"/>
    <s v="Deepa"/>
    <x v="2"/>
    <s v="India"/>
    <s v="New Delhi"/>
    <x v="1"/>
    <n v="691230"/>
    <x v="0"/>
    <s v="PRD9899"/>
    <x v="0"/>
    <x v="6"/>
    <s v="Cotton Shirt"/>
    <n v="10479"/>
    <n v="5"/>
    <n v="0"/>
    <n v="1012.7729653761502"/>
    <n v="45356"/>
  </r>
  <r>
    <x v="4277"/>
    <x v="1"/>
    <x v="117"/>
    <s v="Second Class"/>
    <s v="CUST7900"/>
    <s v="Sara"/>
    <x v="2"/>
    <s v="India"/>
    <s v="Kozhikode"/>
    <x v="4"/>
    <n v="652009"/>
    <x v="1"/>
    <s v="PRD9900"/>
    <x v="4"/>
    <x v="0"/>
    <s v="Cotton Shirt"/>
    <n v="43565"/>
    <n v="2"/>
    <n v="0"/>
    <n v="10623.316775935482"/>
    <n v="45364"/>
  </r>
  <r>
    <x v="4278"/>
    <x v="1"/>
    <x v="95"/>
    <s v="First Class"/>
    <s v="CUST7901"/>
    <s v="Sara"/>
    <x v="1"/>
    <s v="India"/>
    <s v="Kochi"/>
    <x v="4"/>
    <n v="634083"/>
    <x v="1"/>
    <s v="PRD9901"/>
    <x v="0"/>
    <x v="2"/>
    <s v="LED Bulb"/>
    <n v="49580"/>
    <n v="6"/>
    <n v="0"/>
    <n v="8792.7135432432297"/>
    <n v="45420"/>
  </r>
  <r>
    <x v="4279"/>
    <x v="0"/>
    <x v="419"/>
    <s v="Same Day"/>
    <s v="CUST7902"/>
    <s v="Rahul"/>
    <x v="0"/>
    <s v="India"/>
    <s v="New Delhi"/>
    <x v="1"/>
    <n v="696657"/>
    <x v="0"/>
    <s v="PRD9902"/>
    <x v="3"/>
    <x v="3"/>
    <s v="Cotton Shirt"/>
    <n v="42166"/>
    <n v="7"/>
    <n v="0.1"/>
    <n v="5120.9756772227547"/>
    <n v="44958"/>
  </r>
  <r>
    <x v="4280"/>
    <x v="1"/>
    <x v="365"/>
    <s v="Second Class"/>
    <s v="CUST7903"/>
    <s v="Deepa"/>
    <x v="2"/>
    <s v="India"/>
    <s v="Hyderabad"/>
    <x v="3"/>
    <n v="678993"/>
    <x v="2"/>
    <s v="PRD9903"/>
    <x v="1"/>
    <x v="5"/>
    <s v="Mixer Pro"/>
    <n v="8418"/>
    <n v="1"/>
    <n v="0"/>
    <n v="1464.4556219303943"/>
    <n v="45321"/>
  </r>
  <r>
    <x v="4281"/>
    <x v="0"/>
    <x v="526"/>
    <s v="Standard Class"/>
    <s v="CUST7904"/>
    <s v="Deepa"/>
    <x v="0"/>
    <s v="India"/>
    <s v="New Delhi"/>
    <x v="1"/>
    <n v="602267"/>
    <x v="1"/>
    <s v="PRD9904"/>
    <x v="3"/>
    <x v="4"/>
    <s v="Nike Shoes"/>
    <n v="52887"/>
    <n v="3"/>
    <n v="0.2"/>
    <n v="14193.793921853976"/>
    <n v="44965"/>
  </r>
  <r>
    <x v="4282"/>
    <x v="1"/>
    <x v="548"/>
    <s v="First Class"/>
    <s v="CUST7905"/>
    <s v="Sara"/>
    <x v="1"/>
    <s v="India"/>
    <s v="Chennai"/>
    <x v="5"/>
    <n v="662565"/>
    <x v="0"/>
    <s v="PRD9905"/>
    <x v="0"/>
    <x v="3"/>
    <s v="iPhone 14"/>
    <n v="53193"/>
    <n v="2"/>
    <n v="0.2"/>
    <n v="12371.336127476599"/>
    <n v="45382"/>
  </r>
  <r>
    <x v="4283"/>
    <x v="0"/>
    <x v="165"/>
    <s v="Second Class"/>
    <s v="CUST7906"/>
    <s v="Deepa"/>
    <x v="0"/>
    <s v="India"/>
    <s v="Salem"/>
    <x v="5"/>
    <n v="620872"/>
    <x v="1"/>
    <s v="PRD9906"/>
    <x v="1"/>
    <x v="1"/>
    <s v="Mixer Pro"/>
    <n v="23428"/>
    <n v="7"/>
    <n v="0.2"/>
    <n v="2629.070213934172"/>
    <n v="45141"/>
  </r>
  <r>
    <x v="4284"/>
    <x v="0"/>
    <x v="487"/>
    <s v="First Class"/>
    <s v="CUST7908"/>
    <s v="Deepa"/>
    <x v="2"/>
    <s v="India"/>
    <s v="Nagpur"/>
    <x v="2"/>
    <n v="676716"/>
    <x v="2"/>
    <s v="PRD9908"/>
    <x v="3"/>
    <x v="5"/>
    <s v="HP Laptop"/>
    <n v="23993"/>
    <n v="9"/>
    <n v="0.2"/>
    <n v="4857.3803625001819"/>
    <n v="45257"/>
  </r>
  <r>
    <x v="4285"/>
    <x v="0"/>
    <x v="136"/>
    <s v="Same Day"/>
    <s v="CUST7909"/>
    <s v="Kumar"/>
    <x v="0"/>
    <s v="India"/>
    <s v="Hyderabad"/>
    <x v="3"/>
    <n v="663380"/>
    <x v="1"/>
    <s v="PRD9909"/>
    <x v="4"/>
    <x v="4"/>
    <s v="Cotton Shirt"/>
    <n v="76760"/>
    <n v="8"/>
    <n v="0"/>
    <n v="14231.624850328835"/>
    <n v="45290"/>
  </r>
  <r>
    <x v="4286"/>
    <x v="1"/>
    <x v="34"/>
    <s v="Same Day"/>
    <s v="CUST7910"/>
    <s v="Deepa"/>
    <x v="0"/>
    <s v="India"/>
    <s v="Mangalore"/>
    <x v="0"/>
    <n v="609410"/>
    <x v="4"/>
    <s v="PRD9910"/>
    <x v="4"/>
    <x v="0"/>
    <s v="Sports Watch"/>
    <n v="32721"/>
    <n v="2"/>
    <n v="0.05"/>
    <n v="3429.3221171886753"/>
    <n v="45343"/>
  </r>
  <r>
    <x v="4287"/>
    <x v="1"/>
    <x v="307"/>
    <s v="Second Class"/>
    <s v="CUST7911"/>
    <s v="Meena"/>
    <x v="0"/>
    <s v="India"/>
    <s v="Mangalore"/>
    <x v="0"/>
    <n v="604882"/>
    <x v="0"/>
    <s v="PRD9911"/>
    <x v="0"/>
    <x v="1"/>
    <s v="Sports Watch"/>
    <n v="47605"/>
    <n v="7"/>
    <n v="0"/>
    <n v="10486.428016279257"/>
    <n v="45328"/>
  </r>
  <r>
    <x v="4288"/>
    <x v="0"/>
    <x v="619"/>
    <s v="Standard Class"/>
    <s v="CUST7912"/>
    <s v="Akalya"/>
    <x v="1"/>
    <s v="India"/>
    <s v="Mysuru"/>
    <x v="0"/>
    <n v="623693"/>
    <x v="1"/>
    <s v="PRD9912"/>
    <x v="3"/>
    <x v="1"/>
    <s v="Cotton Shirt"/>
    <n v="12390"/>
    <n v="4"/>
    <n v="0.05"/>
    <n v="2211.0494962706198"/>
    <n v="45191"/>
  </r>
  <r>
    <x v="4289"/>
    <x v="0"/>
    <x v="164"/>
    <s v="Same Day"/>
    <s v="CUST7913"/>
    <s v="Kumar"/>
    <x v="2"/>
    <s v="India"/>
    <s v="Bengaluru"/>
    <x v="0"/>
    <n v="609886"/>
    <x v="0"/>
    <s v="PRD9913"/>
    <x v="0"/>
    <x v="2"/>
    <s v="Nike Shoes"/>
    <n v="37447"/>
    <n v="7"/>
    <n v="0.05"/>
    <n v="4898.0223014142612"/>
    <n v="45266"/>
  </r>
  <r>
    <x v="4290"/>
    <x v="1"/>
    <x v="319"/>
    <s v="Standard Class"/>
    <s v="CUST7914"/>
    <s v="Meena"/>
    <x v="0"/>
    <s v="India"/>
    <s v="Coimbatore"/>
    <x v="5"/>
    <n v="663910"/>
    <x v="1"/>
    <s v="PRD9914"/>
    <x v="3"/>
    <x v="5"/>
    <s v="Cotton Shirt"/>
    <n v="69925"/>
    <n v="2"/>
    <n v="0"/>
    <n v="13477.311206184037"/>
    <n v="45540"/>
  </r>
  <r>
    <x v="4291"/>
    <x v="1"/>
    <x v="624"/>
    <s v="Second Class"/>
    <s v="CUST7915"/>
    <s v="Sara"/>
    <x v="0"/>
    <s v="India"/>
    <s v="Kochi"/>
    <x v="4"/>
    <n v="646592"/>
    <x v="1"/>
    <s v="PRD9915"/>
    <x v="1"/>
    <x v="2"/>
    <s v="Samsung Mobile"/>
    <n v="27252"/>
    <n v="1"/>
    <n v="0.2"/>
    <n v="2387.2649623871525"/>
    <n v="45593"/>
  </r>
  <r>
    <x v="4292"/>
    <x v="1"/>
    <x v="225"/>
    <s v="Same Day"/>
    <s v="CUST7916"/>
    <s v="Kumar"/>
    <x v="1"/>
    <s v="India"/>
    <s v="New Delhi"/>
    <x v="1"/>
    <n v="633686"/>
    <x v="4"/>
    <s v="PRD9916"/>
    <x v="0"/>
    <x v="0"/>
    <s v="LED Bulb"/>
    <n v="41476"/>
    <n v="7"/>
    <n v="0"/>
    <n v="11411.325760946136"/>
    <n v="45462"/>
  </r>
  <r>
    <x v="4293"/>
    <x v="1"/>
    <x v="700"/>
    <s v="Standard Class"/>
    <s v="CUST7917"/>
    <s v="Sara"/>
    <x v="1"/>
    <s v="India"/>
    <s v="New Delhi"/>
    <x v="1"/>
    <n v="687333"/>
    <x v="4"/>
    <s v="PRD9917"/>
    <x v="3"/>
    <x v="0"/>
    <s v="LED Bulb"/>
    <n v="30991"/>
    <n v="1"/>
    <n v="0.2"/>
    <n v="7023.5244328461968"/>
    <n v="45642"/>
  </r>
  <r>
    <x v="4294"/>
    <x v="0"/>
    <x v="672"/>
    <s v="Standard Class"/>
    <s v="CUST7918"/>
    <s v="Meena"/>
    <x v="2"/>
    <s v="India"/>
    <s v="New Delhi"/>
    <x v="1"/>
    <n v="632702"/>
    <x v="2"/>
    <s v="PRD9918"/>
    <x v="2"/>
    <x v="1"/>
    <s v="iPhone 14"/>
    <n v="9014"/>
    <n v="9"/>
    <n v="0.2"/>
    <n v="1338.0282536955192"/>
    <n v="45030"/>
  </r>
  <r>
    <x v="4295"/>
    <x v="1"/>
    <x v="724"/>
    <s v="Standard Class"/>
    <s v="CUST7919"/>
    <s v="Rahul"/>
    <x v="1"/>
    <s v="India"/>
    <s v="Madurai"/>
    <x v="5"/>
    <n v="618162"/>
    <x v="4"/>
    <s v="PRD9919"/>
    <x v="2"/>
    <x v="0"/>
    <s v="iPhone 14"/>
    <n v="27498"/>
    <n v="9"/>
    <n v="0.2"/>
    <n v="3674.0389628053431"/>
    <n v="45357"/>
  </r>
  <r>
    <x v="4296"/>
    <x v="1"/>
    <x v="79"/>
    <s v="First Class"/>
    <s v="CUST7920"/>
    <s v="Kumar"/>
    <x v="1"/>
    <s v="India"/>
    <s v="Salem"/>
    <x v="5"/>
    <n v="694583"/>
    <x v="1"/>
    <s v="PRD9920"/>
    <x v="4"/>
    <x v="4"/>
    <s v="Smart TV"/>
    <n v="3869"/>
    <n v="8"/>
    <n v="0.05"/>
    <n v="1047.6331048342624"/>
    <n v="45370"/>
  </r>
  <r>
    <x v="4297"/>
    <x v="1"/>
    <x v="613"/>
    <s v="Second Class"/>
    <s v="CUST7922"/>
    <s v="Deepa"/>
    <x v="0"/>
    <s v="India"/>
    <s v="Madurai"/>
    <x v="5"/>
    <n v="625876"/>
    <x v="0"/>
    <s v="PRD9922"/>
    <x v="0"/>
    <x v="0"/>
    <s v="iPhone 14"/>
    <n v="15908"/>
    <n v="1"/>
    <n v="0"/>
    <n v="2953.6483981299821"/>
    <n v="45528"/>
  </r>
  <r>
    <x v="4298"/>
    <x v="0"/>
    <x v="218"/>
    <s v="Standard Class"/>
    <s v="CUST7923"/>
    <s v="Akalya"/>
    <x v="2"/>
    <s v="India"/>
    <s v="Hyderabad"/>
    <x v="3"/>
    <n v="655251"/>
    <x v="1"/>
    <s v="PRD9923"/>
    <x v="4"/>
    <x v="1"/>
    <s v="Cotton Shirt"/>
    <n v="24657"/>
    <n v="10"/>
    <n v="0.1"/>
    <n v="7043.6331021596843"/>
    <n v="45224"/>
  </r>
  <r>
    <x v="4299"/>
    <x v="1"/>
    <x v="268"/>
    <s v="Standard Class"/>
    <s v="CUST7924"/>
    <s v="Vijay"/>
    <x v="1"/>
    <s v="India"/>
    <s v="Kochi"/>
    <x v="4"/>
    <n v="609635"/>
    <x v="1"/>
    <s v="PRD9924"/>
    <x v="3"/>
    <x v="1"/>
    <s v="Smart TV"/>
    <n v="28877"/>
    <n v="2"/>
    <n v="0.05"/>
    <n v="6622.3581416067555"/>
    <n v="45510"/>
  </r>
  <r>
    <x v="4300"/>
    <x v="0"/>
    <x v="508"/>
    <s v="Standard Class"/>
    <s v="CUST7925"/>
    <s v="Rahul"/>
    <x v="2"/>
    <s v="India"/>
    <s v="New Delhi"/>
    <x v="1"/>
    <n v="640558"/>
    <x v="4"/>
    <s v="PRD9925"/>
    <x v="1"/>
    <x v="4"/>
    <s v="Mixer Pro"/>
    <n v="69719"/>
    <n v="6"/>
    <n v="0.05"/>
    <n v="5174.381740502361"/>
    <n v="45072"/>
  </r>
  <r>
    <x v="4301"/>
    <x v="0"/>
    <x v="92"/>
    <s v="Standard Class"/>
    <s v="CUST7926"/>
    <s v="Rahul"/>
    <x v="0"/>
    <s v="India"/>
    <s v="Hyderabad"/>
    <x v="3"/>
    <n v="605409"/>
    <x v="1"/>
    <s v="PRD9926"/>
    <x v="2"/>
    <x v="5"/>
    <s v="HP Laptop"/>
    <n v="54847"/>
    <n v="6"/>
    <n v="0"/>
    <n v="15701.610332738745"/>
    <n v="45195"/>
  </r>
  <r>
    <x v="4302"/>
    <x v="0"/>
    <x v="24"/>
    <s v="Standard Class"/>
    <s v="CUST7927"/>
    <s v="Vijay"/>
    <x v="2"/>
    <s v="India"/>
    <s v="Hyderabad"/>
    <x v="3"/>
    <n v="669940"/>
    <x v="3"/>
    <s v="PRD9927"/>
    <x v="0"/>
    <x v="6"/>
    <s v="Smart TV"/>
    <n v="44761"/>
    <n v="1"/>
    <n v="0.05"/>
    <n v="2763.8333477419496"/>
    <n v="44982"/>
  </r>
  <r>
    <x v="4303"/>
    <x v="1"/>
    <x v="106"/>
    <s v="Same Day"/>
    <s v="CUST7928"/>
    <s v="Deepa"/>
    <x v="0"/>
    <s v="India"/>
    <s v="New Delhi"/>
    <x v="1"/>
    <n v="660936"/>
    <x v="2"/>
    <s v="PRD9928"/>
    <x v="2"/>
    <x v="6"/>
    <s v="Samsung Mobile"/>
    <n v="62004"/>
    <n v="7"/>
    <n v="0.2"/>
    <n v="15748.269964185019"/>
    <n v="45470"/>
  </r>
  <r>
    <x v="4304"/>
    <x v="0"/>
    <x v="478"/>
    <s v="Second Class"/>
    <s v="CUST7929"/>
    <s v="Akalya"/>
    <x v="2"/>
    <s v="India"/>
    <s v="Mysuru"/>
    <x v="0"/>
    <n v="601968"/>
    <x v="3"/>
    <s v="PRD9929"/>
    <x v="2"/>
    <x v="1"/>
    <s v="Cotton Shirt"/>
    <n v="43381"/>
    <n v="8"/>
    <n v="0.1"/>
    <n v="11438.050936759148"/>
    <n v="45073"/>
  </r>
  <r>
    <x v="4305"/>
    <x v="0"/>
    <x v="594"/>
    <s v="Same Day"/>
    <s v="CUST7930"/>
    <s v="Meena"/>
    <x v="0"/>
    <s v="India"/>
    <s v="Pune"/>
    <x v="2"/>
    <n v="650889"/>
    <x v="4"/>
    <s v="PRD9930"/>
    <x v="2"/>
    <x v="0"/>
    <s v="Smart TV"/>
    <n v="63750"/>
    <n v="9"/>
    <n v="0"/>
    <n v="5590.3490256407094"/>
    <n v="45295"/>
  </r>
  <r>
    <x v="4306"/>
    <x v="1"/>
    <x v="511"/>
    <s v="Same Day"/>
    <s v="CUST7931"/>
    <s v="Akalya"/>
    <x v="2"/>
    <s v="India"/>
    <s v="Kozhikode"/>
    <x v="4"/>
    <n v="684876"/>
    <x v="0"/>
    <s v="PRD9931"/>
    <x v="1"/>
    <x v="1"/>
    <s v="HP Laptop"/>
    <n v="17643"/>
    <n v="10"/>
    <n v="0"/>
    <n v="2869.9528795785282"/>
    <n v="45330"/>
  </r>
  <r>
    <x v="4307"/>
    <x v="1"/>
    <x v="115"/>
    <s v="Standard Class"/>
    <s v="CUST7932"/>
    <s v="Sara"/>
    <x v="1"/>
    <s v="India"/>
    <s v="Chennai"/>
    <x v="5"/>
    <n v="628649"/>
    <x v="2"/>
    <s v="PRD9932"/>
    <x v="3"/>
    <x v="3"/>
    <s v="Mixer Pro"/>
    <n v="40288"/>
    <n v="5"/>
    <n v="0"/>
    <n v="9754.9655105974653"/>
    <n v="45613"/>
  </r>
  <r>
    <x v="4308"/>
    <x v="0"/>
    <x v="602"/>
    <s v="Same Day"/>
    <s v="CUST7933"/>
    <s v="Meena"/>
    <x v="0"/>
    <s v="India"/>
    <s v="Coimbatore"/>
    <x v="5"/>
    <n v="648967"/>
    <x v="4"/>
    <s v="PRD9933"/>
    <x v="4"/>
    <x v="6"/>
    <s v="Cotton Shirt"/>
    <n v="22473"/>
    <n v="5"/>
    <n v="0"/>
    <n v="4148.2123229662648"/>
    <n v="44994"/>
  </r>
  <r>
    <x v="4309"/>
    <x v="0"/>
    <x v="77"/>
    <s v="First Class"/>
    <s v="CUST7934"/>
    <s v="Vijay"/>
    <x v="2"/>
    <s v="India"/>
    <s v="Pune"/>
    <x v="2"/>
    <n v="629742"/>
    <x v="2"/>
    <s v="PRD9934"/>
    <x v="0"/>
    <x v="1"/>
    <s v="HP Laptop"/>
    <n v="19510"/>
    <n v="9"/>
    <n v="0"/>
    <n v="1353.8361335167531"/>
    <n v="45134"/>
  </r>
  <r>
    <x v="4310"/>
    <x v="1"/>
    <x v="124"/>
    <s v="Standard Class"/>
    <s v="CUST7935"/>
    <s v="Meena"/>
    <x v="1"/>
    <s v="India"/>
    <s v="New Delhi"/>
    <x v="1"/>
    <n v="656125"/>
    <x v="2"/>
    <s v="PRD9935"/>
    <x v="0"/>
    <x v="1"/>
    <s v="Sports Watch"/>
    <n v="66886"/>
    <n v="7"/>
    <n v="0.1"/>
    <n v="19466.571991666275"/>
    <n v="45433"/>
  </r>
  <r>
    <x v="4311"/>
    <x v="0"/>
    <x v="349"/>
    <s v="Second Class"/>
    <s v="CUST7936"/>
    <s v="Kumar"/>
    <x v="1"/>
    <s v="India"/>
    <s v="Hyderabad"/>
    <x v="3"/>
    <n v="605294"/>
    <x v="2"/>
    <s v="PRD9936"/>
    <x v="1"/>
    <x v="2"/>
    <s v="Nike Shoes"/>
    <n v="64820"/>
    <n v="2"/>
    <n v="0.2"/>
    <n v="13842.564214056945"/>
    <n v="45145"/>
  </r>
  <r>
    <x v="4312"/>
    <x v="1"/>
    <x v="688"/>
    <s v="First Class"/>
    <s v="CUST7937"/>
    <s v="Meena"/>
    <x v="2"/>
    <s v="India"/>
    <s v="Kochi"/>
    <x v="4"/>
    <n v="673445"/>
    <x v="0"/>
    <s v="PRD9937"/>
    <x v="0"/>
    <x v="1"/>
    <s v="Sports Watch"/>
    <n v="15629"/>
    <n v="2"/>
    <n v="0"/>
    <n v="835.55334753036777"/>
    <n v="45439"/>
  </r>
  <r>
    <x v="4313"/>
    <x v="0"/>
    <x v="352"/>
    <s v="Same Day"/>
    <s v="CUST7938"/>
    <s v="Meena"/>
    <x v="2"/>
    <s v="India"/>
    <s v="Hyderabad"/>
    <x v="3"/>
    <n v="678463"/>
    <x v="1"/>
    <s v="PRD9938"/>
    <x v="1"/>
    <x v="6"/>
    <s v="Smart TV"/>
    <n v="22044"/>
    <n v="5"/>
    <n v="0.2"/>
    <n v="1930.9943505408482"/>
    <n v="45086"/>
  </r>
  <r>
    <x v="4314"/>
    <x v="1"/>
    <x v="697"/>
    <s v="Same Day"/>
    <s v="CUST7939"/>
    <s v="Sara"/>
    <x v="0"/>
    <s v="India"/>
    <s v="Coimbatore"/>
    <x v="5"/>
    <n v="629143"/>
    <x v="2"/>
    <s v="PRD9939"/>
    <x v="2"/>
    <x v="2"/>
    <s v="Mixer Pro"/>
    <n v="56484"/>
    <n v="2"/>
    <n v="0"/>
    <n v="12190.120495391211"/>
    <n v="45560"/>
  </r>
  <r>
    <x v="4315"/>
    <x v="1"/>
    <x v="105"/>
    <s v="First Class"/>
    <s v="CUST7940"/>
    <s v="Akalya"/>
    <x v="1"/>
    <s v="India"/>
    <s v="Bengaluru"/>
    <x v="0"/>
    <n v="622471"/>
    <x v="0"/>
    <s v="PRD9940"/>
    <x v="0"/>
    <x v="5"/>
    <s v="Samsung Mobile"/>
    <n v="21330"/>
    <n v="4"/>
    <n v="0"/>
    <n v="1073.1297883921848"/>
    <n v="45349"/>
  </r>
  <r>
    <x v="4316"/>
    <x v="0"/>
    <x v="150"/>
    <s v="Second Class"/>
    <s v="CUST7941"/>
    <s v="Deepa"/>
    <x v="2"/>
    <s v="India"/>
    <s v="Chennai"/>
    <x v="5"/>
    <n v="674361"/>
    <x v="3"/>
    <s v="PRD9941"/>
    <x v="1"/>
    <x v="5"/>
    <s v="HP Laptop"/>
    <n v="45215"/>
    <n v="5"/>
    <n v="0"/>
    <n v="13143.625952281815"/>
    <n v="44954"/>
  </r>
  <r>
    <x v="4317"/>
    <x v="1"/>
    <x v="423"/>
    <s v="Second Class"/>
    <s v="CUST7942"/>
    <s v="Sara"/>
    <x v="1"/>
    <s v="India"/>
    <s v="Kozhikode"/>
    <x v="4"/>
    <n v="660801"/>
    <x v="4"/>
    <s v="PRD9942"/>
    <x v="4"/>
    <x v="4"/>
    <s v="LED Bulb"/>
    <n v="15761"/>
    <n v="7"/>
    <n v="0"/>
    <n v="1697.5571533568843"/>
    <n v="45303"/>
  </r>
  <r>
    <x v="4318"/>
    <x v="0"/>
    <x v="264"/>
    <s v="First Class"/>
    <s v="CUST7943"/>
    <s v="Deepa"/>
    <x v="2"/>
    <s v="India"/>
    <s v="Nagpur"/>
    <x v="2"/>
    <n v="624046"/>
    <x v="3"/>
    <s v="PRD9943"/>
    <x v="2"/>
    <x v="1"/>
    <s v="Nike Shoes"/>
    <n v="31255"/>
    <n v="7"/>
    <n v="0"/>
    <n v="2693.2853673239765"/>
    <n v="44974"/>
  </r>
  <r>
    <x v="4319"/>
    <x v="1"/>
    <x v="178"/>
    <s v="Second Class"/>
    <s v="CUST7944"/>
    <s v="Deepa"/>
    <x v="2"/>
    <s v="India"/>
    <s v="Trivandrum"/>
    <x v="4"/>
    <n v="684138"/>
    <x v="2"/>
    <s v="PRD9944"/>
    <x v="4"/>
    <x v="6"/>
    <s v="iPhone 14"/>
    <n v="19382"/>
    <n v="6"/>
    <n v="0.05"/>
    <n v="1456.6787645039224"/>
    <n v="45441"/>
  </r>
  <r>
    <x v="4320"/>
    <x v="1"/>
    <x v="516"/>
    <s v="Same Day"/>
    <s v="CUST7946"/>
    <s v="Rahul"/>
    <x v="2"/>
    <s v="India"/>
    <s v="Mysuru"/>
    <x v="0"/>
    <n v="674878"/>
    <x v="0"/>
    <s v="PRD9946"/>
    <x v="4"/>
    <x v="4"/>
    <s v="HP Laptop"/>
    <n v="14747"/>
    <n v="6"/>
    <n v="0.05"/>
    <n v="3109.0982189990823"/>
    <n v="45555"/>
  </r>
  <r>
    <x v="4321"/>
    <x v="1"/>
    <x v="266"/>
    <s v="Standard Class"/>
    <s v="CUST7947"/>
    <s v="Kumar"/>
    <x v="0"/>
    <s v="India"/>
    <s v="Madurai"/>
    <x v="5"/>
    <n v="620176"/>
    <x v="1"/>
    <s v="PRD9947"/>
    <x v="4"/>
    <x v="6"/>
    <s v="LED Bulb"/>
    <n v="7999"/>
    <n v="2"/>
    <n v="0.05"/>
    <n v="1748.9267561986449"/>
    <n v="45427"/>
  </r>
  <r>
    <x v="4322"/>
    <x v="1"/>
    <x v="124"/>
    <s v="Standard Class"/>
    <s v="CUST7948"/>
    <s v="Vijay"/>
    <x v="2"/>
    <s v="India"/>
    <s v="Madurai"/>
    <x v="5"/>
    <n v="616677"/>
    <x v="2"/>
    <s v="PRD9948"/>
    <x v="3"/>
    <x v="4"/>
    <s v="Mixer Pro"/>
    <n v="62168"/>
    <n v="3"/>
    <n v="0"/>
    <n v="3754.7410927235533"/>
    <n v="45433"/>
  </r>
  <r>
    <x v="4323"/>
    <x v="0"/>
    <x v="559"/>
    <s v="Standard Class"/>
    <s v="CUST7949"/>
    <s v="Meena"/>
    <x v="2"/>
    <s v="India"/>
    <s v="New Delhi"/>
    <x v="1"/>
    <n v="699464"/>
    <x v="2"/>
    <s v="PRD9949"/>
    <x v="1"/>
    <x v="2"/>
    <s v="HP Laptop"/>
    <n v="57248"/>
    <n v="7"/>
    <n v="0"/>
    <n v="14250.947973232593"/>
    <n v="45211"/>
  </r>
  <r>
    <x v="4324"/>
    <x v="1"/>
    <x v="154"/>
    <s v="Second Class"/>
    <s v="CUST7952"/>
    <s v="Deepa"/>
    <x v="1"/>
    <s v="India"/>
    <s v="Nagpur"/>
    <x v="2"/>
    <n v="689314"/>
    <x v="3"/>
    <s v="PRD9952"/>
    <x v="2"/>
    <x v="3"/>
    <s v="Samsung Mobile"/>
    <n v="55848"/>
    <n v="4"/>
    <n v="0.1"/>
    <n v="11112.459888473833"/>
    <n v="45521"/>
  </r>
  <r>
    <x v="4325"/>
    <x v="1"/>
    <x v="524"/>
    <s v="Second Class"/>
    <s v="CUST7953"/>
    <s v="Meena"/>
    <x v="0"/>
    <s v="India"/>
    <s v="Kozhikode"/>
    <x v="4"/>
    <n v="670818"/>
    <x v="0"/>
    <s v="PRD9953"/>
    <x v="1"/>
    <x v="4"/>
    <s v="Sports Watch"/>
    <n v="42512"/>
    <n v="6"/>
    <n v="0"/>
    <n v="6480.0428866937864"/>
    <n v="45365"/>
  </r>
  <r>
    <x v="4326"/>
    <x v="0"/>
    <x v="602"/>
    <s v="First Class"/>
    <s v="CUST7956"/>
    <s v="Vijay"/>
    <x v="2"/>
    <s v="India"/>
    <s v="Mysuru"/>
    <x v="0"/>
    <n v="665197"/>
    <x v="1"/>
    <s v="PRD9956"/>
    <x v="1"/>
    <x v="2"/>
    <s v="Cotton Shirt"/>
    <n v="73814"/>
    <n v="10"/>
    <n v="0.05"/>
    <n v="11039.840143510723"/>
    <n v="44997"/>
  </r>
  <r>
    <x v="4327"/>
    <x v="0"/>
    <x v="202"/>
    <s v="Standard Class"/>
    <s v="CUST7957"/>
    <s v="Rahul"/>
    <x v="0"/>
    <s v="India"/>
    <s v="Bengaluru"/>
    <x v="0"/>
    <n v="623695"/>
    <x v="4"/>
    <s v="PRD9957"/>
    <x v="3"/>
    <x v="5"/>
    <s v="Mixer Pro"/>
    <n v="54665"/>
    <n v="8"/>
    <n v="0.1"/>
    <n v="14246.113845070337"/>
    <n v="45118"/>
  </r>
  <r>
    <x v="4328"/>
    <x v="0"/>
    <x v="654"/>
    <s v="First Class"/>
    <s v="CUST7958"/>
    <s v="Vijay"/>
    <x v="0"/>
    <s v="India"/>
    <s v="Nagpur"/>
    <x v="2"/>
    <n v="637018"/>
    <x v="3"/>
    <s v="PRD9958"/>
    <x v="1"/>
    <x v="0"/>
    <s v="Cotton Shirt"/>
    <n v="11163"/>
    <n v="1"/>
    <n v="0.05"/>
    <n v="2261.0065656762508"/>
    <n v="44953"/>
  </r>
  <r>
    <x v="4329"/>
    <x v="1"/>
    <x v="711"/>
    <s v="Standard Class"/>
    <s v="CUST7959"/>
    <s v="Vijay"/>
    <x v="1"/>
    <s v="India"/>
    <s v="Hyderabad"/>
    <x v="3"/>
    <n v="656614"/>
    <x v="4"/>
    <s v="PRD9959"/>
    <x v="1"/>
    <x v="5"/>
    <s v="Smart TV"/>
    <n v="52041"/>
    <n v="9"/>
    <n v="0.2"/>
    <n v="6883.4953212477994"/>
    <n v="45640"/>
  </r>
  <r>
    <x v="4330"/>
    <x v="1"/>
    <x v="447"/>
    <s v="First Class"/>
    <s v="CUST7960"/>
    <s v="Sara"/>
    <x v="1"/>
    <s v="India"/>
    <s v="Mysuru"/>
    <x v="0"/>
    <n v="621674"/>
    <x v="0"/>
    <s v="PRD9960"/>
    <x v="4"/>
    <x v="2"/>
    <s v="Nike Shoes"/>
    <n v="51447"/>
    <n v="10"/>
    <n v="0"/>
    <n v="14526.786911918065"/>
    <n v="45635"/>
  </r>
  <r>
    <x v="4331"/>
    <x v="1"/>
    <x v="548"/>
    <s v="First Class"/>
    <s v="CUST7962"/>
    <s v="Akalya"/>
    <x v="1"/>
    <s v="India"/>
    <s v="Trivandrum"/>
    <x v="4"/>
    <n v="613033"/>
    <x v="3"/>
    <s v="PRD9962"/>
    <x v="1"/>
    <x v="1"/>
    <s v="Mixer Pro"/>
    <n v="26644"/>
    <n v="3"/>
    <n v="0"/>
    <n v="5141.4447232255998"/>
    <n v="45380"/>
  </r>
  <r>
    <x v="4332"/>
    <x v="0"/>
    <x v="93"/>
    <s v="Standard Class"/>
    <s v="CUST7963"/>
    <s v="Akalya"/>
    <x v="1"/>
    <s v="India"/>
    <s v="Madurai"/>
    <x v="5"/>
    <n v="607912"/>
    <x v="3"/>
    <s v="PRD9963"/>
    <x v="4"/>
    <x v="2"/>
    <s v="iPhone 14"/>
    <n v="19894"/>
    <n v="2"/>
    <n v="0"/>
    <n v="1643.4295065962069"/>
    <n v="45263"/>
  </r>
  <r>
    <x v="4333"/>
    <x v="0"/>
    <x v="580"/>
    <s v="First Class"/>
    <s v="CUST7964"/>
    <s v="Rahul"/>
    <x v="1"/>
    <s v="India"/>
    <s v="Trivandrum"/>
    <x v="4"/>
    <n v="649007"/>
    <x v="0"/>
    <s v="PRD9964"/>
    <x v="3"/>
    <x v="2"/>
    <s v="Nike Shoes"/>
    <n v="73195"/>
    <n v="6"/>
    <n v="0"/>
    <n v="14491.051276113982"/>
    <n v="45203"/>
  </r>
  <r>
    <x v="4334"/>
    <x v="0"/>
    <x v="585"/>
    <s v="First Class"/>
    <s v="CUST7965"/>
    <s v="Deepa"/>
    <x v="1"/>
    <s v="India"/>
    <s v="Madurai"/>
    <x v="5"/>
    <n v="695606"/>
    <x v="0"/>
    <s v="PRD9965"/>
    <x v="2"/>
    <x v="5"/>
    <s v="HP Laptop"/>
    <n v="13797"/>
    <n v="6"/>
    <n v="0.05"/>
    <n v="1095.787738981352"/>
    <n v="45164"/>
  </r>
  <r>
    <x v="4335"/>
    <x v="1"/>
    <x v="629"/>
    <s v="Standard Class"/>
    <s v="CUST7966"/>
    <s v="Deepa"/>
    <x v="1"/>
    <s v="India"/>
    <s v="Pune"/>
    <x v="2"/>
    <n v="602010"/>
    <x v="4"/>
    <s v="PRD9966"/>
    <x v="2"/>
    <x v="1"/>
    <s v="HP Laptop"/>
    <n v="25915"/>
    <n v="10"/>
    <n v="0.05"/>
    <n v="7566.8736505011893"/>
    <n v="45626"/>
  </r>
  <r>
    <x v="4336"/>
    <x v="1"/>
    <x v="236"/>
    <s v="Standard Class"/>
    <s v="CUST7967"/>
    <s v="Kumar"/>
    <x v="0"/>
    <s v="India"/>
    <s v="Chennai"/>
    <x v="5"/>
    <n v="646108"/>
    <x v="2"/>
    <s v="PRD9967"/>
    <x v="3"/>
    <x v="3"/>
    <s v="Smart TV"/>
    <n v="36503"/>
    <n v="7"/>
    <n v="0"/>
    <n v="8078.1363519112265"/>
    <n v="45588"/>
  </r>
  <r>
    <x v="4337"/>
    <x v="1"/>
    <x v="43"/>
    <s v="Standard Class"/>
    <s v="CUST7969"/>
    <s v="Akalya"/>
    <x v="0"/>
    <s v="India"/>
    <s v="Nagpur"/>
    <x v="2"/>
    <n v="637536"/>
    <x v="0"/>
    <s v="PRD9969"/>
    <x v="1"/>
    <x v="2"/>
    <s v="Sports Watch"/>
    <n v="34252"/>
    <n v="2"/>
    <n v="0.05"/>
    <n v="9917.6424633196548"/>
    <n v="45411"/>
  </r>
  <r>
    <x v="4338"/>
    <x v="0"/>
    <x v="712"/>
    <s v="Standard Class"/>
    <s v="CUST7970"/>
    <s v="Kumar"/>
    <x v="1"/>
    <s v="India"/>
    <s v="Mysuru"/>
    <x v="0"/>
    <n v="624706"/>
    <x v="0"/>
    <s v="PRD9970"/>
    <x v="4"/>
    <x v="3"/>
    <s v="Smart TV"/>
    <n v="50173"/>
    <n v="5"/>
    <n v="0.1"/>
    <n v="2667.5194270515008"/>
    <n v="45018"/>
  </r>
  <r>
    <x v="4339"/>
    <x v="0"/>
    <x v="490"/>
    <s v="Standard Class"/>
    <s v="CUST7971"/>
    <s v="Akalya"/>
    <x v="1"/>
    <s v="India"/>
    <s v="Coimbatore"/>
    <x v="5"/>
    <n v="614751"/>
    <x v="4"/>
    <s v="PRD9971"/>
    <x v="1"/>
    <x v="5"/>
    <s v="Samsung Mobile"/>
    <n v="36215"/>
    <n v="10"/>
    <n v="0.05"/>
    <n v="5992.3898083361601"/>
    <n v="44988"/>
  </r>
  <r>
    <x v="4340"/>
    <x v="1"/>
    <x v="6"/>
    <s v="First Class"/>
    <s v="CUST7972"/>
    <s v="Akalya"/>
    <x v="2"/>
    <s v="India"/>
    <s v="Madurai"/>
    <x v="5"/>
    <n v="661970"/>
    <x v="1"/>
    <s v="PRD9972"/>
    <x v="0"/>
    <x v="1"/>
    <s v="Sports Watch"/>
    <n v="39767"/>
    <n v="3"/>
    <n v="0"/>
    <n v="10855.335085465495"/>
    <n v="45302"/>
  </r>
  <r>
    <x v="4341"/>
    <x v="1"/>
    <x v="64"/>
    <s v="Standard Class"/>
    <s v="CUST7973"/>
    <s v="Deepa"/>
    <x v="0"/>
    <s v="India"/>
    <s v="Madurai"/>
    <x v="5"/>
    <n v="651108"/>
    <x v="3"/>
    <s v="PRD9973"/>
    <x v="3"/>
    <x v="2"/>
    <s v="Cotton Shirt"/>
    <n v="52453"/>
    <n v="2"/>
    <n v="0.2"/>
    <n v="9388.6706506884602"/>
    <n v="45519"/>
  </r>
  <r>
    <x v="4342"/>
    <x v="1"/>
    <x v="316"/>
    <s v="Standard Class"/>
    <s v="CUST7974"/>
    <s v="Meena"/>
    <x v="1"/>
    <s v="India"/>
    <s v="Kozhikode"/>
    <x v="4"/>
    <n v="627425"/>
    <x v="1"/>
    <s v="PRD9974"/>
    <x v="4"/>
    <x v="2"/>
    <s v="Samsung Mobile"/>
    <n v="46854"/>
    <n v="7"/>
    <n v="0.1"/>
    <n v="11746.801081426062"/>
    <n v="45553"/>
  </r>
  <r>
    <x v="4343"/>
    <x v="0"/>
    <x v="91"/>
    <s v="Same Day"/>
    <s v="CUST7975"/>
    <s v="Meena"/>
    <x v="1"/>
    <s v="India"/>
    <s v="Hyderabad"/>
    <x v="3"/>
    <n v="662849"/>
    <x v="0"/>
    <s v="PRD9975"/>
    <x v="4"/>
    <x v="4"/>
    <s v="Cotton Shirt"/>
    <n v="70498"/>
    <n v="6"/>
    <n v="0.05"/>
    <n v="11386.677490659402"/>
    <n v="44996"/>
  </r>
  <r>
    <x v="4344"/>
    <x v="1"/>
    <x v="173"/>
    <s v="Standard Class"/>
    <s v="CUST7976"/>
    <s v="Kumar"/>
    <x v="1"/>
    <s v="India"/>
    <s v="New Delhi"/>
    <x v="1"/>
    <n v="683496"/>
    <x v="2"/>
    <s v="PRD9976"/>
    <x v="2"/>
    <x v="3"/>
    <s v="Smart TV"/>
    <n v="5225"/>
    <n v="3"/>
    <n v="0.2"/>
    <n v="1237.3232632724294"/>
    <n v="45575"/>
  </r>
  <r>
    <x v="4345"/>
    <x v="0"/>
    <x v="215"/>
    <s v="First Class"/>
    <s v="CUST7977"/>
    <s v="Meena"/>
    <x v="1"/>
    <s v="India"/>
    <s v="New Delhi"/>
    <x v="1"/>
    <n v="657513"/>
    <x v="3"/>
    <s v="PRD9977"/>
    <x v="1"/>
    <x v="2"/>
    <s v="LED Bulb"/>
    <n v="28519"/>
    <n v="4"/>
    <n v="0"/>
    <n v="4338.589600238839"/>
    <n v="45243"/>
  </r>
  <r>
    <x v="4346"/>
    <x v="0"/>
    <x v="133"/>
    <s v="Standard Class"/>
    <s v="CUST7978"/>
    <s v="Sara"/>
    <x v="1"/>
    <s v="India"/>
    <s v="New Delhi"/>
    <x v="1"/>
    <n v="673682"/>
    <x v="1"/>
    <s v="PRD9978"/>
    <x v="4"/>
    <x v="4"/>
    <s v="Samsung Mobile"/>
    <n v="64888"/>
    <n v="4"/>
    <n v="0.2"/>
    <n v="3642.6241506326091"/>
    <n v="45291"/>
  </r>
  <r>
    <x v="4347"/>
    <x v="0"/>
    <x v="487"/>
    <s v="First Class"/>
    <s v="CUST7979"/>
    <s v="Kumar"/>
    <x v="0"/>
    <s v="India"/>
    <s v="Pune"/>
    <x v="2"/>
    <n v="615730"/>
    <x v="1"/>
    <s v="PRD9979"/>
    <x v="3"/>
    <x v="0"/>
    <s v="HP Laptop"/>
    <n v="50513"/>
    <n v="1"/>
    <n v="0"/>
    <n v="12421.212646506008"/>
    <n v="45251"/>
  </r>
  <r>
    <x v="4348"/>
    <x v="1"/>
    <x v="677"/>
    <s v="Standard Class"/>
    <s v="CUST7980"/>
    <s v="Vijay"/>
    <x v="2"/>
    <s v="India"/>
    <s v="Chennai"/>
    <x v="5"/>
    <n v="646644"/>
    <x v="3"/>
    <s v="PRD9980"/>
    <x v="3"/>
    <x v="1"/>
    <s v="iPhone 14"/>
    <n v="1371"/>
    <n v="8"/>
    <n v="0.2"/>
    <n v="290.62677593056009"/>
    <n v="45519"/>
  </r>
  <r>
    <x v="4349"/>
    <x v="0"/>
    <x v="113"/>
    <s v="Second Class"/>
    <s v="CUST7981"/>
    <s v="Deepa"/>
    <x v="1"/>
    <s v="India"/>
    <s v="Chennai"/>
    <x v="5"/>
    <n v="676460"/>
    <x v="1"/>
    <s v="PRD9981"/>
    <x v="4"/>
    <x v="4"/>
    <s v="Smart TV"/>
    <n v="46505"/>
    <n v="9"/>
    <n v="0"/>
    <n v="7465.724077213189"/>
    <n v="45159"/>
  </r>
  <r>
    <x v="4350"/>
    <x v="1"/>
    <x v="398"/>
    <s v="Standard Class"/>
    <s v="CUST7982"/>
    <s v="Meena"/>
    <x v="0"/>
    <s v="India"/>
    <s v="Nagpur"/>
    <x v="2"/>
    <n v="661839"/>
    <x v="3"/>
    <s v="PRD9982"/>
    <x v="2"/>
    <x v="6"/>
    <s v="Smart TV"/>
    <n v="62982"/>
    <n v="3"/>
    <n v="0"/>
    <n v="12181.726800390494"/>
    <n v="45360"/>
  </r>
  <r>
    <x v="4351"/>
    <x v="1"/>
    <x v="549"/>
    <s v="First Class"/>
    <s v="CUST7983"/>
    <s v="Kumar"/>
    <x v="0"/>
    <s v="India"/>
    <s v="Nagpur"/>
    <x v="2"/>
    <n v="692232"/>
    <x v="0"/>
    <s v="PRD9983"/>
    <x v="4"/>
    <x v="1"/>
    <s v="Nike Shoes"/>
    <n v="28138"/>
    <n v="5"/>
    <n v="0"/>
    <n v="4405.66080989289"/>
    <n v="45346"/>
  </r>
  <r>
    <x v="4352"/>
    <x v="0"/>
    <x v="446"/>
    <s v="Second Class"/>
    <s v="CUST7984"/>
    <s v="Kumar"/>
    <x v="1"/>
    <s v="India"/>
    <s v="Hyderabad"/>
    <x v="3"/>
    <n v="633792"/>
    <x v="3"/>
    <s v="PRD9984"/>
    <x v="1"/>
    <x v="6"/>
    <s v="LED Bulb"/>
    <n v="55639"/>
    <n v="3"/>
    <n v="0.05"/>
    <n v="8414.5898732398709"/>
    <n v="45092"/>
  </r>
  <r>
    <x v="4353"/>
    <x v="1"/>
    <x v="573"/>
    <s v="Standard Class"/>
    <s v="CUST7985"/>
    <s v="Deepa"/>
    <x v="2"/>
    <s v="India"/>
    <s v="Madurai"/>
    <x v="5"/>
    <n v="656199"/>
    <x v="2"/>
    <s v="PRD9985"/>
    <x v="0"/>
    <x v="0"/>
    <s v="LED Bulb"/>
    <n v="43387"/>
    <n v="5"/>
    <n v="0"/>
    <n v="5221.580795634457"/>
    <n v="45595"/>
  </r>
  <r>
    <x v="4354"/>
    <x v="0"/>
    <x v="659"/>
    <s v="Second Class"/>
    <s v="CUST7986"/>
    <s v="Rahul"/>
    <x v="2"/>
    <s v="India"/>
    <s v="Hyderabad"/>
    <x v="3"/>
    <n v="620434"/>
    <x v="0"/>
    <s v="PRD9986"/>
    <x v="4"/>
    <x v="2"/>
    <s v="iPhone 14"/>
    <n v="77580"/>
    <n v="2"/>
    <n v="0.1"/>
    <n v="5679.4451813105998"/>
    <n v="45154"/>
  </r>
  <r>
    <x v="4355"/>
    <x v="1"/>
    <x v="379"/>
    <s v="Second Class"/>
    <s v="CUST7988"/>
    <s v="Deepa"/>
    <x v="2"/>
    <s v="India"/>
    <s v="Hyderabad"/>
    <x v="3"/>
    <n v="679449"/>
    <x v="3"/>
    <s v="PRD9988"/>
    <x v="0"/>
    <x v="2"/>
    <s v="Nike Shoes"/>
    <n v="4218"/>
    <n v="9"/>
    <n v="0"/>
    <n v="1055.9803305367188"/>
    <n v="45450"/>
  </r>
  <r>
    <x v="4356"/>
    <x v="1"/>
    <x v="554"/>
    <s v="Second Class"/>
    <s v="CUST7989"/>
    <s v="Akalya"/>
    <x v="1"/>
    <s v="India"/>
    <s v="Hyderabad"/>
    <x v="3"/>
    <n v="633961"/>
    <x v="0"/>
    <s v="PRD9989"/>
    <x v="1"/>
    <x v="6"/>
    <s v="Cotton Shirt"/>
    <n v="13243"/>
    <n v="10"/>
    <n v="0"/>
    <n v="741.62162145855768"/>
    <n v="45437"/>
  </r>
  <r>
    <x v="4357"/>
    <x v="0"/>
    <x v="220"/>
    <s v="Second Class"/>
    <s v="CUST7990"/>
    <s v="Rahul"/>
    <x v="0"/>
    <s v="India"/>
    <s v="Trivandrum"/>
    <x v="4"/>
    <n v="614220"/>
    <x v="4"/>
    <s v="PRD9990"/>
    <x v="4"/>
    <x v="2"/>
    <s v="iPhone 14"/>
    <n v="67817"/>
    <n v="10"/>
    <n v="0.1"/>
    <n v="19414.559748800875"/>
    <n v="45102"/>
  </r>
  <r>
    <x v="4358"/>
    <x v="1"/>
    <x v="15"/>
    <s v="Same Day"/>
    <s v="CUST7991"/>
    <s v="Sara"/>
    <x v="1"/>
    <s v="India"/>
    <s v="Hyderabad"/>
    <x v="3"/>
    <n v="686268"/>
    <x v="2"/>
    <s v="PRD9991"/>
    <x v="4"/>
    <x v="2"/>
    <s v="Nike Shoes"/>
    <n v="27400"/>
    <n v="8"/>
    <n v="0"/>
    <n v="1634.7991280259787"/>
    <n v="45370"/>
  </r>
  <r>
    <x v="4359"/>
    <x v="1"/>
    <x v="581"/>
    <s v="First Class"/>
    <s v="CUST7994"/>
    <s v="Vijay"/>
    <x v="2"/>
    <s v="India"/>
    <s v="Salem"/>
    <x v="5"/>
    <n v="648865"/>
    <x v="0"/>
    <s v="PRD9994"/>
    <x v="3"/>
    <x v="6"/>
    <s v="HP Laptop"/>
    <n v="66289"/>
    <n v="5"/>
    <n v="0"/>
    <n v="13113.695032942156"/>
    <n v="45555"/>
  </r>
  <r>
    <x v="4360"/>
    <x v="0"/>
    <x v="577"/>
    <s v="Same Day"/>
    <s v="CUST7995"/>
    <s v="Deepa"/>
    <x v="0"/>
    <s v="India"/>
    <s v="Trivandrum"/>
    <x v="4"/>
    <n v="626473"/>
    <x v="4"/>
    <s v="PRD9995"/>
    <x v="3"/>
    <x v="1"/>
    <s v="HP Laptop"/>
    <n v="59806"/>
    <n v="8"/>
    <n v="0.05"/>
    <n v="9544.2587296685306"/>
    <n v="45230"/>
  </r>
  <r>
    <x v="4361"/>
    <x v="1"/>
    <x v="355"/>
    <s v="First Class"/>
    <s v="CUST7996"/>
    <s v="Vijay"/>
    <x v="1"/>
    <s v="India"/>
    <s v="Nagpur"/>
    <x v="2"/>
    <n v="671390"/>
    <x v="1"/>
    <s v="PRD9996"/>
    <x v="2"/>
    <x v="6"/>
    <s v="Nike Shoes"/>
    <n v="38314"/>
    <n v="3"/>
    <n v="0.1"/>
    <n v="5775.5648874118233"/>
    <n v="45418"/>
  </r>
  <r>
    <x v="4362"/>
    <x v="0"/>
    <x v="536"/>
    <s v="Standard Class"/>
    <s v="CUST7998"/>
    <s v="Kumar"/>
    <x v="0"/>
    <s v="India"/>
    <s v="Trivandrum"/>
    <x v="4"/>
    <n v="681104"/>
    <x v="1"/>
    <s v="PRD9998"/>
    <x v="2"/>
    <x v="2"/>
    <s v="Mixer Pro"/>
    <n v="7480"/>
    <n v="4"/>
    <n v="0.05"/>
    <n v="378.55144368067977"/>
    <n v="452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6E54BD-B8EE-43E1-A91E-F69A13CFD3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axis="axisRow" showAll="0">
      <items count="6">
        <item x="3"/>
        <item x="2"/>
        <item x="4"/>
        <item x="0"/>
        <item x="1"/>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Items count="1">
    <i/>
  </colItems>
  <dataFields count="1">
    <dataField name="Sum of Profit" fld="19"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6DB114-CB86-4085-8DB0-7625EA764D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axis="axisRow" showAll="0">
      <items count="6">
        <item x="3"/>
        <item x="2"/>
        <item x="4"/>
        <item x="0"/>
        <item x="1"/>
        <item t="default"/>
      </items>
    </pivotField>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Items count="1">
    <i/>
  </colItems>
  <dataFields count="1">
    <dataField name="Sum of Sales" fld="16" showDataAs="percentOfTotal" baseField="0" baseItem="0" numFmtId="1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3" count="1" selected="0">
            <x v="0"/>
          </reference>
        </references>
      </pivotArea>
    </chartFormat>
    <chartFormat chart="4" format="14">
      <pivotArea type="data" outline="0" fieldPosition="0">
        <references count="2">
          <reference field="4294967294" count="1" selected="0">
            <x v="0"/>
          </reference>
          <reference field="13" count="1" selected="0">
            <x v="1"/>
          </reference>
        </references>
      </pivotArea>
    </chartFormat>
    <chartFormat chart="4" format="15">
      <pivotArea type="data" outline="0" fieldPosition="0">
        <references count="2">
          <reference field="4294967294" count="1" selected="0">
            <x v="0"/>
          </reference>
          <reference field="13" count="1" selected="0">
            <x v="2"/>
          </reference>
        </references>
      </pivotArea>
    </chartFormat>
    <chartFormat chart="4" format="16">
      <pivotArea type="data" outline="0" fieldPosition="0">
        <references count="2">
          <reference field="4294967294" count="1" selected="0">
            <x v="0"/>
          </reference>
          <reference field="13" count="1" selected="0">
            <x v="3"/>
          </reference>
        </references>
      </pivotArea>
    </chartFormat>
    <chartFormat chart="4" format="17">
      <pivotArea type="data" outline="0" fieldPosition="0">
        <references count="2">
          <reference field="4294967294" count="1" selected="0">
            <x v="0"/>
          </reference>
          <reference field="13"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3" count="1" selected="0">
            <x v="0"/>
          </reference>
        </references>
      </pivotArea>
    </chartFormat>
    <chartFormat chart="7" format="14">
      <pivotArea type="data" outline="0" fieldPosition="0">
        <references count="2">
          <reference field="4294967294" count="1" selected="0">
            <x v="0"/>
          </reference>
          <reference field="13" count="1" selected="0">
            <x v="1"/>
          </reference>
        </references>
      </pivotArea>
    </chartFormat>
    <chartFormat chart="7" format="15">
      <pivotArea type="data" outline="0" fieldPosition="0">
        <references count="2">
          <reference field="4294967294" count="1" selected="0">
            <x v="0"/>
          </reference>
          <reference field="13" count="1" selected="0">
            <x v="2"/>
          </reference>
        </references>
      </pivotArea>
    </chartFormat>
    <chartFormat chart="7" format="16">
      <pivotArea type="data" outline="0" fieldPosition="0">
        <references count="2">
          <reference field="4294967294" count="1" selected="0">
            <x v="0"/>
          </reference>
          <reference field="13" count="1" selected="0">
            <x v="3"/>
          </reference>
        </references>
      </pivotArea>
    </chartFormat>
    <chartFormat chart="7" format="17">
      <pivotArea type="data" outline="0" fieldPosition="0">
        <references count="2">
          <reference field="4294967294" count="1" selected="0">
            <x v="0"/>
          </reference>
          <reference field="13" count="1" selected="0">
            <x v="4"/>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3" count="1" selected="0">
            <x v="0"/>
          </reference>
        </references>
      </pivotArea>
    </chartFormat>
    <chartFormat chart="8" format="20">
      <pivotArea type="data" outline="0" fieldPosition="0">
        <references count="2">
          <reference field="4294967294" count="1" selected="0">
            <x v="0"/>
          </reference>
          <reference field="13" count="1" selected="0">
            <x v="1"/>
          </reference>
        </references>
      </pivotArea>
    </chartFormat>
    <chartFormat chart="8" format="21">
      <pivotArea type="data" outline="0" fieldPosition="0">
        <references count="2">
          <reference field="4294967294" count="1" selected="0">
            <x v="0"/>
          </reference>
          <reference field="13" count="1" selected="0">
            <x v="2"/>
          </reference>
        </references>
      </pivotArea>
    </chartFormat>
    <chartFormat chart="8" format="22">
      <pivotArea type="data" outline="0" fieldPosition="0">
        <references count="2">
          <reference field="4294967294" count="1" selected="0">
            <x v="0"/>
          </reference>
          <reference field="13" count="1" selected="0">
            <x v="3"/>
          </reference>
        </references>
      </pivotArea>
    </chartFormat>
    <chartFormat chart="8" format="23">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13057-7024-4346-8EE4-324633FB66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axis="axisRow" showAll="0">
      <items count="7">
        <item x="1"/>
        <item x="0"/>
        <item x="4"/>
        <item x="2"/>
        <item x="5"/>
        <item x="3"/>
        <item t="default"/>
      </items>
    </pivotField>
    <pivotField showAll="0"/>
    <pivotField showAll="0">
      <items count="6">
        <item x="4"/>
        <item x="0"/>
        <item x="3"/>
        <item x="1"/>
        <item x="2"/>
        <item t="default"/>
      </items>
    </pivotField>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dataFields count="1">
    <dataField name="Sum of Sales" fld="16"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965AAE-0DDC-46C8-9068-AFC3F71C71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showAll="0">
      <items count="6">
        <item x="3"/>
        <item x="2"/>
        <item x="4"/>
        <item x="0"/>
        <item x="1"/>
        <item t="default"/>
      </items>
    </pivotField>
    <pivotField axis="axisRow" showAll="0" measureFilter="1" sortType="ascending">
      <items count="8">
        <item x="5"/>
        <item x="4"/>
        <item x="2"/>
        <item x="3"/>
        <item x="0"/>
        <item x="1"/>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4"/>
  </rowFields>
  <rowItems count="6">
    <i>
      <x v="3"/>
    </i>
    <i>
      <x v="6"/>
    </i>
    <i>
      <x v="4"/>
    </i>
    <i>
      <x v="5"/>
    </i>
    <i>
      <x v="2"/>
    </i>
    <i t="grand">
      <x/>
    </i>
  </rowItems>
  <colItems count="1">
    <i/>
  </colItems>
  <dataFields count="1">
    <dataField name="Sum of Sales" fld="16" baseField="0" baseItem="0" numFmtId="164"/>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7BD0E-5965-4BF1-8B59-A2B4063C45F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5" firstHeaderRow="0" firstDataRow="1" firstDataCol="1"/>
  <pivotFields count="23">
    <pivotField dataField="1" showAll="0"/>
    <pivotField axis="axisRow"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showAll="0"/>
    <pivotField showAll="0"/>
    <pivotField showAll="0"/>
    <pivotField dataField="1" showAll="0"/>
    <pivotField dataField="1" showAll="0"/>
    <pivotField showAll="0"/>
    <pivotField dataField="1" showAll="0"/>
    <pivotField showAll="0"/>
    <pivotField dataField="1"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1"/>
  </rowFields>
  <rowItems count="2">
    <i>
      <x/>
    </i>
    <i>
      <x v="1"/>
    </i>
  </rowItems>
  <colFields count="1">
    <field x="-2"/>
  </colFields>
  <colItems count="5">
    <i>
      <x/>
    </i>
    <i i="1">
      <x v="1"/>
    </i>
    <i i="2">
      <x v="2"/>
    </i>
    <i i="3">
      <x v="3"/>
    </i>
    <i i="4">
      <x v="4"/>
    </i>
  </colItems>
  <dataFields count="5">
    <dataField name="Sum of Sales" fld="16" baseField="0" baseItem="0"/>
    <dataField name="Sum of Profit" fld="19" baseField="0" baseItem="0"/>
    <dataField name="Sum of Quantity" fld="17" baseField="0" baseItem="0"/>
    <dataField name="Count of Order ID" fld="0" subtotal="count" baseField="0" baseItem="0"/>
    <dataField name="Sum of Profit Margin"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272EA5-AC8B-4F1D-AD4C-5D3908DDA6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6" firstHeaderRow="0"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showAll="0"/>
    <pivotField showAll="0"/>
    <pivotField showAll="0"/>
    <pivotField dataField="1" showAll="0"/>
    <pivotField showAll="0"/>
    <pivotField showAll="0"/>
    <pivotField dataField="1"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dataField name="Sum of Profit" fld="19" baseField="0" baseItem="0"/>
  </dataFields>
  <formats count="1">
    <format dxfId="1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61DCB2-FA16-4998-A765-AC11DF99A5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showAll="0"/>
    <pivotField showAll="0"/>
    <pivotField showAll="0"/>
    <pivotField dataField="1" showAll="0"/>
    <pivotField showAll="0"/>
    <pivotField showAll="0"/>
    <pivotField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6" baseField="0" baseItem="0" numFmtId="166"/>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EA1ABE-0977-4F68-B4D0-012B754852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16" firstHeaderRow="1"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 axis="axisRow" showAll="0" defaultSubtotal="0">
      <items count="14">
        <item x="0"/>
        <item x="1"/>
        <item x="2"/>
        <item x="3"/>
        <item x="4"/>
        <item x="5"/>
        <item x="6"/>
        <item x="7"/>
        <item x="8"/>
        <item x="9"/>
        <item x="10"/>
        <item x="11"/>
        <item x="12"/>
        <item x="13"/>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1ECF91-23E5-438C-B42B-8F43350BAF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3">
    <pivotField dataField="1" showAll="0">
      <items count="4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t="default"/>
      </items>
    </pivotField>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1FD71C-486B-4F16-B6C0-D44795B74D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6" firstHeaderRow="1"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Quantity" fld="1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2DE030-775A-4F03-B806-024ACC4ADD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3">
    <pivotField showAll="0"/>
    <pivotField showAll="0">
      <items count="3">
        <item x="0"/>
        <item x="1"/>
        <item t="default"/>
      </items>
    </pivotField>
    <pivotField numFmtId="14" showAll="0">
      <items count="728">
        <item x="531"/>
        <item x="667"/>
        <item x="361"/>
        <item x="22"/>
        <item x="343"/>
        <item x="505"/>
        <item x="0"/>
        <item x="86"/>
        <item x="364"/>
        <item x="397"/>
        <item x="623"/>
        <item x="182"/>
        <item x="306"/>
        <item x="255"/>
        <item x="321"/>
        <item x="687"/>
        <item x="295"/>
        <item x="481"/>
        <item x="665"/>
        <item x="214"/>
        <item x="400"/>
        <item x="386"/>
        <item x="137"/>
        <item x="654"/>
        <item x="326"/>
        <item x="150"/>
        <item x="419"/>
        <item x="703"/>
        <item x="278"/>
        <item x="376"/>
        <item x="670"/>
        <item x="203"/>
        <item x="177"/>
        <item x="530"/>
        <item x="409"/>
        <item x="526"/>
        <item x="221"/>
        <item x="261"/>
        <item x="680"/>
        <item x="714"/>
        <item x="264"/>
        <item x="276"/>
        <item x="452"/>
        <item x="181"/>
        <item x="707"/>
        <item x="16"/>
        <item x="212"/>
        <item x="643"/>
        <item x="348"/>
        <item x="433"/>
        <item x="24"/>
        <item x="185"/>
        <item x="621"/>
        <item x="533"/>
        <item x="593"/>
        <item x="561"/>
        <item x="669"/>
        <item x="62"/>
        <item x="100"/>
        <item x="126"/>
        <item x="3"/>
        <item x="490"/>
        <item x="342"/>
        <item x="427"/>
        <item x="718"/>
        <item x="38"/>
        <item x="91"/>
        <item x="602"/>
        <item x="502"/>
        <item x="282"/>
        <item x="66"/>
        <item x="507"/>
        <item x="459"/>
        <item x="631"/>
        <item x="449"/>
        <item x="65"/>
        <item x="378"/>
        <item x="304"/>
        <item x="223"/>
        <item x="556"/>
        <item x="197"/>
        <item x="435"/>
        <item x="637"/>
        <item x="522"/>
        <item x="170"/>
        <item x="612"/>
        <item x="418"/>
        <item x="434"/>
        <item x="712"/>
        <item x="401"/>
        <item x="262"/>
        <item x="407"/>
        <item x="194"/>
        <item x="485"/>
        <item x="111"/>
        <item x="222"/>
        <item x="546"/>
        <item x="234"/>
        <item x="672"/>
        <item x="583"/>
        <item x="474"/>
        <item x="163"/>
        <item x="354"/>
        <item x="416"/>
        <item x="519"/>
        <item x="311"/>
        <item x="450"/>
        <item x="333"/>
        <item x="542"/>
        <item x="205"/>
        <item x="421"/>
        <item x="132"/>
        <item x="211"/>
        <item x="651"/>
        <item x="706"/>
        <item x="53"/>
        <item x="591"/>
        <item x="396"/>
        <item x="412"/>
        <item x="56"/>
        <item x="528"/>
        <item x="644"/>
        <item x="529"/>
        <item x="94"/>
        <item x="368"/>
        <item x="431"/>
        <item x="55"/>
        <item x="384"/>
        <item x="183"/>
        <item x="454"/>
        <item x="199"/>
        <item x="322"/>
        <item x="98"/>
        <item x="715"/>
        <item x="420"/>
        <item x="551"/>
        <item x="468"/>
        <item x="238"/>
        <item x="224"/>
        <item x="668"/>
        <item x="52"/>
        <item x="293"/>
        <item x="478"/>
        <item x="508"/>
        <item x="25"/>
        <item x="310"/>
        <item x="151"/>
        <item x="430"/>
        <item x="291"/>
        <item x="426"/>
        <item x="152"/>
        <item x="413"/>
        <item x="517"/>
        <item x="456"/>
        <item x="184"/>
        <item x="28"/>
        <item x="68"/>
        <item x="352"/>
        <item x="256"/>
        <item x="582"/>
        <item x="196"/>
        <item x="446"/>
        <item x="84"/>
        <item x="312"/>
        <item x="501"/>
        <item x="692"/>
        <item x="168"/>
        <item x="382"/>
        <item x="509"/>
        <item x="220"/>
        <item x="463"/>
        <item x="97"/>
        <item x="228"/>
        <item x="453"/>
        <item x="488"/>
        <item x="8"/>
        <item x="627"/>
        <item x="235"/>
        <item x="658"/>
        <item x="207"/>
        <item x="425"/>
        <item x="610"/>
        <item x="252"/>
        <item x="83"/>
        <item x="710"/>
        <item x="40"/>
        <item x="330"/>
        <item x="112"/>
        <item x="563"/>
        <item x="626"/>
        <item x="267"/>
        <item x="202"/>
        <item x="605"/>
        <item x="72"/>
        <item x="160"/>
        <item x="620"/>
        <item x="506"/>
        <item x="493"/>
        <item x="381"/>
        <item x="292"/>
        <item x="77"/>
        <item x="383"/>
        <item x="374"/>
        <item x="650"/>
        <item x="258"/>
        <item x="571"/>
        <item x="615"/>
        <item x="584"/>
        <item x="399"/>
        <item x="464"/>
        <item x="491"/>
        <item x="165"/>
        <item x="114"/>
        <item x="349"/>
        <item x="174"/>
        <item x="461"/>
        <item x="274"/>
        <item x="471"/>
        <item x="277"/>
        <item x="122"/>
        <item x="653"/>
        <item x="82"/>
        <item x="437"/>
        <item x="457"/>
        <item x="639"/>
        <item x="659"/>
        <item x="339"/>
        <item x="693"/>
        <item x="406"/>
        <item x="113"/>
        <item x="417"/>
        <item x="128"/>
        <item x="590"/>
        <item x="585"/>
        <item x="366"/>
        <item x="410"/>
        <item x="210"/>
        <item x="107"/>
        <item x="641"/>
        <item x="698"/>
        <item x="377"/>
        <item x="388"/>
        <item x="726"/>
        <item x="675"/>
        <item x="54"/>
        <item x="242"/>
        <item x="240"/>
        <item x="547"/>
        <item x="495"/>
        <item x="189"/>
        <item x="673"/>
        <item x="227"/>
        <item x="42"/>
        <item x="709"/>
        <item x="666"/>
        <item x="127"/>
        <item x="314"/>
        <item x="370"/>
        <item x="85"/>
        <item x="392"/>
        <item x="67"/>
        <item x="619"/>
        <item x="130"/>
        <item x="691"/>
        <item x="92"/>
        <item x="683"/>
        <item x="479"/>
        <item x="441"/>
        <item x="514"/>
        <item x="662"/>
        <item x="116"/>
        <item x="550"/>
        <item x="580"/>
        <item x="609"/>
        <item x="536"/>
        <item x="232"/>
        <item x="89"/>
        <item x="23"/>
        <item x="489"/>
        <item x="148"/>
        <item x="300"/>
        <item x="108"/>
        <item x="35"/>
        <item x="69"/>
        <item x="559"/>
        <item x="395"/>
        <item x="36"/>
        <item x="298"/>
        <item x="568"/>
        <item x="587"/>
        <item x="283"/>
        <item x="260"/>
        <item x="657"/>
        <item x="525"/>
        <item x="143"/>
        <item x="218"/>
        <item x="239"/>
        <item x="545"/>
        <item x="369"/>
        <item x="555"/>
        <item x="96"/>
        <item x="249"/>
        <item x="344"/>
        <item x="577"/>
        <item x="186"/>
        <item x="472"/>
        <item x="414"/>
        <item x="70"/>
        <item x="81"/>
        <item x="356"/>
        <item x="492"/>
        <item x="166"/>
        <item x="230"/>
        <item x="215"/>
        <item x="439"/>
        <item x="499"/>
        <item x="301"/>
        <item x="270"/>
        <item x="26"/>
        <item x="145"/>
        <item x="272"/>
        <item x="661"/>
        <item x="167"/>
        <item x="694"/>
        <item x="487"/>
        <item x="58"/>
        <item x="329"/>
        <item x="317"/>
        <item x="296"/>
        <item x="589"/>
        <item x="323"/>
        <item x="334"/>
        <item x="164"/>
        <item x="480"/>
        <item x="93"/>
        <item x="705"/>
        <item x="30"/>
        <item x="188"/>
        <item x="424"/>
        <item x="616"/>
        <item x="125"/>
        <item x="699"/>
        <item x="138"/>
        <item x="192"/>
        <item x="696"/>
        <item x="273"/>
        <item x="1"/>
        <item x="331"/>
        <item x="139"/>
        <item x="520"/>
        <item x="671"/>
        <item x="280"/>
        <item x="80"/>
        <item x="142"/>
        <item x="190"/>
        <item x="486"/>
        <item x="535"/>
        <item x="286"/>
        <item x="246"/>
        <item x="351"/>
        <item x="136"/>
        <item x="460"/>
        <item x="594"/>
        <item x="133"/>
        <item x="634"/>
        <item x="473"/>
        <item x="721"/>
        <item x="6"/>
        <item x="423"/>
        <item x="402"/>
        <item x="443"/>
        <item x="209"/>
        <item x="704"/>
        <item x="455"/>
        <item x="99"/>
        <item x="141"/>
        <item x="358"/>
        <item x="601"/>
        <item x="469"/>
        <item x="269"/>
        <item x="725"/>
        <item x="592"/>
        <item x="243"/>
        <item x="134"/>
        <item x="275"/>
        <item x="135"/>
        <item x="10"/>
        <item x="470"/>
        <item x="365"/>
        <item x="448"/>
        <item x="13"/>
        <item x="565"/>
        <item x="104"/>
        <item x="109"/>
        <item x="527"/>
        <item x="265"/>
        <item x="467"/>
        <item x="307"/>
        <item x="606"/>
        <item x="511"/>
        <item x="281"/>
        <item x="73"/>
        <item x="251"/>
        <item x="346"/>
        <item x="175"/>
        <item x="120"/>
        <item x="308"/>
        <item x="393"/>
        <item x="428"/>
        <item x="34"/>
        <item x="576"/>
        <item x="279"/>
        <item x="708"/>
        <item x="78"/>
        <item x="201"/>
        <item x="549"/>
        <item x="105"/>
        <item x="515"/>
        <item x="540"/>
        <item x="208"/>
        <item x="59"/>
        <item x="226"/>
        <item x="394"/>
        <item x="537"/>
        <item x="645"/>
        <item x="229"/>
        <item x="724"/>
        <item x="656"/>
        <item x="398"/>
        <item x="445"/>
        <item x="498"/>
        <item x="408"/>
        <item x="247"/>
        <item x="117"/>
        <item x="482"/>
        <item x="524"/>
        <item x="438"/>
        <item x="12"/>
        <item x="147"/>
        <item x="79"/>
        <item x="217"/>
        <item x="159"/>
        <item x="15"/>
        <item x="21"/>
        <item x="313"/>
        <item x="5"/>
        <item x="341"/>
        <item x="596"/>
        <item x="244"/>
        <item x="411"/>
        <item x="635"/>
        <item x="548"/>
        <item x="567"/>
        <item x="387"/>
        <item x="679"/>
        <item x="518"/>
        <item x="543"/>
        <item x="359"/>
        <item x="465"/>
        <item x="320"/>
        <item x="325"/>
        <item x="335"/>
        <item x="206"/>
        <item x="404"/>
        <item x="655"/>
        <item x="144"/>
        <item x="371"/>
        <item x="219"/>
        <item x="367"/>
        <item x="608"/>
        <item x="180"/>
        <item x="534"/>
        <item x="110"/>
        <item x="32"/>
        <item x="284"/>
        <item x="720"/>
        <item x="14"/>
        <item x="660"/>
        <item x="586"/>
        <item x="646"/>
        <item x="43"/>
        <item x="566"/>
        <item x="31"/>
        <item x="287"/>
        <item x="60"/>
        <item x="538"/>
        <item x="118"/>
        <item x="355"/>
        <item x="337"/>
        <item x="95"/>
        <item x="611"/>
        <item x="146"/>
        <item x="678"/>
        <item x="71"/>
        <item x="684"/>
        <item x="560"/>
        <item x="266"/>
        <item x="57"/>
        <item x="162"/>
        <item x="588"/>
        <item x="477"/>
        <item x="497"/>
        <item x="607"/>
        <item x="124"/>
        <item x="554"/>
        <item x="51"/>
        <item x="504"/>
        <item x="682"/>
        <item x="688"/>
        <item x="20"/>
        <item x="451"/>
        <item x="640"/>
        <item x="442"/>
        <item x="178"/>
        <item x="156"/>
        <item x="510"/>
        <item x="647"/>
        <item x="632"/>
        <item x="578"/>
        <item x="595"/>
        <item x="263"/>
        <item x="285"/>
        <item x="379"/>
        <item x="532"/>
        <item x="324"/>
        <item x="436"/>
        <item x="689"/>
        <item x="722"/>
        <item x="466"/>
        <item x="562"/>
        <item x="299"/>
        <item x="225"/>
        <item x="674"/>
        <item x="385"/>
        <item x="49"/>
        <item x="101"/>
        <item x="176"/>
        <item x="484"/>
        <item x="575"/>
        <item x="33"/>
        <item x="106"/>
        <item x="405"/>
        <item x="572"/>
        <item x="161"/>
        <item x="570"/>
        <item x="241"/>
        <item x="102"/>
        <item x="373"/>
        <item x="254"/>
        <item x="603"/>
        <item x="191"/>
        <item x="614"/>
        <item x="717"/>
        <item x="290"/>
        <item x="27"/>
        <item x="153"/>
        <item x="231"/>
        <item x="347"/>
        <item x="297"/>
        <item x="336"/>
        <item x="187"/>
        <item x="75"/>
        <item x="158"/>
        <item x="204"/>
        <item x="2"/>
        <item x="357"/>
        <item x="257"/>
        <item x="353"/>
        <item x="702"/>
        <item x="50"/>
        <item x="248"/>
        <item x="46"/>
        <item x="628"/>
        <item x="512"/>
        <item x="462"/>
        <item x="389"/>
        <item x="29"/>
        <item x="633"/>
        <item x="305"/>
        <item x="259"/>
        <item x="268"/>
        <item x="649"/>
        <item x="45"/>
        <item x="701"/>
        <item x="213"/>
        <item x="271"/>
        <item x="64"/>
        <item x="677"/>
        <item x="154"/>
        <item x="9"/>
        <item x="327"/>
        <item x="685"/>
        <item x="88"/>
        <item x="496"/>
        <item x="630"/>
        <item x="119"/>
        <item x="600"/>
        <item x="613"/>
        <item x="63"/>
        <item x="579"/>
        <item x="140"/>
        <item x="39"/>
        <item x="245"/>
        <item x="574"/>
        <item x="7"/>
        <item x="494"/>
        <item x="76"/>
        <item x="319"/>
        <item x="155"/>
        <item x="617"/>
        <item x="363"/>
        <item x="172"/>
        <item x="380"/>
        <item x="129"/>
        <item x="169"/>
        <item x="345"/>
        <item x="597"/>
        <item x="316"/>
        <item x="391"/>
        <item x="648"/>
        <item x="516"/>
        <item x="41"/>
        <item x="581"/>
        <item x="44"/>
        <item x="250"/>
        <item x="432"/>
        <item x="458"/>
        <item x="690"/>
        <item x="288"/>
        <item x="697"/>
        <item x="19"/>
        <item x="719"/>
        <item x="553"/>
        <item x="37"/>
        <item x="11"/>
        <item x="18"/>
        <item x="372"/>
        <item x="513"/>
        <item x="483"/>
        <item x="523"/>
        <item x="173"/>
        <item x="625"/>
        <item x="539"/>
        <item x="713"/>
        <item x="216"/>
        <item x="123"/>
        <item x="622"/>
        <item x="544"/>
        <item x="676"/>
        <item x="422"/>
        <item x="541"/>
        <item x="171"/>
        <item x="253"/>
        <item x="557"/>
        <item x="652"/>
        <item x="236"/>
        <item x="74"/>
        <item x="564"/>
        <item x="624"/>
        <item x="200"/>
        <item x="48"/>
        <item x="500"/>
        <item x="475"/>
        <item x="476"/>
        <item x="403"/>
        <item x="573"/>
        <item x="695"/>
        <item x="521"/>
        <item x="289"/>
        <item x="598"/>
        <item x="121"/>
        <item x="503"/>
        <item x="415"/>
        <item x="294"/>
        <item x="716"/>
        <item x="681"/>
        <item x="103"/>
        <item x="350"/>
        <item x="131"/>
        <item x="115"/>
        <item x="604"/>
        <item x="429"/>
        <item x="390"/>
        <item x="723"/>
        <item x="440"/>
        <item x="362"/>
        <item x="4"/>
        <item x="47"/>
        <item x="179"/>
        <item x="302"/>
        <item x="61"/>
        <item x="90"/>
        <item x="629"/>
        <item x="237"/>
        <item x="444"/>
        <item x="618"/>
        <item x="558"/>
        <item x="642"/>
        <item x="195"/>
        <item x="17"/>
        <item x="638"/>
        <item x="447"/>
        <item x="375"/>
        <item x="552"/>
        <item x="157"/>
        <item x="87"/>
        <item x="711"/>
        <item x="193"/>
        <item x="700"/>
        <item x="663"/>
        <item x="636"/>
        <item x="599"/>
        <item x="149"/>
        <item x="686"/>
        <item x="303"/>
        <item x="664"/>
        <item x="338"/>
        <item x="340"/>
        <item x="569"/>
        <item x="360"/>
        <item x="198"/>
        <item x="309"/>
        <item x="328"/>
        <item x="318"/>
        <item x="332"/>
        <item x="233"/>
        <item x="315"/>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showAll="0"/>
    <pivotField dataField="1"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Profit" fld="19" baseField="0" baseItem="0" numFmtId="165"/>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2732D3-1BBB-48AF-B856-BE7816B7B0BC}" autoFormatId="16" applyNumberFormats="0" applyBorderFormats="0" applyFontFormats="0" applyPatternFormats="0" applyAlignmentFormats="0" applyWidthHeightFormats="0">
  <queryTableRefresh nextId="22">
    <queryTableFields count="21">
      <queryTableField id="1" name="Order ID" tableColumnId="1"/>
      <queryTableField id="2" name="Year" tableColumnId="2"/>
      <queryTableField id="3" name="Order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Ship Date.1"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4053C5-6E0F-46F6-B047-64B0BCEF949F}" sourceName="Year">
  <pivotTables>
    <pivotTable tabId="4" name="PivotTable2"/>
    <pivotTable tabId="6" name="PivotTable4"/>
    <pivotTable tabId="5" name="PivotTable3"/>
    <pivotTable tabId="7" name="PivotTable5"/>
    <pivotTable tabId="15" name="PivotTable10"/>
    <pivotTable tabId="16" name="PivotTable1"/>
    <pivotTable tabId="17" name="PivotTable2"/>
    <pivotTable tabId="17" name="PivotTable3"/>
    <pivotTable tabId="17" name="PivotTable4"/>
    <pivotTable tabId="17" name="PivotTable5"/>
    <pivotTable tabId="17" name="PivotTable6"/>
  </pivotTables>
  <data>
    <tabular pivotCacheId="16941289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3D96947-12A4-414E-966D-835727178E04}" sourceName="Segment">
  <pivotTables>
    <pivotTable tabId="4" name="PivotTable2"/>
    <pivotTable tabId="6" name="PivotTable4"/>
    <pivotTable tabId="5" name="PivotTable3"/>
    <pivotTable tabId="7" name="PivotTable5"/>
    <pivotTable tabId="15" name="PivotTable10"/>
    <pivotTable tabId="16" name="PivotTable1"/>
    <pivotTable tabId="17" name="PivotTable2"/>
    <pivotTable tabId="17" name="PivotTable3"/>
    <pivotTable tabId="17" name="PivotTable4"/>
    <pivotTable tabId="17" name="PivotTable5"/>
    <pivotTable tabId="17" name="PivotTable6"/>
  </pivotTables>
  <data>
    <tabular pivotCacheId="169412894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DE47DE-009B-420C-9C72-3D42C6B0DCB3}" sourceName="Region">
  <pivotTables>
    <pivotTable tabId="4" name="PivotTable2"/>
    <pivotTable tabId="6" name="PivotTable4"/>
    <pivotTable tabId="5" name="PivotTable3"/>
    <pivotTable tabId="7" name="PivotTable5"/>
    <pivotTable tabId="15" name="PivotTable10"/>
    <pivotTable tabId="16" name="PivotTable1"/>
    <pivotTable tabId="17" name="PivotTable2"/>
    <pivotTable tabId="17" name="PivotTable3"/>
    <pivotTable tabId="17" name="PivotTable4"/>
    <pivotTable tabId="17" name="PivotTable5"/>
    <pivotTable tabId="17" name="PivotTable6"/>
  </pivotTables>
  <data>
    <tabular pivotCacheId="1694128946">
      <items count="5">
        <i x="4" s="1"/>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F93C8AA-1C4E-4949-B304-670F0AE26E1C}" cache="Slicer_Year" caption="Year" rowHeight="247650"/>
  <slicer name="Segment" xr10:uid="{827E99C5-DE03-498F-8298-D659F8A23D50}" cache="Slicer_Segment" caption="Segment" rowHeight="247650"/>
  <slicer name="Region" xr10:uid="{8C31CFCF-9E57-4AEA-A3BA-D6D8393608A0}"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F2F5918-B3EB-4BF9-8EA2-BA279290198A}" cache="Slicer_Year" caption="Year" style="AB" rowHeight="247650"/>
  <slicer name="Segment 1" xr10:uid="{2660BD05-FBE4-42A6-96B8-9BF4BB3A5D81}" cache="Slicer_Segment" caption="Segment" style="AB" rowHeight="247650"/>
  <slicer name="Region 1" xr10:uid="{E65FB67E-4180-488B-BEB8-AD0336A8D151}" cache="Slicer_Region" caption="Region" style="AB"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F4E45B-12EC-41FB-A06C-4AD1DBE953EA}" name="Ecommerce_Superstore" displayName="Ecommerce_Superstore" ref="A1:U4364" tableType="queryTable" totalsRowShown="0">
  <autoFilter ref="A1:U4364" xr:uid="{C0F4E45B-12EC-41FB-A06C-4AD1DBE953EA}"/>
  <tableColumns count="21">
    <tableColumn id="1" xr3:uid="{830D4EB9-64B9-4BC6-AE65-BE4F4CD3E24B}" uniqueName="1" name="Order ID" queryTableFieldId="1" dataDxfId="13"/>
    <tableColumn id="2" xr3:uid="{43113A60-DFA2-44E4-8EEE-2EE43C428817}" uniqueName="2" name="Year" queryTableFieldId="2"/>
    <tableColumn id="3" xr3:uid="{11E77342-E4CB-40DB-95FD-1902C7123620}" uniqueName="3" name="Order Date" queryTableFieldId="3" dataDxfId="12"/>
    <tableColumn id="4" xr3:uid="{3F7BF725-2027-4CF3-9DDC-747AB2304838}" uniqueName="4" name="Ship Mode" queryTableFieldId="4" dataDxfId="11"/>
    <tableColumn id="5" xr3:uid="{A126D2A8-9D54-4C73-BE74-50E9239AE6E5}" uniqueName="5" name="Customer ID" queryTableFieldId="5" dataDxfId="10"/>
    <tableColumn id="6" xr3:uid="{3F528A11-DCDA-4760-BA17-9B7F5BA0E870}" uniqueName="6" name="Customer Name" queryTableFieldId="6" dataDxfId="9"/>
    <tableColumn id="7" xr3:uid="{D4DC6805-357C-4BFD-9AEE-7C18EC9F7AD7}" uniqueName="7" name="Segment" queryTableFieldId="7" dataDxfId="8"/>
    <tableColumn id="8" xr3:uid="{502C04CC-FA60-40B5-A292-7F953FA46407}" uniqueName="8" name="Country" queryTableFieldId="8" dataDxfId="7"/>
    <tableColumn id="9" xr3:uid="{13F6A0D1-81DB-46D3-B94F-BD69FD3B06F8}" uniqueName="9" name="City" queryTableFieldId="9" dataDxfId="6"/>
    <tableColumn id="10" xr3:uid="{06AC1018-9E89-4721-AD62-3A6B2DA78469}" uniqueName="10" name="State" queryTableFieldId="10" dataDxfId="5"/>
    <tableColumn id="11" xr3:uid="{36CB0BA5-DD6B-4454-B6D5-7D7FEB2FD765}" uniqueName="11" name="Postal Code" queryTableFieldId="11"/>
    <tableColumn id="12" xr3:uid="{A6600C8B-BB41-4075-BE84-698E3327CA75}" uniqueName="12" name="Region" queryTableFieldId="12" dataDxfId="4"/>
    <tableColumn id="13" xr3:uid="{30AA74C9-7023-4B9D-813F-28D648573D26}" uniqueName="13" name="Product ID" queryTableFieldId="13" dataDxfId="3"/>
    <tableColumn id="14" xr3:uid="{6C84611F-5579-45A7-A86A-57CB745C7058}" uniqueName="14" name="Category" queryTableFieldId="14" dataDxfId="2"/>
    <tableColumn id="15" xr3:uid="{F43D44EC-5F8A-4F59-B23E-CA364FA46E93}" uniqueName="15" name="Sub-Category" queryTableFieldId="15" dataDxfId="1"/>
    <tableColumn id="16" xr3:uid="{60B686EB-9ABD-4F9F-B58F-1E4B1FD1FAC4}" uniqueName="16" name="Product Name" queryTableFieldId="16" dataDxfId="0"/>
    <tableColumn id="17" xr3:uid="{E8CB0172-5569-4539-8C2A-C3C6F745D45B}" uniqueName="17" name="Sales" queryTableFieldId="17"/>
    <tableColumn id="18" xr3:uid="{0AB89133-6F9A-4923-B284-E56D784D248A}" uniqueName="18" name="Quantity" queryTableFieldId="18"/>
    <tableColumn id="19" xr3:uid="{EE51DEDE-A20E-41E4-8016-91460E08BFE6}" uniqueName="19" name="Discount" queryTableFieldId="19"/>
    <tableColumn id="20" xr3:uid="{E692A7C0-1231-477D-B6DE-B481AE4E1548}" uniqueName="20" name="Profit" queryTableFieldId="20"/>
    <tableColumn id="21" xr3:uid="{8EAC5361-11CC-472B-8DA3-6BE84B28F7F0}" uniqueName="21" name="Ship Date.1"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1.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7EFA9-D87C-4B2A-A882-86F4851F22F1}">
  <dimension ref="A3:E9"/>
  <sheetViews>
    <sheetView workbookViewId="0">
      <selection activeCell="P11" sqref="P11"/>
    </sheetView>
  </sheetViews>
  <sheetFormatPr defaultRowHeight="14.4" x14ac:dyDescent="0.3"/>
  <cols>
    <col min="1" max="1" width="12.44140625" bestFit="1" customWidth="1"/>
    <col min="2" max="2" width="12" bestFit="1" customWidth="1"/>
    <col min="4" max="4" width="10.5546875" customWidth="1"/>
    <col min="5" max="5" width="12.109375" customWidth="1"/>
  </cols>
  <sheetData>
    <row r="3" spans="1:5" x14ac:dyDescent="0.3">
      <c r="A3" s="2" t="s">
        <v>13172</v>
      </c>
      <c r="B3" t="s">
        <v>13187</v>
      </c>
      <c r="D3" t="s">
        <v>13</v>
      </c>
      <c r="E3" t="s">
        <v>19</v>
      </c>
    </row>
    <row r="4" spans="1:5" x14ac:dyDescent="0.3">
      <c r="A4" s="3" t="s">
        <v>93</v>
      </c>
      <c r="B4" s="4">
        <v>6272157.4702126412</v>
      </c>
      <c r="D4" t="str">
        <f>A4</f>
        <v>Beauty</v>
      </c>
      <c r="E4" s="4">
        <f>GETPIVOTDATA("Profit",$A$3,"Category",A4)</f>
        <v>6272157.4702126412</v>
      </c>
    </row>
    <row r="5" spans="1:5" x14ac:dyDescent="0.3">
      <c r="A5" s="3" t="s">
        <v>61</v>
      </c>
      <c r="B5" s="4">
        <v>6003346.3820308568</v>
      </c>
      <c r="D5" t="str">
        <f t="shared" ref="D5:D9" si="0">A5</f>
        <v>Electronics</v>
      </c>
      <c r="E5" s="4">
        <f t="shared" ref="E5:E8" si="1">GETPIVOTDATA("Profit",$A$3,"Category",A5)</f>
        <v>6003346.3820308568</v>
      </c>
    </row>
    <row r="6" spans="1:5" x14ac:dyDescent="0.3">
      <c r="A6" s="3" t="s">
        <v>103</v>
      </c>
      <c r="B6" s="4">
        <v>6180423.836733466</v>
      </c>
      <c r="D6" t="str">
        <f t="shared" si="0"/>
        <v>Fashion</v>
      </c>
      <c r="E6" s="4">
        <f t="shared" si="1"/>
        <v>6180423.836733466</v>
      </c>
    </row>
    <row r="7" spans="1:5" x14ac:dyDescent="0.3">
      <c r="A7" s="3" t="s">
        <v>31</v>
      </c>
      <c r="B7" s="4">
        <v>5914925.4368416797</v>
      </c>
      <c r="D7" t="str">
        <f t="shared" si="0"/>
        <v>Home</v>
      </c>
      <c r="E7" s="4">
        <f t="shared" si="1"/>
        <v>5914925.4368416797</v>
      </c>
    </row>
    <row r="8" spans="1:5" x14ac:dyDescent="0.3">
      <c r="A8" s="3" t="s">
        <v>43</v>
      </c>
      <c r="B8" s="4">
        <v>6409401.2905930895</v>
      </c>
      <c r="D8" t="str">
        <f t="shared" si="0"/>
        <v>Sports</v>
      </c>
      <c r="E8" s="4">
        <f t="shared" si="1"/>
        <v>6409401.2905930895</v>
      </c>
    </row>
    <row r="9" spans="1:5" x14ac:dyDescent="0.3">
      <c r="A9" s="3" t="s">
        <v>13173</v>
      </c>
      <c r="B9" s="4">
        <v>30780254.416411735</v>
      </c>
      <c r="D9" t="str">
        <f t="shared" si="0"/>
        <v>Grand Total</v>
      </c>
      <c r="E9" s="4">
        <f>GETPIVOTDATA("Profit",$A$3)</f>
        <v>30780254.416411735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5371-3185-457A-954B-2766D269CD52}">
  <dimension ref="A3:B9"/>
  <sheetViews>
    <sheetView workbookViewId="0">
      <selection activeCell="A3" sqref="A3"/>
    </sheetView>
  </sheetViews>
  <sheetFormatPr defaultRowHeight="14.4" x14ac:dyDescent="0.3"/>
  <cols>
    <col min="1" max="1" width="12.44140625" bestFit="1" customWidth="1"/>
    <col min="2" max="2" width="11.5546875" bestFit="1" customWidth="1"/>
  </cols>
  <sheetData>
    <row r="3" spans="1:2" x14ac:dyDescent="0.3">
      <c r="A3" s="2" t="s">
        <v>13172</v>
      </c>
      <c r="B3" t="s">
        <v>13174</v>
      </c>
    </row>
    <row r="4" spans="1:2" x14ac:dyDescent="0.3">
      <c r="A4" s="3" t="s">
        <v>93</v>
      </c>
      <c r="B4" s="5">
        <v>0.20162875389999155</v>
      </c>
    </row>
    <row r="5" spans="1:2" x14ac:dyDescent="0.3">
      <c r="A5" s="3" t="s">
        <v>61</v>
      </c>
      <c r="B5" s="5">
        <v>0.19616828707985828</v>
      </c>
    </row>
    <row r="6" spans="1:2" x14ac:dyDescent="0.3">
      <c r="A6" s="3" t="s">
        <v>103</v>
      </c>
      <c r="B6" s="5">
        <v>0.19931265170432627</v>
      </c>
    </row>
    <row r="7" spans="1:2" x14ac:dyDescent="0.3">
      <c r="A7" s="3" t="s">
        <v>31</v>
      </c>
      <c r="B7" s="5">
        <v>0.19367317457693736</v>
      </c>
    </row>
    <row r="8" spans="1:2" x14ac:dyDescent="0.3">
      <c r="A8" s="3" t="s">
        <v>43</v>
      </c>
      <c r="B8" s="5">
        <v>0.20921713273888654</v>
      </c>
    </row>
    <row r="9" spans="1:2" x14ac:dyDescent="0.3">
      <c r="A9" s="3" t="s">
        <v>13173</v>
      </c>
      <c r="B9" s="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FAF8-9727-4548-9F89-4FAA970F842E}">
  <dimension ref="A3:E10"/>
  <sheetViews>
    <sheetView workbookViewId="0">
      <selection activeCell="D4" sqref="D4:E9"/>
    </sheetView>
  </sheetViews>
  <sheetFormatPr defaultRowHeight="14.4" x14ac:dyDescent="0.3"/>
  <cols>
    <col min="1" max="1" width="12.44140625" bestFit="1" customWidth="1"/>
    <col min="2" max="2" width="13.109375" bestFit="1" customWidth="1"/>
    <col min="4" max="4" width="11.5546875" customWidth="1"/>
    <col min="5" max="5" width="13.109375" bestFit="1" customWidth="1"/>
  </cols>
  <sheetData>
    <row r="3" spans="1:5" x14ac:dyDescent="0.3">
      <c r="A3" s="2" t="s">
        <v>13172</v>
      </c>
      <c r="B3" t="s">
        <v>13174</v>
      </c>
      <c r="D3" t="s">
        <v>9</v>
      </c>
      <c r="E3" t="s">
        <v>16</v>
      </c>
    </row>
    <row r="4" spans="1:5" x14ac:dyDescent="0.3">
      <c r="A4" s="3" t="s">
        <v>40</v>
      </c>
      <c r="B4" s="4">
        <v>30632573</v>
      </c>
      <c r="D4" t="str">
        <f>A4</f>
        <v>Delhi</v>
      </c>
      <c r="E4" s="4">
        <f>GETPIVOTDATA("Sales",$A$3,"State",A4)</f>
        <v>30632573</v>
      </c>
    </row>
    <row r="5" spans="1:5" x14ac:dyDescent="0.3">
      <c r="A5" s="3" t="s">
        <v>28</v>
      </c>
      <c r="B5" s="4">
        <v>28541750</v>
      </c>
      <c r="D5" t="str">
        <f t="shared" ref="D5:D10" si="0">A5</f>
        <v>Karnataka</v>
      </c>
      <c r="E5" s="4">
        <f t="shared" ref="E5:E9" si="1">GETPIVOTDATA("Sales",$A$3,"State",A5)</f>
        <v>28541750</v>
      </c>
    </row>
    <row r="6" spans="1:5" x14ac:dyDescent="0.3">
      <c r="A6" s="3" t="s">
        <v>66</v>
      </c>
      <c r="B6" s="4">
        <v>28281193</v>
      </c>
      <c r="D6" t="str">
        <f t="shared" si="0"/>
        <v>Kerala</v>
      </c>
      <c r="E6" s="4">
        <f t="shared" si="1"/>
        <v>28281193</v>
      </c>
    </row>
    <row r="7" spans="1:5" x14ac:dyDescent="0.3">
      <c r="A7" s="3" t="s">
        <v>51</v>
      </c>
      <c r="B7" s="4">
        <v>31265997</v>
      </c>
      <c r="D7" t="str">
        <f t="shared" si="0"/>
        <v>Maharashtra</v>
      </c>
      <c r="E7" s="4">
        <f t="shared" si="1"/>
        <v>31265997</v>
      </c>
    </row>
    <row r="8" spans="1:5" x14ac:dyDescent="0.3">
      <c r="A8" s="3" t="s">
        <v>118</v>
      </c>
      <c r="B8" s="4">
        <v>30167185</v>
      </c>
      <c r="D8" t="str">
        <f t="shared" si="0"/>
        <v>Tamil Nadu</v>
      </c>
      <c r="E8" s="4">
        <f t="shared" si="1"/>
        <v>30167185</v>
      </c>
    </row>
    <row r="9" spans="1:5" x14ac:dyDescent="0.3">
      <c r="A9" s="3" t="s">
        <v>58</v>
      </c>
      <c r="B9" s="4">
        <v>26603990</v>
      </c>
      <c r="D9" t="str">
        <f t="shared" si="0"/>
        <v>Telangana</v>
      </c>
      <c r="E9" s="4">
        <f t="shared" si="1"/>
        <v>26603990</v>
      </c>
    </row>
    <row r="10" spans="1:5" x14ac:dyDescent="0.3">
      <c r="A10" s="3" t="s">
        <v>13173</v>
      </c>
      <c r="B10" s="4">
        <v>175492688</v>
      </c>
      <c r="D10" t="str">
        <f t="shared" si="0"/>
        <v>Grand Total</v>
      </c>
      <c r="E10" s="4">
        <f>GETPIVOTDATA("Sales",$A$3)</f>
        <v>175492688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97F5-C2DB-436C-ABC1-890B9AEA9099}">
  <dimension ref="A3:B9"/>
  <sheetViews>
    <sheetView workbookViewId="0">
      <selection activeCell="N23" sqref="N23"/>
    </sheetView>
  </sheetViews>
  <sheetFormatPr defaultRowHeight="14.4" x14ac:dyDescent="0.3"/>
  <cols>
    <col min="1" max="1" width="12.44140625" bestFit="1" customWidth="1"/>
    <col min="2" max="2" width="13.109375" bestFit="1" customWidth="1"/>
  </cols>
  <sheetData>
    <row r="3" spans="1:2" x14ac:dyDescent="0.3">
      <c r="A3" s="2" t="s">
        <v>13172</v>
      </c>
      <c r="B3" t="s">
        <v>13174</v>
      </c>
    </row>
    <row r="4" spans="1:2" x14ac:dyDescent="0.3">
      <c r="A4" s="3" t="s">
        <v>68</v>
      </c>
      <c r="B4" s="4">
        <v>24730923</v>
      </c>
    </row>
    <row r="5" spans="1:2" x14ac:dyDescent="0.3">
      <c r="A5" s="3" t="s">
        <v>94</v>
      </c>
      <c r="B5" s="4">
        <v>25367334</v>
      </c>
    </row>
    <row r="6" spans="1:2" x14ac:dyDescent="0.3">
      <c r="A6" s="3" t="s">
        <v>32</v>
      </c>
      <c r="B6" s="4">
        <v>25381575</v>
      </c>
    </row>
    <row r="7" spans="1:2" x14ac:dyDescent="0.3">
      <c r="A7" s="3" t="s">
        <v>44</v>
      </c>
      <c r="B7" s="4">
        <v>25676470</v>
      </c>
    </row>
    <row r="8" spans="1:2" x14ac:dyDescent="0.3">
      <c r="A8" s="3" t="s">
        <v>53</v>
      </c>
      <c r="B8" s="4">
        <v>26194904</v>
      </c>
    </row>
    <row r="9" spans="1:2" x14ac:dyDescent="0.3">
      <c r="A9" s="3" t="s">
        <v>13173</v>
      </c>
      <c r="B9" s="4">
        <v>127351206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5B297-1225-4A5C-AA44-970CA2592657}">
  <dimension ref="A3:K8"/>
  <sheetViews>
    <sheetView workbookViewId="0">
      <selection activeCell="F26" sqref="F26"/>
    </sheetView>
  </sheetViews>
  <sheetFormatPr defaultRowHeight="14.4" x14ac:dyDescent="0.3"/>
  <cols>
    <col min="1" max="1" width="12.44140625" bestFit="1" customWidth="1"/>
    <col min="2" max="2" width="11.5546875" bestFit="1" customWidth="1"/>
    <col min="3" max="3" width="12" bestFit="1" customWidth="1"/>
    <col min="4" max="4" width="14.21875" bestFit="1" customWidth="1"/>
    <col min="5" max="5" width="15.109375" bestFit="1" customWidth="1"/>
    <col min="6" max="6" width="17.6640625" bestFit="1" customWidth="1"/>
  </cols>
  <sheetData>
    <row r="3" spans="1:11" x14ac:dyDescent="0.3">
      <c r="A3" s="2" t="s">
        <v>13172</v>
      </c>
      <c r="B3" t="s">
        <v>13174</v>
      </c>
      <c r="C3" t="s">
        <v>13187</v>
      </c>
      <c r="D3" t="s">
        <v>13188</v>
      </c>
      <c r="E3" t="s">
        <v>13189</v>
      </c>
      <c r="F3" t="s">
        <v>13190</v>
      </c>
    </row>
    <row r="4" spans="1:11" x14ac:dyDescent="0.3">
      <c r="A4" s="3">
        <v>2023</v>
      </c>
      <c r="B4">
        <v>87483022</v>
      </c>
      <c r="C4">
        <v>15217921.825728497</v>
      </c>
      <c r="D4">
        <v>11806</v>
      </c>
      <c r="E4">
        <v>2159</v>
      </c>
      <c r="F4">
        <v>0.1739528593985756</v>
      </c>
    </row>
    <row r="5" spans="1:11" x14ac:dyDescent="0.3">
      <c r="A5" s="3">
        <v>2024</v>
      </c>
      <c r="B5">
        <v>88009666</v>
      </c>
      <c r="C5">
        <v>15562332.590683214</v>
      </c>
      <c r="D5">
        <v>12180</v>
      </c>
      <c r="E5">
        <v>2204</v>
      </c>
      <c r="F5">
        <v>0.1768252658825363</v>
      </c>
    </row>
    <row r="8" spans="1:11" x14ac:dyDescent="0.3">
      <c r="G8" s="9">
        <f>(GETPIVOTDATA("Sum of Sales",$A$3,"Year",2024)/GETPIVOTDATA("Sum of Sales",$A$3,"Year",2023))-1</f>
        <v>6.0199566494170131E-3</v>
      </c>
      <c r="H8" s="9">
        <f>(GETPIVOTDATA("Sum of Profit",$A$3,"Year",2024)/GETPIVOTDATA("Sum of Profit",$A$3,"Year",2023))-1</f>
        <v>2.2631918398505091E-2</v>
      </c>
      <c r="I8" s="9">
        <f>(GETPIVOTDATA("Sum of Quantity",$A$3,"Year",2024)/GETPIVOTDATA("Sum of Quantity",$A$3,"Year",2023))-1</f>
        <v>3.1678807386074981E-2</v>
      </c>
      <c r="J8" s="9">
        <f>(GETPIVOTDATA("Count of Order ID",$A$3,"Year",2024)/GETPIVOTDATA("Count of Order ID",$A$3,"Year",2023))-1</f>
        <v>2.0842982862436354E-2</v>
      </c>
      <c r="K8" s="9">
        <f>(GETPIVOTDATA("Sum of Profit Margin",$A$3,"Year",2024)/GETPIVOTDATA("Sum of Profit Margin",$A$3,"Year",2023))-1</f>
        <v>1.6512556872544382E-2</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86199649-BAA8-4D36-BCC1-3558813F3D2F}">
            <x14:iconSet iconSet="3Triangles">
              <x14:cfvo type="percent">
                <xm:f>0</xm:f>
              </x14:cfvo>
              <x14:cfvo type="percent">
                <xm:f>0</xm:f>
              </x14:cfvo>
              <x14:cfvo type="percent">
                <xm:f>0</xm:f>
              </x14:cfvo>
            </x14:iconSet>
          </x14:cfRule>
          <xm:sqref>G8:K8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81CBD-4079-4600-9F2F-6E647471EF26}">
  <dimension ref="A3:C16"/>
  <sheetViews>
    <sheetView topLeftCell="A2" workbookViewId="0">
      <selection activeCell="F27" sqref="F27"/>
    </sheetView>
  </sheetViews>
  <sheetFormatPr defaultRowHeight="14.4" x14ac:dyDescent="0.3"/>
  <cols>
    <col min="1" max="1" width="12.44140625" bestFit="1" customWidth="1"/>
    <col min="2" max="2" width="13.77734375" bestFit="1" customWidth="1"/>
    <col min="3" max="3" width="12.6640625" bestFit="1" customWidth="1"/>
  </cols>
  <sheetData>
    <row r="3" spans="1:3" x14ac:dyDescent="0.3">
      <c r="A3" s="2" t="s">
        <v>13172</v>
      </c>
      <c r="B3" t="s">
        <v>13174</v>
      </c>
      <c r="C3" t="s">
        <v>13187</v>
      </c>
    </row>
    <row r="4" spans="1:3" x14ac:dyDescent="0.3">
      <c r="A4" s="3" t="s">
        <v>13175</v>
      </c>
      <c r="B4" s="6">
        <v>15129958</v>
      </c>
      <c r="C4" s="6">
        <v>2562653.215963169</v>
      </c>
    </row>
    <row r="5" spans="1:3" x14ac:dyDescent="0.3">
      <c r="A5" s="3" t="s">
        <v>13176</v>
      </c>
      <c r="B5" s="6">
        <v>14471361</v>
      </c>
      <c r="C5" s="6">
        <v>2573718.9677149234</v>
      </c>
    </row>
    <row r="6" spans="1:3" x14ac:dyDescent="0.3">
      <c r="A6" s="3" t="s">
        <v>13177</v>
      </c>
      <c r="B6" s="6">
        <v>14633586</v>
      </c>
      <c r="C6" s="6">
        <v>2599978.7138769841</v>
      </c>
    </row>
    <row r="7" spans="1:3" x14ac:dyDescent="0.3">
      <c r="A7" s="3" t="s">
        <v>13178</v>
      </c>
      <c r="B7" s="6">
        <v>14797783</v>
      </c>
      <c r="C7" s="6">
        <v>2623889.7250896674</v>
      </c>
    </row>
    <row r="8" spans="1:3" x14ac:dyDescent="0.3">
      <c r="A8" s="3" t="s">
        <v>13179</v>
      </c>
      <c r="B8" s="6">
        <v>15430139</v>
      </c>
      <c r="C8" s="6">
        <v>2770863.7129482077</v>
      </c>
    </row>
    <row r="9" spans="1:3" x14ac:dyDescent="0.3">
      <c r="A9" s="3" t="s">
        <v>13180</v>
      </c>
      <c r="B9" s="6">
        <v>14580173</v>
      </c>
      <c r="C9" s="6">
        <v>2591695.5786284301</v>
      </c>
    </row>
    <row r="10" spans="1:3" x14ac:dyDescent="0.3">
      <c r="A10" s="3" t="s">
        <v>13181</v>
      </c>
      <c r="B10" s="6">
        <v>14611338</v>
      </c>
      <c r="C10" s="6">
        <v>2573057.0033622491</v>
      </c>
    </row>
    <row r="11" spans="1:3" x14ac:dyDescent="0.3">
      <c r="A11" s="3" t="s">
        <v>13182</v>
      </c>
      <c r="B11" s="6">
        <v>14126658</v>
      </c>
      <c r="C11" s="6">
        <v>2467413.8041636054</v>
      </c>
    </row>
    <row r="12" spans="1:3" x14ac:dyDescent="0.3">
      <c r="A12" s="3" t="s">
        <v>13183</v>
      </c>
      <c r="B12" s="6">
        <v>12778450</v>
      </c>
      <c r="C12" s="6">
        <v>2279422.1112718126</v>
      </c>
    </row>
    <row r="13" spans="1:3" x14ac:dyDescent="0.3">
      <c r="A13" s="3" t="s">
        <v>13184</v>
      </c>
      <c r="B13" s="6">
        <v>15358566</v>
      </c>
      <c r="C13" s="6">
        <v>2581014.1863505305</v>
      </c>
    </row>
    <row r="14" spans="1:3" x14ac:dyDescent="0.3">
      <c r="A14" s="3" t="s">
        <v>13185</v>
      </c>
      <c r="B14" s="6">
        <v>12783122</v>
      </c>
      <c r="C14" s="6">
        <v>2271701.5855464796</v>
      </c>
    </row>
    <row r="15" spans="1:3" x14ac:dyDescent="0.3">
      <c r="A15" s="3" t="s">
        <v>13186</v>
      </c>
      <c r="B15" s="6">
        <v>16791554</v>
      </c>
      <c r="C15" s="6">
        <v>2884845.8114956669</v>
      </c>
    </row>
    <row r="16" spans="1:3" x14ac:dyDescent="0.3">
      <c r="A16" s="3" t="s">
        <v>13173</v>
      </c>
      <c r="B16" s="6">
        <v>175492688</v>
      </c>
      <c r="C16" s="6">
        <v>30780254.416411724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1209E-FC11-4B8C-A776-5CC0379FF6BB}">
  <dimension ref="A3:N19"/>
  <sheetViews>
    <sheetView topLeftCell="E1" workbookViewId="0">
      <selection activeCell="E28" sqref="E28"/>
    </sheetView>
  </sheetViews>
  <sheetFormatPr defaultRowHeight="14.4" x14ac:dyDescent="0.3"/>
  <cols>
    <col min="1" max="1" width="12.44140625" bestFit="1" customWidth="1"/>
    <col min="2" max="2" width="13.77734375" bestFit="1" customWidth="1"/>
    <col min="4" max="4" width="12.44140625" bestFit="1" customWidth="1"/>
    <col min="5" max="5" width="12.6640625" bestFit="1" customWidth="1"/>
    <col min="7" max="7" width="12.44140625" bestFit="1" customWidth="1"/>
    <col min="8" max="8" width="14.21875" bestFit="1" customWidth="1"/>
    <col min="10" max="10" width="12.44140625" bestFit="1" customWidth="1"/>
    <col min="11" max="11" width="15.109375" bestFit="1" customWidth="1"/>
    <col min="13" max="13" width="12.44140625" bestFit="1" customWidth="1"/>
    <col min="14" max="14" width="17.6640625" bestFit="1" customWidth="1"/>
  </cols>
  <sheetData>
    <row r="3" spans="1:14" x14ac:dyDescent="0.3">
      <c r="A3" s="2" t="s">
        <v>13172</v>
      </c>
      <c r="B3" t="s">
        <v>13174</v>
      </c>
      <c r="D3" s="2" t="s">
        <v>13172</v>
      </c>
      <c r="E3" t="s">
        <v>13187</v>
      </c>
      <c r="G3" s="2" t="s">
        <v>13172</v>
      </c>
      <c r="H3" t="s">
        <v>13188</v>
      </c>
      <c r="J3" s="2" t="s">
        <v>13172</v>
      </c>
      <c r="K3" t="s">
        <v>13189</v>
      </c>
      <c r="M3" s="2" t="s">
        <v>13172</v>
      </c>
      <c r="N3" t="s">
        <v>13190</v>
      </c>
    </row>
    <row r="4" spans="1:14" x14ac:dyDescent="0.3">
      <c r="A4" s="3" t="s">
        <v>13175</v>
      </c>
      <c r="B4" s="10">
        <v>15129958</v>
      </c>
      <c r="D4" s="3" t="s">
        <v>13175</v>
      </c>
      <c r="E4" s="6">
        <v>2562653.215963169</v>
      </c>
      <c r="G4" s="3" t="s">
        <v>13175</v>
      </c>
      <c r="H4">
        <v>2042</v>
      </c>
      <c r="J4" s="3" t="s">
        <v>13175</v>
      </c>
      <c r="K4">
        <v>374</v>
      </c>
      <c r="M4" s="3" t="s">
        <v>13175</v>
      </c>
      <c r="N4">
        <v>0.16937609582017141</v>
      </c>
    </row>
    <row r="5" spans="1:14" x14ac:dyDescent="0.3">
      <c r="A5" s="3" t="s">
        <v>13176</v>
      </c>
      <c r="B5" s="10">
        <v>14471361</v>
      </c>
      <c r="D5" s="3" t="s">
        <v>13176</v>
      </c>
      <c r="E5" s="6">
        <v>2573718.9677149234</v>
      </c>
      <c r="G5" s="3" t="s">
        <v>13176</v>
      </c>
      <c r="H5">
        <v>1894</v>
      </c>
      <c r="J5" s="3" t="s">
        <v>13176</v>
      </c>
      <c r="K5">
        <v>368</v>
      </c>
      <c r="M5" s="3" t="s">
        <v>13176</v>
      </c>
      <c r="N5">
        <v>0.17784913027288335</v>
      </c>
    </row>
    <row r="6" spans="1:14" x14ac:dyDescent="0.3">
      <c r="A6" s="3" t="s">
        <v>13177</v>
      </c>
      <c r="B6" s="10">
        <v>14633586</v>
      </c>
      <c r="D6" s="3" t="s">
        <v>13177</v>
      </c>
      <c r="E6" s="6">
        <v>2599978.7138769841</v>
      </c>
      <c r="G6" s="3" t="s">
        <v>13177</v>
      </c>
      <c r="H6">
        <v>1982</v>
      </c>
      <c r="J6" s="3" t="s">
        <v>13177</v>
      </c>
      <c r="K6">
        <v>364</v>
      </c>
      <c r="M6" s="3" t="s">
        <v>13177</v>
      </c>
      <c r="N6">
        <v>0.17767201517638834</v>
      </c>
    </row>
    <row r="7" spans="1:14" x14ac:dyDescent="0.3">
      <c r="A7" s="3" t="s">
        <v>13178</v>
      </c>
      <c r="B7" s="10">
        <v>14797783</v>
      </c>
      <c r="D7" s="3" t="s">
        <v>13178</v>
      </c>
      <c r="E7" s="6">
        <v>2623889.7250896674</v>
      </c>
      <c r="G7" s="3" t="s">
        <v>13178</v>
      </c>
      <c r="H7">
        <v>1971</v>
      </c>
      <c r="J7" s="3" t="s">
        <v>13178</v>
      </c>
      <c r="K7">
        <v>355</v>
      </c>
      <c r="M7" s="3" t="s">
        <v>13178</v>
      </c>
      <c r="N7">
        <v>0.17731640780849856</v>
      </c>
    </row>
    <row r="8" spans="1:14" x14ac:dyDescent="0.3">
      <c r="A8" s="3" t="s">
        <v>13179</v>
      </c>
      <c r="B8" s="10">
        <v>15430139</v>
      </c>
      <c r="D8" s="3" t="s">
        <v>13179</v>
      </c>
      <c r="E8" s="6">
        <v>2770863.7129482077</v>
      </c>
      <c r="G8" s="3" t="s">
        <v>13179</v>
      </c>
      <c r="H8">
        <v>2158</v>
      </c>
      <c r="J8" s="3" t="s">
        <v>13179</v>
      </c>
      <c r="K8">
        <v>391</v>
      </c>
      <c r="M8" s="3" t="s">
        <v>13179</v>
      </c>
      <c r="N8">
        <v>0.17957477330231489</v>
      </c>
    </row>
    <row r="9" spans="1:14" x14ac:dyDescent="0.3">
      <c r="A9" s="3" t="s">
        <v>13180</v>
      </c>
      <c r="B9" s="10">
        <v>14580173</v>
      </c>
      <c r="D9" s="3" t="s">
        <v>13180</v>
      </c>
      <c r="E9" s="6">
        <v>2591695.5786284301</v>
      </c>
      <c r="G9" s="3" t="s">
        <v>13180</v>
      </c>
      <c r="H9">
        <v>2048</v>
      </c>
      <c r="J9" s="3" t="s">
        <v>13180</v>
      </c>
      <c r="K9">
        <v>363</v>
      </c>
      <c r="M9" s="3" t="s">
        <v>13180</v>
      </c>
      <c r="N9">
        <v>0.1777547892352464</v>
      </c>
    </row>
    <row r="10" spans="1:14" x14ac:dyDescent="0.3">
      <c r="A10" s="3" t="s">
        <v>13181</v>
      </c>
      <c r="B10" s="10">
        <v>14611338</v>
      </c>
      <c r="D10" s="3" t="s">
        <v>13181</v>
      </c>
      <c r="E10" s="6">
        <v>2573057.0033622491</v>
      </c>
      <c r="G10" s="3" t="s">
        <v>13181</v>
      </c>
      <c r="H10">
        <v>2018</v>
      </c>
      <c r="J10" s="3" t="s">
        <v>13181</v>
      </c>
      <c r="K10">
        <v>360</v>
      </c>
      <c r="M10" s="3" t="s">
        <v>13181</v>
      </c>
      <c r="N10">
        <v>0.17610002611412104</v>
      </c>
    </row>
    <row r="11" spans="1:14" x14ac:dyDescent="0.3">
      <c r="A11" s="3" t="s">
        <v>13182</v>
      </c>
      <c r="B11" s="10">
        <v>14126658</v>
      </c>
      <c r="D11" s="3" t="s">
        <v>13182</v>
      </c>
      <c r="E11" s="6">
        <v>2467413.8041636054</v>
      </c>
      <c r="G11" s="3" t="s">
        <v>13182</v>
      </c>
      <c r="H11">
        <v>1803</v>
      </c>
      <c r="J11" s="3" t="s">
        <v>13182</v>
      </c>
      <c r="K11">
        <v>352</v>
      </c>
      <c r="M11" s="3" t="s">
        <v>13182</v>
      </c>
      <c r="N11">
        <v>0.17466366101335543</v>
      </c>
    </row>
    <row r="12" spans="1:14" x14ac:dyDescent="0.3">
      <c r="A12" s="3" t="s">
        <v>13183</v>
      </c>
      <c r="B12" s="10">
        <v>12778450</v>
      </c>
      <c r="D12" s="3" t="s">
        <v>13183</v>
      </c>
      <c r="E12" s="6">
        <v>2279422.1112718126</v>
      </c>
      <c r="G12" s="3" t="s">
        <v>13183</v>
      </c>
      <c r="H12">
        <v>1768</v>
      </c>
      <c r="J12" s="3" t="s">
        <v>13183</v>
      </c>
      <c r="K12">
        <v>323</v>
      </c>
      <c r="M12" s="3" t="s">
        <v>13183</v>
      </c>
      <c r="N12">
        <v>0.17838017218612684</v>
      </c>
    </row>
    <row r="13" spans="1:14" x14ac:dyDescent="0.3">
      <c r="A13" s="3" t="s">
        <v>13184</v>
      </c>
      <c r="B13" s="10">
        <v>15358566</v>
      </c>
      <c r="D13" s="3" t="s">
        <v>13184</v>
      </c>
      <c r="E13" s="6">
        <v>2581014.1863505305</v>
      </c>
      <c r="G13" s="3" t="s">
        <v>13184</v>
      </c>
      <c r="H13">
        <v>2060</v>
      </c>
      <c r="J13" s="3" t="s">
        <v>13184</v>
      </c>
      <c r="K13">
        <v>375</v>
      </c>
      <c r="M13" s="3" t="s">
        <v>13184</v>
      </c>
      <c r="N13">
        <v>0.168050466843749</v>
      </c>
    </row>
    <row r="14" spans="1:14" x14ac:dyDescent="0.3">
      <c r="A14" s="3" t="s">
        <v>13185</v>
      </c>
      <c r="B14" s="10">
        <v>12783122</v>
      </c>
      <c r="D14" s="3" t="s">
        <v>13185</v>
      </c>
      <c r="E14" s="6">
        <v>2271701.5855464796</v>
      </c>
      <c r="G14" s="3" t="s">
        <v>13185</v>
      </c>
      <c r="H14">
        <v>2012</v>
      </c>
      <c r="J14" s="3" t="s">
        <v>13185</v>
      </c>
      <c r="K14">
        <v>338</v>
      </c>
      <c r="M14" s="3" t="s">
        <v>13185</v>
      </c>
      <c r="N14">
        <v>0.17771101500450981</v>
      </c>
    </row>
    <row r="15" spans="1:14" x14ac:dyDescent="0.3">
      <c r="A15" s="3" t="s">
        <v>13186</v>
      </c>
      <c r="B15" s="10">
        <v>16791554</v>
      </c>
      <c r="D15" s="3" t="s">
        <v>13186</v>
      </c>
      <c r="E15" s="6">
        <v>2884845.8114956669</v>
      </c>
      <c r="G15" s="3" t="s">
        <v>13186</v>
      </c>
      <c r="H15">
        <v>2230</v>
      </c>
      <c r="J15" s="3" t="s">
        <v>13186</v>
      </c>
      <c r="K15">
        <v>400</v>
      </c>
      <c r="M15" s="3" t="s">
        <v>13186</v>
      </c>
      <c r="N15">
        <v>0.17180338469540501</v>
      </c>
    </row>
    <row r="16" spans="1:14" x14ac:dyDescent="0.3">
      <c r="A16" s="3" t="s">
        <v>13173</v>
      </c>
      <c r="B16" s="10">
        <v>175492688</v>
      </c>
      <c r="D16" s="3" t="s">
        <v>13173</v>
      </c>
      <c r="E16" s="6">
        <v>30780254.416411724</v>
      </c>
      <c r="G16" s="3" t="s">
        <v>13173</v>
      </c>
      <c r="H16">
        <v>23986</v>
      </c>
      <c r="J16" s="3" t="s">
        <v>13173</v>
      </c>
      <c r="K16">
        <v>4363</v>
      </c>
      <c r="M16" s="3" t="s">
        <v>13173</v>
      </c>
      <c r="N16">
        <v>0.17539337260827523</v>
      </c>
    </row>
    <row r="18" spans="2:14" x14ac:dyDescent="0.3">
      <c r="B18" s="7">
        <f>GETPIVOTDATA("Sales",$A$3)</f>
        <v>175492688</v>
      </c>
      <c r="E18" s="7">
        <f>GETPIVOTDATA("Profit",$D$3)</f>
        <v>30780254.416411724</v>
      </c>
      <c r="H18" s="11">
        <f>GETPIVOTDATA("Quantity",$G$3)</f>
        <v>23986</v>
      </c>
      <c r="K18" s="11">
        <f>GETPIVOTDATA("Order ID",$J$3)</f>
        <v>4363</v>
      </c>
      <c r="N18" s="8">
        <f>GETPIVOTDATA("Profit Margin",$M$3)</f>
        <v>0.17539337260827523</v>
      </c>
    </row>
    <row r="19" spans="2:14" x14ac:dyDescent="0.3">
      <c r="B19" s="10"/>
    </row>
  </sheetData>
  <pageMargins left="0.7" right="0.7" top="0.75" bottom="0.75" header="0.3" footer="0.3"/>
  <pageSetup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C575A-9C4E-4D41-8A40-C45E077BAD5F}">
  <dimension ref="A1:U4364"/>
  <sheetViews>
    <sheetView topLeftCell="A2" workbookViewId="0">
      <selection activeCell="C14" sqref="C14"/>
    </sheetView>
  </sheetViews>
  <sheetFormatPr defaultRowHeight="14.4" x14ac:dyDescent="0.3"/>
  <cols>
    <col min="1" max="1" width="10.109375" bestFit="1" customWidth="1"/>
    <col min="2" max="2" width="6.88671875" bestFit="1" customWidth="1"/>
    <col min="3" max="3" width="12.21875" bestFit="1" customWidth="1"/>
    <col min="4" max="4" width="13.109375" bestFit="1" customWidth="1"/>
    <col min="5" max="5" width="13.44140625" bestFit="1" customWidth="1"/>
    <col min="6" max="6" width="16.77734375" bestFit="1" customWidth="1"/>
    <col min="7" max="7" width="11.109375" bestFit="1" customWidth="1"/>
    <col min="8" max="8" width="9.6640625" bestFit="1" customWidth="1"/>
    <col min="9" max="9" width="10.44140625" bestFit="1" customWidth="1"/>
    <col min="10" max="10" width="11.21875" bestFit="1" customWidth="1"/>
    <col min="11" max="11" width="13.109375" bestFit="1" customWidth="1"/>
    <col min="12" max="12" width="8.77734375" bestFit="1" customWidth="1"/>
    <col min="13" max="13" width="11.88671875" bestFit="1" customWidth="1"/>
    <col min="14" max="14" width="10.5546875" bestFit="1" customWidth="1"/>
    <col min="15" max="15" width="14.44140625" bestFit="1" customWidth="1"/>
    <col min="16" max="16" width="15.109375" bestFit="1" customWidth="1"/>
    <col min="17" max="17" width="7.77734375" bestFit="1" customWidth="1"/>
    <col min="18" max="18" width="10.33203125" bestFit="1" customWidth="1"/>
    <col min="19" max="19" width="10.5546875" bestFit="1" customWidth="1"/>
    <col min="20" max="20" width="12" bestFit="1" customWidth="1"/>
    <col min="21" max="21" width="12.77734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2023</v>
      </c>
      <c r="C2" s="1">
        <v>44933</v>
      </c>
      <c r="D2" t="s">
        <v>22</v>
      </c>
      <c r="E2" t="s">
        <v>23</v>
      </c>
      <c r="F2" t="s">
        <v>24</v>
      </c>
      <c r="G2" t="s">
        <v>25</v>
      </c>
      <c r="H2" t="s">
        <v>26</v>
      </c>
      <c r="I2" t="s">
        <v>27</v>
      </c>
      <c r="J2" t="s">
        <v>28</v>
      </c>
      <c r="K2">
        <v>666761</v>
      </c>
      <c r="L2" t="s">
        <v>29</v>
      </c>
      <c r="M2" t="s">
        <v>30</v>
      </c>
      <c r="N2" t="s">
        <v>31</v>
      </c>
      <c r="O2" t="s">
        <v>32</v>
      </c>
      <c r="P2" t="s">
        <v>33</v>
      </c>
      <c r="Q2">
        <v>42474</v>
      </c>
      <c r="R2">
        <v>1</v>
      </c>
      <c r="S2">
        <v>0.2</v>
      </c>
      <c r="T2">
        <v>9858.6494045223553</v>
      </c>
      <c r="U2">
        <v>44933</v>
      </c>
    </row>
    <row r="3" spans="1:21" x14ac:dyDescent="0.3">
      <c r="A3" t="s">
        <v>34</v>
      </c>
      <c r="B3">
        <v>2023</v>
      </c>
      <c r="C3" s="1">
        <v>45274</v>
      </c>
      <c r="D3" t="s">
        <v>35</v>
      </c>
      <c r="E3" t="s">
        <v>36</v>
      </c>
      <c r="F3" t="s">
        <v>37</v>
      </c>
      <c r="G3" t="s">
        <v>38</v>
      </c>
      <c r="H3" t="s">
        <v>26</v>
      </c>
      <c r="I3" t="s">
        <v>39</v>
      </c>
      <c r="J3" t="s">
        <v>40</v>
      </c>
      <c r="K3">
        <v>605630</v>
      </c>
      <c r="L3" t="s">
        <v>41</v>
      </c>
      <c r="M3" t="s">
        <v>42</v>
      </c>
      <c r="N3" t="s">
        <v>43</v>
      </c>
      <c r="O3" t="s">
        <v>44</v>
      </c>
      <c r="P3" t="s">
        <v>45</v>
      </c>
      <c r="Q3">
        <v>79044</v>
      </c>
      <c r="R3">
        <v>7</v>
      </c>
      <c r="S3">
        <v>0.2</v>
      </c>
      <c r="T3">
        <v>10497.513849856667</v>
      </c>
      <c r="U3">
        <v>45280</v>
      </c>
    </row>
    <row r="4" spans="1:21" x14ac:dyDescent="0.3">
      <c r="A4" t="s">
        <v>46</v>
      </c>
      <c r="B4">
        <v>2024</v>
      </c>
      <c r="C4" s="1">
        <v>45493</v>
      </c>
      <c r="D4" t="s">
        <v>47</v>
      </c>
      <c r="E4" t="s">
        <v>48</v>
      </c>
      <c r="F4" t="s">
        <v>49</v>
      </c>
      <c r="G4" t="s">
        <v>38</v>
      </c>
      <c r="H4" t="s">
        <v>26</v>
      </c>
      <c r="I4" t="s">
        <v>50</v>
      </c>
      <c r="J4" t="s">
        <v>51</v>
      </c>
      <c r="K4">
        <v>630669</v>
      </c>
      <c r="L4" t="s">
        <v>41</v>
      </c>
      <c r="M4" t="s">
        <v>52</v>
      </c>
      <c r="N4" t="s">
        <v>43</v>
      </c>
      <c r="O4" t="s">
        <v>53</v>
      </c>
      <c r="P4" t="s">
        <v>54</v>
      </c>
      <c r="Q4">
        <v>68969</v>
      </c>
      <c r="R4">
        <v>9</v>
      </c>
      <c r="S4">
        <v>0.1</v>
      </c>
      <c r="T4">
        <v>8793.4616854891738</v>
      </c>
      <c r="U4">
        <v>45496</v>
      </c>
    </row>
    <row r="5" spans="1:21" x14ac:dyDescent="0.3">
      <c r="A5" t="s">
        <v>55</v>
      </c>
      <c r="B5">
        <v>2023</v>
      </c>
      <c r="C5" s="1">
        <v>44987</v>
      </c>
      <c r="D5" t="s">
        <v>47</v>
      </c>
      <c r="E5" t="s">
        <v>56</v>
      </c>
      <c r="F5" t="s">
        <v>37</v>
      </c>
      <c r="G5" t="s">
        <v>38</v>
      </c>
      <c r="H5" t="s">
        <v>26</v>
      </c>
      <c r="I5" t="s">
        <v>57</v>
      </c>
      <c r="J5" t="s">
        <v>58</v>
      </c>
      <c r="K5">
        <v>638171</v>
      </c>
      <c r="L5" t="s">
        <v>59</v>
      </c>
      <c r="M5" t="s">
        <v>60</v>
      </c>
      <c r="N5" t="s">
        <v>61</v>
      </c>
      <c r="O5" t="s">
        <v>32</v>
      </c>
      <c r="P5" t="s">
        <v>45</v>
      </c>
      <c r="Q5">
        <v>32589</v>
      </c>
      <c r="R5">
        <v>2</v>
      </c>
      <c r="S5">
        <v>0.1</v>
      </c>
      <c r="T5">
        <v>7764.3776470964931</v>
      </c>
      <c r="U5">
        <v>44994</v>
      </c>
    </row>
    <row r="6" spans="1:21" x14ac:dyDescent="0.3">
      <c r="A6" t="s">
        <v>62</v>
      </c>
      <c r="B6">
        <v>2024</v>
      </c>
      <c r="C6" s="1">
        <v>45617</v>
      </c>
      <c r="D6" t="s">
        <v>47</v>
      </c>
      <c r="E6" t="s">
        <v>63</v>
      </c>
      <c r="F6" t="s">
        <v>64</v>
      </c>
      <c r="G6" t="s">
        <v>38</v>
      </c>
      <c r="H6" t="s">
        <v>26</v>
      </c>
      <c r="I6" t="s">
        <v>65</v>
      </c>
      <c r="J6" t="s">
        <v>66</v>
      </c>
      <c r="K6">
        <v>696406</v>
      </c>
      <c r="L6" t="s">
        <v>41</v>
      </c>
      <c r="M6" t="s">
        <v>67</v>
      </c>
      <c r="N6" t="s">
        <v>31</v>
      </c>
      <c r="O6" t="s">
        <v>68</v>
      </c>
      <c r="P6" t="s">
        <v>69</v>
      </c>
      <c r="Q6">
        <v>64246</v>
      </c>
      <c r="R6">
        <v>10</v>
      </c>
      <c r="S6">
        <v>0.1</v>
      </c>
      <c r="T6">
        <v>3838.7508928948137</v>
      </c>
      <c r="U6">
        <v>45623</v>
      </c>
    </row>
    <row r="7" spans="1:21" x14ac:dyDescent="0.3">
      <c r="A7" t="s">
        <v>70</v>
      </c>
      <c r="B7">
        <v>2024</v>
      </c>
      <c r="C7" s="1">
        <v>45373</v>
      </c>
      <c r="D7" t="s">
        <v>47</v>
      </c>
      <c r="E7" t="s">
        <v>71</v>
      </c>
      <c r="F7" t="s">
        <v>37</v>
      </c>
      <c r="G7" t="s">
        <v>38</v>
      </c>
      <c r="H7" t="s">
        <v>26</v>
      </c>
      <c r="I7" t="s">
        <v>72</v>
      </c>
      <c r="J7" t="s">
        <v>28</v>
      </c>
      <c r="K7">
        <v>693434</v>
      </c>
      <c r="L7" t="s">
        <v>73</v>
      </c>
      <c r="M7" t="s">
        <v>74</v>
      </c>
      <c r="N7" t="s">
        <v>43</v>
      </c>
      <c r="O7" t="s">
        <v>75</v>
      </c>
      <c r="P7" t="s">
        <v>76</v>
      </c>
      <c r="Q7">
        <v>32713</v>
      </c>
      <c r="R7">
        <v>9</v>
      </c>
      <c r="S7">
        <v>0</v>
      </c>
      <c r="T7">
        <v>8888.7330556246525</v>
      </c>
      <c r="U7">
        <v>45378</v>
      </c>
    </row>
    <row r="8" spans="1:21" x14ac:dyDescent="0.3">
      <c r="A8" t="s">
        <v>77</v>
      </c>
      <c r="B8">
        <v>2024</v>
      </c>
      <c r="C8" s="1">
        <v>45295</v>
      </c>
      <c r="D8" t="s">
        <v>78</v>
      </c>
      <c r="E8" t="s">
        <v>79</v>
      </c>
      <c r="F8" t="s">
        <v>80</v>
      </c>
      <c r="G8" t="s">
        <v>81</v>
      </c>
      <c r="H8" t="s">
        <v>26</v>
      </c>
      <c r="I8" t="s">
        <v>82</v>
      </c>
      <c r="J8" t="s">
        <v>66</v>
      </c>
      <c r="K8">
        <v>698096</v>
      </c>
      <c r="L8" t="s">
        <v>83</v>
      </c>
      <c r="M8" t="s">
        <v>84</v>
      </c>
      <c r="N8" t="s">
        <v>43</v>
      </c>
      <c r="O8" t="s">
        <v>85</v>
      </c>
      <c r="P8" t="s">
        <v>76</v>
      </c>
      <c r="Q8">
        <v>25452</v>
      </c>
      <c r="R8">
        <v>4</v>
      </c>
      <c r="S8">
        <v>0</v>
      </c>
      <c r="T8">
        <v>2728.9190018029713</v>
      </c>
      <c r="U8">
        <v>45299</v>
      </c>
    </row>
    <row r="9" spans="1:21" x14ac:dyDescent="0.3">
      <c r="A9" t="s">
        <v>86</v>
      </c>
      <c r="B9">
        <v>2024</v>
      </c>
      <c r="C9" s="1">
        <v>45534</v>
      </c>
      <c r="D9" t="s">
        <v>47</v>
      </c>
      <c r="E9" t="s">
        <v>87</v>
      </c>
      <c r="F9" t="s">
        <v>49</v>
      </c>
      <c r="G9" t="s">
        <v>25</v>
      </c>
      <c r="H9" t="s">
        <v>26</v>
      </c>
      <c r="I9" t="s">
        <v>65</v>
      </c>
      <c r="J9" t="s">
        <v>66</v>
      </c>
      <c r="K9">
        <v>663106</v>
      </c>
      <c r="L9" t="s">
        <v>41</v>
      </c>
      <c r="M9" t="s">
        <v>88</v>
      </c>
      <c r="N9" t="s">
        <v>31</v>
      </c>
      <c r="O9" t="s">
        <v>32</v>
      </c>
      <c r="P9" t="s">
        <v>89</v>
      </c>
      <c r="Q9">
        <v>55158</v>
      </c>
      <c r="R9">
        <v>5</v>
      </c>
      <c r="S9">
        <v>0.2</v>
      </c>
      <c r="T9">
        <v>12611.513759833748</v>
      </c>
      <c r="U9">
        <v>45534</v>
      </c>
    </row>
    <row r="10" spans="1:21" x14ac:dyDescent="0.3">
      <c r="A10" t="s">
        <v>90</v>
      </c>
      <c r="B10">
        <v>2023</v>
      </c>
      <c r="C10" s="1">
        <v>45102</v>
      </c>
      <c r="D10" t="s">
        <v>47</v>
      </c>
      <c r="E10" t="s">
        <v>91</v>
      </c>
      <c r="F10" t="s">
        <v>49</v>
      </c>
      <c r="G10" t="s">
        <v>81</v>
      </c>
      <c r="H10" t="s">
        <v>26</v>
      </c>
      <c r="I10" t="s">
        <v>39</v>
      </c>
      <c r="J10" t="s">
        <v>40</v>
      </c>
      <c r="K10">
        <v>658318</v>
      </c>
      <c r="L10" t="s">
        <v>73</v>
      </c>
      <c r="M10" t="s">
        <v>92</v>
      </c>
      <c r="N10" t="s">
        <v>93</v>
      </c>
      <c r="O10" t="s">
        <v>94</v>
      </c>
      <c r="P10" t="s">
        <v>89</v>
      </c>
      <c r="Q10">
        <v>66298</v>
      </c>
      <c r="R10">
        <v>6</v>
      </c>
      <c r="S10">
        <v>0</v>
      </c>
      <c r="T10">
        <v>4475.6425990567159</v>
      </c>
      <c r="U10">
        <v>45105</v>
      </c>
    </row>
    <row r="11" spans="1:21" x14ac:dyDescent="0.3">
      <c r="A11" t="s">
        <v>95</v>
      </c>
      <c r="B11">
        <v>2024</v>
      </c>
      <c r="C11" s="1">
        <v>45519</v>
      </c>
      <c r="D11" t="s">
        <v>35</v>
      </c>
      <c r="E11" t="s">
        <v>96</v>
      </c>
      <c r="F11" t="s">
        <v>24</v>
      </c>
      <c r="G11" t="s">
        <v>38</v>
      </c>
      <c r="H11" t="s">
        <v>26</v>
      </c>
      <c r="I11" t="s">
        <v>57</v>
      </c>
      <c r="J11" t="s">
        <v>58</v>
      </c>
      <c r="K11">
        <v>640198</v>
      </c>
      <c r="L11" t="s">
        <v>29</v>
      </c>
      <c r="M11" t="s">
        <v>97</v>
      </c>
      <c r="N11" t="s">
        <v>93</v>
      </c>
      <c r="O11" t="s">
        <v>44</v>
      </c>
      <c r="P11" t="s">
        <v>98</v>
      </c>
      <c r="Q11">
        <v>66372</v>
      </c>
      <c r="R11">
        <v>9</v>
      </c>
      <c r="S11">
        <v>0.2</v>
      </c>
      <c r="T11">
        <v>6766.8048221718946</v>
      </c>
      <c r="U11">
        <v>45526</v>
      </c>
    </row>
    <row r="12" spans="1:21" x14ac:dyDescent="0.3">
      <c r="A12" t="s">
        <v>99</v>
      </c>
      <c r="B12">
        <v>2024</v>
      </c>
      <c r="C12" s="1">
        <v>45314</v>
      </c>
      <c r="D12" t="s">
        <v>47</v>
      </c>
      <c r="E12" t="s">
        <v>100</v>
      </c>
      <c r="F12" t="s">
        <v>37</v>
      </c>
      <c r="G12" t="s">
        <v>81</v>
      </c>
      <c r="H12" t="s">
        <v>26</v>
      </c>
      <c r="I12" t="s">
        <v>101</v>
      </c>
      <c r="J12" t="s">
        <v>51</v>
      </c>
      <c r="K12">
        <v>612888</v>
      </c>
      <c r="L12" t="s">
        <v>83</v>
      </c>
      <c r="M12" t="s">
        <v>102</v>
      </c>
      <c r="N12" t="s">
        <v>103</v>
      </c>
      <c r="O12" t="s">
        <v>85</v>
      </c>
      <c r="P12" t="s">
        <v>33</v>
      </c>
      <c r="Q12">
        <v>60312</v>
      </c>
      <c r="R12">
        <v>6</v>
      </c>
      <c r="S12">
        <v>0</v>
      </c>
      <c r="T12">
        <v>14662.787076756604</v>
      </c>
      <c r="U12">
        <v>45315</v>
      </c>
    </row>
    <row r="13" spans="1:21" x14ac:dyDescent="0.3">
      <c r="A13" t="s">
        <v>104</v>
      </c>
      <c r="B13">
        <v>2024</v>
      </c>
      <c r="C13" s="1">
        <v>45564</v>
      </c>
      <c r="D13" t="s">
        <v>22</v>
      </c>
      <c r="E13" t="s">
        <v>105</v>
      </c>
      <c r="F13" t="s">
        <v>106</v>
      </c>
      <c r="G13" t="s">
        <v>38</v>
      </c>
      <c r="H13" t="s">
        <v>26</v>
      </c>
      <c r="I13" t="s">
        <v>107</v>
      </c>
      <c r="J13" t="s">
        <v>66</v>
      </c>
      <c r="K13">
        <v>657480</v>
      </c>
      <c r="L13" t="s">
        <v>83</v>
      </c>
      <c r="M13" t="s">
        <v>108</v>
      </c>
      <c r="N13" t="s">
        <v>93</v>
      </c>
      <c r="O13" t="s">
        <v>85</v>
      </c>
      <c r="P13" t="s">
        <v>69</v>
      </c>
      <c r="Q13">
        <v>50858</v>
      </c>
      <c r="R13">
        <v>7</v>
      </c>
      <c r="S13">
        <v>0.05</v>
      </c>
      <c r="T13">
        <v>3574.9101181503906</v>
      </c>
      <c r="U13">
        <v>45567</v>
      </c>
    </row>
    <row r="14" spans="1:21" x14ac:dyDescent="0.3">
      <c r="A14" t="s">
        <v>109</v>
      </c>
      <c r="B14">
        <v>2024</v>
      </c>
      <c r="C14" s="1">
        <v>45365</v>
      </c>
      <c r="D14" t="s">
        <v>47</v>
      </c>
      <c r="E14" t="s">
        <v>110</v>
      </c>
      <c r="F14" t="s">
        <v>49</v>
      </c>
      <c r="G14" t="s">
        <v>81</v>
      </c>
      <c r="H14" t="s">
        <v>26</v>
      </c>
      <c r="I14" t="s">
        <v>82</v>
      </c>
      <c r="J14" t="s">
        <v>66</v>
      </c>
      <c r="K14">
        <v>669654</v>
      </c>
      <c r="L14" t="s">
        <v>59</v>
      </c>
      <c r="M14" t="s">
        <v>111</v>
      </c>
      <c r="N14" t="s">
        <v>103</v>
      </c>
      <c r="O14" t="s">
        <v>44</v>
      </c>
      <c r="P14" t="s">
        <v>76</v>
      </c>
      <c r="Q14">
        <v>62171</v>
      </c>
      <c r="R14">
        <v>7</v>
      </c>
      <c r="S14">
        <v>0</v>
      </c>
      <c r="T14">
        <v>18342.851116866521</v>
      </c>
      <c r="U14">
        <v>45365</v>
      </c>
    </row>
    <row r="15" spans="1:21" x14ac:dyDescent="0.3">
      <c r="A15" t="s">
        <v>112</v>
      </c>
      <c r="B15">
        <v>2024</v>
      </c>
      <c r="C15" s="1">
        <v>45318</v>
      </c>
      <c r="D15" t="s">
        <v>78</v>
      </c>
      <c r="E15" t="s">
        <v>113</v>
      </c>
      <c r="F15" t="s">
        <v>24</v>
      </c>
      <c r="G15" t="s">
        <v>81</v>
      </c>
      <c r="H15" t="s">
        <v>26</v>
      </c>
      <c r="I15" t="s">
        <v>82</v>
      </c>
      <c r="J15" t="s">
        <v>66</v>
      </c>
      <c r="K15">
        <v>678961</v>
      </c>
      <c r="L15" t="s">
        <v>73</v>
      </c>
      <c r="M15" t="s">
        <v>114</v>
      </c>
      <c r="N15" t="s">
        <v>103</v>
      </c>
      <c r="O15" t="s">
        <v>32</v>
      </c>
      <c r="P15" t="s">
        <v>54</v>
      </c>
      <c r="Q15">
        <v>74742</v>
      </c>
      <c r="R15">
        <v>9</v>
      </c>
      <c r="S15">
        <v>0.05</v>
      </c>
      <c r="T15">
        <v>10691.010476527394</v>
      </c>
      <c r="U15">
        <v>45321</v>
      </c>
    </row>
    <row r="16" spans="1:21" x14ac:dyDescent="0.3">
      <c r="A16" t="s">
        <v>115</v>
      </c>
      <c r="B16">
        <v>2024</v>
      </c>
      <c r="C16" s="1">
        <v>45404</v>
      </c>
      <c r="D16" t="s">
        <v>78</v>
      </c>
      <c r="E16" t="s">
        <v>116</v>
      </c>
      <c r="F16" t="s">
        <v>24</v>
      </c>
      <c r="G16" t="s">
        <v>25</v>
      </c>
      <c r="H16" t="s">
        <v>26</v>
      </c>
      <c r="I16" t="s">
        <v>117</v>
      </c>
      <c r="J16" t="s">
        <v>118</v>
      </c>
      <c r="K16">
        <v>679094</v>
      </c>
      <c r="L16" t="s">
        <v>29</v>
      </c>
      <c r="M16" t="s">
        <v>119</v>
      </c>
      <c r="N16" t="s">
        <v>61</v>
      </c>
      <c r="O16" t="s">
        <v>94</v>
      </c>
      <c r="P16" t="s">
        <v>89</v>
      </c>
      <c r="Q16">
        <v>77699</v>
      </c>
      <c r="R16">
        <v>8</v>
      </c>
      <c r="S16">
        <v>0.2</v>
      </c>
      <c r="T16">
        <v>12776.853977899722</v>
      </c>
      <c r="U16">
        <v>45406</v>
      </c>
    </row>
    <row r="17" spans="1:21" x14ac:dyDescent="0.3">
      <c r="A17" t="s">
        <v>120</v>
      </c>
      <c r="B17">
        <v>2024</v>
      </c>
      <c r="C17" s="1">
        <v>45370</v>
      </c>
      <c r="D17" t="s">
        <v>47</v>
      </c>
      <c r="E17" t="s">
        <v>121</v>
      </c>
      <c r="F17" t="s">
        <v>64</v>
      </c>
      <c r="G17" t="s">
        <v>25</v>
      </c>
      <c r="H17" t="s">
        <v>26</v>
      </c>
      <c r="I17" t="s">
        <v>122</v>
      </c>
      <c r="J17" t="s">
        <v>28</v>
      </c>
      <c r="K17">
        <v>667515</v>
      </c>
      <c r="L17" t="s">
        <v>83</v>
      </c>
      <c r="M17" t="s">
        <v>123</v>
      </c>
      <c r="N17" t="s">
        <v>31</v>
      </c>
      <c r="O17" t="s">
        <v>85</v>
      </c>
      <c r="P17" t="s">
        <v>89</v>
      </c>
      <c r="Q17">
        <v>59704</v>
      </c>
      <c r="R17">
        <v>1</v>
      </c>
      <c r="S17">
        <v>0.1</v>
      </c>
      <c r="T17">
        <v>9624.0353047434037</v>
      </c>
      <c r="U17">
        <v>45374</v>
      </c>
    </row>
    <row r="18" spans="1:21" x14ac:dyDescent="0.3">
      <c r="A18" t="s">
        <v>124</v>
      </c>
      <c r="B18">
        <v>2023</v>
      </c>
      <c r="C18" s="1">
        <v>44972</v>
      </c>
      <c r="D18" t="s">
        <v>22</v>
      </c>
      <c r="E18" t="s">
        <v>125</v>
      </c>
      <c r="F18" t="s">
        <v>37</v>
      </c>
      <c r="G18" t="s">
        <v>81</v>
      </c>
      <c r="H18" t="s">
        <v>26</v>
      </c>
      <c r="I18" t="s">
        <v>122</v>
      </c>
      <c r="J18" t="s">
        <v>28</v>
      </c>
      <c r="K18">
        <v>647837</v>
      </c>
      <c r="L18" t="s">
        <v>59</v>
      </c>
      <c r="M18" t="s">
        <v>126</v>
      </c>
      <c r="N18" t="s">
        <v>93</v>
      </c>
      <c r="O18" t="s">
        <v>75</v>
      </c>
      <c r="P18" t="s">
        <v>127</v>
      </c>
      <c r="Q18">
        <v>58846</v>
      </c>
      <c r="R18">
        <v>4</v>
      </c>
      <c r="S18">
        <v>0</v>
      </c>
      <c r="T18">
        <v>17247.447059632475</v>
      </c>
      <c r="U18">
        <v>44974</v>
      </c>
    </row>
    <row r="19" spans="1:21" x14ac:dyDescent="0.3">
      <c r="A19" t="s">
        <v>128</v>
      </c>
      <c r="B19">
        <v>2024</v>
      </c>
      <c r="C19" s="1">
        <v>45630</v>
      </c>
      <c r="D19" t="s">
        <v>47</v>
      </c>
      <c r="E19" t="s">
        <v>129</v>
      </c>
      <c r="F19" t="s">
        <v>64</v>
      </c>
      <c r="G19" t="s">
        <v>38</v>
      </c>
      <c r="H19" t="s">
        <v>26</v>
      </c>
      <c r="I19" t="s">
        <v>57</v>
      </c>
      <c r="J19" t="s">
        <v>58</v>
      </c>
      <c r="K19">
        <v>689649</v>
      </c>
      <c r="L19" t="s">
        <v>41</v>
      </c>
      <c r="M19" t="s">
        <v>130</v>
      </c>
      <c r="N19" t="s">
        <v>93</v>
      </c>
      <c r="O19" t="s">
        <v>32</v>
      </c>
      <c r="P19" t="s">
        <v>127</v>
      </c>
      <c r="Q19">
        <v>16507</v>
      </c>
      <c r="R19">
        <v>9</v>
      </c>
      <c r="S19">
        <v>0.1</v>
      </c>
      <c r="T19">
        <v>3437.9077264716707</v>
      </c>
      <c r="U19">
        <v>45633</v>
      </c>
    </row>
    <row r="20" spans="1:21" x14ac:dyDescent="0.3">
      <c r="A20" t="s">
        <v>131</v>
      </c>
      <c r="B20">
        <v>2024</v>
      </c>
      <c r="C20" s="1">
        <v>45565</v>
      </c>
      <c r="D20" t="s">
        <v>47</v>
      </c>
      <c r="E20" t="s">
        <v>132</v>
      </c>
      <c r="F20" t="s">
        <v>106</v>
      </c>
      <c r="G20" t="s">
        <v>38</v>
      </c>
      <c r="H20" t="s">
        <v>26</v>
      </c>
      <c r="I20" t="s">
        <v>122</v>
      </c>
      <c r="J20" t="s">
        <v>28</v>
      </c>
      <c r="K20">
        <v>602513</v>
      </c>
      <c r="L20" t="s">
        <v>59</v>
      </c>
      <c r="M20" t="s">
        <v>133</v>
      </c>
      <c r="N20" t="s">
        <v>61</v>
      </c>
      <c r="O20" t="s">
        <v>44</v>
      </c>
      <c r="P20" t="s">
        <v>45</v>
      </c>
      <c r="Q20">
        <v>31909</v>
      </c>
      <c r="R20">
        <v>6</v>
      </c>
      <c r="S20">
        <v>0</v>
      </c>
      <c r="T20">
        <v>9077.0979778101428</v>
      </c>
      <c r="U20">
        <v>45568</v>
      </c>
    </row>
    <row r="21" spans="1:21" x14ac:dyDescent="0.3">
      <c r="A21" t="s">
        <v>134</v>
      </c>
      <c r="B21">
        <v>2024</v>
      </c>
      <c r="C21" s="1">
        <v>45560</v>
      </c>
      <c r="D21" t="s">
        <v>22</v>
      </c>
      <c r="E21" t="s">
        <v>135</v>
      </c>
      <c r="F21" t="s">
        <v>64</v>
      </c>
      <c r="G21" t="s">
        <v>38</v>
      </c>
      <c r="H21" t="s">
        <v>26</v>
      </c>
      <c r="I21" t="s">
        <v>136</v>
      </c>
      <c r="J21" t="s">
        <v>118</v>
      </c>
      <c r="K21">
        <v>648773</v>
      </c>
      <c r="L21" t="s">
        <v>41</v>
      </c>
      <c r="M21" t="s">
        <v>137</v>
      </c>
      <c r="N21" t="s">
        <v>43</v>
      </c>
      <c r="O21" t="s">
        <v>32</v>
      </c>
      <c r="P21" t="s">
        <v>127</v>
      </c>
      <c r="Q21">
        <v>7987</v>
      </c>
      <c r="R21">
        <v>5</v>
      </c>
      <c r="S21">
        <v>0</v>
      </c>
      <c r="T21">
        <v>1386.9964878086328</v>
      </c>
      <c r="U21">
        <v>45566</v>
      </c>
    </row>
    <row r="22" spans="1:21" x14ac:dyDescent="0.3">
      <c r="A22" t="s">
        <v>138</v>
      </c>
      <c r="B22">
        <v>2024</v>
      </c>
      <c r="C22" s="1">
        <v>45437</v>
      </c>
      <c r="D22" t="s">
        <v>47</v>
      </c>
      <c r="E22" t="s">
        <v>139</v>
      </c>
      <c r="F22" t="s">
        <v>64</v>
      </c>
      <c r="G22" t="s">
        <v>81</v>
      </c>
      <c r="H22" t="s">
        <v>26</v>
      </c>
      <c r="I22" t="s">
        <v>39</v>
      </c>
      <c r="J22" t="s">
        <v>40</v>
      </c>
      <c r="K22">
        <v>649549</v>
      </c>
      <c r="L22" t="s">
        <v>41</v>
      </c>
      <c r="M22" t="s">
        <v>140</v>
      </c>
      <c r="N22" t="s">
        <v>61</v>
      </c>
      <c r="O22" t="s">
        <v>53</v>
      </c>
      <c r="P22" t="s">
        <v>45</v>
      </c>
      <c r="Q22">
        <v>5847</v>
      </c>
      <c r="R22">
        <v>1</v>
      </c>
      <c r="S22">
        <v>0</v>
      </c>
      <c r="T22">
        <v>692.07890255548682</v>
      </c>
      <c r="U22">
        <v>45440</v>
      </c>
    </row>
    <row r="23" spans="1:21" x14ac:dyDescent="0.3">
      <c r="A23" t="s">
        <v>141</v>
      </c>
      <c r="B23">
        <v>2024</v>
      </c>
      <c r="C23" s="1">
        <v>45371</v>
      </c>
      <c r="D23" t="s">
        <v>78</v>
      </c>
      <c r="E23" t="s">
        <v>142</v>
      </c>
      <c r="F23" t="s">
        <v>49</v>
      </c>
      <c r="G23" t="s">
        <v>38</v>
      </c>
      <c r="H23" t="s">
        <v>26</v>
      </c>
      <c r="I23" t="s">
        <v>101</v>
      </c>
      <c r="J23" t="s">
        <v>51</v>
      </c>
      <c r="K23">
        <v>645869</v>
      </c>
      <c r="L23" t="s">
        <v>83</v>
      </c>
      <c r="M23" t="s">
        <v>143</v>
      </c>
      <c r="N23" t="s">
        <v>103</v>
      </c>
      <c r="O23" t="s">
        <v>44</v>
      </c>
      <c r="P23" t="s">
        <v>45</v>
      </c>
      <c r="Q23">
        <v>29084</v>
      </c>
      <c r="R23">
        <v>1</v>
      </c>
      <c r="S23">
        <v>0.05</v>
      </c>
      <c r="T23">
        <v>8315.9724994358148</v>
      </c>
      <c r="U23">
        <v>45371</v>
      </c>
    </row>
    <row r="24" spans="1:21" x14ac:dyDescent="0.3">
      <c r="A24" t="s">
        <v>144</v>
      </c>
      <c r="B24">
        <v>2023</v>
      </c>
      <c r="C24" s="1">
        <v>44930</v>
      </c>
      <c r="D24" t="s">
        <v>35</v>
      </c>
      <c r="E24" t="s">
        <v>145</v>
      </c>
      <c r="F24" t="s">
        <v>64</v>
      </c>
      <c r="G24" t="s">
        <v>81</v>
      </c>
      <c r="H24" t="s">
        <v>26</v>
      </c>
      <c r="I24" t="s">
        <v>82</v>
      </c>
      <c r="J24" t="s">
        <v>66</v>
      </c>
      <c r="K24">
        <v>667243</v>
      </c>
      <c r="L24" t="s">
        <v>59</v>
      </c>
      <c r="M24" t="s">
        <v>146</v>
      </c>
      <c r="N24" t="s">
        <v>103</v>
      </c>
      <c r="O24" t="s">
        <v>32</v>
      </c>
      <c r="P24" t="s">
        <v>127</v>
      </c>
      <c r="Q24">
        <v>13882</v>
      </c>
      <c r="R24">
        <v>5</v>
      </c>
      <c r="S24">
        <v>0</v>
      </c>
      <c r="T24">
        <v>731.05755663560126</v>
      </c>
      <c r="U24">
        <v>44935</v>
      </c>
    </row>
    <row r="25" spans="1:21" x14ac:dyDescent="0.3">
      <c r="A25" t="s">
        <v>147</v>
      </c>
      <c r="B25">
        <v>2023</v>
      </c>
      <c r="C25" s="1">
        <v>45204</v>
      </c>
      <c r="D25" t="s">
        <v>22</v>
      </c>
      <c r="E25" t="s">
        <v>148</v>
      </c>
      <c r="F25" t="s">
        <v>149</v>
      </c>
      <c r="G25" t="s">
        <v>81</v>
      </c>
      <c r="H25" t="s">
        <v>26</v>
      </c>
      <c r="I25" t="s">
        <v>150</v>
      </c>
      <c r="J25" t="s">
        <v>118</v>
      </c>
      <c r="K25">
        <v>626900</v>
      </c>
      <c r="L25" t="s">
        <v>73</v>
      </c>
      <c r="M25" t="s">
        <v>151</v>
      </c>
      <c r="N25" t="s">
        <v>103</v>
      </c>
      <c r="O25" t="s">
        <v>32</v>
      </c>
      <c r="P25" t="s">
        <v>33</v>
      </c>
      <c r="Q25">
        <v>8802</v>
      </c>
      <c r="R25">
        <v>1</v>
      </c>
      <c r="S25">
        <v>0</v>
      </c>
      <c r="T25">
        <v>2608.7780808990983</v>
      </c>
      <c r="U25">
        <v>45207</v>
      </c>
    </row>
    <row r="26" spans="1:21" x14ac:dyDescent="0.3">
      <c r="A26" t="s">
        <v>152</v>
      </c>
      <c r="B26">
        <v>2023</v>
      </c>
      <c r="C26" s="1">
        <v>44977</v>
      </c>
      <c r="D26" t="s">
        <v>78</v>
      </c>
      <c r="E26" t="s">
        <v>153</v>
      </c>
      <c r="F26" t="s">
        <v>149</v>
      </c>
      <c r="G26" t="s">
        <v>38</v>
      </c>
      <c r="H26" t="s">
        <v>26</v>
      </c>
      <c r="I26" t="s">
        <v>154</v>
      </c>
      <c r="J26" t="s">
        <v>51</v>
      </c>
      <c r="K26">
        <v>647494</v>
      </c>
      <c r="L26" t="s">
        <v>29</v>
      </c>
      <c r="M26" t="s">
        <v>155</v>
      </c>
      <c r="N26" t="s">
        <v>61</v>
      </c>
      <c r="O26" t="s">
        <v>53</v>
      </c>
      <c r="P26" t="s">
        <v>33</v>
      </c>
      <c r="Q26">
        <v>60195</v>
      </c>
      <c r="R26">
        <v>3</v>
      </c>
      <c r="S26">
        <v>0.2</v>
      </c>
      <c r="T26">
        <v>15323.647387113962</v>
      </c>
      <c r="U26">
        <v>44979</v>
      </c>
    </row>
    <row r="27" spans="1:21" x14ac:dyDescent="0.3">
      <c r="A27" t="s">
        <v>156</v>
      </c>
      <c r="B27">
        <v>2023</v>
      </c>
      <c r="C27" s="1">
        <v>45071</v>
      </c>
      <c r="D27" t="s">
        <v>47</v>
      </c>
      <c r="E27" t="s">
        <v>157</v>
      </c>
      <c r="F27" t="s">
        <v>80</v>
      </c>
      <c r="G27" t="s">
        <v>38</v>
      </c>
      <c r="H27" t="s">
        <v>26</v>
      </c>
      <c r="I27" t="s">
        <v>150</v>
      </c>
      <c r="J27" t="s">
        <v>118</v>
      </c>
      <c r="K27">
        <v>658908</v>
      </c>
      <c r="L27" t="s">
        <v>73</v>
      </c>
      <c r="M27" t="s">
        <v>158</v>
      </c>
      <c r="N27" t="s">
        <v>103</v>
      </c>
      <c r="O27" t="s">
        <v>94</v>
      </c>
      <c r="P27" t="s">
        <v>69</v>
      </c>
      <c r="Q27">
        <v>78709</v>
      </c>
      <c r="R27">
        <v>2</v>
      </c>
      <c r="S27">
        <v>0</v>
      </c>
      <c r="T27">
        <v>16400.791691203627</v>
      </c>
      <c r="U27">
        <v>45078</v>
      </c>
    </row>
    <row r="28" spans="1:21" x14ac:dyDescent="0.3">
      <c r="A28" t="s">
        <v>159</v>
      </c>
      <c r="B28">
        <v>2023</v>
      </c>
      <c r="C28" s="1">
        <v>45245</v>
      </c>
      <c r="D28" t="s">
        <v>22</v>
      </c>
      <c r="E28" t="s">
        <v>160</v>
      </c>
      <c r="F28" t="s">
        <v>49</v>
      </c>
      <c r="G28" t="s">
        <v>81</v>
      </c>
      <c r="H28" t="s">
        <v>26</v>
      </c>
      <c r="I28" t="s">
        <v>161</v>
      </c>
      <c r="J28" t="s">
        <v>118</v>
      </c>
      <c r="K28">
        <v>631187</v>
      </c>
      <c r="L28" t="s">
        <v>83</v>
      </c>
      <c r="M28" t="s">
        <v>162</v>
      </c>
      <c r="N28" t="s">
        <v>31</v>
      </c>
      <c r="O28" t="s">
        <v>53</v>
      </c>
      <c r="P28" t="s">
        <v>69</v>
      </c>
      <c r="Q28">
        <v>10010</v>
      </c>
      <c r="R28">
        <v>9</v>
      </c>
      <c r="S28">
        <v>0</v>
      </c>
      <c r="T28">
        <v>908.20347017658946</v>
      </c>
      <c r="U28">
        <v>45245</v>
      </c>
    </row>
    <row r="29" spans="1:21" x14ac:dyDescent="0.3">
      <c r="A29" t="s">
        <v>163</v>
      </c>
      <c r="B29">
        <v>2024</v>
      </c>
      <c r="C29" s="1">
        <v>45483</v>
      </c>
      <c r="D29" t="s">
        <v>78</v>
      </c>
      <c r="E29" t="s">
        <v>164</v>
      </c>
      <c r="F29" t="s">
        <v>49</v>
      </c>
      <c r="G29" t="s">
        <v>38</v>
      </c>
      <c r="H29" t="s">
        <v>26</v>
      </c>
      <c r="I29" t="s">
        <v>136</v>
      </c>
      <c r="J29" t="s">
        <v>118</v>
      </c>
      <c r="K29">
        <v>696040</v>
      </c>
      <c r="L29" t="s">
        <v>41</v>
      </c>
      <c r="M29" t="s">
        <v>165</v>
      </c>
      <c r="N29" t="s">
        <v>43</v>
      </c>
      <c r="O29" t="s">
        <v>53</v>
      </c>
      <c r="P29" t="s">
        <v>33</v>
      </c>
      <c r="Q29">
        <v>35916</v>
      </c>
      <c r="R29">
        <v>4</v>
      </c>
      <c r="S29">
        <v>0.2</v>
      </c>
      <c r="T29">
        <v>2955.5025790098775</v>
      </c>
      <c r="U29">
        <v>45485</v>
      </c>
    </row>
    <row r="30" spans="1:21" x14ac:dyDescent="0.3">
      <c r="A30" t="s">
        <v>166</v>
      </c>
      <c r="B30">
        <v>2024</v>
      </c>
      <c r="C30" s="1">
        <v>45370</v>
      </c>
      <c r="D30" t="s">
        <v>35</v>
      </c>
      <c r="E30" t="s">
        <v>167</v>
      </c>
      <c r="F30" t="s">
        <v>149</v>
      </c>
      <c r="G30" t="s">
        <v>38</v>
      </c>
      <c r="H30" t="s">
        <v>26</v>
      </c>
      <c r="I30" t="s">
        <v>72</v>
      </c>
      <c r="J30" t="s">
        <v>28</v>
      </c>
      <c r="K30">
        <v>644050</v>
      </c>
      <c r="L30" t="s">
        <v>73</v>
      </c>
      <c r="M30" t="s">
        <v>168</v>
      </c>
      <c r="N30" t="s">
        <v>61</v>
      </c>
      <c r="O30" t="s">
        <v>44</v>
      </c>
      <c r="P30" t="s">
        <v>76</v>
      </c>
      <c r="Q30">
        <v>39105</v>
      </c>
      <c r="R30">
        <v>1</v>
      </c>
      <c r="S30">
        <v>0</v>
      </c>
      <c r="T30">
        <v>8880.9131343835397</v>
      </c>
      <c r="U30">
        <v>45377</v>
      </c>
    </row>
    <row r="31" spans="1:21" x14ac:dyDescent="0.3">
      <c r="A31" t="s">
        <v>169</v>
      </c>
      <c r="B31">
        <v>2023</v>
      </c>
      <c r="C31" s="1">
        <v>45082</v>
      </c>
      <c r="D31" t="s">
        <v>47</v>
      </c>
      <c r="E31" t="s">
        <v>170</v>
      </c>
      <c r="F31" t="s">
        <v>80</v>
      </c>
      <c r="G31" t="s">
        <v>25</v>
      </c>
      <c r="H31" t="s">
        <v>26</v>
      </c>
      <c r="I31" t="s">
        <v>154</v>
      </c>
      <c r="J31" t="s">
        <v>51</v>
      </c>
      <c r="K31">
        <v>678285</v>
      </c>
      <c r="L31" t="s">
        <v>59</v>
      </c>
      <c r="M31" t="s">
        <v>171</v>
      </c>
      <c r="N31" t="s">
        <v>103</v>
      </c>
      <c r="O31" t="s">
        <v>85</v>
      </c>
      <c r="P31" t="s">
        <v>54</v>
      </c>
      <c r="Q31">
        <v>11119</v>
      </c>
      <c r="R31">
        <v>9</v>
      </c>
      <c r="S31">
        <v>0.2</v>
      </c>
      <c r="T31">
        <v>3262.9992179615124</v>
      </c>
      <c r="U31">
        <v>45086</v>
      </c>
    </row>
    <row r="32" spans="1:21" x14ac:dyDescent="0.3">
      <c r="A32" t="s">
        <v>172</v>
      </c>
      <c r="B32">
        <v>2023</v>
      </c>
      <c r="C32" s="1">
        <v>44972</v>
      </c>
      <c r="D32" t="s">
        <v>47</v>
      </c>
      <c r="E32" t="s">
        <v>173</v>
      </c>
      <c r="F32" t="s">
        <v>149</v>
      </c>
      <c r="G32" t="s">
        <v>81</v>
      </c>
      <c r="H32" t="s">
        <v>26</v>
      </c>
      <c r="I32" t="s">
        <v>39</v>
      </c>
      <c r="J32" t="s">
        <v>40</v>
      </c>
      <c r="K32">
        <v>603928</v>
      </c>
      <c r="L32" t="s">
        <v>29</v>
      </c>
      <c r="M32" t="s">
        <v>174</v>
      </c>
      <c r="N32" t="s">
        <v>103</v>
      </c>
      <c r="O32" t="s">
        <v>94</v>
      </c>
      <c r="P32" t="s">
        <v>76</v>
      </c>
      <c r="Q32">
        <v>53846</v>
      </c>
      <c r="R32">
        <v>3</v>
      </c>
      <c r="S32">
        <v>0.1</v>
      </c>
      <c r="T32">
        <v>3782.919651164108</v>
      </c>
      <c r="U32">
        <v>44974</v>
      </c>
    </row>
    <row r="33" spans="1:21" x14ac:dyDescent="0.3">
      <c r="A33" t="s">
        <v>175</v>
      </c>
      <c r="B33">
        <v>2024</v>
      </c>
      <c r="C33" s="1">
        <v>45506</v>
      </c>
      <c r="D33" t="s">
        <v>78</v>
      </c>
      <c r="E33" t="s">
        <v>176</v>
      </c>
      <c r="F33" t="s">
        <v>24</v>
      </c>
      <c r="G33" t="s">
        <v>38</v>
      </c>
      <c r="H33" t="s">
        <v>26</v>
      </c>
      <c r="I33" t="s">
        <v>50</v>
      </c>
      <c r="J33" t="s">
        <v>51</v>
      </c>
      <c r="K33">
        <v>661849</v>
      </c>
      <c r="L33" t="s">
        <v>41</v>
      </c>
      <c r="M33" t="s">
        <v>177</v>
      </c>
      <c r="N33" t="s">
        <v>93</v>
      </c>
      <c r="O33" t="s">
        <v>68</v>
      </c>
      <c r="P33" t="s">
        <v>89</v>
      </c>
      <c r="Q33">
        <v>63235</v>
      </c>
      <c r="R33">
        <v>4</v>
      </c>
      <c r="S33">
        <v>0</v>
      </c>
      <c r="T33">
        <v>13009.095731480436</v>
      </c>
      <c r="U33">
        <v>45509</v>
      </c>
    </row>
    <row r="34" spans="1:21" x14ac:dyDescent="0.3">
      <c r="A34" t="s">
        <v>178</v>
      </c>
      <c r="B34">
        <v>2023</v>
      </c>
      <c r="C34" s="1">
        <v>45264</v>
      </c>
      <c r="D34" t="s">
        <v>47</v>
      </c>
      <c r="E34" t="s">
        <v>179</v>
      </c>
      <c r="F34" t="s">
        <v>149</v>
      </c>
      <c r="G34" t="s">
        <v>25</v>
      </c>
      <c r="H34" t="s">
        <v>26</v>
      </c>
      <c r="I34" t="s">
        <v>27</v>
      </c>
      <c r="J34" t="s">
        <v>28</v>
      </c>
      <c r="K34">
        <v>648888</v>
      </c>
      <c r="L34" t="s">
        <v>83</v>
      </c>
      <c r="M34" t="s">
        <v>180</v>
      </c>
      <c r="N34" t="s">
        <v>31</v>
      </c>
      <c r="O34" t="s">
        <v>44</v>
      </c>
      <c r="P34" t="s">
        <v>181</v>
      </c>
      <c r="Q34">
        <v>46110</v>
      </c>
      <c r="R34">
        <v>3</v>
      </c>
      <c r="S34">
        <v>0.1</v>
      </c>
      <c r="T34">
        <v>11681.818322407213</v>
      </c>
      <c r="U34">
        <v>45267</v>
      </c>
    </row>
    <row r="35" spans="1:21" x14ac:dyDescent="0.3">
      <c r="A35" t="s">
        <v>182</v>
      </c>
      <c r="B35">
        <v>2024</v>
      </c>
      <c r="C35" s="1">
        <v>45410</v>
      </c>
      <c r="D35" t="s">
        <v>35</v>
      </c>
      <c r="E35" t="s">
        <v>183</v>
      </c>
      <c r="F35" t="s">
        <v>49</v>
      </c>
      <c r="G35" t="s">
        <v>81</v>
      </c>
      <c r="H35" t="s">
        <v>26</v>
      </c>
      <c r="I35" t="s">
        <v>27</v>
      </c>
      <c r="J35" t="s">
        <v>28</v>
      </c>
      <c r="K35">
        <v>667267</v>
      </c>
      <c r="L35" t="s">
        <v>29</v>
      </c>
      <c r="M35" t="s">
        <v>184</v>
      </c>
      <c r="N35" t="s">
        <v>61</v>
      </c>
      <c r="O35" t="s">
        <v>94</v>
      </c>
      <c r="P35" t="s">
        <v>54</v>
      </c>
      <c r="Q35">
        <v>43352</v>
      </c>
      <c r="R35">
        <v>6</v>
      </c>
      <c r="S35">
        <v>0.05</v>
      </c>
      <c r="T35">
        <v>5179.2266765870936</v>
      </c>
      <c r="U35">
        <v>45413</v>
      </c>
    </row>
    <row r="36" spans="1:21" x14ac:dyDescent="0.3">
      <c r="A36" t="s">
        <v>185</v>
      </c>
      <c r="B36">
        <v>2024</v>
      </c>
      <c r="C36" s="1">
        <v>45401</v>
      </c>
      <c r="D36" t="s">
        <v>35</v>
      </c>
      <c r="E36" t="s">
        <v>186</v>
      </c>
      <c r="F36" t="s">
        <v>80</v>
      </c>
      <c r="G36" t="s">
        <v>81</v>
      </c>
      <c r="H36" t="s">
        <v>26</v>
      </c>
      <c r="I36" t="s">
        <v>101</v>
      </c>
      <c r="J36" t="s">
        <v>51</v>
      </c>
      <c r="K36">
        <v>676626</v>
      </c>
      <c r="L36" t="s">
        <v>73</v>
      </c>
      <c r="M36" t="s">
        <v>187</v>
      </c>
      <c r="N36" t="s">
        <v>43</v>
      </c>
      <c r="O36" t="s">
        <v>75</v>
      </c>
      <c r="P36" t="s">
        <v>98</v>
      </c>
      <c r="Q36">
        <v>16874</v>
      </c>
      <c r="R36">
        <v>5</v>
      </c>
      <c r="S36">
        <v>0.05</v>
      </c>
      <c r="T36">
        <v>1417.9509561167426</v>
      </c>
      <c r="U36">
        <v>45403</v>
      </c>
    </row>
    <row r="37" spans="1:21" x14ac:dyDescent="0.3">
      <c r="A37" t="s">
        <v>188</v>
      </c>
      <c r="B37">
        <v>2024</v>
      </c>
      <c r="C37" s="1">
        <v>45468</v>
      </c>
      <c r="D37" t="s">
        <v>78</v>
      </c>
      <c r="E37" t="s">
        <v>189</v>
      </c>
      <c r="F37" t="s">
        <v>106</v>
      </c>
      <c r="G37" t="s">
        <v>38</v>
      </c>
      <c r="H37" t="s">
        <v>26</v>
      </c>
      <c r="I37" t="s">
        <v>154</v>
      </c>
      <c r="J37" t="s">
        <v>51</v>
      </c>
      <c r="K37">
        <v>626955</v>
      </c>
      <c r="L37" t="s">
        <v>29</v>
      </c>
      <c r="M37" t="s">
        <v>190</v>
      </c>
      <c r="N37" t="s">
        <v>103</v>
      </c>
      <c r="O37" t="s">
        <v>68</v>
      </c>
      <c r="P37" t="s">
        <v>45</v>
      </c>
      <c r="Q37">
        <v>16466</v>
      </c>
      <c r="R37">
        <v>1</v>
      </c>
      <c r="S37">
        <v>0</v>
      </c>
      <c r="T37">
        <v>4209.574328783252</v>
      </c>
      <c r="U37">
        <v>45470</v>
      </c>
    </row>
    <row r="38" spans="1:21" x14ac:dyDescent="0.3">
      <c r="A38" t="s">
        <v>191</v>
      </c>
      <c r="B38">
        <v>2024</v>
      </c>
      <c r="C38" s="1">
        <v>45337</v>
      </c>
      <c r="D38" t="s">
        <v>22</v>
      </c>
      <c r="E38" t="s">
        <v>192</v>
      </c>
      <c r="F38" t="s">
        <v>37</v>
      </c>
      <c r="G38" t="s">
        <v>38</v>
      </c>
      <c r="H38" t="s">
        <v>26</v>
      </c>
      <c r="I38" t="s">
        <v>50</v>
      </c>
      <c r="J38" t="s">
        <v>51</v>
      </c>
      <c r="K38">
        <v>622688</v>
      </c>
      <c r="L38" t="s">
        <v>29</v>
      </c>
      <c r="M38" t="s">
        <v>193</v>
      </c>
      <c r="N38" t="s">
        <v>31</v>
      </c>
      <c r="O38" t="s">
        <v>68</v>
      </c>
      <c r="P38" t="s">
        <v>98</v>
      </c>
      <c r="Q38">
        <v>36917</v>
      </c>
      <c r="R38">
        <v>5</v>
      </c>
      <c r="S38">
        <v>0.2</v>
      </c>
      <c r="T38">
        <v>6468.3593892926046</v>
      </c>
      <c r="U38">
        <v>45344</v>
      </c>
    </row>
    <row r="39" spans="1:21" x14ac:dyDescent="0.3">
      <c r="A39" t="s">
        <v>194</v>
      </c>
      <c r="B39">
        <v>2023</v>
      </c>
      <c r="C39" s="1">
        <v>45209</v>
      </c>
      <c r="D39" t="s">
        <v>35</v>
      </c>
      <c r="E39" t="s">
        <v>195</v>
      </c>
      <c r="F39" t="s">
        <v>37</v>
      </c>
      <c r="G39" t="s">
        <v>25</v>
      </c>
      <c r="H39" t="s">
        <v>26</v>
      </c>
      <c r="I39" t="s">
        <v>107</v>
      </c>
      <c r="J39" t="s">
        <v>66</v>
      </c>
      <c r="K39">
        <v>614294</v>
      </c>
      <c r="L39" t="s">
        <v>41</v>
      </c>
      <c r="M39" t="s">
        <v>196</v>
      </c>
      <c r="N39" t="s">
        <v>103</v>
      </c>
      <c r="O39" t="s">
        <v>32</v>
      </c>
      <c r="P39" t="s">
        <v>127</v>
      </c>
      <c r="Q39">
        <v>71972</v>
      </c>
      <c r="R39">
        <v>1</v>
      </c>
      <c r="S39">
        <v>0.1</v>
      </c>
      <c r="T39">
        <v>4874.5039472686194</v>
      </c>
      <c r="U39">
        <v>45212</v>
      </c>
    </row>
    <row r="40" spans="1:21" x14ac:dyDescent="0.3">
      <c r="A40" t="s">
        <v>197</v>
      </c>
      <c r="B40">
        <v>2024</v>
      </c>
      <c r="C40" s="1">
        <v>45437</v>
      </c>
      <c r="D40" t="s">
        <v>22</v>
      </c>
      <c r="E40" t="s">
        <v>198</v>
      </c>
      <c r="F40" t="s">
        <v>149</v>
      </c>
      <c r="G40" t="s">
        <v>81</v>
      </c>
      <c r="H40" t="s">
        <v>26</v>
      </c>
      <c r="I40" t="s">
        <v>39</v>
      </c>
      <c r="J40" t="s">
        <v>40</v>
      </c>
      <c r="K40">
        <v>670314</v>
      </c>
      <c r="L40" t="s">
        <v>29</v>
      </c>
      <c r="M40" t="s">
        <v>199</v>
      </c>
      <c r="N40" t="s">
        <v>31</v>
      </c>
      <c r="O40" t="s">
        <v>85</v>
      </c>
      <c r="P40" t="s">
        <v>45</v>
      </c>
      <c r="Q40">
        <v>63332</v>
      </c>
      <c r="R40">
        <v>6</v>
      </c>
      <c r="S40">
        <v>0.2</v>
      </c>
      <c r="T40">
        <v>14762.121990563208</v>
      </c>
      <c r="U40">
        <v>45440</v>
      </c>
    </row>
    <row r="41" spans="1:21" x14ac:dyDescent="0.3">
      <c r="A41" t="s">
        <v>200</v>
      </c>
      <c r="B41">
        <v>2023</v>
      </c>
      <c r="C41" s="1">
        <v>45213</v>
      </c>
      <c r="D41" t="s">
        <v>35</v>
      </c>
      <c r="E41" t="s">
        <v>201</v>
      </c>
      <c r="F41" t="s">
        <v>24</v>
      </c>
      <c r="G41" t="s">
        <v>25</v>
      </c>
      <c r="H41" t="s">
        <v>26</v>
      </c>
      <c r="I41" t="s">
        <v>107</v>
      </c>
      <c r="J41" t="s">
        <v>66</v>
      </c>
      <c r="K41">
        <v>698180</v>
      </c>
      <c r="L41" t="s">
        <v>73</v>
      </c>
      <c r="M41" t="s">
        <v>202</v>
      </c>
      <c r="N41" t="s">
        <v>93</v>
      </c>
      <c r="O41" t="s">
        <v>75</v>
      </c>
      <c r="P41" t="s">
        <v>76</v>
      </c>
      <c r="Q41">
        <v>38907</v>
      </c>
      <c r="R41">
        <v>9</v>
      </c>
      <c r="S41">
        <v>0</v>
      </c>
      <c r="T41">
        <v>8793.6059488072206</v>
      </c>
      <c r="U41">
        <v>45216</v>
      </c>
    </row>
    <row r="42" spans="1:21" x14ac:dyDescent="0.3">
      <c r="A42" t="s">
        <v>203</v>
      </c>
      <c r="B42">
        <v>2024</v>
      </c>
      <c r="C42" s="1">
        <v>45563</v>
      </c>
      <c r="D42" t="s">
        <v>35</v>
      </c>
      <c r="E42" t="s">
        <v>204</v>
      </c>
      <c r="F42" t="s">
        <v>49</v>
      </c>
      <c r="G42" t="s">
        <v>38</v>
      </c>
      <c r="H42" t="s">
        <v>26</v>
      </c>
      <c r="I42" t="s">
        <v>107</v>
      </c>
      <c r="J42" t="s">
        <v>66</v>
      </c>
      <c r="K42">
        <v>689548</v>
      </c>
      <c r="L42" t="s">
        <v>59</v>
      </c>
      <c r="M42" t="s">
        <v>205</v>
      </c>
      <c r="N42" t="s">
        <v>93</v>
      </c>
      <c r="O42" t="s">
        <v>85</v>
      </c>
      <c r="P42" t="s">
        <v>76</v>
      </c>
      <c r="Q42">
        <v>53067</v>
      </c>
      <c r="R42">
        <v>2</v>
      </c>
      <c r="S42">
        <v>0.05</v>
      </c>
      <c r="T42">
        <v>10869.588607881786</v>
      </c>
      <c r="U42">
        <v>45566</v>
      </c>
    </row>
    <row r="43" spans="1:21" x14ac:dyDescent="0.3">
      <c r="A43" t="s">
        <v>206</v>
      </c>
      <c r="B43">
        <v>2023</v>
      </c>
      <c r="C43" s="1">
        <v>44992</v>
      </c>
      <c r="D43" t="s">
        <v>78</v>
      </c>
      <c r="E43" t="s">
        <v>207</v>
      </c>
      <c r="F43" t="s">
        <v>149</v>
      </c>
      <c r="G43" t="s">
        <v>81</v>
      </c>
      <c r="H43" t="s">
        <v>26</v>
      </c>
      <c r="I43" t="s">
        <v>136</v>
      </c>
      <c r="J43" t="s">
        <v>118</v>
      </c>
      <c r="K43">
        <v>673454</v>
      </c>
      <c r="L43" t="s">
        <v>29</v>
      </c>
      <c r="M43" t="s">
        <v>208</v>
      </c>
      <c r="N43" t="s">
        <v>43</v>
      </c>
      <c r="O43" t="s">
        <v>53</v>
      </c>
      <c r="P43" t="s">
        <v>76</v>
      </c>
      <c r="Q43">
        <v>52398</v>
      </c>
      <c r="R43">
        <v>2</v>
      </c>
      <c r="S43">
        <v>0.05</v>
      </c>
      <c r="T43">
        <v>8732.1833403131022</v>
      </c>
      <c r="U43">
        <v>44992</v>
      </c>
    </row>
    <row r="44" spans="1:21" x14ac:dyDescent="0.3">
      <c r="A44" t="s">
        <v>209</v>
      </c>
      <c r="B44">
        <v>2024</v>
      </c>
      <c r="C44" s="1">
        <v>45531</v>
      </c>
      <c r="D44" t="s">
        <v>47</v>
      </c>
      <c r="E44" t="s">
        <v>210</v>
      </c>
      <c r="F44" t="s">
        <v>49</v>
      </c>
      <c r="G44" t="s">
        <v>38</v>
      </c>
      <c r="H44" t="s">
        <v>26</v>
      </c>
      <c r="I44" t="s">
        <v>39</v>
      </c>
      <c r="J44" t="s">
        <v>40</v>
      </c>
      <c r="K44">
        <v>660349</v>
      </c>
      <c r="L44" t="s">
        <v>41</v>
      </c>
      <c r="M44" t="s">
        <v>211</v>
      </c>
      <c r="N44" t="s">
        <v>43</v>
      </c>
      <c r="O44" t="s">
        <v>44</v>
      </c>
      <c r="P44" t="s">
        <v>98</v>
      </c>
      <c r="Q44">
        <v>77153</v>
      </c>
      <c r="R44">
        <v>7</v>
      </c>
      <c r="S44">
        <v>0</v>
      </c>
      <c r="T44">
        <v>14774.837823963253</v>
      </c>
      <c r="U44">
        <v>45532</v>
      </c>
    </row>
    <row r="45" spans="1:21" x14ac:dyDescent="0.3">
      <c r="A45" t="s">
        <v>212</v>
      </c>
      <c r="B45">
        <v>2023</v>
      </c>
      <c r="C45" s="1">
        <v>45112</v>
      </c>
      <c r="D45" t="s">
        <v>47</v>
      </c>
      <c r="E45" t="s">
        <v>213</v>
      </c>
      <c r="F45" t="s">
        <v>49</v>
      </c>
      <c r="G45" t="s">
        <v>25</v>
      </c>
      <c r="H45" t="s">
        <v>26</v>
      </c>
      <c r="I45" t="s">
        <v>101</v>
      </c>
      <c r="J45" t="s">
        <v>51</v>
      </c>
      <c r="K45">
        <v>610616</v>
      </c>
      <c r="L45" t="s">
        <v>59</v>
      </c>
      <c r="M45" t="s">
        <v>214</v>
      </c>
      <c r="N45" t="s">
        <v>43</v>
      </c>
      <c r="O45" t="s">
        <v>94</v>
      </c>
      <c r="P45" t="s">
        <v>54</v>
      </c>
      <c r="Q45">
        <v>66105</v>
      </c>
      <c r="R45">
        <v>6</v>
      </c>
      <c r="S45">
        <v>0</v>
      </c>
      <c r="T45">
        <v>13762.134428979134</v>
      </c>
      <c r="U45">
        <v>45119</v>
      </c>
    </row>
    <row r="46" spans="1:21" x14ac:dyDescent="0.3">
      <c r="A46" t="s">
        <v>215</v>
      </c>
      <c r="B46">
        <v>2024</v>
      </c>
      <c r="C46" s="1">
        <v>45551</v>
      </c>
      <c r="D46" t="s">
        <v>22</v>
      </c>
      <c r="E46" t="s">
        <v>216</v>
      </c>
      <c r="F46" t="s">
        <v>37</v>
      </c>
      <c r="G46" t="s">
        <v>25</v>
      </c>
      <c r="H46" t="s">
        <v>26</v>
      </c>
      <c r="I46" t="s">
        <v>39</v>
      </c>
      <c r="J46" t="s">
        <v>40</v>
      </c>
      <c r="K46">
        <v>697804</v>
      </c>
      <c r="L46" t="s">
        <v>83</v>
      </c>
      <c r="M46" t="s">
        <v>217</v>
      </c>
      <c r="N46" t="s">
        <v>31</v>
      </c>
      <c r="O46" t="s">
        <v>85</v>
      </c>
      <c r="P46" t="s">
        <v>181</v>
      </c>
      <c r="Q46">
        <v>36707</v>
      </c>
      <c r="R46">
        <v>1</v>
      </c>
      <c r="S46">
        <v>0.1</v>
      </c>
      <c r="T46">
        <v>4487.7557132066404</v>
      </c>
      <c r="U46">
        <v>45555</v>
      </c>
    </row>
    <row r="47" spans="1:21" x14ac:dyDescent="0.3">
      <c r="A47" t="s">
        <v>218</v>
      </c>
      <c r="B47">
        <v>2023</v>
      </c>
      <c r="C47" s="1">
        <v>45179</v>
      </c>
      <c r="D47" t="s">
        <v>22</v>
      </c>
      <c r="E47" t="s">
        <v>219</v>
      </c>
      <c r="F47" t="s">
        <v>64</v>
      </c>
      <c r="G47" t="s">
        <v>38</v>
      </c>
      <c r="H47" t="s">
        <v>26</v>
      </c>
      <c r="I47" t="s">
        <v>136</v>
      </c>
      <c r="J47" t="s">
        <v>118</v>
      </c>
      <c r="K47">
        <v>624186</v>
      </c>
      <c r="L47" t="s">
        <v>29</v>
      </c>
      <c r="M47" t="s">
        <v>220</v>
      </c>
      <c r="N47" t="s">
        <v>103</v>
      </c>
      <c r="O47" t="s">
        <v>53</v>
      </c>
      <c r="P47" t="s">
        <v>54</v>
      </c>
      <c r="Q47">
        <v>8747</v>
      </c>
      <c r="R47">
        <v>10</v>
      </c>
      <c r="S47">
        <v>0.2</v>
      </c>
      <c r="T47">
        <v>1103.8898592563155</v>
      </c>
      <c r="U47">
        <v>45184</v>
      </c>
    </row>
    <row r="48" spans="1:21" x14ac:dyDescent="0.3">
      <c r="A48" t="s">
        <v>221</v>
      </c>
      <c r="B48">
        <v>2024</v>
      </c>
      <c r="C48" s="1">
        <v>45408</v>
      </c>
      <c r="D48" t="s">
        <v>78</v>
      </c>
      <c r="E48" t="s">
        <v>222</v>
      </c>
      <c r="F48" t="s">
        <v>80</v>
      </c>
      <c r="G48" t="s">
        <v>81</v>
      </c>
      <c r="H48" t="s">
        <v>26</v>
      </c>
      <c r="I48" t="s">
        <v>150</v>
      </c>
      <c r="J48" t="s">
        <v>118</v>
      </c>
      <c r="K48">
        <v>639336</v>
      </c>
      <c r="L48" t="s">
        <v>83</v>
      </c>
      <c r="M48" t="s">
        <v>223</v>
      </c>
      <c r="N48" t="s">
        <v>61</v>
      </c>
      <c r="O48" t="s">
        <v>68</v>
      </c>
      <c r="P48" t="s">
        <v>33</v>
      </c>
      <c r="Q48">
        <v>71552</v>
      </c>
      <c r="R48">
        <v>1</v>
      </c>
      <c r="S48">
        <v>0.05</v>
      </c>
      <c r="T48">
        <v>20785.953944911525</v>
      </c>
      <c r="U48">
        <v>45411</v>
      </c>
    </row>
    <row r="49" spans="1:21" x14ac:dyDescent="0.3">
      <c r="A49" t="s">
        <v>224</v>
      </c>
      <c r="B49">
        <v>2024</v>
      </c>
      <c r="C49" s="1">
        <v>45553</v>
      </c>
      <c r="D49" t="s">
        <v>47</v>
      </c>
      <c r="E49" t="s">
        <v>225</v>
      </c>
      <c r="F49" t="s">
        <v>49</v>
      </c>
      <c r="G49" t="s">
        <v>25</v>
      </c>
      <c r="H49" t="s">
        <v>26</v>
      </c>
      <c r="I49" t="s">
        <v>107</v>
      </c>
      <c r="J49" t="s">
        <v>66</v>
      </c>
      <c r="K49">
        <v>668437</v>
      </c>
      <c r="L49" t="s">
        <v>83</v>
      </c>
      <c r="M49" t="s">
        <v>226</v>
      </c>
      <c r="N49" t="s">
        <v>61</v>
      </c>
      <c r="O49" t="s">
        <v>75</v>
      </c>
      <c r="P49" t="s">
        <v>76</v>
      </c>
      <c r="Q49">
        <v>29273</v>
      </c>
      <c r="R49">
        <v>3</v>
      </c>
      <c r="S49">
        <v>0.1</v>
      </c>
      <c r="T49">
        <v>5985.4696768157928</v>
      </c>
      <c r="U49">
        <v>45553</v>
      </c>
    </row>
    <row r="50" spans="1:21" x14ac:dyDescent="0.3">
      <c r="A50" t="s">
        <v>227</v>
      </c>
      <c r="B50">
        <v>2024</v>
      </c>
      <c r="C50" s="1">
        <v>45512</v>
      </c>
      <c r="D50" t="s">
        <v>47</v>
      </c>
      <c r="E50" t="s">
        <v>228</v>
      </c>
      <c r="F50" t="s">
        <v>80</v>
      </c>
      <c r="G50" t="s">
        <v>81</v>
      </c>
      <c r="H50" t="s">
        <v>26</v>
      </c>
      <c r="I50" t="s">
        <v>27</v>
      </c>
      <c r="J50" t="s">
        <v>28</v>
      </c>
      <c r="K50">
        <v>606803</v>
      </c>
      <c r="L50" t="s">
        <v>29</v>
      </c>
      <c r="M50" t="s">
        <v>229</v>
      </c>
      <c r="N50" t="s">
        <v>61</v>
      </c>
      <c r="O50" t="s">
        <v>32</v>
      </c>
      <c r="P50" t="s">
        <v>181</v>
      </c>
      <c r="Q50">
        <v>68689</v>
      </c>
      <c r="R50">
        <v>8</v>
      </c>
      <c r="S50">
        <v>0</v>
      </c>
      <c r="T50">
        <v>17508.903085234189</v>
      </c>
      <c r="U50">
        <v>45517</v>
      </c>
    </row>
    <row r="51" spans="1:21" x14ac:dyDescent="0.3">
      <c r="A51" t="s">
        <v>230</v>
      </c>
      <c r="B51">
        <v>2024</v>
      </c>
      <c r="C51" s="1">
        <v>45500</v>
      </c>
      <c r="D51" t="s">
        <v>22</v>
      </c>
      <c r="E51" t="s">
        <v>231</v>
      </c>
      <c r="F51" t="s">
        <v>37</v>
      </c>
      <c r="G51" t="s">
        <v>81</v>
      </c>
      <c r="H51" t="s">
        <v>26</v>
      </c>
      <c r="I51" t="s">
        <v>39</v>
      </c>
      <c r="J51" t="s">
        <v>40</v>
      </c>
      <c r="K51">
        <v>628947</v>
      </c>
      <c r="L51" t="s">
        <v>29</v>
      </c>
      <c r="M51" t="s">
        <v>232</v>
      </c>
      <c r="N51" t="s">
        <v>43</v>
      </c>
      <c r="O51" t="s">
        <v>94</v>
      </c>
      <c r="P51" t="s">
        <v>45</v>
      </c>
      <c r="Q51">
        <v>69082</v>
      </c>
      <c r="R51">
        <v>5</v>
      </c>
      <c r="S51">
        <v>0.05</v>
      </c>
      <c r="T51">
        <v>3741.8237456586548</v>
      </c>
      <c r="U51">
        <v>45503</v>
      </c>
    </row>
    <row r="52" spans="1:21" x14ac:dyDescent="0.3">
      <c r="A52" t="s">
        <v>233</v>
      </c>
      <c r="B52">
        <v>2024</v>
      </c>
      <c r="C52" s="1">
        <v>45618</v>
      </c>
      <c r="D52" t="s">
        <v>22</v>
      </c>
      <c r="E52" t="s">
        <v>234</v>
      </c>
      <c r="F52" t="s">
        <v>106</v>
      </c>
      <c r="G52" t="s">
        <v>25</v>
      </c>
      <c r="H52" t="s">
        <v>26</v>
      </c>
      <c r="I52" t="s">
        <v>150</v>
      </c>
      <c r="J52" t="s">
        <v>118</v>
      </c>
      <c r="K52">
        <v>666915</v>
      </c>
      <c r="L52" t="s">
        <v>73</v>
      </c>
      <c r="M52" t="s">
        <v>235</v>
      </c>
      <c r="N52" t="s">
        <v>31</v>
      </c>
      <c r="O52" t="s">
        <v>75</v>
      </c>
      <c r="P52" t="s">
        <v>127</v>
      </c>
      <c r="Q52">
        <v>24472</v>
      </c>
      <c r="R52">
        <v>7</v>
      </c>
      <c r="S52">
        <v>0</v>
      </c>
      <c r="T52">
        <v>3121.887703276569</v>
      </c>
      <c r="U52">
        <v>45621</v>
      </c>
    </row>
    <row r="53" spans="1:21" x14ac:dyDescent="0.3">
      <c r="A53" t="s">
        <v>236</v>
      </c>
      <c r="B53">
        <v>2024</v>
      </c>
      <c r="C53" s="1">
        <v>45590</v>
      </c>
      <c r="D53" t="s">
        <v>78</v>
      </c>
      <c r="E53" t="s">
        <v>237</v>
      </c>
      <c r="F53" t="s">
        <v>37</v>
      </c>
      <c r="G53" t="s">
        <v>38</v>
      </c>
      <c r="H53" t="s">
        <v>26</v>
      </c>
      <c r="I53" t="s">
        <v>82</v>
      </c>
      <c r="J53" t="s">
        <v>66</v>
      </c>
      <c r="K53">
        <v>627488</v>
      </c>
      <c r="L53" t="s">
        <v>59</v>
      </c>
      <c r="M53" t="s">
        <v>238</v>
      </c>
      <c r="N53" t="s">
        <v>103</v>
      </c>
      <c r="O53" t="s">
        <v>85</v>
      </c>
      <c r="P53" t="s">
        <v>69</v>
      </c>
      <c r="Q53">
        <v>36371</v>
      </c>
      <c r="R53">
        <v>5</v>
      </c>
      <c r="S53">
        <v>0</v>
      </c>
      <c r="T53">
        <v>10743.400967194953</v>
      </c>
      <c r="U53">
        <v>45594</v>
      </c>
    </row>
    <row r="54" spans="1:21" x14ac:dyDescent="0.3">
      <c r="A54" t="s">
        <v>239</v>
      </c>
      <c r="B54">
        <v>2024</v>
      </c>
      <c r="C54" s="1">
        <v>45463</v>
      </c>
      <c r="D54" t="s">
        <v>35</v>
      </c>
      <c r="E54" t="s">
        <v>240</v>
      </c>
      <c r="F54" t="s">
        <v>64</v>
      </c>
      <c r="G54" t="s">
        <v>81</v>
      </c>
      <c r="H54" t="s">
        <v>26</v>
      </c>
      <c r="I54" t="s">
        <v>150</v>
      </c>
      <c r="J54" t="s">
        <v>118</v>
      </c>
      <c r="K54">
        <v>639176</v>
      </c>
      <c r="L54" t="s">
        <v>73</v>
      </c>
      <c r="M54" t="s">
        <v>241</v>
      </c>
      <c r="N54" t="s">
        <v>93</v>
      </c>
      <c r="O54" t="s">
        <v>75</v>
      </c>
      <c r="P54" t="s">
        <v>89</v>
      </c>
      <c r="Q54">
        <v>49878</v>
      </c>
      <c r="R54">
        <v>1</v>
      </c>
      <c r="S54">
        <v>0</v>
      </c>
      <c r="T54">
        <v>13145.990791718054</v>
      </c>
      <c r="U54">
        <v>45465</v>
      </c>
    </row>
    <row r="55" spans="1:21" x14ac:dyDescent="0.3">
      <c r="A55" t="s">
        <v>242</v>
      </c>
      <c r="B55">
        <v>2024</v>
      </c>
      <c r="C55" s="1">
        <v>45498</v>
      </c>
      <c r="D55" t="s">
        <v>78</v>
      </c>
      <c r="E55" t="s">
        <v>243</v>
      </c>
      <c r="F55" t="s">
        <v>80</v>
      </c>
      <c r="G55" t="s">
        <v>25</v>
      </c>
      <c r="H55" t="s">
        <v>26</v>
      </c>
      <c r="I55" t="s">
        <v>65</v>
      </c>
      <c r="J55" t="s">
        <v>66</v>
      </c>
      <c r="K55">
        <v>629062</v>
      </c>
      <c r="L55" t="s">
        <v>29</v>
      </c>
      <c r="M55" t="s">
        <v>244</v>
      </c>
      <c r="N55" t="s">
        <v>43</v>
      </c>
      <c r="O55" t="s">
        <v>85</v>
      </c>
      <c r="P55" t="s">
        <v>98</v>
      </c>
      <c r="Q55">
        <v>16979</v>
      </c>
      <c r="R55">
        <v>10</v>
      </c>
      <c r="S55">
        <v>0</v>
      </c>
      <c r="T55">
        <v>2079.7703678276071</v>
      </c>
      <c r="U55">
        <v>45501</v>
      </c>
    </row>
    <row r="56" spans="1:21" x14ac:dyDescent="0.3">
      <c r="A56" t="s">
        <v>245</v>
      </c>
      <c r="B56">
        <v>2024</v>
      </c>
      <c r="C56" s="1">
        <v>45433</v>
      </c>
      <c r="D56" t="s">
        <v>78</v>
      </c>
      <c r="E56" t="s">
        <v>246</v>
      </c>
      <c r="F56" t="s">
        <v>80</v>
      </c>
      <c r="G56" t="s">
        <v>81</v>
      </c>
      <c r="H56" t="s">
        <v>26</v>
      </c>
      <c r="I56" t="s">
        <v>65</v>
      </c>
      <c r="J56" t="s">
        <v>66</v>
      </c>
      <c r="K56">
        <v>656646</v>
      </c>
      <c r="L56" t="s">
        <v>73</v>
      </c>
      <c r="M56" t="s">
        <v>247</v>
      </c>
      <c r="N56" t="s">
        <v>61</v>
      </c>
      <c r="O56" t="s">
        <v>68</v>
      </c>
      <c r="P56" t="s">
        <v>69</v>
      </c>
      <c r="Q56">
        <v>31449</v>
      </c>
      <c r="R56">
        <v>9</v>
      </c>
      <c r="S56">
        <v>0</v>
      </c>
      <c r="T56">
        <v>8489.8606756085683</v>
      </c>
      <c r="U56">
        <v>45440</v>
      </c>
    </row>
    <row r="57" spans="1:21" x14ac:dyDescent="0.3">
      <c r="A57" t="s">
        <v>248</v>
      </c>
      <c r="B57">
        <v>2023</v>
      </c>
      <c r="C57" s="1">
        <v>45067</v>
      </c>
      <c r="D57" t="s">
        <v>47</v>
      </c>
      <c r="E57" t="s">
        <v>249</v>
      </c>
      <c r="F57" t="s">
        <v>49</v>
      </c>
      <c r="G57" t="s">
        <v>38</v>
      </c>
      <c r="H57" t="s">
        <v>26</v>
      </c>
      <c r="I57" t="s">
        <v>39</v>
      </c>
      <c r="J57" t="s">
        <v>40</v>
      </c>
      <c r="K57">
        <v>632531</v>
      </c>
      <c r="L57" t="s">
        <v>29</v>
      </c>
      <c r="M57" t="s">
        <v>250</v>
      </c>
      <c r="N57" t="s">
        <v>93</v>
      </c>
      <c r="O57" t="s">
        <v>32</v>
      </c>
      <c r="P57" t="s">
        <v>127</v>
      </c>
      <c r="Q57">
        <v>50016</v>
      </c>
      <c r="R57">
        <v>5</v>
      </c>
      <c r="S57">
        <v>0</v>
      </c>
      <c r="T57">
        <v>10463.203829522427</v>
      </c>
      <c r="U57">
        <v>45070</v>
      </c>
    </row>
    <row r="58" spans="1:21" x14ac:dyDescent="0.3">
      <c r="A58" t="s">
        <v>251</v>
      </c>
      <c r="B58">
        <v>2023</v>
      </c>
      <c r="C58" s="1">
        <v>45042</v>
      </c>
      <c r="D58" t="s">
        <v>35</v>
      </c>
      <c r="E58" t="s">
        <v>252</v>
      </c>
      <c r="F58" t="s">
        <v>149</v>
      </c>
      <c r="G58" t="s">
        <v>81</v>
      </c>
      <c r="H58" t="s">
        <v>26</v>
      </c>
      <c r="I58" t="s">
        <v>154</v>
      </c>
      <c r="J58" t="s">
        <v>51</v>
      </c>
      <c r="K58">
        <v>632431</v>
      </c>
      <c r="L58" t="s">
        <v>59</v>
      </c>
      <c r="M58" t="s">
        <v>253</v>
      </c>
      <c r="N58" t="s">
        <v>103</v>
      </c>
      <c r="O58" t="s">
        <v>68</v>
      </c>
      <c r="P58" t="s">
        <v>181</v>
      </c>
      <c r="Q58">
        <v>33413</v>
      </c>
      <c r="R58">
        <v>10</v>
      </c>
      <c r="S58">
        <v>0</v>
      </c>
      <c r="T58">
        <v>6733.5404211442092</v>
      </c>
      <c r="U58">
        <v>45045</v>
      </c>
    </row>
    <row r="59" spans="1:21" x14ac:dyDescent="0.3">
      <c r="A59" t="s">
        <v>254</v>
      </c>
      <c r="B59">
        <v>2023</v>
      </c>
      <c r="C59" s="1">
        <v>45171</v>
      </c>
      <c r="D59" t="s">
        <v>47</v>
      </c>
      <c r="E59" t="s">
        <v>255</v>
      </c>
      <c r="F59" t="s">
        <v>49</v>
      </c>
      <c r="G59" t="s">
        <v>25</v>
      </c>
      <c r="H59" t="s">
        <v>26</v>
      </c>
      <c r="I59" t="s">
        <v>136</v>
      </c>
      <c r="J59" t="s">
        <v>118</v>
      </c>
      <c r="K59">
        <v>664979</v>
      </c>
      <c r="L59" t="s">
        <v>41</v>
      </c>
      <c r="M59" t="s">
        <v>256</v>
      </c>
      <c r="N59" t="s">
        <v>61</v>
      </c>
      <c r="O59" t="s">
        <v>53</v>
      </c>
      <c r="P59" t="s">
        <v>181</v>
      </c>
      <c r="Q59">
        <v>1232</v>
      </c>
      <c r="R59">
        <v>5</v>
      </c>
      <c r="S59">
        <v>0</v>
      </c>
      <c r="T59">
        <v>315.76363251523628</v>
      </c>
      <c r="U59">
        <v>45174</v>
      </c>
    </row>
    <row r="60" spans="1:21" x14ac:dyDescent="0.3">
      <c r="A60" t="s">
        <v>257</v>
      </c>
      <c r="B60">
        <v>2023</v>
      </c>
      <c r="C60" s="1">
        <v>45053</v>
      </c>
      <c r="D60" t="s">
        <v>22</v>
      </c>
      <c r="E60" t="s">
        <v>258</v>
      </c>
      <c r="F60" t="s">
        <v>37</v>
      </c>
      <c r="G60" t="s">
        <v>81</v>
      </c>
      <c r="H60" t="s">
        <v>26</v>
      </c>
      <c r="I60" t="s">
        <v>72</v>
      </c>
      <c r="J60" t="s">
        <v>28</v>
      </c>
      <c r="K60">
        <v>608214</v>
      </c>
      <c r="L60" t="s">
        <v>83</v>
      </c>
      <c r="M60" t="s">
        <v>259</v>
      </c>
      <c r="N60" t="s">
        <v>61</v>
      </c>
      <c r="O60" t="s">
        <v>85</v>
      </c>
      <c r="P60" t="s">
        <v>69</v>
      </c>
      <c r="Q60">
        <v>73563</v>
      </c>
      <c r="R60">
        <v>10</v>
      </c>
      <c r="S60">
        <v>0.2</v>
      </c>
      <c r="T60">
        <v>5945.9338001617907</v>
      </c>
      <c r="U60">
        <v>45056</v>
      </c>
    </row>
    <row r="61" spans="1:21" x14ac:dyDescent="0.3">
      <c r="A61" t="s">
        <v>260</v>
      </c>
      <c r="B61">
        <v>2023</v>
      </c>
      <c r="C61" s="1">
        <v>45046</v>
      </c>
      <c r="D61" t="s">
        <v>22</v>
      </c>
      <c r="E61" t="s">
        <v>261</v>
      </c>
      <c r="F61" t="s">
        <v>64</v>
      </c>
      <c r="G61" t="s">
        <v>38</v>
      </c>
      <c r="H61" t="s">
        <v>26</v>
      </c>
      <c r="I61" t="s">
        <v>39</v>
      </c>
      <c r="J61" t="s">
        <v>40</v>
      </c>
      <c r="K61">
        <v>668035</v>
      </c>
      <c r="L61" t="s">
        <v>41</v>
      </c>
      <c r="M61" t="s">
        <v>262</v>
      </c>
      <c r="N61" t="s">
        <v>103</v>
      </c>
      <c r="O61" t="s">
        <v>68</v>
      </c>
      <c r="P61" t="s">
        <v>98</v>
      </c>
      <c r="Q61">
        <v>11933</v>
      </c>
      <c r="R61">
        <v>4</v>
      </c>
      <c r="S61">
        <v>0</v>
      </c>
      <c r="T61">
        <v>3315.9328244680578</v>
      </c>
      <c r="U61">
        <v>45050</v>
      </c>
    </row>
    <row r="62" spans="1:21" x14ac:dyDescent="0.3">
      <c r="A62" t="s">
        <v>263</v>
      </c>
      <c r="B62">
        <v>2024</v>
      </c>
      <c r="C62" s="1">
        <v>45425</v>
      </c>
      <c r="D62" t="s">
        <v>47</v>
      </c>
      <c r="E62" t="s">
        <v>264</v>
      </c>
      <c r="F62" t="s">
        <v>106</v>
      </c>
      <c r="G62" t="s">
        <v>81</v>
      </c>
      <c r="H62" t="s">
        <v>26</v>
      </c>
      <c r="I62" t="s">
        <v>154</v>
      </c>
      <c r="J62" t="s">
        <v>51</v>
      </c>
      <c r="K62">
        <v>688359</v>
      </c>
      <c r="L62" t="s">
        <v>59</v>
      </c>
      <c r="M62" t="s">
        <v>265</v>
      </c>
      <c r="N62" t="s">
        <v>61</v>
      </c>
      <c r="O62" t="s">
        <v>75</v>
      </c>
      <c r="P62" t="s">
        <v>33</v>
      </c>
      <c r="Q62">
        <v>49558</v>
      </c>
      <c r="R62">
        <v>10</v>
      </c>
      <c r="S62">
        <v>0.2</v>
      </c>
      <c r="T62">
        <v>8282.9028727348596</v>
      </c>
      <c r="U62">
        <v>45427</v>
      </c>
    </row>
    <row r="63" spans="1:21" x14ac:dyDescent="0.3">
      <c r="A63" t="s">
        <v>266</v>
      </c>
      <c r="B63">
        <v>2023</v>
      </c>
      <c r="C63" s="1">
        <v>45252</v>
      </c>
      <c r="D63" t="s">
        <v>47</v>
      </c>
      <c r="E63" t="s">
        <v>267</v>
      </c>
      <c r="F63" t="s">
        <v>106</v>
      </c>
      <c r="G63" t="s">
        <v>25</v>
      </c>
      <c r="H63" t="s">
        <v>26</v>
      </c>
      <c r="I63" t="s">
        <v>101</v>
      </c>
      <c r="J63" t="s">
        <v>51</v>
      </c>
      <c r="K63">
        <v>644601</v>
      </c>
      <c r="L63" t="s">
        <v>73</v>
      </c>
      <c r="M63" t="s">
        <v>268</v>
      </c>
      <c r="N63" t="s">
        <v>103</v>
      </c>
      <c r="O63" t="s">
        <v>68</v>
      </c>
      <c r="P63" t="s">
        <v>54</v>
      </c>
      <c r="Q63">
        <v>67554</v>
      </c>
      <c r="R63">
        <v>8</v>
      </c>
      <c r="S63">
        <v>0.2</v>
      </c>
      <c r="T63">
        <v>15739.295597109001</v>
      </c>
      <c r="U63">
        <v>45255</v>
      </c>
    </row>
    <row r="64" spans="1:21" x14ac:dyDescent="0.3">
      <c r="A64" t="s">
        <v>269</v>
      </c>
      <c r="B64">
        <v>2024</v>
      </c>
      <c r="C64" s="1">
        <v>45348</v>
      </c>
      <c r="D64" t="s">
        <v>22</v>
      </c>
      <c r="E64" t="s">
        <v>270</v>
      </c>
      <c r="F64" t="s">
        <v>149</v>
      </c>
      <c r="G64" t="s">
        <v>81</v>
      </c>
      <c r="H64" t="s">
        <v>26</v>
      </c>
      <c r="I64" t="s">
        <v>72</v>
      </c>
      <c r="J64" t="s">
        <v>28</v>
      </c>
      <c r="K64">
        <v>624604</v>
      </c>
      <c r="L64" t="s">
        <v>73</v>
      </c>
      <c r="M64" t="s">
        <v>271</v>
      </c>
      <c r="N64" t="s">
        <v>93</v>
      </c>
      <c r="O64" t="s">
        <v>68</v>
      </c>
      <c r="P64" t="s">
        <v>45</v>
      </c>
      <c r="Q64">
        <v>3970</v>
      </c>
      <c r="R64">
        <v>2</v>
      </c>
      <c r="S64">
        <v>0</v>
      </c>
      <c r="T64">
        <v>464.95690873988281</v>
      </c>
      <c r="U64">
        <v>45351</v>
      </c>
    </row>
    <row r="65" spans="1:21" x14ac:dyDescent="0.3">
      <c r="A65" t="s">
        <v>272</v>
      </c>
      <c r="B65">
        <v>2024</v>
      </c>
      <c r="C65" s="1">
        <v>45412</v>
      </c>
      <c r="D65" t="s">
        <v>35</v>
      </c>
      <c r="E65" t="s">
        <v>273</v>
      </c>
      <c r="F65" t="s">
        <v>106</v>
      </c>
      <c r="G65" t="s">
        <v>81</v>
      </c>
      <c r="H65" t="s">
        <v>26</v>
      </c>
      <c r="I65" t="s">
        <v>136</v>
      </c>
      <c r="J65" t="s">
        <v>118</v>
      </c>
      <c r="K65">
        <v>626351</v>
      </c>
      <c r="L65" t="s">
        <v>29</v>
      </c>
      <c r="M65" t="s">
        <v>274</v>
      </c>
      <c r="N65" t="s">
        <v>61</v>
      </c>
      <c r="O65" t="s">
        <v>32</v>
      </c>
      <c r="P65" t="s">
        <v>127</v>
      </c>
      <c r="Q65">
        <v>77239</v>
      </c>
      <c r="R65">
        <v>7</v>
      </c>
      <c r="S65">
        <v>0</v>
      </c>
      <c r="T65">
        <v>18096.727613204661</v>
      </c>
      <c r="U65">
        <v>45415</v>
      </c>
    </row>
    <row r="66" spans="1:21" x14ac:dyDescent="0.3">
      <c r="A66" t="s">
        <v>275</v>
      </c>
      <c r="B66">
        <v>2024</v>
      </c>
      <c r="C66" s="1">
        <v>45621</v>
      </c>
      <c r="D66" t="s">
        <v>47</v>
      </c>
      <c r="E66" t="s">
        <v>276</v>
      </c>
      <c r="F66" t="s">
        <v>37</v>
      </c>
      <c r="G66" t="s">
        <v>25</v>
      </c>
      <c r="H66" t="s">
        <v>26</v>
      </c>
      <c r="I66" t="s">
        <v>50</v>
      </c>
      <c r="J66" t="s">
        <v>51</v>
      </c>
      <c r="K66">
        <v>650257</v>
      </c>
      <c r="L66" t="s">
        <v>41</v>
      </c>
      <c r="M66" t="s">
        <v>277</v>
      </c>
      <c r="N66" t="s">
        <v>103</v>
      </c>
      <c r="O66" t="s">
        <v>94</v>
      </c>
      <c r="P66" t="s">
        <v>76</v>
      </c>
      <c r="Q66">
        <v>47670</v>
      </c>
      <c r="R66">
        <v>10</v>
      </c>
      <c r="S66">
        <v>0.05</v>
      </c>
      <c r="T66">
        <v>2767.6614337556339</v>
      </c>
      <c r="U66">
        <v>45624</v>
      </c>
    </row>
    <row r="67" spans="1:21" x14ac:dyDescent="0.3">
      <c r="A67" t="s">
        <v>278</v>
      </c>
      <c r="B67">
        <v>2023</v>
      </c>
      <c r="C67" s="1">
        <v>44984</v>
      </c>
      <c r="D67" t="s">
        <v>22</v>
      </c>
      <c r="E67" t="s">
        <v>279</v>
      </c>
      <c r="F67" t="s">
        <v>24</v>
      </c>
      <c r="G67" t="s">
        <v>81</v>
      </c>
      <c r="H67" t="s">
        <v>26</v>
      </c>
      <c r="I67" t="s">
        <v>72</v>
      </c>
      <c r="J67" t="s">
        <v>28</v>
      </c>
      <c r="K67">
        <v>661482</v>
      </c>
      <c r="L67" t="s">
        <v>83</v>
      </c>
      <c r="M67" t="s">
        <v>280</v>
      </c>
      <c r="N67" t="s">
        <v>103</v>
      </c>
      <c r="O67" t="s">
        <v>94</v>
      </c>
      <c r="P67" t="s">
        <v>33</v>
      </c>
      <c r="Q67">
        <v>20154</v>
      </c>
      <c r="R67">
        <v>5</v>
      </c>
      <c r="S67">
        <v>0</v>
      </c>
      <c r="T67">
        <v>1457.7838278248657</v>
      </c>
      <c r="U67">
        <v>44987</v>
      </c>
    </row>
    <row r="68" spans="1:21" x14ac:dyDescent="0.3">
      <c r="A68" t="s">
        <v>281</v>
      </c>
      <c r="B68">
        <v>2024</v>
      </c>
      <c r="C68" s="1">
        <v>45528</v>
      </c>
      <c r="D68" t="s">
        <v>35</v>
      </c>
      <c r="E68" t="s">
        <v>282</v>
      </c>
      <c r="F68" t="s">
        <v>149</v>
      </c>
      <c r="G68" t="s">
        <v>81</v>
      </c>
      <c r="H68" t="s">
        <v>26</v>
      </c>
      <c r="I68" t="s">
        <v>161</v>
      </c>
      <c r="J68" t="s">
        <v>118</v>
      </c>
      <c r="K68">
        <v>667235</v>
      </c>
      <c r="L68" t="s">
        <v>83</v>
      </c>
      <c r="M68" t="s">
        <v>283</v>
      </c>
      <c r="N68" t="s">
        <v>61</v>
      </c>
      <c r="O68" t="s">
        <v>32</v>
      </c>
      <c r="P68" t="s">
        <v>127</v>
      </c>
      <c r="Q68">
        <v>21810</v>
      </c>
      <c r="R68">
        <v>1</v>
      </c>
      <c r="S68">
        <v>0</v>
      </c>
      <c r="T68">
        <v>3234.327098813365</v>
      </c>
      <c r="U68">
        <v>45531</v>
      </c>
    </row>
    <row r="69" spans="1:21" x14ac:dyDescent="0.3">
      <c r="A69" t="s">
        <v>284</v>
      </c>
      <c r="B69">
        <v>2024</v>
      </c>
      <c r="C69" s="1">
        <v>45516</v>
      </c>
      <c r="D69" t="s">
        <v>22</v>
      </c>
      <c r="E69" t="s">
        <v>285</v>
      </c>
      <c r="F69" t="s">
        <v>64</v>
      </c>
      <c r="G69" t="s">
        <v>38</v>
      </c>
      <c r="H69" t="s">
        <v>26</v>
      </c>
      <c r="I69" t="s">
        <v>136</v>
      </c>
      <c r="J69" t="s">
        <v>118</v>
      </c>
      <c r="K69">
        <v>606840</v>
      </c>
      <c r="L69" t="s">
        <v>73</v>
      </c>
      <c r="M69" t="s">
        <v>286</v>
      </c>
      <c r="N69" t="s">
        <v>103</v>
      </c>
      <c r="O69" t="s">
        <v>75</v>
      </c>
      <c r="P69" t="s">
        <v>76</v>
      </c>
      <c r="Q69">
        <v>39992</v>
      </c>
      <c r="R69">
        <v>4</v>
      </c>
      <c r="S69">
        <v>0</v>
      </c>
      <c r="T69">
        <v>5441.0791465923794</v>
      </c>
      <c r="U69">
        <v>45517</v>
      </c>
    </row>
    <row r="70" spans="1:21" x14ac:dyDescent="0.3">
      <c r="A70" t="s">
        <v>287</v>
      </c>
      <c r="B70">
        <v>2023</v>
      </c>
      <c r="C70" s="1">
        <v>45002</v>
      </c>
      <c r="D70" t="s">
        <v>78</v>
      </c>
      <c r="E70" t="s">
        <v>288</v>
      </c>
      <c r="F70" t="s">
        <v>106</v>
      </c>
      <c r="G70" t="s">
        <v>81</v>
      </c>
      <c r="H70" t="s">
        <v>26</v>
      </c>
      <c r="I70" t="s">
        <v>154</v>
      </c>
      <c r="J70" t="s">
        <v>51</v>
      </c>
      <c r="K70">
        <v>633028</v>
      </c>
      <c r="L70" t="s">
        <v>73</v>
      </c>
      <c r="M70" t="s">
        <v>289</v>
      </c>
      <c r="N70" t="s">
        <v>103</v>
      </c>
      <c r="O70" t="s">
        <v>32</v>
      </c>
      <c r="P70" t="s">
        <v>98</v>
      </c>
      <c r="Q70">
        <v>22919</v>
      </c>
      <c r="R70">
        <v>4</v>
      </c>
      <c r="S70">
        <v>0</v>
      </c>
      <c r="T70">
        <v>1906.915307253696</v>
      </c>
      <c r="U70">
        <v>45007</v>
      </c>
    </row>
    <row r="71" spans="1:21" x14ac:dyDescent="0.3">
      <c r="A71" t="s">
        <v>290</v>
      </c>
      <c r="B71">
        <v>2023</v>
      </c>
      <c r="C71" s="1">
        <v>45067</v>
      </c>
      <c r="D71" t="s">
        <v>22</v>
      </c>
      <c r="E71" t="s">
        <v>291</v>
      </c>
      <c r="F71" t="s">
        <v>49</v>
      </c>
      <c r="G71" t="s">
        <v>38</v>
      </c>
      <c r="H71" t="s">
        <v>26</v>
      </c>
      <c r="I71" t="s">
        <v>122</v>
      </c>
      <c r="J71" t="s">
        <v>28</v>
      </c>
      <c r="K71">
        <v>690625</v>
      </c>
      <c r="L71" t="s">
        <v>73</v>
      </c>
      <c r="M71" t="s">
        <v>292</v>
      </c>
      <c r="N71" t="s">
        <v>31</v>
      </c>
      <c r="O71" t="s">
        <v>53</v>
      </c>
      <c r="P71" t="s">
        <v>98</v>
      </c>
      <c r="Q71">
        <v>27008</v>
      </c>
      <c r="R71">
        <v>1</v>
      </c>
      <c r="S71">
        <v>0.2</v>
      </c>
      <c r="T71">
        <v>6300.1458301846878</v>
      </c>
      <c r="U71">
        <v>45070</v>
      </c>
    </row>
    <row r="72" spans="1:21" x14ac:dyDescent="0.3">
      <c r="A72" t="s">
        <v>293</v>
      </c>
      <c r="B72">
        <v>2023</v>
      </c>
      <c r="C72" s="1">
        <v>44997</v>
      </c>
      <c r="D72" t="s">
        <v>22</v>
      </c>
      <c r="E72" t="s">
        <v>294</v>
      </c>
      <c r="F72" t="s">
        <v>64</v>
      </c>
      <c r="G72" t="s">
        <v>38</v>
      </c>
      <c r="H72" t="s">
        <v>26</v>
      </c>
      <c r="I72" t="s">
        <v>107</v>
      </c>
      <c r="J72" t="s">
        <v>66</v>
      </c>
      <c r="K72">
        <v>689722</v>
      </c>
      <c r="L72" t="s">
        <v>29</v>
      </c>
      <c r="M72" t="s">
        <v>295</v>
      </c>
      <c r="N72" t="s">
        <v>31</v>
      </c>
      <c r="O72" t="s">
        <v>85</v>
      </c>
      <c r="P72" t="s">
        <v>181</v>
      </c>
      <c r="Q72">
        <v>64044</v>
      </c>
      <c r="R72">
        <v>3</v>
      </c>
      <c r="S72">
        <v>0</v>
      </c>
      <c r="T72">
        <v>13219.507021210758</v>
      </c>
      <c r="U72">
        <v>45000</v>
      </c>
    </row>
    <row r="73" spans="1:21" x14ac:dyDescent="0.3">
      <c r="A73" t="s">
        <v>296</v>
      </c>
      <c r="B73">
        <v>2023</v>
      </c>
      <c r="C73" s="1">
        <v>45187</v>
      </c>
      <c r="D73" t="s">
        <v>78</v>
      </c>
      <c r="E73" t="s">
        <v>297</v>
      </c>
      <c r="F73" t="s">
        <v>37</v>
      </c>
      <c r="G73" t="s">
        <v>81</v>
      </c>
      <c r="H73" t="s">
        <v>26</v>
      </c>
      <c r="I73" t="s">
        <v>107</v>
      </c>
      <c r="J73" t="s">
        <v>66</v>
      </c>
      <c r="K73">
        <v>672870</v>
      </c>
      <c r="L73" t="s">
        <v>41</v>
      </c>
      <c r="M73" t="s">
        <v>298</v>
      </c>
      <c r="N73" t="s">
        <v>31</v>
      </c>
      <c r="O73" t="s">
        <v>85</v>
      </c>
      <c r="P73" t="s">
        <v>181</v>
      </c>
      <c r="Q73">
        <v>64852</v>
      </c>
      <c r="R73">
        <v>10</v>
      </c>
      <c r="S73">
        <v>0.1</v>
      </c>
      <c r="T73">
        <v>13161.058326794146</v>
      </c>
      <c r="U73">
        <v>45190</v>
      </c>
    </row>
    <row r="74" spans="1:21" x14ac:dyDescent="0.3">
      <c r="A74" t="s">
        <v>299</v>
      </c>
      <c r="B74">
        <v>2023</v>
      </c>
      <c r="C74" s="1">
        <v>45083</v>
      </c>
      <c r="D74" t="s">
        <v>35</v>
      </c>
      <c r="E74" t="s">
        <v>300</v>
      </c>
      <c r="F74" t="s">
        <v>149</v>
      </c>
      <c r="G74" t="s">
        <v>81</v>
      </c>
      <c r="H74" t="s">
        <v>26</v>
      </c>
      <c r="I74" t="s">
        <v>150</v>
      </c>
      <c r="J74" t="s">
        <v>118</v>
      </c>
      <c r="K74">
        <v>624560</v>
      </c>
      <c r="L74" t="s">
        <v>73</v>
      </c>
      <c r="M74" t="s">
        <v>301</v>
      </c>
      <c r="N74" t="s">
        <v>93</v>
      </c>
      <c r="O74" t="s">
        <v>44</v>
      </c>
      <c r="P74" t="s">
        <v>54</v>
      </c>
      <c r="Q74">
        <v>26148</v>
      </c>
      <c r="R74">
        <v>10</v>
      </c>
      <c r="S74">
        <v>0</v>
      </c>
      <c r="T74">
        <v>2230.6767488346627</v>
      </c>
      <c r="U74">
        <v>45089</v>
      </c>
    </row>
    <row r="75" spans="1:21" x14ac:dyDescent="0.3">
      <c r="A75" t="s">
        <v>302</v>
      </c>
      <c r="B75">
        <v>2023</v>
      </c>
      <c r="C75" s="1">
        <v>45210</v>
      </c>
      <c r="D75" t="s">
        <v>47</v>
      </c>
      <c r="E75" t="s">
        <v>303</v>
      </c>
      <c r="F75" t="s">
        <v>80</v>
      </c>
      <c r="G75" t="s">
        <v>81</v>
      </c>
      <c r="H75" t="s">
        <v>26</v>
      </c>
      <c r="I75" t="s">
        <v>50</v>
      </c>
      <c r="J75" t="s">
        <v>51</v>
      </c>
      <c r="K75">
        <v>655142</v>
      </c>
      <c r="L75" t="s">
        <v>73</v>
      </c>
      <c r="M75" t="s">
        <v>304</v>
      </c>
      <c r="N75" t="s">
        <v>31</v>
      </c>
      <c r="O75" t="s">
        <v>68</v>
      </c>
      <c r="P75" t="s">
        <v>98</v>
      </c>
      <c r="Q75">
        <v>30620</v>
      </c>
      <c r="R75">
        <v>6</v>
      </c>
      <c r="S75">
        <v>0</v>
      </c>
      <c r="T75">
        <v>2817.7272094105238</v>
      </c>
      <c r="U75">
        <v>45216</v>
      </c>
    </row>
    <row r="76" spans="1:21" x14ac:dyDescent="0.3">
      <c r="A76" t="s">
        <v>305</v>
      </c>
      <c r="B76">
        <v>2023</v>
      </c>
      <c r="C76" s="1">
        <v>45234</v>
      </c>
      <c r="D76" t="s">
        <v>78</v>
      </c>
      <c r="E76" t="s">
        <v>306</v>
      </c>
      <c r="F76" t="s">
        <v>37</v>
      </c>
      <c r="G76" t="s">
        <v>81</v>
      </c>
      <c r="H76" t="s">
        <v>26</v>
      </c>
      <c r="I76" t="s">
        <v>50</v>
      </c>
      <c r="J76" t="s">
        <v>51</v>
      </c>
      <c r="K76">
        <v>615381</v>
      </c>
      <c r="L76" t="s">
        <v>83</v>
      </c>
      <c r="M76" t="s">
        <v>307</v>
      </c>
      <c r="N76" t="s">
        <v>93</v>
      </c>
      <c r="O76" t="s">
        <v>53</v>
      </c>
      <c r="P76" t="s">
        <v>98</v>
      </c>
      <c r="Q76">
        <v>38446</v>
      </c>
      <c r="R76">
        <v>8</v>
      </c>
      <c r="S76">
        <v>0.2</v>
      </c>
      <c r="T76">
        <v>7736.1442623161038</v>
      </c>
      <c r="U76">
        <v>45241</v>
      </c>
    </row>
    <row r="77" spans="1:21" x14ac:dyDescent="0.3">
      <c r="A77" t="s">
        <v>308</v>
      </c>
      <c r="B77">
        <v>2024</v>
      </c>
      <c r="C77" s="1">
        <v>45421</v>
      </c>
      <c r="D77" t="s">
        <v>35</v>
      </c>
      <c r="E77" t="s">
        <v>309</v>
      </c>
      <c r="F77" t="s">
        <v>24</v>
      </c>
      <c r="G77" t="s">
        <v>81</v>
      </c>
      <c r="H77" t="s">
        <v>26</v>
      </c>
      <c r="I77" t="s">
        <v>57</v>
      </c>
      <c r="J77" t="s">
        <v>58</v>
      </c>
      <c r="K77">
        <v>663545</v>
      </c>
      <c r="L77" t="s">
        <v>59</v>
      </c>
      <c r="M77" t="s">
        <v>310</v>
      </c>
      <c r="N77" t="s">
        <v>103</v>
      </c>
      <c r="O77" t="s">
        <v>32</v>
      </c>
      <c r="P77" t="s">
        <v>69</v>
      </c>
      <c r="Q77">
        <v>74229</v>
      </c>
      <c r="R77">
        <v>6</v>
      </c>
      <c r="S77">
        <v>0.1</v>
      </c>
      <c r="T77">
        <v>15613.262040743959</v>
      </c>
      <c r="U77">
        <v>45424</v>
      </c>
    </row>
    <row r="78" spans="1:21" x14ac:dyDescent="0.3">
      <c r="A78" t="s">
        <v>311</v>
      </c>
      <c r="B78">
        <v>2023</v>
      </c>
      <c r="C78" s="1">
        <v>45120</v>
      </c>
      <c r="D78" t="s">
        <v>35</v>
      </c>
      <c r="E78" t="s">
        <v>312</v>
      </c>
      <c r="F78" t="s">
        <v>24</v>
      </c>
      <c r="G78" t="s">
        <v>81</v>
      </c>
      <c r="H78" t="s">
        <v>26</v>
      </c>
      <c r="I78" t="s">
        <v>154</v>
      </c>
      <c r="J78" t="s">
        <v>51</v>
      </c>
      <c r="K78">
        <v>623242</v>
      </c>
      <c r="L78" t="s">
        <v>41</v>
      </c>
      <c r="M78" t="s">
        <v>313</v>
      </c>
      <c r="N78" t="s">
        <v>61</v>
      </c>
      <c r="O78" t="s">
        <v>75</v>
      </c>
      <c r="P78" t="s">
        <v>54</v>
      </c>
      <c r="Q78">
        <v>24268</v>
      </c>
      <c r="R78">
        <v>4</v>
      </c>
      <c r="S78">
        <v>0.2</v>
      </c>
      <c r="T78">
        <v>2164.9916493340397</v>
      </c>
      <c r="U78">
        <v>45123</v>
      </c>
    </row>
    <row r="79" spans="1:21" x14ac:dyDescent="0.3">
      <c r="A79" t="s">
        <v>314</v>
      </c>
      <c r="B79">
        <v>2024</v>
      </c>
      <c r="C79" s="1">
        <v>45329</v>
      </c>
      <c r="D79" t="s">
        <v>47</v>
      </c>
      <c r="E79" t="s">
        <v>315</v>
      </c>
      <c r="F79" t="s">
        <v>149</v>
      </c>
      <c r="G79" t="s">
        <v>38</v>
      </c>
      <c r="H79" t="s">
        <v>26</v>
      </c>
      <c r="I79" t="s">
        <v>57</v>
      </c>
      <c r="J79" t="s">
        <v>58</v>
      </c>
      <c r="K79">
        <v>624024</v>
      </c>
      <c r="L79" t="s">
        <v>73</v>
      </c>
      <c r="M79" t="s">
        <v>316</v>
      </c>
      <c r="N79" t="s">
        <v>43</v>
      </c>
      <c r="O79" t="s">
        <v>53</v>
      </c>
      <c r="P79" t="s">
        <v>181</v>
      </c>
      <c r="Q79">
        <v>23246</v>
      </c>
      <c r="R79">
        <v>2</v>
      </c>
      <c r="S79">
        <v>0</v>
      </c>
      <c r="T79">
        <v>2502.0696449106017</v>
      </c>
      <c r="U79">
        <v>45336</v>
      </c>
    </row>
    <row r="80" spans="1:21" x14ac:dyDescent="0.3">
      <c r="A80" t="s">
        <v>317</v>
      </c>
      <c r="B80">
        <v>2024</v>
      </c>
      <c r="C80" s="1">
        <v>45586</v>
      </c>
      <c r="D80" t="s">
        <v>78</v>
      </c>
      <c r="E80" t="s">
        <v>318</v>
      </c>
      <c r="F80" t="s">
        <v>106</v>
      </c>
      <c r="G80" t="s">
        <v>81</v>
      </c>
      <c r="H80" t="s">
        <v>26</v>
      </c>
      <c r="I80" t="s">
        <v>101</v>
      </c>
      <c r="J80" t="s">
        <v>51</v>
      </c>
      <c r="K80">
        <v>648575</v>
      </c>
      <c r="L80" t="s">
        <v>73</v>
      </c>
      <c r="M80" t="s">
        <v>319</v>
      </c>
      <c r="N80" t="s">
        <v>93</v>
      </c>
      <c r="O80" t="s">
        <v>75</v>
      </c>
      <c r="P80" t="s">
        <v>127</v>
      </c>
      <c r="Q80">
        <v>42634</v>
      </c>
      <c r="R80">
        <v>8</v>
      </c>
      <c r="S80">
        <v>0.2</v>
      </c>
      <c r="T80">
        <v>10744.2989558563</v>
      </c>
      <c r="U80">
        <v>45588</v>
      </c>
    </row>
    <row r="81" spans="1:21" x14ac:dyDescent="0.3">
      <c r="A81" t="s">
        <v>320</v>
      </c>
      <c r="B81">
        <v>2024</v>
      </c>
      <c r="C81" s="1">
        <v>45490</v>
      </c>
      <c r="D81" t="s">
        <v>22</v>
      </c>
      <c r="E81" t="s">
        <v>321</v>
      </c>
      <c r="F81" t="s">
        <v>64</v>
      </c>
      <c r="G81" t="s">
        <v>81</v>
      </c>
      <c r="H81" t="s">
        <v>26</v>
      </c>
      <c r="I81" t="s">
        <v>57</v>
      </c>
      <c r="J81" t="s">
        <v>58</v>
      </c>
      <c r="K81">
        <v>673747</v>
      </c>
      <c r="L81" t="s">
        <v>29</v>
      </c>
      <c r="M81" t="s">
        <v>322</v>
      </c>
      <c r="N81" t="s">
        <v>31</v>
      </c>
      <c r="O81" t="s">
        <v>75</v>
      </c>
      <c r="P81" t="s">
        <v>54</v>
      </c>
      <c r="Q81">
        <v>38038</v>
      </c>
      <c r="R81">
        <v>2</v>
      </c>
      <c r="S81">
        <v>0.1</v>
      </c>
      <c r="T81">
        <v>11329.721708876677</v>
      </c>
      <c r="U81">
        <v>45493</v>
      </c>
    </row>
    <row r="82" spans="1:21" x14ac:dyDescent="0.3">
      <c r="A82" t="s">
        <v>323</v>
      </c>
      <c r="B82">
        <v>2024</v>
      </c>
      <c r="C82" s="1">
        <v>45536</v>
      </c>
      <c r="D82" t="s">
        <v>78</v>
      </c>
      <c r="E82" t="s">
        <v>324</v>
      </c>
      <c r="F82" t="s">
        <v>24</v>
      </c>
      <c r="G82" t="s">
        <v>38</v>
      </c>
      <c r="H82" t="s">
        <v>26</v>
      </c>
      <c r="I82" t="s">
        <v>101</v>
      </c>
      <c r="J82" t="s">
        <v>51</v>
      </c>
      <c r="K82">
        <v>677917</v>
      </c>
      <c r="L82" t="s">
        <v>73</v>
      </c>
      <c r="M82" t="s">
        <v>325</v>
      </c>
      <c r="N82" t="s">
        <v>31</v>
      </c>
      <c r="O82" t="s">
        <v>32</v>
      </c>
      <c r="P82" t="s">
        <v>54</v>
      </c>
      <c r="Q82">
        <v>54942</v>
      </c>
      <c r="R82">
        <v>10</v>
      </c>
      <c r="S82">
        <v>0.1</v>
      </c>
      <c r="T82">
        <v>9549.0644066259083</v>
      </c>
      <c r="U82">
        <v>45537</v>
      </c>
    </row>
    <row r="83" spans="1:21" x14ac:dyDescent="0.3">
      <c r="A83" t="s">
        <v>326</v>
      </c>
      <c r="B83">
        <v>2023</v>
      </c>
      <c r="C83" s="1">
        <v>45127</v>
      </c>
      <c r="D83" t="s">
        <v>22</v>
      </c>
      <c r="E83" t="s">
        <v>327</v>
      </c>
      <c r="F83" t="s">
        <v>37</v>
      </c>
      <c r="G83" t="s">
        <v>25</v>
      </c>
      <c r="H83" t="s">
        <v>26</v>
      </c>
      <c r="I83" t="s">
        <v>122</v>
      </c>
      <c r="J83" t="s">
        <v>28</v>
      </c>
      <c r="K83">
        <v>692265</v>
      </c>
      <c r="L83" t="s">
        <v>59</v>
      </c>
      <c r="M83" t="s">
        <v>328</v>
      </c>
      <c r="N83" t="s">
        <v>103</v>
      </c>
      <c r="O83" t="s">
        <v>32</v>
      </c>
      <c r="P83" t="s">
        <v>33</v>
      </c>
      <c r="Q83">
        <v>45656</v>
      </c>
      <c r="R83">
        <v>4</v>
      </c>
      <c r="S83">
        <v>0</v>
      </c>
      <c r="T83">
        <v>11363.207705436598</v>
      </c>
      <c r="U83">
        <v>45130</v>
      </c>
    </row>
    <row r="84" spans="1:21" x14ac:dyDescent="0.3">
      <c r="A84" t="s">
        <v>329</v>
      </c>
      <c r="B84">
        <v>2024</v>
      </c>
      <c r="C84" s="1">
        <v>45341</v>
      </c>
      <c r="D84" t="s">
        <v>47</v>
      </c>
      <c r="E84" t="s">
        <v>330</v>
      </c>
      <c r="F84" t="s">
        <v>149</v>
      </c>
      <c r="G84" t="s">
        <v>38</v>
      </c>
      <c r="H84" t="s">
        <v>26</v>
      </c>
      <c r="I84" t="s">
        <v>117</v>
      </c>
      <c r="J84" t="s">
        <v>118</v>
      </c>
      <c r="K84">
        <v>671217</v>
      </c>
      <c r="L84" t="s">
        <v>41</v>
      </c>
      <c r="M84" t="s">
        <v>331</v>
      </c>
      <c r="N84" t="s">
        <v>31</v>
      </c>
      <c r="O84" t="s">
        <v>32</v>
      </c>
      <c r="P84" t="s">
        <v>54</v>
      </c>
      <c r="Q84">
        <v>16755</v>
      </c>
      <c r="R84">
        <v>10</v>
      </c>
      <c r="S84">
        <v>0.05</v>
      </c>
      <c r="T84">
        <v>1419.6402105862715</v>
      </c>
      <c r="U84">
        <v>45345</v>
      </c>
    </row>
    <row r="85" spans="1:21" x14ac:dyDescent="0.3">
      <c r="A85" t="s">
        <v>332</v>
      </c>
      <c r="B85">
        <v>2024</v>
      </c>
      <c r="C85" s="1">
        <v>45367</v>
      </c>
      <c r="D85" t="s">
        <v>35</v>
      </c>
      <c r="E85" t="s">
        <v>333</v>
      </c>
      <c r="F85" t="s">
        <v>80</v>
      </c>
      <c r="G85" t="s">
        <v>81</v>
      </c>
      <c r="H85" t="s">
        <v>26</v>
      </c>
      <c r="I85" t="s">
        <v>154</v>
      </c>
      <c r="J85" t="s">
        <v>51</v>
      </c>
      <c r="K85">
        <v>690366</v>
      </c>
      <c r="L85" t="s">
        <v>73</v>
      </c>
      <c r="M85" t="s">
        <v>334</v>
      </c>
      <c r="N85" t="s">
        <v>31</v>
      </c>
      <c r="O85" t="s">
        <v>75</v>
      </c>
      <c r="P85" t="s">
        <v>45</v>
      </c>
      <c r="Q85">
        <v>75120</v>
      </c>
      <c r="R85">
        <v>9</v>
      </c>
      <c r="S85">
        <v>0</v>
      </c>
      <c r="T85">
        <v>6390.7361104595375</v>
      </c>
      <c r="U85">
        <v>45367</v>
      </c>
    </row>
    <row r="86" spans="1:21" x14ac:dyDescent="0.3">
      <c r="A86" t="s">
        <v>335</v>
      </c>
      <c r="B86">
        <v>2023</v>
      </c>
      <c r="C86" s="1">
        <v>45280</v>
      </c>
      <c r="D86" t="s">
        <v>35</v>
      </c>
      <c r="E86" t="s">
        <v>336</v>
      </c>
      <c r="F86" t="s">
        <v>64</v>
      </c>
      <c r="G86" t="s">
        <v>25</v>
      </c>
      <c r="H86" t="s">
        <v>26</v>
      </c>
      <c r="I86" t="s">
        <v>72</v>
      </c>
      <c r="J86" t="s">
        <v>28</v>
      </c>
      <c r="K86">
        <v>676628</v>
      </c>
      <c r="L86" t="s">
        <v>59</v>
      </c>
      <c r="M86" t="s">
        <v>337</v>
      </c>
      <c r="N86" t="s">
        <v>103</v>
      </c>
      <c r="O86" t="s">
        <v>53</v>
      </c>
      <c r="P86" t="s">
        <v>89</v>
      </c>
      <c r="Q86">
        <v>19202</v>
      </c>
      <c r="R86">
        <v>8</v>
      </c>
      <c r="S86">
        <v>0.1</v>
      </c>
      <c r="T86">
        <v>3245.3721635515158</v>
      </c>
      <c r="U86">
        <v>45281</v>
      </c>
    </row>
    <row r="87" spans="1:21" x14ac:dyDescent="0.3">
      <c r="A87" t="s">
        <v>338</v>
      </c>
      <c r="B87">
        <v>2023</v>
      </c>
      <c r="C87" s="1">
        <v>45235</v>
      </c>
      <c r="D87" t="s">
        <v>35</v>
      </c>
      <c r="E87" t="s">
        <v>339</v>
      </c>
      <c r="F87" t="s">
        <v>106</v>
      </c>
      <c r="G87" t="s">
        <v>81</v>
      </c>
      <c r="H87" t="s">
        <v>26</v>
      </c>
      <c r="I87" t="s">
        <v>136</v>
      </c>
      <c r="J87" t="s">
        <v>118</v>
      </c>
      <c r="K87">
        <v>652839</v>
      </c>
      <c r="L87" t="s">
        <v>83</v>
      </c>
      <c r="M87" t="s">
        <v>340</v>
      </c>
      <c r="N87" t="s">
        <v>93</v>
      </c>
      <c r="O87" t="s">
        <v>75</v>
      </c>
      <c r="P87" t="s">
        <v>69</v>
      </c>
      <c r="Q87">
        <v>13827</v>
      </c>
      <c r="R87">
        <v>6</v>
      </c>
      <c r="S87">
        <v>0.1</v>
      </c>
      <c r="T87">
        <v>2163.9995517785605</v>
      </c>
      <c r="U87">
        <v>45236</v>
      </c>
    </row>
    <row r="88" spans="1:21" x14ac:dyDescent="0.3">
      <c r="A88" t="s">
        <v>341</v>
      </c>
      <c r="B88">
        <v>2023</v>
      </c>
      <c r="C88" s="1">
        <v>45148</v>
      </c>
      <c r="D88" t="s">
        <v>78</v>
      </c>
      <c r="E88" t="s">
        <v>342</v>
      </c>
      <c r="F88" t="s">
        <v>80</v>
      </c>
      <c r="G88" t="s">
        <v>38</v>
      </c>
      <c r="H88" t="s">
        <v>26</v>
      </c>
      <c r="I88" t="s">
        <v>122</v>
      </c>
      <c r="J88" t="s">
        <v>28</v>
      </c>
      <c r="K88">
        <v>646015</v>
      </c>
      <c r="L88" t="s">
        <v>83</v>
      </c>
      <c r="M88" t="s">
        <v>343</v>
      </c>
      <c r="N88" t="s">
        <v>93</v>
      </c>
      <c r="O88" t="s">
        <v>32</v>
      </c>
      <c r="P88" t="s">
        <v>69</v>
      </c>
      <c r="Q88">
        <v>69871</v>
      </c>
      <c r="R88">
        <v>6</v>
      </c>
      <c r="S88">
        <v>0.2</v>
      </c>
      <c r="T88">
        <v>11155.935611610266</v>
      </c>
      <c r="U88">
        <v>45149</v>
      </c>
    </row>
    <row r="89" spans="1:21" x14ac:dyDescent="0.3">
      <c r="A89" t="s">
        <v>344</v>
      </c>
      <c r="B89">
        <v>2023</v>
      </c>
      <c r="C89" s="1">
        <v>45110</v>
      </c>
      <c r="D89" t="s">
        <v>47</v>
      </c>
      <c r="E89" t="s">
        <v>345</v>
      </c>
      <c r="F89" t="s">
        <v>106</v>
      </c>
      <c r="G89" t="s">
        <v>25</v>
      </c>
      <c r="H89" t="s">
        <v>26</v>
      </c>
      <c r="I89" t="s">
        <v>122</v>
      </c>
      <c r="J89" t="s">
        <v>28</v>
      </c>
      <c r="K89">
        <v>624415</v>
      </c>
      <c r="L89" t="s">
        <v>73</v>
      </c>
      <c r="M89" t="s">
        <v>346</v>
      </c>
      <c r="N89" t="s">
        <v>103</v>
      </c>
      <c r="O89" t="s">
        <v>85</v>
      </c>
      <c r="P89" t="s">
        <v>98</v>
      </c>
      <c r="Q89">
        <v>67075</v>
      </c>
      <c r="R89">
        <v>7</v>
      </c>
      <c r="S89">
        <v>0</v>
      </c>
      <c r="T89">
        <v>16734.457417945763</v>
      </c>
      <c r="U89">
        <v>45113</v>
      </c>
    </row>
    <row r="90" spans="1:21" x14ac:dyDescent="0.3">
      <c r="A90" t="s">
        <v>347</v>
      </c>
      <c r="B90">
        <v>2023</v>
      </c>
      <c r="C90" s="1">
        <v>45089</v>
      </c>
      <c r="D90" t="s">
        <v>35</v>
      </c>
      <c r="E90" t="s">
        <v>348</v>
      </c>
      <c r="F90" t="s">
        <v>64</v>
      </c>
      <c r="G90" t="s">
        <v>38</v>
      </c>
      <c r="H90" t="s">
        <v>26</v>
      </c>
      <c r="I90" t="s">
        <v>161</v>
      </c>
      <c r="J90" t="s">
        <v>118</v>
      </c>
      <c r="K90">
        <v>652312</v>
      </c>
      <c r="L90" t="s">
        <v>29</v>
      </c>
      <c r="M90" t="s">
        <v>349</v>
      </c>
      <c r="N90" t="s">
        <v>43</v>
      </c>
      <c r="O90" t="s">
        <v>53</v>
      </c>
      <c r="P90" t="s">
        <v>69</v>
      </c>
      <c r="Q90">
        <v>7774</v>
      </c>
      <c r="R90">
        <v>3</v>
      </c>
      <c r="S90">
        <v>0.1</v>
      </c>
      <c r="T90">
        <v>1226.3378656073905</v>
      </c>
      <c r="U90">
        <v>45095</v>
      </c>
    </row>
    <row r="91" spans="1:21" x14ac:dyDescent="0.3">
      <c r="A91" t="s">
        <v>350</v>
      </c>
      <c r="B91">
        <v>2023</v>
      </c>
      <c r="C91" s="1">
        <v>45185</v>
      </c>
      <c r="D91" t="s">
        <v>22</v>
      </c>
      <c r="E91" t="s">
        <v>351</v>
      </c>
      <c r="F91" t="s">
        <v>80</v>
      </c>
      <c r="G91" t="s">
        <v>25</v>
      </c>
      <c r="H91" t="s">
        <v>26</v>
      </c>
      <c r="I91" t="s">
        <v>82</v>
      </c>
      <c r="J91" t="s">
        <v>66</v>
      </c>
      <c r="K91">
        <v>678090</v>
      </c>
      <c r="L91" t="s">
        <v>59</v>
      </c>
      <c r="M91" t="s">
        <v>352</v>
      </c>
      <c r="N91" t="s">
        <v>93</v>
      </c>
      <c r="O91" t="s">
        <v>75</v>
      </c>
      <c r="P91" t="s">
        <v>33</v>
      </c>
      <c r="Q91">
        <v>73036</v>
      </c>
      <c r="R91">
        <v>8</v>
      </c>
      <c r="S91">
        <v>0</v>
      </c>
      <c r="T91">
        <v>17225.577274370455</v>
      </c>
      <c r="U91">
        <v>45186</v>
      </c>
    </row>
    <row r="92" spans="1:21" x14ac:dyDescent="0.3">
      <c r="A92" t="s">
        <v>353</v>
      </c>
      <c r="B92">
        <v>2023</v>
      </c>
      <c r="C92" s="1">
        <v>44934</v>
      </c>
      <c r="D92" t="s">
        <v>35</v>
      </c>
      <c r="E92" t="s">
        <v>354</v>
      </c>
      <c r="F92" t="s">
        <v>80</v>
      </c>
      <c r="G92" t="s">
        <v>38</v>
      </c>
      <c r="H92" t="s">
        <v>26</v>
      </c>
      <c r="I92" t="s">
        <v>154</v>
      </c>
      <c r="J92" t="s">
        <v>51</v>
      </c>
      <c r="K92">
        <v>686069</v>
      </c>
      <c r="L92" t="s">
        <v>41</v>
      </c>
      <c r="M92" t="s">
        <v>355</v>
      </c>
      <c r="N92" t="s">
        <v>93</v>
      </c>
      <c r="O92" t="s">
        <v>53</v>
      </c>
      <c r="P92" t="s">
        <v>54</v>
      </c>
      <c r="Q92">
        <v>12682</v>
      </c>
      <c r="R92">
        <v>3</v>
      </c>
      <c r="S92">
        <v>0.05</v>
      </c>
      <c r="T92">
        <v>2610.4653237031557</v>
      </c>
      <c r="U92">
        <v>44935</v>
      </c>
    </row>
    <row r="93" spans="1:21" x14ac:dyDescent="0.3">
      <c r="A93" t="s">
        <v>356</v>
      </c>
      <c r="B93">
        <v>2024</v>
      </c>
      <c r="C93" s="1">
        <v>45636</v>
      </c>
      <c r="D93" t="s">
        <v>78</v>
      </c>
      <c r="E93" t="s">
        <v>357</v>
      </c>
      <c r="F93" t="s">
        <v>49</v>
      </c>
      <c r="G93" t="s">
        <v>38</v>
      </c>
      <c r="H93" t="s">
        <v>26</v>
      </c>
      <c r="I93" t="s">
        <v>57</v>
      </c>
      <c r="J93" t="s">
        <v>58</v>
      </c>
      <c r="K93">
        <v>693081</v>
      </c>
      <c r="L93" t="s">
        <v>29</v>
      </c>
      <c r="M93" t="s">
        <v>358</v>
      </c>
      <c r="N93" t="s">
        <v>103</v>
      </c>
      <c r="O93" t="s">
        <v>32</v>
      </c>
      <c r="P93" t="s">
        <v>181</v>
      </c>
      <c r="Q93">
        <v>40009</v>
      </c>
      <c r="R93">
        <v>3</v>
      </c>
      <c r="S93">
        <v>0.2</v>
      </c>
      <c r="T93">
        <v>5194.4660985873616</v>
      </c>
      <c r="U93">
        <v>45640</v>
      </c>
    </row>
    <row r="94" spans="1:21" x14ac:dyDescent="0.3">
      <c r="A94" t="s">
        <v>359</v>
      </c>
      <c r="B94">
        <v>2023</v>
      </c>
      <c r="C94" s="1">
        <v>44934</v>
      </c>
      <c r="D94" t="s">
        <v>47</v>
      </c>
      <c r="E94" t="s">
        <v>360</v>
      </c>
      <c r="F94" t="s">
        <v>149</v>
      </c>
      <c r="G94" t="s">
        <v>81</v>
      </c>
      <c r="H94" t="s">
        <v>26</v>
      </c>
      <c r="I94" t="s">
        <v>50</v>
      </c>
      <c r="J94" t="s">
        <v>51</v>
      </c>
      <c r="K94">
        <v>604988</v>
      </c>
      <c r="L94" t="s">
        <v>83</v>
      </c>
      <c r="M94" t="s">
        <v>361</v>
      </c>
      <c r="N94" t="s">
        <v>93</v>
      </c>
      <c r="O94" t="s">
        <v>75</v>
      </c>
      <c r="P94" t="s">
        <v>98</v>
      </c>
      <c r="Q94">
        <v>59263</v>
      </c>
      <c r="R94">
        <v>1</v>
      </c>
      <c r="S94">
        <v>0</v>
      </c>
      <c r="T94">
        <v>8276.0789273675564</v>
      </c>
      <c r="U94">
        <v>44937</v>
      </c>
    </row>
    <row r="95" spans="1:21" x14ac:dyDescent="0.3">
      <c r="A95" t="s">
        <v>362</v>
      </c>
      <c r="B95">
        <v>2024</v>
      </c>
      <c r="C95" s="1">
        <v>45522</v>
      </c>
      <c r="D95" t="s">
        <v>22</v>
      </c>
      <c r="E95" t="s">
        <v>363</v>
      </c>
      <c r="F95" t="s">
        <v>80</v>
      </c>
      <c r="G95" t="s">
        <v>81</v>
      </c>
      <c r="H95" t="s">
        <v>26</v>
      </c>
      <c r="I95" t="s">
        <v>117</v>
      </c>
      <c r="J95" t="s">
        <v>118</v>
      </c>
      <c r="K95">
        <v>691541</v>
      </c>
      <c r="L95" t="s">
        <v>41</v>
      </c>
      <c r="M95" t="s">
        <v>364</v>
      </c>
      <c r="N95" t="s">
        <v>61</v>
      </c>
      <c r="O95" t="s">
        <v>53</v>
      </c>
      <c r="P95" t="s">
        <v>98</v>
      </c>
      <c r="Q95">
        <v>21360</v>
      </c>
      <c r="R95">
        <v>1</v>
      </c>
      <c r="S95">
        <v>0.2</v>
      </c>
      <c r="T95">
        <v>6116.1991180700998</v>
      </c>
      <c r="U95">
        <v>45527</v>
      </c>
    </row>
    <row r="96" spans="1:21" x14ac:dyDescent="0.3">
      <c r="A96" t="s">
        <v>365</v>
      </c>
      <c r="B96">
        <v>2024</v>
      </c>
      <c r="C96" s="1">
        <v>45536</v>
      </c>
      <c r="D96" t="s">
        <v>22</v>
      </c>
      <c r="E96" t="s">
        <v>366</v>
      </c>
      <c r="F96" t="s">
        <v>24</v>
      </c>
      <c r="G96" t="s">
        <v>38</v>
      </c>
      <c r="H96" t="s">
        <v>26</v>
      </c>
      <c r="I96" t="s">
        <v>57</v>
      </c>
      <c r="J96" t="s">
        <v>58</v>
      </c>
      <c r="K96">
        <v>699595</v>
      </c>
      <c r="L96" t="s">
        <v>41</v>
      </c>
      <c r="M96" t="s">
        <v>367</v>
      </c>
      <c r="N96" t="s">
        <v>31</v>
      </c>
      <c r="O96" t="s">
        <v>32</v>
      </c>
      <c r="P96" t="s">
        <v>45</v>
      </c>
      <c r="Q96">
        <v>17874</v>
      </c>
      <c r="R96">
        <v>6</v>
      </c>
      <c r="S96">
        <v>0</v>
      </c>
      <c r="T96">
        <v>2322.2302059412245</v>
      </c>
      <c r="U96">
        <v>45539</v>
      </c>
    </row>
    <row r="97" spans="1:21" x14ac:dyDescent="0.3">
      <c r="A97" t="s">
        <v>368</v>
      </c>
      <c r="B97">
        <v>2023</v>
      </c>
      <c r="C97" s="1">
        <v>45203</v>
      </c>
      <c r="D97" t="s">
        <v>47</v>
      </c>
      <c r="E97" t="s">
        <v>369</v>
      </c>
      <c r="F97" t="s">
        <v>80</v>
      </c>
      <c r="G97" t="s">
        <v>25</v>
      </c>
      <c r="H97" t="s">
        <v>26</v>
      </c>
      <c r="I97" t="s">
        <v>101</v>
      </c>
      <c r="J97" t="s">
        <v>51</v>
      </c>
      <c r="K97">
        <v>666065</v>
      </c>
      <c r="L97" t="s">
        <v>41</v>
      </c>
      <c r="M97" t="s">
        <v>370</v>
      </c>
      <c r="N97" t="s">
        <v>61</v>
      </c>
      <c r="O97" t="s">
        <v>53</v>
      </c>
      <c r="P97" t="s">
        <v>69</v>
      </c>
      <c r="Q97">
        <v>33735</v>
      </c>
      <c r="R97">
        <v>1</v>
      </c>
      <c r="S97">
        <v>0.2</v>
      </c>
      <c r="T97">
        <v>8333.4915651063075</v>
      </c>
      <c r="U97">
        <v>45210</v>
      </c>
    </row>
    <row r="98" spans="1:21" x14ac:dyDescent="0.3">
      <c r="A98" t="s">
        <v>371</v>
      </c>
      <c r="B98">
        <v>2024</v>
      </c>
      <c r="C98" s="1">
        <v>45622</v>
      </c>
      <c r="D98" t="s">
        <v>47</v>
      </c>
      <c r="E98" t="s">
        <v>372</v>
      </c>
      <c r="F98" t="s">
        <v>149</v>
      </c>
      <c r="G98" t="s">
        <v>81</v>
      </c>
      <c r="H98" t="s">
        <v>26</v>
      </c>
      <c r="I98" t="s">
        <v>50</v>
      </c>
      <c r="J98" t="s">
        <v>51</v>
      </c>
      <c r="K98">
        <v>626163</v>
      </c>
      <c r="L98" t="s">
        <v>73</v>
      </c>
      <c r="M98" t="s">
        <v>373</v>
      </c>
      <c r="N98" t="s">
        <v>93</v>
      </c>
      <c r="O98" t="s">
        <v>85</v>
      </c>
      <c r="P98" t="s">
        <v>127</v>
      </c>
      <c r="Q98">
        <v>20177</v>
      </c>
      <c r="R98">
        <v>8</v>
      </c>
      <c r="S98">
        <v>0.05</v>
      </c>
      <c r="T98">
        <v>2793.4912623597138</v>
      </c>
      <c r="U98">
        <v>45625</v>
      </c>
    </row>
    <row r="99" spans="1:21" x14ac:dyDescent="0.3">
      <c r="A99" t="s">
        <v>374</v>
      </c>
      <c r="B99">
        <v>2024</v>
      </c>
      <c r="C99" s="1">
        <v>45564</v>
      </c>
      <c r="D99" t="s">
        <v>78</v>
      </c>
      <c r="E99" t="s">
        <v>375</v>
      </c>
      <c r="F99" t="s">
        <v>106</v>
      </c>
      <c r="G99" t="s">
        <v>25</v>
      </c>
      <c r="H99" t="s">
        <v>26</v>
      </c>
      <c r="I99" t="s">
        <v>57</v>
      </c>
      <c r="J99" t="s">
        <v>58</v>
      </c>
      <c r="K99">
        <v>693537</v>
      </c>
      <c r="L99" t="s">
        <v>59</v>
      </c>
      <c r="M99" t="s">
        <v>376</v>
      </c>
      <c r="N99" t="s">
        <v>93</v>
      </c>
      <c r="O99" t="s">
        <v>44</v>
      </c>
      <c r="P99" t="s">
        <v>69</v>
      </c>
      <c r="Q99">
        <v>62824</v>
      </c>
      <c r="R99">
        <v>8</v>
      </c>
      <c r="S99">
        <v>0.2</v>
      </c>
      <c r="T99">
        <v>4048.414984460811</v>
      </c>
      <c r="U99">
        <v>45567</v>
      </c>
    </row>
    <row r="100" spans="1:21" x14ac:dyDescent="0.3">
      <c r="A100" t="s">
        <v>377</v>
      </c>
      <c r="B100">
        <v>2023</v>
      </c>
      <c r="C100" s="1">
        <v>44993</v>
      </c>
      <c r="D100" t="s">
        <v>22</v>
      </c>
      <c r="E100" t="s">
        <v>378</v>
      </c>
      <c r="F100" t="s">
        <v>80</v>
      </c>
      <c r="G100" t="s">
        <v>81</v>
      </c>
      <c r="H100" t="s">
        <v>26</v>
      </c>
      <c r="I100" t="s">
        <v>65</v>
      </c>
      <c r="J100" t="s">
        <v>66</v>
      </c>
      <c r="K100">
        <v>695809</v>
      </c>
      <c r="L100" t="s">
        <v>83</v>
      </c>
      <c r="M100" t="s">
        <v>379</v>
      </c>
      <c r="N100" t="s">
        <v>93</v>
      </c>
      <c r="O100" t="s">
        <v>44</v>
      </c>
      <c r="P100" t="s">
        <v>89</v>
      </c>
      <c r="Q100">
        <v>63425</v>
      </c>
      <c r="R100">
        <v>1</v>
      </c>
      <c r="S100">
        <v>0</v>
      </c>
      <c r="T100">
        <v>9242.4578909273368</v>
      </c>
      <c r="U100">
        <v>44996</v>
      </c>
    </row>
    <row r="101" spans="1:21" x14ac:dyDescent="0.3">
      <c r="A101" t="s">
        <v>380</v>
      </c>
      <c r="B101">
        <v>2023</v>
      </c>
      <c r="C101" s="1">
        <v>45082</v>
      </c>
      <c r="D101" t="s">
        <v>35</v>
      </c>
      <c r="E101" t="s">
        <v>381</v>
      </c>
      <c r="F101" t="s">
        <v>49</v>
      </c>
      <c r="G101" t="s">
        <v>25</v>
      </c>
      <c r="H101" t="s">
        <v>26</v>
      </c>
      <c r="I101" t="s">
        <v>57</v>
      </c>
      <c r="J101" t="s">
        <v>58</v>
      </c>
      <c r="K101">
        <v>694930</v>
      </c>
      <c r="L101" t="s">
        <v>41</v>
      </c>
      <c r="M101" t="s">
        <v>382</v>
      </c>
      <c r="N101" t="s">
        <v>61</v>
      </c>
      <c r="O101" t="s">
        <v>32</v>
      </c>
      <c r="P101" t="s">
        <v>98</v>
      </c>
      <c r="Q101">
        <v>53451</v>
      </c>
      <c r="R101">
        <v>3</v>
      </c>
      <c r="S101">
        <v>0</v>
      </c>
      <c r="T101">
        <v>10239.554562716146</v>
      </c>
      <c r="U101">
        <v>45085</v>
      </c>
    </row>
    <row r="102" spans="1:21" x14ac:dyDescent="0.3">
      <c r="A102" t="s">
        <v>383</v>
      </c>
      <c r="B102">
        <v>2023</v>
      </c>
      <c r="C102" s="1">
        <v>45191</v>
      </c>
      <c r="D102" t="s">
        <v>78</v>
      </c>
      <c r="E102" t="s">
        <v>384</v>
      </c>
      <c r="F102" t="s">
        <v>64</v>
      </c>
      <c r="G102" t="s">
        <v>81</v>
      </c>
      <c r="H102" t="s">
        <v>26</v>
      </c>
      <c r="I102" t="s">
        <v>122</v>
      </c>
      <c r="J102" t="s">
        <v>28</v>
      </c>
      <c r="K102">
        <v>651714</v>
      </c>
      <c r="L102" t="s">
        <v>59</v>
      </c>
      <c r="M102" t="s">
        <v>385</v>
      </c>
      <c r="N102" t="s">
        <v>103</v>
      </c>
      <c r="O102" t="s">
        <v>44</v>
      </c>
      <c r="P102" t="s">
        <v>89</v>
      </c>
      <c r="Q102">
        <v>33932</v>
      </c>
      <c r="R102">
        <v>7</v>
      </c>
      <c r="S102">
        <v>0</v>
      </c>
      <c r="T102">
        <v>7082.3957534061501</v>
      </c>
      <c r="U102">
        <v>45196</v>
      </c>
    </row>
    <row r="103" spans="1:21" x14ac:dyDescent="0.3">
      <c r="A103" t="s">
        <v>386</v>
      </c>
      <c r="B103">
        <v>2023</v>
      </c>
      <c r="C103" s="1">
        <v>45262</v>
      </c>
      <c r="D103" t="s">
        <v>35</v>
      </c>
      <c r="E103" t="s">
        <v>387</v>
      </c>
      <c r="F103" t="s">
        <v>80</v>
      </c>
      <c r="G103" t="s">
        <v>38</v>
      </c>
      <c r="H103" t="s">
        <v>26</v>
      </c>
      <c r="I103" t="s">
        <v>39</v>
      </c>
      <c r="J103" t="s">
        <v>40</v>
      </c>
      <c r="K103">
        <v>635334</v>
      </c>
      <c r="L103" t="s">
        <v>41</v>
      </c>
      <c r="M103" t="s">
        <v>388</v>
      </c>
      <c r="N103" t="s">
        <v>103</v>
      </c>
      <c r="O103" t="s">
        <v>75</v>
      </c>
      <c r="P103" t="s">
        <v>181</v>
      </c>
      <c r="Q103">
        <v>10043</v>
      </c>
      <c r="R103">
        <v>8</v>
      </c>
      <c r="S103">
        <v>0.2</v>
      </c>
      <c r="T103">
        <v>1698.6678132437501</v>
      </c>
      <c r="U103">
        <v>45268</v>
      </c>
    </row>
    <row r="104" spans="1:21" x14ac:dyDescent="0.3">
      <c r="A104" t="s">
        <v>389</v>
      </c>
      <c r="B104">
        <v>2023</v>
      </c>
      <c r="C104" s="1">
        <v>45050</v>
      </c>
      <c r="D104" t="s">
        <v>35</v>
      </c>
      <c r="E104" t="s">
        <v>390</v>
      </c>
      <c r="F104" t="s">
        <v>64</v>
      </c>
      <c r="G104" t="s">
        <v>81</v>
      </c>
      <c r="H104" t="s">
        <v>26</v>
      </c>
      <c r="I104" t="s">
        <v>50</v>
      </c>
      <c r="J104" t="s">
        <v>51</v>
      </c>
      <c r="K104">
        <v>609185</v>
      </c>
      <c r="L104" t="s">
        <v>73</v>
      </c>
      <c r="M104" t="s">
        <v>391</v>
      </c>
      <c r="N104" t="s">
        <v>61</v>
      </c>
      <c r="O104" t="s">
        <v>68</v>
      </c>
      <c r="P104" t="s">
        <v>98</v>
      </c>
      <c r="Q104">
        <v>79945</v>
      </c>
      <c r="R104">
        <v>8</v>
      </c>
      <c r="S104">
        <v>0.2</v>
      </c>
      <c r="T104">
        <v>23915.385820761479</v>
      </c>
      <c r="U104">
        <v>45057</v>
      </c>
    </row>
    <row r="105" spans="1:21" x14ac:dyDescent="0.3">
      <c r="A105" t="s">
        <v>392</v>
      </c>
      <c r="B105">
        <v>2024</v>
      </c>
      <c r="C105" s="1">
        <v>45417</v>
      </c>
      <c r="D105" t="s">
        <v>22</v>
      </c>
      <c r="E105" t="s">
        <v>393</v>
      </c>
      <c r="F105" t="s">
        <v>64</v>
      </c>
      <c r="G105" t="s">
        <v>38</v>
      </c>
      <c r="H105" t="s">
        <v>26</v>
      </c>
      <c r="I105" t="s">
        <v>50</v>
      </c>
      <c r="J105" t="s">
        <v>51</v>
      </c>
      <c r="K105">
        <v>610930</v>
      </c>
      <c r="L105" t="s">
        <v>83</v>
      </c>
      <c r="M105" t="s">
        <v>394</v>
      </c>
      <c r="N105" t="s">
        <v>43</v>
      </c>
      <c r="O105" t="s">
        <v>75</v>
      </c>
      <c r="P105" t="s">
        <v>54</v>
      </c>
      <c r="Q105">
        <v>29353</v>
      </c>
      <c r="R105">
        <v>10</v>
      </c>
      <c r="S105">
        <v>0.05</v>
      </c>
      <c r="T105">
        <v>5597.2557916184332</v>
      </c>
      <c r="U105">
        <v>45417</v>
      </c>
    </row>
    <row r="106" spans="1:21" x14ac:dyDescent="0.3">
      <c r="A106" t="s">
        <v>395</v>
      </c>
      <c r="B106">
        <v>2023</v>
      </c>
      <c r="C106" s="1">
        <v>45227</v>
      </c>
      <c r="D106" t="s">
        <v>47</v>
      </c>
      <c r="E106" t="s">
        <v>396</v>
      </c>
      <c r="F106" t="s">
        <v>49</v>
      </c>
      <c r="G106" t="s">
        <v>81</v>
      </c>
      <c r="H106" t="s">
        <v>26</v>
      </c>
      <c r="I106" t="s">
        <v>122</v>
      </c>
      <c r="J106" t="s">
        <v>28</v>
      </c>
      <c r="K106">
        <v>690084</v>
      </c>
      <c r="L106" t="s">
        <v>83</v>
      </c>
      <c r="M106" t="s">
        <v>397</v>
      </c>
      <c r="N106" t="s">
        <v>103</v>
      </c>
      <c r="O106" t="s">
        <v>32</v>
      </c>
      <c r="P106" t="s">
        <v>45</v>
      </c>
      <c r="Q106">
        <v>35251</v>
      </c>
      <c r="R106">
        <v>1</v>
      </c>
      <c r="S106">
        <v>0</v>
      </c>
      <c r="T106">
        <v>3584.5709427495117</v>
      </c>
      <c r="U106">
        <v>45234</v>
      </c>
    </row>
    <row r="107" spans="1:21" x14ac:dyDescent="0.3">
      <c r="A107" t="s">
        <v>398</v>
      </c>
      <c r="B107">
        <v>2023</v>
      </c>
      <c r="C107" s="1">
        <v>45098</v>
      </c>
      <c r="D107" t="s">
        <v>22</v>
      </c>
      <c r="E107" t="s">
        <v>399</v>
      </c>
      <c r="F107" t="s">
        <v>37</v>
      </c>
      <c r="G107" t="s">
        <v>38</v>
      </c>
      <c r="H107" t="s">
        <v>26</v>
      </c>
      <c r="I107" t="s">
        <v>27</v>
      </c>
      <c r="J107" t="s">
        <v>28</v>
      </c>
      <c r="K107">
        <v>606532</v>
      </c>
      <c r="L107" t="s">
        <v>83</v>
      </c>
      <c r="M107" t="s">
        <v>400</v>
      </c>
      <c r="N107" t="s">
        <v>103</v>
      </c>
      <c r="O107" t="s">
        <v>85</v>
      </c>
      <c r="P107" t="s">
        <v>98</v>
      </c>
      <c r="Q107">
        <v>74695</v>
      </c>
      <c r="R107">
        <v>3</v>
      </c>
      <c r="S107">
        <v>0</v>
      </c>
      <c r="T107">
        <v>5594.4402627084773</v>
      </c>
      <c r="U107">
        <v>45101</v>
      </c>
    </row>
    <row r="108" spans="1:21" x14ac:dyDescent="0.3">
      <c r="A108" t="s">
        <v>401</v>
      </c>
      <c r="B108">
        <v>2023</v>
      </c>
      <c r="C108" s="1">
        <v>45059</v>
      </c>
      <c r="D108" t="s">
        <v>22</v>
      </c>
      <c r="E108" t="s">
        <v>402</v>
      </c>
      <c r="F108" t="s">
        <v>49</v>
      </c>
      <c r="G108" t="s">
        <v>38</v>
      </c>
      <c r="H108" t="s">
        <v>26</v>
      </c>
      <c r="I108" t="s">
        <v>39</v>
      </c>
      <c r="J108" t="s">
        <v>40</v>
      </c>
      <c r="K108">
        <v>609873</v>
      </c>
      <c r="L108" t="s">
        <v>29</v>
      </c>
      <c r="M108" t="s">
        <v>403</v>
      </c>
      <c r="N108" t="s">
        <v>43</v>
      </c>
      <c r="O108" t="s">
        <v>75</v>
      </c>
      <c r="P108" t="s">
        <v>127</v>
      </c>
      <c r="Q108">
        <v>51897</v>
      </c>
      <c r="R108">
        <v>4</v>
      </c>
      <c r="S108">
        <v>0</v>
      </c>
      <c r="T108">
        <v>10156.12180565852</v>
      </c>
      <c r="U108">
        <v>45065</v>
      </c>
    </row>
    <row r="109" spans="1:21" x14ac:dyDescent="0.3">
      <c r="A109" t="s">
        <v>404</v>
      </c>
      <c r="B109">
        <v>2024</v>
      </c>
      <c r="C109" s="1">
        <v>45302</v>
      </c>
      <c r="D109" t="s">
        <v>47</v>
      </c>
      <c r="E109" t="s">
        <v>405</v>
      </c>
      <c r="F109" t="s">
        <v>24</v>
      </c>
      <c r="G109" t="s">
        <v>38</v>
      </c>
      <c r="H109" t="s">
        <v>26</v>
      </c>
      <c r="I109" t="s">
        <v>65</v>
      </c>
      <c r="J109" t="s">
        <v>66</v>
      </c>
      <c r="K109">
        <v>609143</v>
      </c>
      <c r="L109" t="s">
        <v>59</v>
      </c>
      <c r="M109" t="s">
        <v>406</v>
      </c>
      <c r="N109" t="s">
        <v>31</v>
      </c>
      <c r="O109" t="s">
        <v>85</v>
      </c>
      <c r="P109" t="s">
        <v>181</v>
      </c>
      <c r="Q109">
        <v>15892</v>
      </c>
      <c r="R109">
        <v>4</v>
      </c>
      <c r="S109">
        <v>0.1</v>
      </c>
      <c r="T109">
        <v>1837.4504594792761</v>
      </c>
      <c r="U109">
        <v>45305</v>
      </c>
    </row>
    <row r="110" spans="1:21" x14ac:dyDescent="0.3">
      <c r="A110" t="s">
        <v>407</v>
      </c>
      <c r="B110">
        <v>2023</v>
      </c>
      <c r="C110" s="1">
        <v>44985</v>
      </c>
      <c r="D110" t="s">
        <v>47</v>
      </c>
      <c r="E110" t="s">
        <v>408</v>
      </c>
      <c r="F110" t="s">
        <v>64</v>
      </c>
      <c r="G110" t="s">
        <v>81</v>
      </c>
      <c r="H110" t="s">
        <v>26</v>
      </c>
      <c r="I110" t="s">
        <v>65</v>
      </c>
      <c r="J110" t="s">
        <v>66</v>
      </c>
      <c r="K110">
        <v>693631</v>
      </c>
      <c r="L110" t="s">
        <v>73</v>
      </c>
      <c r="M110" t="s">
        <v>409</v>
      </c>
      <c r="N110" t="s">
        <v>31</v>
      </c>
      <c r="O110" t="s">
        <v>53</v>
      </c>
      <c r="P110" t="s">
        <v>181</v>
      </c>
      <c r="Q110">
        <v>62311</v>
      </c>
      <c r="R110">
        <v>2</v>
      </c>
      <c r="S110">
        <v>0</v>
      </c>
      <c r="T110">
        <v>15502.835487712553</v>
      </c>
      <c r="U110">
        <v>44988</v>
      </c>
    </row>
    <row r="111" spans="1:21" x14ac:dyDescent="0.3">
      <c r="A111" t="s">
        <v>410</v>
      </c>
      <c r="B111">
        <v>2024</v>
      </c>
      <c r="C111" s="1">
        <v>45464</v>
      </c>
      <c r="D111" t="s">
        <v>78</v>
      </c>
      <c r="E111" t="s">
        <v>411</v>
      </c>
      <c r="F111" t="s">
        <v>24</v>
      </c>
      <c r="G111" t="s">
        <v>25</v>
      </c>
      <c r="H111" t="s">
        <v>26</v>
      </c>
      <c r="I111" t="s">
        <v>101</v>
      </c>
      <c r="J111" t="s">
        <v>51</v>
      </c>
      <c r="K111">
        <v>677072</v>
      </c>
      <c r="L111" t="s">
        <v>59</v>
      </c>
      <c r="M111" t="s">
        <v>412</v>
      </c>
      <c r="N111" t="s">
        <v>103</v>
      </c>
      <c r="O111" t="s">
        <v>53</v>
      </c>
      <c r="P111" t="s">
        <v>127</v>
      </c>
      <c r="Q111">
        <v>36264</v>
      </c>
      <c r="R111">
        <v>5</v>
      </c>
      <c r="S111">
        <v>0.1</v>
      </c>
      <c r="T111">
        <v>5169.7969236641875</v>
      </c>
      <c r="U111">
        <v>45468</v>
      </c>
    </row>
    <row r="112" spans="1:21" x14ac:dyDescent="0.3">
      <c r="A112" t="s">
        <v>413</v>
      </c>
      <c r="B112">
        <v>2024</v>
      </c>
      <c r="C112" s="1">
        <v>45475</v>
      </c>
      <c r="D112" t="s">
        <v>22</v>
      </c>
      <c r="E112" t="s">
        <v>414</v>
      </c>
      <c r="F112" t="s">
        <v>149</v>
      </c>
      <c r="G112" t="s">
        <v>25</v>
      </c>
      <c r="H112" t="s">
        <v>26</v>
      </c>
      <c r="I112" t="s">
        <v>50</v>
      </c>
      <c r="J112" t="s">
        <v>51</v>
      </c>
      <c r="K112">
        <v>685785</v>
      </c>
      <c r="L112" t="s">
        <v>41</v>
      </c>
      <c r="M112" t="s">
        <v>415</v>
      </c>
      <c r="N112" t="s">
        <v>43</v>
      </c>
      <c r="O112" t="s">
        <v>68</v>
      </c>
      <c r="P112" t="s">
        <v>181</v>
      </c>
      <c r="Q112">
        <v>70646</v>
      </c>
      <c r="R112">
        <v>2</v>
      </c>
      <c r="S112">
        <v>0.05</v>
      </c>
      <c r="T112">
        <v>9256.373911071054</v>
      </c>
      <c r="U112">
        <v>45480</v>
      </c>
    </row>
    <row r="113" spans="1:21" x14ac:dyDescent="0.3">
      <c r="A113" t="s">
        <v>416</v>
      </c>
      <c r="B113">
        <v>2023</v>
      </c>
      <c r="C113" s="1">
        <v>44985</v>
      </c>
      <c r="D113" t="s">
        <v>47</v>
      </c>
      <c r="E113" t="s">
        <v>417</v>
      </c>
      <c r="F113" t="s">
        <v>37</v>
      </c>
      <c r="G113" t="s">
        <v>38</v>
      </c>
      <c r="H113" t="s">
        <v>26</v>
      </c>
      <c r="I113" t="s">
        <v>72</v>
      </c>
      <c r="J113" t="s">
        <v>28</v>
      </c>
      <c r="K113">
        <v>673689</v>
      </c>
      <c r="L113" t="s">
        <v>29</v>
      </c>
      <c r="M113" t="s">
        <v>418</v>
      </c>
      <c r="N113" t="s">
        <v>43</v>
      </c>
      <c r="O113" t="s">
        <v>68</v>
      </c>
      <c r="P113" t="s">
        <v>181</v>
      </c>
      <c r="Q113">
        <v>55900</v>
      </c>
      <c r="R113">
        <v>7</v>
      </c>
      <c r="S113">
        <v>0</v>
      </c>
      <c r="T113">
        <v>4878.6946545093524</v>
      </c>
      <c r="U113">
        <v>44987</v>
      </c>
    </row>
    <row r="114" spans="1:21" x14ac:dyDescent="0.3">
      <c r="A114" t="s">
        <v>419</v>
      </c>
      <c r="B114">
        <v>2024</v>
      </c>
      <c r="C114" s="1">
        <v>45607</v>
      </c>
      <c r="D114" t="s">
        <v>47</v>
      </c>
      <c r="E114" t="s">
        <v>420</v>
      </c>
      <c r="F114" t="s">
        <v>80</v>
      </c>
      <c r="G114" t="s">
        <v>81</v>
      </c>
      <c r="H114" t="s">
        <v>26</v>
      </c>
      <c r="I114" t="s">
        <v>27</v>
      </c>
      <c r="J114" t="s">
        <v>28</v>
      </c>
      <c r="K114">
        <v>603137</v>
      </c>
      <c r="L114" t="s">
        <v>73</v>
      </c>
      <c r="M114" t="s">
        <v>421</v>
      </c>
      <c r="N114" t="s">
        <v>61</v>
      </c>
      <c r="O114" t="s">
        <v>44</v>
      </c>
      <c r="P114" t="s">
        <v>54</v>
      </c>
      <c r="Q114">
        <v>35763</v>
      </c>
      <c r="R114">
        <v>10</v>
      </c>
      <c r="S114">
        <v>0.1</v>
      </c>
      <c r="T114">
        <v>9625.9037615629386</v>
      </c>
      <c r="U114">
        <v>45608</v>
      </c>
    </row>
    <row r="115" spans="1:21" x14ac:dyDescent="0.3">
      <c r="A115" t="s">
        <v>422</v>
      </c>
      <c r="B115">
        <v>2024</v>
      </c>
      <c r="C115" s="1">
        <v>45320</v>
      </c>
      <c r="D115" t="s">
        <v>47</v>
      </c>
      <c r="E115" t="s">
        <v>423</v>
      </c>
      <c r="F115" t="s">
        <v>106</v>
      </c>
      <c r="G115" t="s">
        <v>38</v>
      </c>
      <c r="H115" t="s">
        <v>26</v>
      </c>
      <c r="I115" t="s">
        <v>161</v>
      </c>
      <c r="J115" t="s">
        <v>118</v>
      </c>
      <c r="K115">
        <v>610799</v>
      </c>
      <c r="L115" t="s">
        <v>29</v>
      </c>
      <c r="M115" t="s">
        <v>424</v>
      </c>
      <c r="N115" t="s">
        <v>61</v>
      </c>
      <c r="O115" t="s">
        <v>53</v>
      </c>
      <c r="P115" t="s">
        <v>127</v>
      </c>
      <c r="Q115">
        <v>44337</v>
      </c>
      <c r="R115">
        <v>5</v>
      </c>
      <c r="S115">
        <v>0</v>
      </c>
      <c r="T115">
        <v>3094.8000566732103</v>
      </c>
      <c r="U115">
        <v>45326</v>
      </c>
    </row>
    <row r="116" spans="1:21" x14ac:dyDescent="0.3">
      <c r="A116" t="s">
        <v>425</v>
      </c>
      <c r="B116">
        <v>2024</v>
      </c>
      <c r="C116" s="1">
        <v>45344</v>
      </c>
      <c r="D116" t="s">
        <v>22</v>
      </c>
      <c r="E116" t="s">
        <v>426</v>
      </c>
      <c r="F116" t="s">
        <v>149</v>
      </c>
      <c r="G116" t="s">
        <v>81</v>
      </c>
      <c r="H116" t="s">
        <v>26</v>
      </c>
      <c r="I116" t="s">
        <v>57</v>
      </c>
      <c r="J116" t="s">
        <v>58</v>
      </c>
      <c r="K116">
        <v>656956</v>
      </c>
      <c r="L116" t="s">
        <v>73</v>
      </c>
      <c r="M116" t="s">
        <v>427</v>
      </c>
      <c r="N116" t="s">
        <v>61</v>
      </c>
      <c r="O116" t="s">
        <v>32</v>
      </c>
      <c r="P116" t="s">
        <v>33</v>
      </c>
      <c r="Q116">
        <v>19119</v>
      </c>
      <c r="R116">
        <v>10</v>
      </c>
      <c r="S116">
        <v>0.05</v>
      </c>
      <c r="T116">
        <v>4490.7307984452191</v>
      </c>
      <c r="U116">
        <v>45345</v>
      </c>
    </row>
    <row r="117" spans="1:21" x14ac:dyDescent="0.3">
      <c r="A117" t="s">
        <v>428</v>
      </c>
      <c r="B117">
        <v>2023</v>
      </c>
      <c r="C117" s="1">
        <v>44930</v>
      </c>
      <c r="D117" t="s">
        <v>22</v>
      </c>
      <c r="E117" t="s">
        <v>429</v>
      </c>
      <c r="F117" t="s">
        <v>37</v>
      </c>
      <c r="G117" t="s">
        <v>81</v>
      </c>
      <c r="H117" t="s">
        <v>26</v>
      </c>
      <c r="I117" t="s">
        <v>57</v>
      </c>
      <c r="J117" t="s">
        <v>58</v>
      </c>
      <c r="K117">
        <v>647377</v>
      </c>
      <c r="L117" t="s">
        <v>73</v>
      </c>
      <c r="M117" t="s">
        <v>430</v>
      </c>
      <c r="N117" t="s">
        <v>103</v>
      </c>
      <c r="O117" t="s">
        <v>85</v>
      </c>
      <c r="P117" t="s">
        <v>33</v>
      </c>
      <c r="Q117">
        <v>65766</v>
      </c>
      <c r="R117">
        <v>1</v>
      </c>
      <c r="S117">
        <v>0.05</v>
      </c>
      <c r="T117">
        <v>6330.2584077678193</v>
      </c>
      <c r="U117">
        <v>44936</v>
      </c>
    </row>
    <row r="118" spans="1:21" x14ac:dyDescent="0.3">
      <c r="A118" t="s">
        <v>431</v>
      </c>
      <c r="B118">
        <v>2024</v>
      </c>
      <c r="C118" s="1">
        <v>45469</v>
      </c>
      <c r="D118" t="s">
        <v>35</v>
      </c>
      <c r="E118" t="s">
        <v>432</v>
      </c>
      <c r="F118" t="s">
        <v>149</v>
      </c>
      <c r="G118" t="s">
        <v>38</v>
      </c>
      <c r="H118" t="s">
        <v>26</v>
      </c>
      <c r="I118" t="s">
        <v>39</v>
      </c>
      <c r="J118" t="s">
        <v>40</v>
      </c>
      <c r="K118">
        <v>676001</v>
      </c>
      <c r="L118" t="s">
        <v>73</v>
      </c>
      <c r="M118" t="s">
        <v>433</v>
      </c>
      <c r="N118" t="s">
        <v>43</v>
      </c>
      <c r="O118" t="s">
        <v>68</v>
      </c>
      <c r="P118" t="s">
        <v>181</v>
      </c>
      <c r="Q118">
        <v>15074</v>
      </c>
      <c r="R118">
        <v>2</v>
      </c>
      <c r="S118">
        <v>0.05</v>
      </c>
      <c r="T118">
        <v>2891.9682549561812</v>
      </c>
      <c r="U118">
        <v>45472</v>
      </c>
    </row>
    <row r="119" spans="1:21" x14ac:dyDescent="0.3">
      <c r="A119" t="s">
        <v>434</v>
      </c>
      <c r="B119">
        <v>2023</v>
      </c>
      <c r="C119" s="1">
        <v>45164</v>
      </c>
      <c r="D119" t="s">
        <v>22</v>
      </c>
      <c r="E119" t="s">
        <v>435</v>
      </c>
      <c r="F119" t="s">
        <v>49</v>
      </c>
      <c r="G119" t="s">
        <v>81</v>
      </c>
      <c r="H119" t="s">
        <v>26</v>
      </c>
      <c r="I119" t="s">
        <v>82</v>
      </c>
      <c r="J119" t="s">
        <v>66</v>
      </c>
      <c r="K119">
        <v>693458</v>
      </c>
      <c r="L119" t="s">
        <v>59</v>
      </c>
      <c r="M119" t="s">
        <v>436</v>
      </c>
      <c r="N119" t="s">
        <v>93</v>
      </c>
      <c r="O119" t="s">
        <v>53</v>
      </c>
      <c r="P119" t="s">
        <v>89</v>
      </c>
      <c r="Q119">
        <v>51509</v>
      </c>
      <c r="R119">
        <v>7</v>
      </c>
      <c r="S119">
        <v>0.05</v>
      </c>
      <c r="T119">
        <v>12853.040520957011</v>
      </c>
      <c r="U119">
        <v>45165</v>
      </c>
    </row>
    <row r="120" spans="1:21" x14ac:dyDescent="0.3">
      <c r="A120" t="s">
        <v>437</v>
      </c>
      <c r="B120">
        <v>2023</v>
      </c>
      <c r="C120" s="1">
        <v>45208</v>
      </c>
      <c r="D120" t="s">
        <v>22</v>
      </c>
      <c r="E120" t="s">
        <v>438</v>
      </c>
      <c r="F120" t="s">
        <v>49</v>
      </c>
      <c r="G120" t="s">
        <v>25</v>
      </c>
      <c r="H120" t="s">
        <v>26</v>
      </c>
      <c r="I120" t="s">
        <v>136</v>
      </c>
      <c r="J120" t="s">
        <v>118</v>
      </c>
      <c r="K120">
        <v>602458</v>
      </c>
      <c r="L120" t="s">
        <v>41</v>
      </c>
      <c r="M120" t="s">
        <v>439</v>
      </c>
      <c r="N120" t="s">
        <v>31</v>
      </c>
      <c r="O120" t="s">
        <v>85</v>
      </c>
      <c r="P120" t="s">
        <v>76</v>
      </c>
      <c r="Q120">
        <v>54965</v>
      </c>
      <c r="R120">
        <v>7</v>
      </c>
      <c r="S120">
        <v>0</v>
      </c>
      <c r="T120">
        <v>13168.492496520112</v>
      </c>
      <c r="U120">
        <v>45209</v>
      </c>
    </row>
    <row r="121" spans="1:21" x14ac:dyDescent="0.3">
      <c r="A121" t="s">
        <v>440</v>
      </c>
      <c r="B121">
        <v>2024</v>
      </c>
      <c r="C121" s="1">
        <v>45321</v>
      </c>
      <c r="D121" t="s">
        <v>78</v>
      </c>
      <c r="E121" t="s">
        <v>441</v>
      </c>
      <c r="F121" t="s">
        <v>64</v>
      </c>
      <c r="G121" t="s">
        <v>38</v>
      </c>
      <c r="H121" t="s">
        <v>26</v>
      </c>
      <c r="I121" t="s">
        <v>57</v>
      </c>
      <c r="J121" t="s">
        <v>58</v>
      </c>
      <c r="K121">
        <v>612701</v>
      </c>
      <c r="L121" t="s">
        <v>29</v>
      </c>
      <c r="M121" t="s">
        <v>442</v>
      </c>
      <c r="N121" t="s">
        <v>103</v>
      </c>
      <c r="O121" t="s">
        <v>32</v>
      </c>
      <c r="P121" t="s">
        <v>89</v>
      </c>
      <c r="Q121">
        <v>39392</v>
      </c>
      <c r="R121">
        <v>3</v>
      </c>
      <c r="S121">
        <v>0.2</v>
      </c>
      <c r="T121">
        <v>6990.6644804976031</v>
      </c>
      <c r="U121">
        <v>45328</v>
      </c>
    </row>
    <row r="122" spans="1:21" x14ac:dyDescent="0.3">
      <c r="A122" t="s">
        <v>443</v>
      </c>
      <c r="B122">
        <v>2024</v>
      </c>
      <c r="C122" s="1">
        <v>45400</v>
      </c>
      <c r="D122" t="s">
        <v>47</v>
      </c>
      <c r="E122" t="s">
        <v>444</v>
      </c>
      <c r="F122" t="s">
        <v>106</v>
      </c>
      <c r="G122" t="s">
        <v>25</v>
      </c>
      <c r="H122" t="s">
        <v>26</v>
      </c>
      <c r="I122" t="s">
        <v>27</v>
      </c>
      <c r="J122" t="s">
        <v>28</v>
      </c>
      <c r="K122">
        <v>668078</v>
      </c>
      <c r="L122" t="s">
        <v>41</v>
      </c>
      <c r="M122" t="s">
        <v>445</v>
      </c>
      <c r="N122" t="s">
        <v>31</v>
      </c>
      <c r="O122" t="s">
        <v>94</v>
      </c>
      <c r="P122" t="s">
        <v>89</v>
      </c>
      <c r="Q122">
        <v>75095</v>
      </c>
      <c r="R122">
        <v>7</v>
      </c>
      <c r="S122">
        <v>0.1</v>
      </c>
      <c r="T122">
        <v>19372.757747860949</v>
      </c>
      <c r="U122">
        <v>45405</v>
      </c>
    </row>
    <row r="123" spans="1:21" x14ac:dyDescent="0.3">
      <c r="A123" t="s">
        <v>446</v>
      </c>
      <c r="B123">
        <v>2024</v>
      </c>
      <c r="C123" s="1">
        <v>45622</v>
      </c>
      <c r="D123" t="s">
        <v>47</v>
      </c>
      <c r="E123" t="s">
        <v>447</v>
      </c>
      <c r="F123" t="s">
        <v>80</v>
      </c>
      <c r="G123" t="s">
        <v>81</v>
      </c>
      <c r="H123" t="s">
        <v>26</v>
      </c>
      <c r="I123" t="s">
        <v>27</v>
      </c>
      <c r="J123" t="s">
        <v>28</v>
      </c>
      <c r="K123">
        <v>665663</v>
      </c>
      <c r="L123" t="s">
        <v>73</v>
      </c>
      <c r="M123" t="s">
        <v>448</v>
      </c>
      <c r="N123" t="s">
        <v>93</v>
      </c>
      <c r="O123" t="s">
        <v>94</v>
      </c>
      <c r="P123" t="s">
        <v>54</v>
      </c>
      <c r="Q123">
        <v>63033</v>
      </c>
      <c r="R123">
        <v>6</v>
      </c>
      <c r="S123">
        <v>0.2</v>
      </c>
      <c r="T123">
        <v>14023.284848740434</v>
      </c>
      <c r="U123">
        <v>45625</v>
      </c>
    </row>
    <row r="124" spans="1:21" x14ac:dyDescent="0.3">
      <c r="A124" t="s">
        <v>449</v>
      </c>
      <c r="B124">
        <v>2023</v>
      </c>
      <c r="C124" s="1">
        <v>45021</v>
      </c>
      <c r="D124" t="s">
        <v>47</v>
      </c>
      <c r="E124" t="s">
        <v>450</v>
      </c>
      <c r="F124" t="s">
        <v>80</v>
      </c>
      <c r="G124" t="s">
        <v>38</v>
      </c>
      <c r="H124" t="s">
        <v>26</v>
      </c>
      <c r="I124" t="s">
        <v>39</v>
      </c>
      <c r="J124" t="s">
        <v>40</v>
      </c>
      <c r="K124">
        <v>679761</v>
      </c>
      <c r="L124" t="s">
        <v>59</v>
      </c>
      <c r="M124" t="s">
        <v>451</v>
      </c>
      <c r="N124" t="s">
        <v>103</v>
      </c>
      <c r="O124" t="s">
        <v>85</v>
      </c>
      <c r="P124" t="s">
        <v>54</v>
      </c>
      <c r="Q124">
        <v>69476</v>
      </c>
      <c r="R124">
        <v>9</v>
      </c>
      <c r="S124">
        <v>0.1</v>
      </c>
      <c r="T124">
        <v>9523.305429098722</v>
      </c>
      <c r="U124">
        <v>45024</v>
      </c>
    </row>
    <row r="125" spans="1:21" x14ac:dyDescent="0.3">
      <c r="A125" t="s">
        <v>452</v>
      </c>
      <c r="B125">
        <v>2023</v>
      </c>
      <c r="C125" s="1">
        <v>45208</v>
      </c>
      <c r="D125" t="s">
        <v>47</v>
      </c>
      <c r="E125" t="s">
        <v>453</v>
      </c>
      <c r="F125" t="s">
        <v>64</v>
      </c>
      <c r="G125" t="s">
        <v>25</v>
      </c>
      <c r="H125" t="s">
        <v>26</v>
      </c>
      <c r="I125" t="s">
        <v>136</v>
      </c>
      <c r="J125" t="s">
        <v>118</v>
      </c>
      <c r="K125">
        <v>623827</v>
      </c>
      <c r="L125" t="s">
        <v>59</v>
      </c>
      <c r="M125" t="s">
        <v>454</v>
      </c>
      <c r="N125" t="s">
        <v>93</v>
      </c>
      <c r="O125" t="s">
        <v>32</v>
      </c>
      <c r="P125" t="s">
        <v>33</v>
      </c>
      <c r="Q125">
        <v>58517</v>
      </c>
      <c r="R125">
        <v>4</v>
      </c>
      <c r="S125">
        <v>0.1</v>
      </c>
      <c r="T125">
        <v>14367.166541848877</v>
      </c>
      <c r="U125">
        <v>45211</v>
      </c>
    </row>
    <row r="126" spans="1:21" x14ac:dyDescent="0.3">
      <c r="A126" t="s">
        <v>455</v>
      </c>
      <c r="B126">
        <v>2023</v>
      </c>
      <c r="C126" s="1">
        <v>45114</v>
      </c>
      <c r="D126" t="s">
        <v>35</v>
      </c>
      <c r="E126" t="s">
        <v>456</v>
      </c>
      <c r="F126" t="s">
        <v>49</v>
      </c>
      <c r="G126" t="s">
        <v>81</v>
      </c>
      <c r="H126" t="s">
        <v>26</v>
      </c>
      <c r="I126" t="s">
        <v>136</v>
      </c>
      <c r="J126" t="s">
        <v>118</v>
      </c>
      <c r="K126">
        <v>666667</v>
      </c>
      <c r="L126" t="s">
        <v>73</v>
      </c>
      <c r="M126" t="s">
        <v>457</v>
      </c>
      <c r="N126" t="s">
        <v>103</v>
      </c>
      <c r="O126" t="s">
        <v>85</v>
      </c>
      <c r="P126" t="s">
        <v>98</v>
      </c>
      <c r="Q126">
        <v>15100</v>
      </c>
      <c r="R126">
        <v>4</v>
      </c>
      <c r="S126">
        <v>0.05</v>
      </c>
      <c r="T126">
        <v>3094.3374951097826</v>
      </c>
      <c r="U126">
        <v>45114</v>
      </c>
    </row>
    <row r="127" spans="1:21" x14ac:dyDescent="0.3">
      <c r="A127" t="s">
        <v>458</v>
      </c>
      <c r="B127">
        <v>2023</v>
      </c>
      <c r="C127" s="1">
        <v>45156</v>
      </c>
      <c r="D127" t="s">
        <v>78</v>
      </c>
      <c r="E127" t="s">
        <v>459</v>
      </c>
      <c r="F127" t="s">
        <v>64</v>
      </c>
      <c r="G127" t="s">
        <v>25</v>
      </c>
      <c r="H127" t="s">
        <v>26</v>
      </c>
      <c r="I127" t="s">
        <v>65</v>
      </c>
      <c r="J127" t="s">
        <v>66</v>
      </c>
      <c r="K127">
        <v>654417</v>
      </c>
      <c r="L127" t="s">
        <v>59</v>
      </c>
      <c r="M127" t="s">
        <v>460</v>
      </c>
      <c r="N127" t="s">
        <v>31</v>
      </c>
      <c r="O127" t="s">
        <v>85</v>
      </c>
      <c r="P127" t="s">
        <v>181</v>
      </c>
      <c r="Q127">
        <v>40080</v>
      </c>
      <c r="R127">
        <v>2</v>
      </c>
      <c r="S127">
        <v>0</v>
      </c>
      <c r="T127">
        <v>8783.7592108838235</v>
      </c>
      <c r="U127">
        <v>45156</v>
      </c>
    </row>
    <row r="128" spans="1:21" x14ac:dyDescent="0.3">
      <c r="A128" t="s">
        <v>461</v>
      </c>
      <c r="B128">
        <v>2023</v>
      </c>
      <c r="C128" s="1">
        <v>45139</v>
      </c>
      <c r="D128" t="s">
        <v>47</v>
      </c>
      <c r="E128" t="s">
        <v>462</v>
      </c>
      <c r="F128" t="s">
        <v>64</v>
      </c>
      <c r="G128" t="s">
        <v>81</v>
      </c>
      <c r="H128" t="s">
        <v>26</v>
      </c>
      <c r="I128" t="s">
        <v>57</v>
      </c>
      <c r="J128" t="s">
        <v>58</v>
      </c>
      <c r="K128">
        <v>691161</v>
      </c>
      <c r="L128" t="s">
        <v>41</v>
      </c>
      <c r="M128" t="s">
        <v>463</v>
      </c>
      <c r="N128" t="s">
        <v>93</v>
      </c>
      <c r="O128" t="s">
        <v>53</v>
      </c>
      <c r="P128" t="s">
        <v>181</v>
      </c>
      <c r="Q128">
        <v>61260</v>
      </c>
      <c r="R128">
        <v>2</v>
      </c>
      <c r="S128">
        <v>0</v>
      </c>
      <c r="T128">
        <v>8302.3307590119457</v>
      </c>
      <c r="U128">
        <v>45142</v>
      </c>
    </row>
    <row r="129" spans="1:21" x14ac:dyDescent="0.3">
      <c r="A129" t="s">
        <v>464</v>
      </c>
      <c r="B129">
        <v>2023</v>
      </c>
      <c r="C129" s="1">
        <v>44977</v>
      </c>
      <c r="D129" t="s">
        <v>47</v>
      </c>
      <c r="E129" t="s">
        <v>465</v>
      </c>
      <c r="F129" t="s">
        <v>49</v>
      </c>
      <c r="G129" t="s">
        <v>81</v>
      </c>
      <c r="H129" t="s">
        <v>26</v>
      </c>
      <c r="I129" t="s">
        <v>136</v>
      </c>
      <c r="J129" t="s">
        <v>118</v>
      </c>
      <c r="K129">
        <v>610033</v>
      </c>
      <c r="L129" t="s">
        <v>73</v>
      </c>
      <c r="M129" t="s">
        <v>466</v>
      </c>
      <c r="N129" t="s">
        <v>43</v>
      </c>
      <c r="O129" t="s">
        <v>68</v>
      </c>
      <c r="P129" t="s">
        <v>69</v>
      </c>
      <c r="Q129">
        <v>79542</v>
      </c>
      <c r="R129">
        <v>7</v>
      </c>
      <c r="S129">
        <v>0</v>
      </c>
      <c r="T129">
        <v>15491.597677851272</v>
      </c>
      <c r="U129">
        <v>44980</v>
      </c>
    </row>
    <row r="130" spans="1:21" x14ac:dyDescent="0.3">
      <c r="A130" t="s">
        <v>467</v>
      </c>
      <c r="B130">
        <v>2024</v>
      </c>
      <c r="C130" s="1">
        <v>45610</v>
      </c>
      <c r="D130" t="s">
        <v>35</v>
      </c>
      <c r="E130" t="s">
        <v>468</v>
      </c>
      <c r="F130" t="s">
        <v>24</v>
      </c>
      <c r="G130" t="s">
        <v>81</v>
      </c>
      <c r="H130" t="s">
        <v>26</v>
      </c>
      <c r="I130" t="s">
        <v>50</v>
      </c>
      <c r="J130" t="s">
        <v>51</v>
      </c>
      <c r="K130">
        <v>641415</v>
      </c>
      <c r="L130" t="s">
        <v>73</v>
      </c>
      <c r="M130" t="s">
        <v>469</v>
      </c>
      <c r="N130" t="s">
        <v>43</v>
      </c>
      <c r="O130" t="s">
        <v>44</v>
      </c>
      <c r="P130" t="s">
        <v>98</v>
      </c>
      <c r="Q130">
        <v>61592</v>
      </c>
      <c r="R130">
        <v>8</v>
      </c>
      <c r="S130">
        <v>0.1</v>
      </c>
      <c r="T130">
        <v>5567.4289626205327</v>
      </c>
      <c r="U130">
        <v>45614</v>
      </c>
    </row>
    <row r="131" spans="1:21" x14ac:dyDescent="0.3">
      <c r="A131" t="s">
        <v>470</v>
      </c>
      <c r="B131">
        <v>2023</v>
      </c>
      <c r="C131" s="1">
        <v>45197</v>
      </c>
      <c r="D131" t="s">
        <v>47</v>
      </c>
      <c r="E131" t="s">
        <v>471</v>
      </c>
      <c r="F131" t="s">
        <v>37</v>
      </c>
      <c r="G131" t="s">
        <v>38</v>
      </c>
      <c r="H131" t="s">
        <v>26</v>
      </c>
      <c r="I131" t="s">
        <v>57</v>
      </c>
      <c r="J131" t="s">
        <v>58</v>
      </c>
      <c r="K131">
        <v>695572</v>
      </c>
      <c r="L131" t="s">
        <v>73</v>
      </c>
      <c r="M131" t="s">
        <v>472</v>
      </c>
      <c r="N131" t="s">
        <v>61</v>
      </c>
      <c r="O131" t="s">
        <v>44</v>
      </c>
      <c r="P131" t="s">
        <v>181</v>
      </c>
      <c r="Q131">
        <v>37465</v>
      </c>
      <c r="R131">
        <v>8</v>
      </c>
      <c r="S131">
        <v>0.05</v>
      </c>
      <c r="T131">
        <v>5131.1592239089596</v>
      </c>
      <c r="U131">
        <v>45200</v>
      </c>
    </row>
    <row r="132" spans="1:21" x14ac:dyDescent="0.3">
      <c r="A132" t="s">
        <v>473</v>
      </c>
      <c r="B132">
        <v>2024</v>
      </c>
      <c r="C132" s="1">
        <v>45361</v>
      </c>
      <c r="D132" t="s">
        <v>22</v>
      </c>
      <c r="E132" t="s">
        <v>474</v>
      </c>
      <c r="F132" t="s">
        <v>64</v>
      </c>
      <c r="G132" t="s">
        <v>81</v>
      </c>
      <c r="H132" t="s">
        <v>26</v>
      </c>
      <c r="I132" t="s">
        <v>82</v>
      </c>
      <c r="J132" t="s">
        <v>66</v>
      </c>
      <c r="K132">
        <v>638547</v>
      </c>
      <c r="L132" t="s">
        <v>59</v>
      </c>
      <c r="M132" t="s">
        <v>475</v>
      </c>
      <c r="N132" t="s">
        <v>103</v>
      </c>
      <c r="O132" t="s">
        <v>75</v>
      </c>
      <c r="P132" t="s">
        <v>89</v>
      </c>
      <c r="Q132">
        <v>48324</v>
      </c>
      <c r="R132">
        <v>6</v>
      </c>
      <c r="S132">
        <v>0.1</v>
      </c>
      <c r="T132">
        <v>6135.1298717939098</v>
      </c>
      <c r="U132">
        <v>45364</v>
      </c>
    </row>
    <row r="133" spans="1:21" x14ac:dyDescent="0.3">
      <c r="A133" t="s">
        <v>476</v>
      </c>
      <c r="B133">
        <v>2024</v>
      </c>
      <c r="C133" s="1">
        <v>45414</v>
      </c>
      <c r="D133" t="s">
        <v>47</v>
      </c>
      <c r="E133" t="s">
        <v>477</v>
      </c>
      <c r="F133" t="s">
        <v>64</v>
      </c>
      <c r="G133" t="s">
        <v>38</v>
      </c>
      <c r="H133" t="s">
        <v>26</v>
      </c>
      <c r="I133" t="s">
        <v>57</v>
      </c>
      <c r="J133" t="s">
        <v>58</v>
      </c>
      <c r="K133">
        <v>670669</v>
      </c>
      <c r="L133" t="s">
        <v>29</v>
      </c>
      <c r="M133" t="s">
        <v>478</v>
      </c>
      <c r="N133" t="s">
        <v>93</v>
      </c>
      <c r="O133" t="s">
        <v>68</v>
      </c>
      <c r="P133" t="s">
        <v>98</v>
      </c>
      <c r="Q133">
        <v>2622</v>
      </c>
      <c r="R133">
        <v>10</v>
      </c>
      <c r="S133">
        <v>0</v>
      </c>
      <c r="T133">
        <v>615.32099182821014</v>
      </c>
      <c r="U133">
        <v>45418</v>
      </c>
    </row>
    <row r="134" spans="1:21" x14ac:dyDescent="0.3">
      <c r="A134" t="s">
        <v>479</v>
      </c>
      <c r="B134">
        <v>2024</v>
      </c>
      <c r="C134" s="1">
        <v>45525</v>
      </c>
      <c r="D134" t="s">
        <v>47</v>
      </c>
      <c r="E134" t="s">
        <v>480</v>
      </c>
      <c r="F134" t="s">
        <v>49</v>
      </c>
      <c r="G134" t="s">
        <v>81</v>
      </c>
      <c r="H134" t="s">
        <v>26</v>
      </c>
      <c r="I134" t="s">
        <v>39</v>
      </c>
      <c r="J134" t="s">
        <v>40</v>
      </c>
      <c r="K134">
        <v>682541</v>
      </c>
      <c r="L134" t="s">
        <v>41</v>
      </c>
      <c r="M134" t="s">
        <v>481</v>
      </c>
      <c r="N134" t="s">
        <v>31</v>
      </c>
      <c r="O134" t="s">
        <v>85</v>
      </c>
      <c r="P134" t="s">
        <v>45</v>
      </c>
      <c r="Q134">
        <v>37534</v>
      </c>
      <c r="R134">
        <v>6</v>
      </c>
      <c r="S134">
        <v>0.1</v>
      </c>
      <c r="T134">
        <v>10596.763258104342</v>
      </c>
      <c r="U134">
        <v>45532</v>
      </c>
    </row>
    <row r="135" spans="1:21" x14ac:dyDescent="0.3">
      <c r="A135" t="s">
        <v>482</v>
      </c>
      <c r="B135">
        <v>2023</v>
      </c>
      <c r="C135" s="1">
        <v>45046</v>
      </c>
      <c r="D135" t="s">
        <v>22</v>
      </c>
      <c r="E135" t="s">
        <v>483</v>
      </c>
      <c r="F135" t="s">
        <v>80</v>
      </c>
      <c r="G135" t="s">
        <v>81</v>
      </c>
      <c r="H135" t="s">
        <v>26</v>
      </c>
      <c r="I135" t="s">
        <v>72</v>
      </c>
      <c r="J135" t="s">
        <v>28</v>
      </c>
      <c r="K135">
        <v>600939</v>
      </c>
      <c r="L135" t="s">
        <v>59</v>
      </c>
      <c r="M135" t="s">
        <v>484</v>
      </c>
      <c r="N135" t="s">
        <v>103</v>
      </c>
      <c r="O135" t="s">
        <v>44</v>
      </c>
      <c r="P135" t="s">
        <v>54</v>
      </c>
      <c r="Q135">
        <v>41792</v>
      </c>
      <c r="R135">
        <v>7</v>
      </c>
      <c r="S135">
        <v>0.05</v>
      </c>
      <c r="T135">
        <v>10478.472290149917</v>
      </c>
      <c r="U135">
        <v>45049</v>
      </c>
    </row>
    <row r="136" spans="1:21" x14ac:dyDescent="0.3">
      <c r="A136" t="s">
        <v>485</v>
      </c>
      <c r="B136">
        <v>2024</v>
      </c>
      <c r="C136" s="1">
        <v>45333</v>
      </c>
      <c r="D136" t="s">
        <v>22</v>
      </c>
      <c r="E136" t="s">
        <v>486</v>
      </c>
      <c r="F136" t="s">
        <v>49</v>
      </c>
      <c r="G136" t="s">
        <v>25</v>
      </c>
      <c r="H136" t="s">
        <v>26</v>
      </c>
      <c r="I136" t="s">
        <v>57</v>
      </c>
      <c r="J136" t="s">
        <v>58</v>
      </c>
      <c r="K136">
        <v>696141</v>
      </c>
      <c r="L136" t="s">
        <v>41</v>
      </c>
      <c r="M136" t="s">
        <v>487</v>
      </c>
      <c r="N136" t="s">
        <v>93</v>
      </c>
      <c r="O136" t="s">
        <v>44</v>
      </c>
      <c r="P136" t="s">
        <v>33</v>
      </c>
      <c r="Q136">
        <v>34931</v>
      </c>
      <c r="R136">
        <v>1</v>
      </c>
      <c r="S136">
        <v>0</v>
      </c>
      <c r="T136">
        <v>9611.7441368283016</v>
      </c>
      <c r="U136">
        <v>45340</v>
      </c>
    </row>
    <row r="137" spans="1:21" x14ac:dyDescent="0.3">
      <c r="A137" t="s">
        <v>488</v>
      </c>
      <c r="B137">
        <v>2023</v>
      </c>
      <c r="C137" s="1">
        <v>45179</v>
      </c>
      <c r="D137" t="s">
        <v>78</v>
      </c>
      <c r="E137" t="s">
        <v>489</v>
      </c>
      <c r="F137" t="s">
        <v>80</v>
      </c>
      <c r="G137" t="s">
        <v>25</v>
      </c>
      <c r="H137" t="s">
        <v>26</v>
      </c>
      <c r="I137" t="s">
        <v>82</v>
      </c>
      <c r="J137" t="s">
        <v>66</v>
      </c>
      <c r="K137">
        <v>636401</v>
      </c>
      <c r="L137" t="s">
        <v>73</v>
      </c>
      <c r="M137" t="s">
        <v>490</v>
      </c>
      <c r="N137" t="s">
        <v>61</v>
      </c>
      <c r="O137" t="s">
        <v>68</v>
      </c>
      <c r="P137" t="s">
        <v>89</v>
      </c>
      <c r="Q137">
        <v>78947</v>
      </c>
      <c r="R137">
        <v>4</v>
      </c>
      <c r="S137">
        <v>0</v>
      </c>
      <c r="T137">
        <v>22355.085640142614</v>
      </c>
      <c r="U137">
        <v>45186</v>
      </c>
    </row>
    <row r="138" spans="1:21" x14ac:dyDescent="0.3">
      <c r="A138" t="s">
        <v>491</v>
      </c>
      <c r="B138">
        <v>2024</v>
      </c>
      <c r="C138" s="1">
        <v>45601</v>
      </c>
      <c r="D138" t="s">
        <v>47</v>
      </c>
      <c r="E138" t="s">
        <v>492</v>
      </c>
      <c r="F138" t="s">
        <v>149</v>
      </c>
      <c r="G138" t="s">
        <v>81</v>
      </c>
      <c r="H138" t="s">
        <v>26</v>
      </c>
      <c r="I138" t="s">
        <v>150</v>
      </c>
      <c r="J138" t="s">
        <v>118</v>
      </c>
      <c r="K138">
        <v>690626</v>
      </c>
      <c r="L138" t="s">
        <v>83</v>
      </c>
      <c r="M138" t="s">
        <v>493</v>
      </c>
      <c r="N138" t="s">
        <v>103</v>
      </c>
      <c r="O138" t="s">
        <v>68</v>
      </c>
      <c r="P138" t="s">
        <v>76</v>
      </c>
      <c r="Q138">
        <v>74724</v>
      </c>
      <c r="R138">
        <v>2</v>
      </c>
      <c r="S138">
        <v>0.05</v>
      </c>
      <c r="T138">
        <v>5746.0878297952158</v>
      </c>
      <c r="U138">
        <v>45607</v>
      </c>
    </row>
    <row r="139" spans="1:21" x14ac:dyDescent="0.3">
      <c r="A139" t="s">
        <v>494</v>
      </c>
      <c r="B139">
        <v>2023</v>
      </c>
      <c r="C139" s="1">
        <v>45146</v>
      </c>
      <c r="D139" t="s">
        <v>22</v>
      </c>
      <c r="E139" t="s">
        <v>495</v>
      </c>
      <c r="F139" t="s">
        <v>24</v>
      </c>
      <c r="G139" t="s">
        <v>38</v>
      </c>
      <c r="H139" t="s">
        <v>26</v>
      </c>
      <c r="I139" t="s">
        <v>72</v>
      </c>
      <c r="J139" t="s">
        <v>28</v>
      </c>
      <c r="K139">
        <v>637660</v>
      </c>
      <c r="L139" t="s">
        <v>41</v>
      </c>
      <c r="M139" t="s">
        <v>496</v>
      </c>
      <c r="N139" t="s">
        <v>43</v>
      </c>
      <c r="O139" t="s">
        <v>53</v>
      </c>
      <c r="P139" t="s">
        <v>98</v>
      </c>
      <c r="Q139">
        <v>50015</v>
      </c>
      <c r="R139">
        <v>5</v>
      </c>
      <c r="S139">
        <v>0</v>
      </c>
      <c r="T139">
        <v>13734.556209098204</v>
      </c>
      <c r="U139">
        <v>45149</v>
      </c>
    </row>
    <row r="140" spans="1:21" x14ac:dyDescent="0.3">
      <c r="A140" t="s">
        <v>497</v>
      </c>
      <c r="B140">
        <v>2024</v>
      </c>
      <c r="C140" s="1">
        <v>45575</v>
      </c>
      <c r="D140" t="s">
        <v>35</v>
      </c>
      <c r="E140" t="s">
        <v>498</v>
      </c>
      <c r="F140" t="s">
        <v>149</v>
      </c>
      <c r="G140" t="s">
        <v>25</v>
      </c>
      <c r="H140" t="s">
        <v>26</v>
      </c>
      <c r="I140" t="s">
        <v>57</v>
      </c>
      <c r="J140" t="s">
        <v>58</v>
      </c>
      <c r="K140">
        <v>687529</v>
      </c>
      <c r="L140" t="s">
        <v>73</v>
      </c>
      <c r="M140" t="s">
        <v>499</v>
      </c>
      <c r="N140" t="s">
        <v>93</v>
      </c>
      <c r="O140" t="s">
        <v>85</v>
      </c>
      <c r="P140" t="s">
        <v>69</v>
      </c>
      <c r="Q140">
        <v>16291</v>
      </c>
      <c r="R140">
        <v>9</v>
      </c>
      <c r="S140">
        <v>0</v>
      </c>
      <c r="T140">
        <v>2565.5369817147357</v>
      </c>
      <c r="U140">
        <v>45578</v>
      </c>
    </row>
    <row r="141" spans="1:21" x14ac:dyDescent="0.3">
      <c r="A141" t="s">
        <v>500</v>
      </c>
      <c r="B141">
        <v>2024</v>
      </c>
      <c r="C141" s="1">
        <v>45431</v>
      </c>
      <c r="D141" t="s">
        <v>22</v>
      </c>
      <c r="E141" t="s">
        <v>501</v>
      </c>
      <c r="F141" t="s">
        <v>49</v>
      </c>
      <c r="G141" t="s">
        <v>38</v>
      </c>
      <c r="H141" t="s">
        <v>26</v>
      </c>
      <c r="I141" t="s">
        <v>57</v>
      </c>
      <c r="J141" t="s">
        <v>58</v>
      </c>
      <c r="K141">
        <v>628351</v>
      </c>
      <c r="L141" t="s">
        <v>59</v>
      </c>
      <c r="M141" t="s">
        <v>502</v>
      </c>
      <c r="N141" t="s">
        <v>93</v>
      </c>
      <c r="O141" t="s">
        <v>32</v>
      </c>
      <c r="P141" t="s">
        <v>33</v>
      </c>
      <c r="Q141">
        <v>10769</v>
      </c>
      <c r="R141">
        <v>2</v>
      </c>
      <c r="S141">
        <v>0.1</v>
      </c>
      <c r="T141">
        <v>1795.3256670977153</v>
      </c>
      <c r="U141">
        <v>45437</v>
      </c>
    </row>
    <row r="142" spans="1:21" x14ac:dyDescent="0.3">
      <c r="A142" t="s">
        <v>503</v>
      </c>
      <c r="B142">
        <v>2023</v>
      </c>
      <c r="C142" s="1">
        <v>45268</v>
      </c>
      <c r="D142" t="s">
        <v>78</v>
      </c>
      <c r="E142" t="s">
        <v>504</v>
      </c>
      <c r="F142" t="s">
        <v>37</v>
      </c>
      <c r="G142" t="s">
        <v>25</v>
      </c>
      <c r="H142" t="s">
        <v>26</v>
      </c>
      <c r="I142" t="s">
        <v>65</v>
      </c>
      <c r="J142" t="s">
        <v>66</v>
      </c>
      <c r="K142">
        <v>610604</v>
      </c>
      <c r="L142" t="s">
        <v>29</v>
      </c>
      <c r="M142" t="s">
        <v>505</v>
      </c>
      <c r="N142" t="s">
        <v>103</v>
      </c>
      <c r="O142" t="s">
        <v>75</v>
      </c>
      <c r="P142" t="s">
        <v>127</v>
      </c>
      <c r="Q142">
        <v>40513</v>
      </c>
      <c r="R142">
        <v>7</v>
      </c>
      <c r="S142">
        <v>0</v>
      </c>
      <c r="T142">
        <v>4114.6139419164892</v>
      </c>
      <c r="U142">
        <v>45270</v>
      </c>
    </row>
    <row r="143" spans="1:21" x14ac:dyDescent="0.3">
      <c r="A143" t="s">
        <v>506</v>
      </c>
      <c r="B143">
        <v>2023</v>
      </c>
      <c r="C143" s="1">
        <v>44986</v>
      </c>
      <c r="D143" t="s">
        <v>35</v>
      </c>
      <c r="E143" t="s">
        <v>507</v>
      </c>
      <c r="F143" t="s">
        <v>149</v>
      </c>
      <c r="G143" t="s">
        <v>25</v>
      </c>
      <c r="H143" t="s">
        <v>26</v>
      </c>
      <c r="I143" t="s">
        <v>107</v>
      </c>
      <c r="J143" t="s">
        <v>66</v>
      </c>
      <c r="K143">
        <v>699365</v>
      </c>
      <c r="L143" t="s">
        <v>59</v>
      </c>
      <c r="M143" t="s">
        <v>508</v>
      </c>
      <c r="N143" t="s">
        <v>31</v>
      </c>
      <c r="O143" t="s">
        <v>68</v>
      </c>
      <c r="P143" t="s">
        <v>69</v>
      </c>
      <c r="Q143">
        <v>17524</v>
      </c>
      <c r="R143">
        <v>6</v>
      </c>
      <c r="S143">
        <v>0.05</v>
      </c>
      <c r="T143">
        <v>1342.427756648678</v>
      </c>
      <c r="U143">
        <v>44989</v>
      </c>
    </row>
    <row r="144" spans="1:21" x14ac:dyDescent="0.3">
      <c r="A144" t="s">
        <v>509</v>
      </c>
      <c r="B144">
        <v>2023</v>
      </c>
      <c r="C144" s="1">
        <v>45182</v>
      </c>
      <c r="D144" t="s">
        <v>78</v>
      </c>
      <c r="E144" t="s">
        <v>510</v>
      </c>
      <c r="F144" t="s">
        <v>106</v>
      </c>
      <c r="G144" t="s">
        <v>38</v>
      </c>
      <c r="H144" t="s">
        <v>26</v>
      </c>
      <c r="I144" t="s">
        <v>39</v>
      </c>
      <c r="J144" t="s">
        <v>40</v>
      </c>
      <c r="K144">
        <v>606608</v>
      </c>
      <c r="L144" t="s">
        <v>73</v>
      </c>
      <c r="M144" t="s">
        <v>511</v>
      </c>
      <c r="N144" t="s">
        <v>61</v>
      </c>
      <c r="O144" t="s">
        <v>85</v>
      </c>
      <c r="P144" t="s">
        <v>76</v>
      </c>
      <c r="Q144">
        <v>27289</v>
      </c>
      <c r="R144">
        <v>6</v>
      </c>
      <c r="S144">
        <v>0.1</v>
      </c>
      <c r="T144">
        <v>7347.7338662195434</v>
      </c>
      <c r="U144">
        <v>45184</v>
      </c>
    </row>
    <row r="145" spans="1:21" x14ac:dyDescent="0.3">
      <c r="A145" t="s">
        <v>512</v>
      </c>
      <c r="B145">
        <v>2023</v>
      </c>
      <c r="C145" s="1">
        <v>44972</v>
      </c>
      <c r="D145" t="s">
        <v>78</v>
      </c>
      <c r="E145" t="s">
        <v>513</v>
      </c>
      <c r="F145" t="s">
        <v>149</v>
      </c>
      <c r="G145" t="s">
        <v>25</v>
      </c>
      <c r="H145" t="s">
        <v>26</v>
      </c>
      <c r="I145" t="s">
        <v>122</v>
      </c>
      <c r="J145" t="s">
        <v>28</v>
      </c>
      <c r="K145">
        <v>601521</v>
      </c>
      <c r="L145" t="s">
        <v>83</v>
      </c>
      <c r="M145" t="s">
        <v>514</v>
      </c>
      <c r="N145" t="s">
        <v>43</v>
      </c>
      <c r="O145" t="s">
        <v>68</v>
      </c>
      <c r="P145" t="s">
        <v>181</v>
      </c>
      <c r="Q145">
        <v>77022</v>
      </c>
      <c r="R145">
        <v>5</v>
      </c>
      <c r="S145">
        <v>0.2</v>
      </c>
      <c r="T145">
        <v>13341.083477221804</v>
      </c>
      <c r="U145">
        <v>44974</v>
      </c>
    </row>
    <row r="146" spans="1:21" x14ac:dyDescent="0.3">
      <c r="A146" t="s">
        <v>515</v>
      </c>
      <c r="B146">
        <v>2023</v>
      </c>
      <c r="C146" s="1">
        <v>45158</v>
      </c>
      <c r="D146" t="s">
        <v>35</v>
      </c>
      <c r="E146" t="s">
        <v>516</v>
      </c>
      <c r="F146" t="s">
        <v>24</v>
      </c>
      <c r="G146" t="s">
        <v>25</v>
      </c>
      <c r="H146" t="s">
        <v>26</v>
      </c>
      <c r="I146" t="s">
        <v>39</v>
      </c>
      <c r="J146" t="s">
        <v>40</v>
      </c>
      <c r="K146">
        <v>652734</v>
      </c>
      <c r="L146" t="s">
        <v>29</v>
      </c>
      <c r="M146" t="s">
        <v>517</v>
      </c>
      <c r="N146" t="s">
        <v>43</v>
      </c>
      <c r="O146" t="s">
        <v>32</v>
      </c>
      <c r="P146" t="s">
        <v>76</v>
      </c>
      <c r="Q146">
        <v>77485</v>
      </c>
      <c r="R146">
        <v>4</v>
      </c>
      <c r="S146">
        <v>0</v>
      </c>
      <c r="T146">
        <v>7513.1728880650007</v>
      </c>
      <c r="U146">
        <v>45161</v>
      </c>
    </row>
    <row r="147" spans="1:21" x14ac:dyDescent="0.3">
      <c r="A147" t="s">
        <v>518</v>
      </c>
      <c r="B147">
        <v>2024</v>
      </c>
      <c r="C147" s="1">
        <v>45543</v>
      </c>
      <c r="D147" t="s">
        <v>22</v>
      </c>
      <c r="E147" t="s">
        <v>519</v>
      </c>
      <c r="F147" t="s">
        <v>149</v>
      </c>
      <c r="G147" t="s">
        <v>25</v>
      </c>
      <c r="H147" t="s">
        <v>26</v>
      </c>
      <c r="I147" t="s">
        <v>136</v>
      </c>
      <c r="J147" t="s">
        <v>118</v>
      </c>
      <c r="K147">
        <v>602495</v>
      </c>
      <c r="L147" t="s">
        <v>73</v>
      </c>
      <c r="M147" t="s">
        <v>520</v>
      </c>
      <c r="N147" t="s">
        <v>31</v>
      </c>
      <c r="O147" t="s">
        <v>94</v>
      </c>
      <c r="P147" t="s">
        <v>45</v>
      </c>
      <c r="Q147">
        <v>53430</v>
      </c>
      <c r="R147">
        <v>1</v>
      </c>
      <c r="S147">
        <v>0.05</v>
      </c>
      <c r="T147">
        <v>11487.969580332263</v>
      </c>
      <c r="U147">
        <v>45546</v>
      </c>
    </row>
    <row r="148" spans="1:21" x14ac:dyDescent="0.3">
      <c r="A148" t="s">
        <v>521</v>
      </c>
      <c r="B148">
        <v>2023</v>
      </c>
      <c r="C148" s="1">
        <v>45189</v>
      </c>
      <c r="D148" t="s">
        <v>35</v>
      </c>
      <c r="E148" t="s">
        <v>522</v>
      </c>
      <c r="F148" t="s">
        <v>106</v>
      </c>
      <c r="G148" t="s">
        <v>81</v>
      </c>
      <c r="H148" t="s">
        <v>26</v>
      </c>
      <c r="I148" t="s">
        <v>161</v>
      </c>
      <c r="J148" t="s">
        <v>118</v>
      </c>
      <c r="K148">
        <v>654301</v>
      </c>
      <c r="L148" t="s">
        <v>73</v>
      </c>
      <c r="M148" t="s">
        <v>523</v>
      </c>
      <c r="N148" t="s">
        <v>93</v>
      </c>
      <c r="O148" t="s">
        <v>85</v>
      </c>
      <c r="P148" t="s">
        <v>69</v>
      </c>
      <c r="Q148">
        <v>13225</v>
      </c>
      <c r="R148">
        <v>6</v>
      </c>
      <c r="S148">
        <v>0.05</v>
      </c>
      <c r="T148">
        <v>1253.3427173930106</v>
      </c>
      <c r="U148">
        <v>45192</v>
      </c>
    </row>
    <row r="149" spans="1:21" x14ac:dyDescent="0.3">
      <c r="A149" t="s">
        <v>524</v>
      </c>
      <c r="B149">
        <v>2024</v>
      </c>
      <c r="C149" s="1">
        <v>45536</v>
      </c>
      <c r="D149" t="s">
        <v>47</v>
      </c>
      <c r="E149" t="s">
        <v>525</v>
      </c>
      <c r="F149" t="s">
        <v>106</v>
      </c>
      <c r="G149" t="s">
        <v>38</v>
      </c>
      <c r="H149" t="s">
        <v>26</v>
      </c>
      <c r="I149" t="s">
        <v>82</v>
      </c>
      <c r="J149" t="s">
        <v>66</v>
      </c>
      <c r="K149">
        <v>693397</v>
      </c>
      <c r="L149" t="s">
        <v>59</v>
      </c>
      <c r="M149" t="s">
        <v>526</v>
      </c>
      <c r="N149" t="s">
        <v>93</v>
      </c>
      <c r="O149" t="s">
        <v>68</v>
      </c>
      <c r="P149" t="s">
        <v>54</v>
      </c>
      <c r="Q149">
        <v>67364</v>
      </c>
      <c r="R149">
        <v>9</v>
      </c>
      <c r="S149">
        <v>0.1</v>
      </c>
      <c r="T149">
        <v>12303.673567412328</v>
      </c>
      <c r="U149">
        <v>45541</v>
      </c>
    </row>
    <row r="150" spans="1:21" x14ac:dyDescent="0.3">
      <c r="A150" t="s">
        <v>527</v>
      </c>
      <c r="B150">
        <v>2024</v>
      </c>
      <c r="C150" s="1">
        <v>45609</v>
      </c>
      <c r="D150" t="s">
        <v>78</v>
      </c>
      <c r="E150" t="s">
        <v>528</v>
      </c>
      <c r="F150" t="s">
        <v>24</v>
      </c>
      <c r="G150" t="s">
        <v>25</v>
      </c>
      <c r="H150" t="s">
        <v>26</v>
      </c>
      <c r="I150" t="s">
        <v>101</v>
      </c>
      <c r="J150" t="s">
        <v>51</v>
      </c>
      <c r="K150">
        <v>623366</v>
      </c>
      <c r="L150" t="s">
        <v>29</v>
      </c>
      <c r="M150" t="s">
        <v>529</v>
      </c>
      <c r="N150" t="s">
        <v>61</v>
      </c>
      <c r="O150" t="s">
        <v>44</v>
      </c>
      <c r="P150" t="s">
        <v>54</v>
      </c>
      <c r="Q150">
        <v>7644</v>
      </c>
      <c r="R150">
        <v>8</v>
      </c>
      <c r="S150">
        <v>0.2</v>
      </c>
      <c r="T150">
        <v>994.08782117841747</v>
      </c>
      <c r="U150">
        <v>45612</v>
      </c>
    </row>
    <row r="151" spans="1:21" x14ac:dyDescent="0.3">
      <c r="A151" t="s">
        <v>530</v>
      </c>
      <c r="B151">
        <v>2023</v>
      </c>
      <c r="C151" s="1">
        <v>45038</v>
      </c>
      <c r="D151" t="s">
        <v>78</v>
      </c>
      <c r="E151" t="s">
        <v>531</v>
      </c>
      <c r="F151" t="s">
        <v>64</v>
      </c>
      <c r="G151" t="s">
        <v>25</v>
      </c>
      <c r="H151" t="s">
        <v>26</v>
      </c>
      <c r="I151" t="s">
        <v>150</v>
      </c>
      <c r="J151" t="s">
        <v>118</v>
      </c>
      <c r="K151">
        <v>623651</v>
      </c>
      <c r="L151" t="s">
        <v>41</v>
      </c>
      <c r="M151" t="s">
        <v>532</v>
      </c>
      <c r="N151" t="s">
        <v>103</v>
      </c>
      <c r="O151" t="s">
        <v>44</v>
      </c>
      <c r="P151" t="s">
        <v>181</v>
      </c>
      <c r="Q151">
        <v>7489</v>
      </c>
      <c r="R151">
        <v>2</v>
      </c>
      <c r="S151">
        <v>0.05</v>
      </c>
      <c r="T151">
        <v>2165.8602331202715</v>
      </c>
      <c r="U151">
        <v>45043</v>
      </c>
    </row>
    <row r="152" spans="1:21" x14ac:dyDescent="0.3">
      <c r="A152" t="s">
        <v>533</v>
      </c>
      <c r="B152">
        <v>2023</v>
      </c>
      <c r="C152" s="1">
        <v>45291</v>
      </c>
      <c r="D152" t="s">
        <v>35</v>
      </c>
      <c r="E152" t="s">
        <v>534</v>
      </c>
      <c r="F152" t="s">
        <v>149</v>
      </c>
      <c r="G152" t="s">
        <v>25</v>
      </c>
      <c r="H152" t="s">
        <v>26</v>
      </c>
      <c r="I152" t="s">
        <v>107</v>
      </c>
      <c r="J152" t="s">
        <v>66</v>
      </c>
      <c r="K152">
        <v>652083</v>
      </c>
      <c r="L152" t="s">
        <v>83</v>
      </c>
      <c r="M152" t="s">
        <v>535</v>
      </c>
      <c r="N152" t="s">
        <v>61</v>
      </c>
      <c r="O152" t="s">
        <v>44</v>
      </c>
      <c r="P152" t="s">
        <v>89</v>
      </c>
      <c r="Q152">
        <v>61997</v>
      </c>
      <c r="R152">
        <v>4</v>
      </c>
      <c r="S152">
        <v>0</v>
      </c>
      <c r="T152">
        <v>11458.655762171824</v>
      </c>
      <c r="U152">
        <v>45294</v>
      </c>
    </row>
    <row r="153" spans="1:21" x14ac:dyDescent="0.3">
      <c r="A153" t="s">
        <v>536</v>
      </c>
      <c r="B153">
        <v>2024</v>
      </c>
      <c r="C153" s="1">
        <v>45525</v>
      </c>
      <c r="D153" t="s">
        <v>47</v>
      </c>
      <c r="E153" t="s">
        <v>537</v>
      </c>
      <c r="F153" t="s">
        <v>64</v>
      </c>
      <c r="G153" t="s">
        <v>38</v>
      </c>
      <c r="H153" t="s">
        <v>26</v>
      </c>
      <c r="I153" t="s">
        <v>82</v>
      </c>
      <c r="J153" t="s">
        <v>66</v>
      </c>
      <c r="K153">
        <v>642488</v>
      </c>
      <c r="L153" t="s">
        <v>29</v>
      </c>
      <c r="M153" t="s">
        <v>538</v>
      </c>
      <c r="N153" t="s">
        <v>43</v>
      </c>
      <c r="O153" t="s">
        <v>75</v>
      </c>
      <c r="P153" t="s">
        <v>69</v>
      </c>
      <c r="Q153">
        <v>60958</v>
      </c>
      <c r="R153">
        <v>3</v>
      </c>
      <c r="S153">
        <v>0.05</v>
      </c>
      <c r="T153">
        <v>12187.20559480321</v>
      </c>
      <c r="U153">
        <v>45527</v>
      </c>
    </row>
    <row r="154" spans="1:21" x14ac:dyDescent="0.3">
      <c r="A154" t="s">
        <v>539</v>
      </c>
      <c r="B154">
        <v>2024</v>
      </c>
      <c r="C154" s="1">
        <v>45311</v>
      </c>
      <c r="D154" t="s">
        <v>22</v>
      </c>
      <c r="E154" t="s">
        <v>540</v>
      </c>
      <c r="F154" t="s">
        <v>80</v>
      </c>
      <c r="G154" t="s">
        <v>81</v>
      </c>
      <c r="H154" t="s">
        <v>26</v>
      </c>
      <c r="I154" t="s">
        <v>39</v>
      </c>
      <c r="J154" t="s">
        <v>40</v>
      </c>
      <c r="K154">
        <v>616017</v>
      </c>
      <c r="L154" t="s">
        <v>41</v>
      </c>
      <c r="M154" t="s">
        <v>541</v>
      </c>
      <c r="N154" t="s">
        <v>61</v>
      </c>
      <c r="O154" t="s">
        <v>85</v>
      </c>
      <c r="P154" t="s">
        <v>181</v>
      </c>
      <c r="Q154">
        <v>18896</v>
      </c>
      <c r="R154">
        <v>7</v>
      </c>
      <c r="S154">
        <v>0.1</v>
      </c>
      <c r="T154">
        <v>3725.0364123240474</v>
      </c>
      <c r="U154">
        <v>45314</v>
      </c>
    </row>
    <row r="155" spans="1:21" x14ac:dyDescent="0.3">
      <c r="A155" t="s">
        <v>542</v>
      </c>
      <c r="B155">
        <v>2024</v>
      </c>
      <c r="C155" s="1">
        <v>45313</v>
      </c>
      <c r="D155" t="s">
        <v>22</v>
      </c>
      <c r="E155" t="s">
        <v>543</v>
      </c>
      <c r="F155" t="s">
        <v>24</v>
      </c>
      <c r="G155" t="s">
        <v>81</v>
      </c>
      <c r="H155" t="s">
        <v>26</v>
      </c>
      <c r="I155" t="s">
        <v>82</v>
      </c>
      <c r="J155" t="s">
        <v>66</v>
      </c>
      <c r="K155">
        <v>621145</v>
      </c>
      <c r="L155" t="s">
        <v>59</v>
      </c>
      <c r="M155" t="s">
        <v>544</v>
      </c>
      <c r="N155" t="s">
        <v>31</v>
      </c>
      <c r="O155" t="s">
        <v>85</v>
      </c>
      <c r="P155" t="s">
        <v>54</v>
      </c>
      <c r="Q155">
        <v>55596</v>
      </c>
      <c r="R155">
        <v>7</v>
      </c>
      <c r="S155">
        <v>0</v>
      </c>
      <c r="T155">
        <v>15752.459930213412</v>
      </c>
      <c r="U155">
        <v>45317</v>
      </c>
    </row>
    <row r="156" spans="1:21" x14ac:dyDescent="0.3">
      <c r="A156" t="s">
        <v>545</v>
      </c>
      <c r="B156">
        <v>2023</v>
      </c>
      <c r="C156" s="1">
        <v>45114</v>
      </c>
      <c r="D156" t="s">
        <v>78</v>
      </c>
      <c r="E156" t="s">
        <v>546</v>
      </c>
      <c r="F156" t="s">
        <v>49</v>
      </c>
      <c r="G156" t="s">
        <v>81</v>
      </c>
      <c r="H156" t="s">
        <v>26</v>
      </c>
      <c r="I156" t="s">
        <v>122</v>
      </c>
      <c r="J156" t="s">
        <v>28</v>
      </c>
      <c r="K156">
        <v>668254</v>
      </c>
      <c r="L156" t="s">
        <v>73</v>
      </c>
      <c r="M156" t="s">
        <v>547</v>
      </c>
      <c r="N156" t="s">
        <v>43</v>
      </c>
      <c r="O156" t="s">
        <v>53</v>
      </c>
      <c r="P156" t="s">
        <v>69</v>
      </c>
      <c r="Q156">
        <v>15694</v>
      </c>
      <c r="R156">
        <v>6</v>
      </c>
      <c r="S156">
        <v>0.05</v>
      </c>
      <c r="T156">
        <v>2496.4258348421581</v>
      </c>
      <c r="U156">
        <v>45114</v>
      </c>
    </row>
    <row r="157" spans="1:21" x14ac:dyDescent="0.3">
      <c r="A157" t="s">
        <v>548</v>
      </c>
      <c r="B157">
        <v>2023</v>
      </c>
      <c r="C157" s="1">
        <v>45288</v>
      </c>
      <c r="D157" t="s">
        <v>47</v>
      </c>
      <c r="E157" t="s">
        <v>549</v>
      </c>
      <c r="F157" t="s">
        <v>37</v>
      </c>
      <c r="G157" t="s">
        <v>81</v>
      </c>
      <c r="H157" t="s">
        <v>26</v>
      </c>
      <c r="I157" t="s">
        <v>136</v>
      </c>
      <c r="J157" t="s">
        <v>118</v>
      </c>
      <c r="K157">
        <v>675911</v>
      </c>
      <c r="L157" t="s">
        <v>59</v>
      </c>
      <c r="M157" t="s">
        <v>550</v>
      </c>
      <c r="N157" t="s">
        <v>61</v>
      </c>
      <c r="O157" t="s">
        <v>44</v>
      </c>
      <c r="P157" t="s">
        <v>127</v>
      </c>
      <c r="Q157">
        <v>5754</v>
      </c>
      <c r="R157">
        <v>6</v>
      </c>
      <c r="S157">
        <v>0.1</v>
      </c>
      <c r="T157">
        <v>1705.7604440504992</v>
      </c>
      <c r="U157">
        <v>45290</v>
      </c>
    </row>
    <row r="158" spans="1:21" x14ac:dyDescent="0.3">
      <c r="A158" t="s">
        <v>551</v>
      </c>
      <c r="B158">
        <v>2023</v>
      </c>
      <c r="C158" s="1">
        <v>44949</v>
      </c>
      <c r="D158" t="s">
        <v>78</v>
      </c>
      <c r="E158" t="s">
        <v>552</v>
      </c>
      <c r="F158" t="s">
        <v>64</v>
      </c>
      <c r="G158" t="s">
        <v>38</v>
      </c>
      <c r="H158" t="s">
        <v>26</v>
      </c>
      <c r="I158" t="s">
        <v>136</v>
      </c>
      <c r="J158" t="s">
        <v>118</v>
      </c>
      <c r="K158">
        <v>619638</v>
      </c>
      <c r="L158" t="s">
        <v>59</v>
      </c>
      <c r="M158" t="s">
        <v>553</v>
      </c>
      <c r="N158" t="s">
        <v>43</v>
      </c>
      <c r="O158" t="s">
        <v>32</v>
      </c>
      <c r="P158" t="s">
        <v>69</v>
      </c>
      <c r="Q158">
        <v>58761</v>
      </c>
      <c r="R158">
        <v>8</v>
      </c>
      <c r="S158">
        <v>0.1</v>
      </c>
      <c r="T158">
        <v>12199.490693507367</v>
      </c>
      <c r="U158">
        <v>44956</v>
      </c>
    </row>
    <row r="159" spans="1:21" x14ac:dyDescent="0.3">
      <c r="A159" t="s">
        <v>554</v>
      </c>
      <c r="B159">
        <v>2023</v>
      </c>
      <c r="C159" s="1">
        <v>45270</v>
      </c>
      <c r="D159" t="s">
        <v>47</v>
      </c>
      <c r="E159" t="s">
        <v>555</v>
      </c>
      <c r="F159" t="s">
        <v>37</v>
      </c>
      <c r="G159" t="s">
        <v>81</v>
      </c>
      <c r="H159" t="s">
        <v>26</v>
      </c>
      <c r="I159" t="s">
        <v>101</v>
      </c>
      <c r="J159" t="s">
        <v>51</v>
      </c>
      <c r="K159">
        <v>670668</v>
      </c>
      <c r="L159" t="s">
        <v>83</v>
      </c>
      <c r="M159" t="s">
        <v>556</v>
      </c>
      <c r="N159" t="s">
        <v>61</v>
      </c>
      <c r="O159" t="s">
        <v>32</v>
      </c>
      <c r="P159" t="s">
        <v>54</v>
      </c>
      <c r="Q159">
        <v>74508</v>
      </c>
      <c r="R159">
        <v>8</v>
      </c>
      <c r="S159">
        <v>0.05</v>
      </c>
      <c r="T159">
        <v>6254.4789904846066</v>
      </c>
      <c r="U159">
        <v>45273</v>
      </c>
    </row>
    <row r="160" spans="1:21" x14ac:dyDescent="0.3">
      <c r="A160" t="s">
        <v>557</v>
      </c>
      <c r="B160">
        <v>2023</v>
      </c>
      <c r="C160" s="1">
        <v>45276</v>
      </c>
      <c r="D160" t="s">
        <v>78</v>
      </c>
      <c r="E160" t="s">
        <v>558</v>
      </c>
      <c r="F160" t="s">
        <v>24</v>
      </c>
      <c r="G160" t="s">
        <v>25</v>
      </c>
      <c r="H160" t="s">
        <v>26</v>
      </c>
      <c r="I160" t="s">
        <v>107</v>
      </c>
      <c r="J160" t="s">
        <v>66</v>
      </c>
      <c r="K160">
        <v>607336</v>
      </c>
      <c r="L160" t="s">
        <v>59</v>
      </c>
      <c r="M160" t="s">
        <v>559</v>
      </c>
      <c r="N160" t="s">
        <v>31</v>
      </c>
      <c r="O160" t="s">
        <v>85</v>
      </c>
      <c r="P160" t="s">
        <v>54</v>
      </c>
      <c r="Q160">
        <v>23201</v>
      </c>
      <c r="R160">
        <v>2</v>
      </c>
      <c r="S160">
        <v>0</v>
      </c>
      <c r="T160">
        <v>5319.1002602650124</v>
      </c>
      <c r="U160">
        <v>45282</v>
      </c>
    </row>
    <row r="161" spans="1:21" x14ac:dyDescent="0.3">
      <c r="A161" t="s">
        <v>560</v>
      </c>
      <c r="B161">
        <v>2024</v>
      </c>
      <c r="C161" s="1">
        <v>45530</v>
      </c>
      <c r="D161" t="s">
        <v>35</v>
      </c>
      <c r="E161" t="s">
        <v>561</v>
      </c>
      <c r="F161" t="s">
        <v>37</v>
      </c>
      <c r="G161" t="s">
        <v>25</v>
      </c>
      <c r="H161" t="s">
        <v>26</v>
      </c>
      <c r="I161" t="s">
        <v>57</v>
      </c>
      <c r="J161" t="s">
        <v>58</v>
      </c>
      <c r="K161">
        <v>658912</v>
      </c>
      <c r="L161" t="s">
        <v>73</v>
      </c>
      <c r="M161" t="s">
        <v>562</v>
      </c>
      <c r="N161" t="s">
        <v>43</v>
      </c>
      <c r="O161" t="s">
        <v>85</v>
      </c>
      <c r="P161" t="s">
        <v>181</v>
      </c>
      <c r="Q161">
        <v>18223</v>
      </c>
      <c r="R161">
        <v>7</v>
      </c>
      <c r="S161">
        <v>0.1</v>
      </c>
      <c r="T161">
        <v>2930.5598702187258</v>
      </c>
      <c r="U161">
        <v>45530</v>
      </c>
    </row>
    <row r="162" spans="1:21" x14ac:dyDescent="0.3">
      <c r="A162" t="s">
        <v>563</v>
      </c>
      <c r="B162">
        <v>2024</v>
      </c>
      <c r="C162" s="1">
        <v>45303</v>
      </c>
      <c r="D162" t="s">
        <v>22</v>
      </c>
      <c r="E162" t="s">
        <v>564</v>
      </c>
      <c r="F162" t="s">
        <v>106</v>
      </c>
      <c r="G162" t="s">
        <v>25</v>
      </c>
      <c r="H162" t="s">
        <v>26</v>
      </c>
      <c r="I162" t="s">
        <v>39</v>
      </c>
      <c r="J162" t="s">
        <v>40</v>
      </c>
      <c r="K162">
        <v>652734</v>
      </c>
      <c r="L162" t="s">
        <v>41</v>
      </c>
      <c r="M162" t="s">
        <v>565</v>
      </c>
      <c r="N162" t="s">
        <v>31</v>
      </c>
      <c r="O162" t="s">
        <v>44</v>
      </c>
      <c r="P162" t="s">
        <v>98</v>
      </c>
      <c r="Q162">
        <v>18002</v>
      </c>
      <c r="R162">
        <v>1</v>
      </c>
      <c r="S162">
        <v>0.2</v>
      </c>
      <c r="T162">
        <v>4724.7502691383797</v>
      </c>
      <c r="U162">
        <v>45306</v>
      </c>
    </row>
    <row r="163" spans="1:21" x14ac:dyDescent="0.3">
      <c r="A163" t="s">
        <v>566</v>
      </c>
      <c r="B163">
        <v>2023</v>
      </c>
      <c r="C163" s="1">
        <v>45281</v>
      </c>
      <c r="D163" t="s">
        <v>47</v>
      </c>
      <c r="E163" t="s">
        <v>567</v>
      </c>
      <c r="F163" t="s">
        <v>49</v>
      </c>
      <c r="G163" t="s">
        <v>38</v>
      </c>
      <c r="H163" t="s">
        <v>26</v>
      </c>
      <c r="I163" t="s">
        <v>122</v>
      </c>
      <c r="J163" t="s">
        <v>28</v>
      </c>
      <c r="K163">
        <v>630715</v>
      </c>
      <c r="L163" t="s">
        <v>41</v>
      </c>
      <c r="M163" t="s">
        <v>568</v>
      </c>
      <c r="N163" t="s">
        <v>43</v>
      </c>
      <c r="O163" t="s">
        <v>68</v>
      </c>
      <c r="P163" t="s">
        <v>45</v>
      </c>
      <c r="Q163">
        <v>21418</v>
      </c>
      <c r="R163">
        <v>6</v>
      </c>
      <c r="S163">
        <v>0</v>
      </c>
      <c r="T163">
        <v>2422.828241571644</v>
      </c>
      <c r="U163">
        <v>45284</v>
      </c>
    </row>
    <row r="164" spans="1:21" x14ac:dyDescent="0.3">
      <c r="A164" t="s">
        <v>569</v>
      </c>
      <c r="B164">
        <v>2024</v>
      </c>
      <c r="C164" s="1">
        <v>45433</v>
      </c>
      <c r="D164" t="s">
        <v>47</v>
      </c>
      <c r="E164" t="s">
        <v>570</v>
      </c>
      <c r="F164" t="s">
        <v>49</v>
      </c>
      <c r="G164" t="s">
        <v>81</v>
      </c>
      <c r="H164" t="s">
        <v>26</v>
      </c>
      <c r="I164" t="s">
        <v>57</v>
      </c>
      <c r="J164" t="s">
        <v>58</v>
      </c>
      <c r="K164">
        <v>699574</v>
      </c>
      <c r="L164" t="s">
        <v>59</v>
      </c>
      <c r="M164" t="s">
        <v>571</v>
      </c>
      <c r="N164" t="s">
        <v>93</v>
      </c>
      <c r="O164" t="s">
        <v>44</v>
      </c>
      <c r="P164" t="s">
        <v>76</v>
      </c>
      <c r="Q164">
        <v>68517</v>
      </c>
      <c r="R164">
        <v>9</v>
      </c>
      <c r="S164">
        <v>0.1</v>
      </c>
      <c r="T164">
        <v>13776.001490943556</v>
      </c>
      <c r="U164">
        <v>45434</v>
      </c>
    </row>
    <row r="165" spans="1:21" x14ac:dyDescent="0.3">
      <c r="A165" t="s">
        <v>572</v>
      </c>
      <c r="B165">
        <v>2023</v>
      </c>
      <c r="C165" s="1">
        <v>45221</v>
      </c>
      <c r="D165" t="s">
        <v>47</v>
      </c>
      <c r="E165" t="s">
        <v>573</v>
      </c>
      <c r="F165" t="s">
        <v>37</v>
      </c>
      <c r="G165" t="s">
        <v>38</v>
      </c>
      <c r="H165" t="s">
        <v>26</v>
      </c>
      <c r="I165" t="s">
        <v>101</v>
      </c>
      <c r="J165" t="s">
        <v>51</v>
      </c>
      <c r="K165">
        <v>610415</v>
      </c>
      <c r="L165" t="s">
        <v>73</v>
      </c>
      <c r="M165" t="s">
        <v>574</v>
      </c>
      <c r="N165" t="s">
        <v>93</v>
      </c>
      <c r="O165" t="s">
        <v>85</v>
      </c>
      <c r="P165" t="s">
        <v>69</v>
      </c>
      <c r="Q165">
        <v>64737</v>
      </c>
      <c r="R165">
        <v>6</v>
      </c>
      <c r="S165">
        <v>0.1</v>
      </c>
      <c r="T165">
        <v>5826.3266520458283</v>
      </c>
      <c r="U165">
        <v>45225</v>
      </c>
    </row>
    <row r="166" spans="1:21" x14ac:dyDescent="0.3">
      <c r="A166" t="s">
        <v>575</v>
      </c>
      <c r="B166">
        <v>2024</v>
      </c>
      <c r="C166" s="1">
        <v>45393</v>
      </c>
      <c r="D166" t="s">
        <v>47</v>
      </c>
      <c r="E166" t="s">
        <v>576</v>
      </c>
      <c r="F166" t="s">
        <v>106</v>
      </c>
      <c r="G166" t="s">
        <v>81</v>
      </c>
      <c r="H166" t="s">
        <v>26</v>
      </c>
      <c r="I166" t="s">
        <v>57</v>
      </c>
      <c r="J166" t="s">
        <v>58</v>
      </c>
      <c r="K166">
        <v>672879</v>
      </c>
      <c r="L166" t="s">
        <v>59</v>
      </c>
      <c r="M166" t="s">
        <v>577</v>
      </c>
      <c r="N166" t="s">
        <v>61</v>
      </c>
      <c r="O166" t="s">
        <v>44</v>
      </c>
      <c r="P166" t="s">
        <v>76</v>
      </c>
      <c r="Q166">
        <v>50963</v>
      </c>
      <c r="R166">
        <v>5</v>
      </c>
      <c r="S166">
        <v>0</v>
      </c>
      <c r="T166">
        <v>13831.034528501354</v>
      </c>
      <c r="U166">
        <v>45398</v>
      </c>
    </row>
    <row r="167" spans="1:21" x14ac:dyDescent="0.3">
      <c r="A167" t="s">
        <v>578</v>
      </c>
      <c r="B167">
        <v>2024</v>
      </c>
      <c r="C167" s="1">
        <v>45575</v>
      </c>
      <c r="D167" t="s">
        <v>47</v>
      </c>
      <c r="E167" t="s">
        <v>579</v>
      </c>
      <c r="F167" t="s">
        <v>24</v>
      </c>
      <c r="G167" t="s">
        <v>81</v>
      </c>
      <c r="H167" t="s">
        <v>26</v>
      </c>
      <c r="I167" t="s">
        <v>57</v>
      </c>
      <c r="J167" t="s">
        <v>58</v>
      </c>
      <c r="K167">
        <v>609724</v>
      </c>
      <c r="L167" t="s">
        <v>83</v>
      </c>
      <c r="M167" t="s">
        <v>580</v>
      </c>
      <c r="N167" t="s">
        <v>61</v>
      </c>
      <c r="O167" t="s">
        <v>75</v>
      </c>
      <c r="P167" t="s">
        <v>98</v>
      </c>
      <c r="Q167">
        <v>31054</v>
      </c>
      <c r="R167">
        <v>2</v>
      </c>
      <c r="S167">
        <v>0</v>
      </c>
      <c r="T167">
        <v>2441.1304166195364</v>
      </c>
      <c r="U167">
        <v>45578</v>
      </c>
    </row>
    <row r="168" spans="1:21" x14ac:dyDescent="0.3">
      <c r="A168" t="s">
        <v>581</v>
      </c>
      <c r="B168">
        <v>2023</v>
      </c>
      <c r="C168" s="1">
        <v>45246</v>
      </c>
      <c r="D168" t="s">
        <v>47</v>
      </c>
      <c r="E168" t="s">
        <v>582</v>
      </c>
      <c r="F168" t="s">
        <v>24</v>
      </c>
      <c r="G168" t="s">
        <v>38</v>
      </c>
      <c r="H168" t="s">
        <v>26</v>
      </c>
      <c r="I168" t="s">
        <v>117</v>
      </c>
      <c r="J168" t="s">
        <v>118</v>
      </c>
      <c r="K168">
        <v>622917</v>
      </c>
      <c r="L168" t="s">
        <v>41</v>
      </c>
      <c r="M168" t="s">
        <v>583</v>
      </c>
      <c r="N168" t="s">
        <v>93</v>
      </c>
      <c r="O168" t="s">
        <v>85</v>
      </c>
      <c r="P168" t="s">
        <v>33</v>
      </c>
      <c r="Q168">
        <v>31384</v>
      </c>
      <c r="R168">
        <v>3</v>
      </c>
      <c r="S168">
        <v>0.1</v>
      </c>
      <c r="T168">
        <v>3495.0375654824488</v>
      </c>
      <c r="U168">
        <v>45249</v>
      </c>
    </row>
    <row r="169" spans="1:21" x14ac:dyDescent="0.3">
      <c r="A169" t="s">
        <v>584</v>
      </c>
      <c r="B169">
        <v>2024</v>
      </c>
      <c r="C169" s="1">
        <v>45371</v>
      </c>
      <c r="D169" t="s">
        <v>35</v>
      </c>
      <c r="E169" t="s">
        <v>585</v>
      </c>
      <c r="F169" t="s">
        <v>64</v>
      </c>
      <c r="G169" t="s">
        <v>25</v>
      </c>
      <c r="H169" t="s">
        <v>26</v>
      </c>
      <c r="I169" t="s">
        <v>27</v>
      </c>
      <c r="J169" t="s">
        <v>28</v>
      </c>
      <c r="K169">
        <v>632356</v>
      </c>
      <c r="L169" t="s">
        <v>29</v>
      </c>
      <c r="M169" t="s">
        <v>586</v>
      </c>
      <c r="N169" t="s">
        <v>93</v>
      </c>
      <c r="O169" t="s">
        <v>68</v>
      </c>
      <c r="P169" t="s">
        <v>54</v>
      </c>
      <c r="Q169">
        <v>11666</v>
      </c>
      <c r="R169">
        <v>2</v>
      </c>
      <c r="S169">
        <v>0</v>
      </c>
      <c r="T169">
        <v>3182.8234145145261</v>
      </c>
      <c r="U169">
        <v>45374</v>
      </c>
    </row>
    <row r="170" spans="1:21" x14ac:dyDescent="0.3">
      <c r="A170" t="s">
        <v>587</v>
      </c>
      <c r="B170">
        <v>2024</v>
      </c>
      <c r="C170" s="1">
        <v>45419</v>
      </c>
      <c r="D170" t="s">
        <v>47</v>
      </c>
      <c r="E170" t="s">
        <v>588</v>
      </c>
      <c r="F170" t="s">
        <v>37</v>
      </c>
      <c r="G170" t="s">
        <v>25</v>
      </c>
      <c r="H170" t="s">
        <v>26</v>
      </c>
      <c r="I170" t="s">
        <v>39</v>
      </c>
      <c r="J170" t="s">
        <v>40</v>
      </c>
      <c r="K170">
        <v>604258</v>
      </c>
      <c r="L170" t="s">
        <v>41</v>
      </c>
      <c r="M170" t="s">
        <v>589</v>
      </c>
      <c r="N170" t="s">
        <v>93</v>
      </c>
      <c r="O170" t="s">
        <v>53</v>
      </c>
      <c r="P170" t="s">
        <v>98</v>
      </c>
      <c r="Q170">
        <v>30221</v>
      </c>
      <c r="R170">
        <v>4</v>
      </c>
      <c r="S170">
        <v>0.2</v>
      </c>
      <c r="T170">
        <v>5268.9920820046427</v>
      </c>
      <c r="U170">
        <v>45422</v>
      </c>
    </row>
    <row r="171" spans="1:21" x14ac:dyDescent="0.3">
      <c r="A171" t="s">
        <v>590</v>
      </c>
      <c r="B171">
        <v>2024</v>
      </c>
      <c r="C171" s="1">
        <v>45366</v>
      </c>
      <c r="D171" t="s">
        <v>22</v>
      </c>
      <c r="E171" t="s">
        <v>591</v>
      </c>
      <c r="F171" t="s">
        <v>24</v>
      </c>
      <c r="G171" t="s">
        <v>81</v>
      </c>
      <c r="H171" t="s">
        <v>26</v>
      </c>
      <c r="I171" t="s">
        <v>122</v>
      </c>
      <c r="J171" t="s">
        <v>28</v>
      </c>
      <c r="K171">
        <v>645915</v>
      </c>
      <c r="L171" t="s">
        <v>59</v>
      </c>
      <c r="M171" t="s">
        <v>592</v>
      </c>
      <c r="N171" t="s">
        <v>43</v>
      </c>
      <c r="O171" t="s">
        <v>85</v>
      </c>
      <c r="P171" t="s">
        <v>45</v>
      </c>
      <c r="Q171">
        <v>15538</v>
      </c>
      <c r="R171">
        <v>10</v>
      </c>
      <c r="S171">
        <v>0.05</v>
      </c>
      <c r="T171">
        <v>967.07457117332171</v>
      </c>
      <c r="U171">
        <v>45372</v>
      </c>
    </row>
    <row r="172" spans="1:21" x14ac:dyDescent="0.3">
      <c r="A172" t="s">
        <v>593</v>
      </c>
      <c r="B172">
        <v>2023</v>
      </c>
      <c r="C172" s="1">
        <v>45206</v>
      </c>
      <c r="D172" t="s">
        <v>35</v>
      </c>
      <c r="E172" t="s">
        <v>594</v>
      </c>
      <c r="F172" t="s">
        <v>37</v>
      </c>
      <c r="G172" t="s">
        <v>38</v>
      </c>
      <c r="H172" t="s">
        <v>26</v>
      </c>
      <c r="I172" t="s">
        <v>82</v>
      </c>
      <c r="J172" t="s">
        <v>66</v>
      </c>
      <c r="K172">
        <v>679563</v>
      </c>
      <c r="L172" t="s">
        <v>29</v>
      </c>
      <c r="M172" t="s">
        <v>595</v>
      </c>
      <c r="N172" t="s">
        <v>103</v>
      </c>
      <c r="O172" t="s">
        <v>44</v>
      </c>
      <c r="P172" t="s">
        <v>45</v>
      </c>
      <c r="Q172">
        <v>47850</v>
      </c>
      <c r="R172">
        <v>2</v>
      </c>
      <c r="S172">
        <v>0.1</v>
      </c>
      <c r="T172">
        <v>9396.8767925053926</v>
      </c>
      <c r="U172">
        <v>45211</v>
      </c>
    </row>
    <row r="173" spans="1:21" x14ac:dyDescent="0.3">
      <c r="A173" t="s">
        <v>596</v>
      </c>
      <c r="B173">
        <v>2024</v>
      </c>
      <c r="C173" s="1">
        <v>45643</v>
      </c>
      <c r="D173" t="s">
        <v>47</v>
      </c>
      <c r="E173" t="s">
        <v>597</v>
      </c>
      <c r="F173" t="s">
        <v>24</v>
      </c>
      <c r="G173" t="s">
        <v>38</v>
      </c>
      <c r="H173" t="s">
        <v>26</v>
      </c>
      <c r="I173" t="s">
        <v>57</v>
      </c>
      <c r="J173" t="s">
        <v>58</v>
      </c>
      <c r="K173">
        <v>638853</v>
      </c>
      <c r="L173" t="s">
        <v>73</v>
      </c>
      <c r="M173" t="s">
        <v>598</v>
      </c>
      <c r="N173" t="s">
        <v>61</v>
      </c>
      <c r="O173" t="s">
        <v>68</v>
      </c>
      <c r="P173" t="s">
        <v>45</v>
      </c>
      <c r="Q173">
        <v>40760</v>
      </c>
      <c r="R173">
        <v>3</v>
      </c>
      <c r="S173">
        <v>0</v>
      </c>
      <c r="T173">
        <v>7593.0678574485692</v>
      </c>
      <c r="U173">
        <v>45646</v>
      </c>
    </row>
    <row r="174" spans="1:21" x14ac:dyDescent="0.3">
      <c r="A174" t="s">
        <v>599</v>
      </c>
      <c r="B174">
        <v>2024</v>
      </c>
      <c r="C174" s="1">
        <v>45421</v>
      </c>
      <c r="D174" t="s">
        <v>47</v>
      </c>
      <c r="E174" t="s">
        <v>600</v>
      </c>
      <c r="F174" t="s">
        <v>80</v>
      </c>
      <c r="G174" t="s">
        <v>81</v>
      </c>
      <c r="H174" t="s">
        <v>26</v>
      </c>
      <c r="I174" t="s">
        <v>107</v>
      </c>
      <c r="J174" t="s">
        <v>66</v>
      </c>
      <c r="K174">
        <v>612047</v>
      </c>
      <c r="L174" t="s">
        <v>41</v>
      </c>
      <c r="M174" t="s">
        <v>601</v>
      </c>
      <c r="N174" t="s">
        <v>61</v>
      </c>
      <c r="O174" t="s">
        <v>32</v>
      </c>
      <c r="P174" t="s">
        <v>76</v>
      </c>
      <c r="Q174">
        <v>41912</v>
      </c>
      <c r="R174">
        <v>8</v>
      </c>
      <c r="S174">
        <v>0.05</v>
      </c>
      <c r="T174">
        <v>12479.675888264621</v>
      </c>
      <c r="U174">
        <v>45424</v>
      </c>
    </row>
    <row r="175" spans="1:21" x14ac:dyDescent="0.3">
      <c r="A175" t="s">
        <v>602</v>
      </c>
      <c r="B175">
        <v>2023</v>
      </c>
      <c r="C175" s="1">
        <v>44952</v>
      </c>
      <c r="D175" t="s">
        <v>22</v>
      </c>
      <c r="E175" t="s">
        <v>603</v>
      </c>
      <c r="F175" t="s">
        <v>37</v>
      </c>
      <c r="G175" t="s">
        <v>25</v>
      </c>
      <c r="H175" t="s">
        <v>26</v>
      </c>
      <c r="I175" t="s">
        <v>117</v>
      </c>
      <c r="J175" t="s">
        <v>118</v>
      </c>
      <c r="K175">
        <v>624692</v>
      </c>
      <c r="L175" t="s">
        <v>73</v>
      </c>
      <c r="M175" t="s">
        <v>604</v>
      </c>
      <c r="N175" t="s">
        <v>43</v>
      </c>
      <c r="O175" t="s">
        <v>94</v>
      </c>
      <c r="P175" t="s">
        <v>76</v>
      </c>
      <c r="Q175">
        <v>4042</v>
      </c>
      <c r="R175">
        <v>6</v>
      </c>
      <c r="S175">
        <v>0.1</v>
      </c>
      <c r="T175">
        <v>802.06605592624351</v>
      </c>
      <c r="U175">
        <v>44958</v>
      </c>
    </row>
    <row r="176" spans="1:21" x14ac:dyDescent="0.3">
      <c r="A176" t="s">
        <v>605</v>
      </c>
      <c r="B176">
        <v>2023</v>
      </c>
      <c r="C176" s="1">
        <v>45073</v>
      </c>
      <c r="D176" t="s">
        <v>35</v>
      </c>
      <c r="E176" t="s">
        <v>606</v>
      </c>
      <c r="F176" t="s">
        <v>64</v>
      </c>
      <c r="G176" t="s">
        <v>81</v>
      </c>
      <c r="H176" t="s">
        <v>26</v>
      </c>
      <c r="I176" t="s">
        <v>154</v>
      </c>
      <c r="J176" t="s">
        <v>51</v>
      </c>
      <c r="K176">
        <v>675249</v>
      </c>
      <c r="L176" t="s">
        <v>59</v>
      </c>
      <c r="M176" t="s">
        <v>607</v>
      </c>
      <c r="N176" t="s">
        <v>31</v>
      </c>
      <c r="O176" t="s">
        <v>68</v>
      </c>
      <c r="P176" t="s">
        <v>54</v>
      </c>
      <c r="Q176">
        <v>62640</v>
      </c>
      <c r="R176">
        <v>5</v>
      </c>
      <c r="S176">
        <v>0</v>
      </c>
      <c r="T176">
        <v>17102.61340376013</v>
      </c>
      <c r="U176">
        <v>45076</v>
      </c>
    </row>
    <row r="177" spans="1:21" x14ac:dyDescent="0.3">
      <c r="A177" t="s">
        <v>608</v>
      </c>
      <c r="B177">
        <v>2023</v>
      </c>
      <c r="C177" s="1">
        <v>45077</v>
      </c>
      <c r="D177" t="s">
        <v>22</v>
      </c>
      <c r="E177" t="s">
        <v>609</v>
      </c>
      <c r="F177" t="s">
        <v>24</v>
      </c>
      <c r="G177" t="s">
        <v>38</v>
      </c>
      <c r="H177" t="s">
        <v>26</v>
      </c>
      <c r="I177" t="s">
        <v>50</v>
      </c>
      <c r="J177" t="s">
        <v>51</v>
      </c>
      <c r="K177">
        <v>687645</v>
      </c>
      <c r="L177" t="s">
        <v>29</v>
      </c>
      <c r="M177" t="s">
        <v>610</v>
      </c>
      <c r="N177" t="s">
        <v>31</v>
      </c>
      <c r="O177" t="s">
        <v>53</v>
      </c>
      <c r="P177" t="s">
        <v>181</v>
      </c>
      <c r="Q177">
        <v>1113</v>
      </c>
      <c r="R177">
        <v>5</v>
      </c>
      <c r="S177">
        <v>0</v>
      </c>
      <c r="T177">
        <v>294.33106165231061</v>
      </c>
      <c r="U177">
        <v>45079</v>
      </c>
    </row>
    <row r="178" spans="1:21" x14ac:dyDescent="0.3">
      <c r="A178" t="s">
        <v>611</v>
      </c>
      <c r="B178">
        <v>2024</v>
      </c>
      <c r="C178" s="1">
        <v>45484</v>
      </c>
      <c r="D178" t="s">
        <v>78</v>
      </c>
      <c r="E178" t="s">
        <v>612</v>
      </c>
      <c r="F178" t="s">
        <v>24</v>
      </c>
      <c r="G178" t="s">
        <v>81</v>
      </c>
      <c r="H178" t="s">
        <v>26</v>
      </c>
      <c r="I178" t="s">
        <v>122</v>
      </c>
      <c r="J178" t="s">
        <v>28</v>
      </c>
      <c r="K178">
        <v>617007</v>
      </c>
      <c r="L178" t="s">
        <v>41</v>
      </c>
      <c r="M178" t="s">
        <v>613</v>
      </c>
      <c r="N178" t="s">
        <v>31</v>
      </c>
      <c r="O178" t="s">
        <v>85</v>
      </c>
      <c r="P178" t="s">
        <v>54</v>
      </c>
      <c r="Q178">
        <v>72197</v>
      </c>
      <c r="R178">
        <v>3</v>
      </c>
      <c r="S178">
        <v>0</v>
      </c>
      <c r="T178">
        <v>16194.164949064454</v>
      </c>
      <c r="U178">
        <v>45491</v>
      </c>
    </row>
    <row r="179" spans="1:21" x14ac:dyDescent="0.3">
      <c r="A179" t="s">
        <v>614</v>
      </c>
      <c r="B179">
        <v>2023</v>
      </c>
      <c r="C179" s="1">
        <v>45182</v>
      </c>
      <c r="D179" t="s">
        <v>78</v>
      </c>
      <c r="E179" t="s">
        <v>615</v>
      </c>
      <c r="F179" t="s">
        <v>49</v>
      </c>
      <c r="G179" t="s">
        <v>81</v>
      </c>
      <c r="H179" t="s">
        <v>26</v>
      </c>
      <c r="I179" t="s">
        <v>101</v>
      </c>
      <c r="J179" t="s">
        <v>51</v>
      </c>
      <c r="K179">
        <v>602590</v>
      </c>
      <c r="L179" t="s">
        <v>83</v>
      </c>
      <c r="M179" t="s">
        <v>616</v>
      </c>
      <c r="N179" t="s">
        <v>93</v>
      </c>
      <c r="O179" t="s">
        <v>85</v>
      </c>
      <c r="P179" t="s">
        <v>181</v>
      </c>
      <c r="Q179">
        <v>3181</v>
      </c>
      <c r="R179">
        <v>3</v>
      </c>
      <c r="S179">
        <v>0</v>
      </c>
      <c r="T179">
        <v>757.11115243503878</v>
      </c>
      <c r="U179">
        <v>45185</v>
      </c>
    </row>
    <row r="180" spans="1:21" x14ac:dyDescent="0.3">
      <c r="A180" t="s">
        <v>617</v>
      </c>
      <c r="B180">
        <v>2024</v>
      </c>
      <c r="C180" s="1">
        <v>45518</v>
      </c>
      <c r="D180" t="s">
        <v>47</v>
      </c>
      <c r="E180" t="s">
        <v>618</v>
      </c>
      <c r="F180" t="s">
        <v>24</v>
      </c>
      <c r="G180" t="s">
        <v>81</v>
      </c>
      <c r="H180" t="s">
        <v>26</v>
      </c>
      <c r="I180" t="s">
        <v>101</v>
      </c>
      <c r="J180" t="s">
        <v>51</v>
      </c>
      <c r="K180">
        <v>653266</v>
      </c>
      <c r="L180" t="s">
        <v>41</v>
      </c>
      <c r="M180" t="s">
        <v>619</v>
      </c>
      <c r="N180" t="s">
        <v>31</v>
      </c>
      <c r="O180" t="s">
        <v>68</v>
      </c>
      <c r="P180" t="s">
        <v>76</v>
      </c>
      <c r="Q180">
        <v>55048</v>
      </c>
      <c r="R180">
        <v>1</v>
      </c>
      <c r="S180">
        <v>0.1</v>
      </c>
      <c r="T180">
        <v>8099.1182199194463</v>
      </c>
      <c r="U180">
        <v>45522</v>
      </c>
    </row>
    <row r="181" spans="1:21" x14ac:dyDescent="0.3">
      <c r="A181" t="s">
        <v>620</v>
      </c>
      <c r="B181">
        <v>2024</v>
      </c>
      <c r="C181" s="1">
        <v>45538</v>
      </c>
      <c r="D181" t="s">
        <v>22</v>
      </c>
      <c r="E181" t="s">
        <v>621</v>
      </c>
      <c r="F181" t="s">
        <v>149</v>
      </c>
      <c r="G181" t="s">
        <v>81</v>
      </c>
      <c r="H181" t="s">
        <v>26</v>
      </c>
      <c r="I181" t="s">
        <v>39</v>
      </c>
      <c r="J181" t="s">
        <v>40</v>
      </c>
      <c r="K181">
        <v>638975</v>
      </c>
      <c r="L181" t="s">
        <v>41</v>
      </c>
      <c r="M181" t="s">
        <v>622</v>
      </c>
      <c r="N181" t="s">
        <v>93</v>
      </c>
      <c r="O181" t="s">
        <v>68</v>
      </c>
      <c r="P181" t="s">
        <v>69</v>
      </c>
      <c r="Q181">
        <v>18400</v>
      </c>
      <c r="R181">
        <v>1</v>
      </c>
      <c r="S181">
        <v>0</v>
      </c>
      <c r="T181">
        <v>2724.2547993209364</v>
      </c>
      <c r="U181">
        <v>45541</v>
      </c>
    </row>
    <row r="182" spans="1:21" x14ac:dyDescent="0.3">
      <c r="A182" t="s">
        <v>623</v>
      </c>
      <c r="B182">
        <v>2024</v>
      </c>
      <c r="C182" s="1">
        <v>45442</v>
      </c>
      <c r="D182" t="s">
        <v>47</v>
      </c>
      <c r="E182" t="s">
        <v>624</v>
      </c>
      <c r="F182" t="s">
        <v>80</v>
      </c>
      <c r="G182" t="s">
        <v>25</v>
      </c>
      <c r="H182" t="s">
        <v>26</v>
      </c>
      <c r="I182" t="s">
        <v>150</v>
      </c>
      <c r="J182" t="s">
        <v>118</v>
      </c>
      <c r="K182">
        <v>601345</v>
      </c>
      <c r="L182" t="s">
        <v>59</v>
      </c>
      <c r="M182" t="s">
        <v>625</v>
      </c>
      <c r="N182" t="s">
        <v>93</v>
      </c>
      <c r="O182" t="s">
        <v>44</v>
      </c>
      <c r="P182" t="s">
        <v>45</v>
      </c>
      <c r="Q182">
        <v>18067</v>
      </c>
      <c r="R182">
        <v>9</v>
      </c>
      <c r="S182">
        <v>0.05</v>
      </c>
      <c r="T182">
        <v>1059.572716851515</v>
      </c>
      <c r="U182">
        <v>45445</v>
      </c>
    </row>
    <row r="183" spans="1:21" x14ac:dyDescent="0.3">
      <c r="A183" t="s">
        <v>626</v>
      </c>
      <c r="B183">
        <v>2024</v>
      </c>
      <c r="C183" s="1">
        <v>45635</v>
      </c>
      <c r="D183" t="s">
        <v>47</v>
      </c>
      <c r="E183" t="s">
        <v>627</v>
      </c>
      <c r="F183" t="s">
        <v>37</v>
      </c>
      <c r="G183" t="s">
        <v>38</v>
      </c>
      <c r="H183" t="s">
        <v>26</v>
      </c>
      <c r="I183" t="s">
        <v>27</v>
      </c>
      <c r="J183" t="s">
        <v>28</v>
      </c>
      <c r="K183">
        <v>653295</v>
      </c>
      <c r="L183" t="s">
        <v>41</v>
      </c>
      <c r="M183" t="s">
        <v>628</v>
      </c>
      <c r="N183" t="s">
        <v>43</v>
      </c>
      <c r="O183" t="s">
        <v>44</v>
      </c>
      <c r="P183" t="s">
        <v>76</v>
      </c>
      <c r="Q183">
        <v>25092</v>
      </c>
      <c r="R183">
        <v>8</v>
      </c>
      <c r="S183">
        <v>0</v>
      </c>
      <c r="T183">
        <v>6960.3570231266813</v>
      </c>
      <c r="U183">
        <v>45642</v>
      </c>
    </row>
    <row r="184" spans="1:21" x14ac:dyDescent="0.3">
      <c r="A184" t="s">
        <v>629</v>
      </c>
      <c r="B184">
        <v>2024</v>
      </c>
      <c r="C184" s="1">
        <v>45491</v>
      </c>
      <c r="D184" t="s">
        <v>47</v>
      </c>
      <c r="E184" t="s">
        <v>630</v>
      </c>
      <c r="F184" t="s">
        <v>37</v>
      </c>
      <c r="G184" t="s">
        <v>38</v>
      </c>
      <c r="H184" t="s">
        <v>26</v>
      </c>
      <c r="I184" t="s">
        <v>161</v>
      </c>
      <c r="J184" t="s">
        <v>118</v>
      </c>
      <c r="K184">
        <v>653838</v>
      </c>
      <c r="L184" t="s">
        <v>59</v>
      </c>
      <c r="M184" t="s">
        <v>631</v>
      </c>
      <c r="N184" t="s">
        <v>93</v>
      </c>
      <c r="O184" t="s">
        <v>68</v>
      </c>
      <c r="P184" t="s">
        <v>76</v>
      </c>
      <c r="Q184">
        <v>71060</v>
      </c>
      <c r="R184">
        <v>10</v>
      </c>
      <c r="S184">
        <v>0</v>
      </c>
      <c r="T184">
        <v>17386.173564115747</v>
      </c>
      <c r="U184">
        <v>45493</v>
      </c>
    </row>
    <row r="185" spans="1:21" x14ac:dyDescent="0.3">
      <c r="A185" t="s">
        <v>632</v>
      </c>
      <c r="B185">
        <v>2024</v>
      </c>
      <c r="C185" s="1">
        <v>45369</v>
      </c>
      <c r="D185" t="s">
        <v>35</v>
      </c>
      <c r="E185" t="s">
        <v>633</v>
      </c>
      <c r="F185" t="s">
        <v>149</v>
      </c>
      <c r="G185" t="s">
        <v>25</v>
      </c>
      <c r="H185" t="s">
        <v>26</v>
      </c>
      <c r="I185" t="s">
        <v>154</v>
      </c>
      <c r="J185" t="s">
        <v>51</v>
      </c>
      <c r="K185">
        <v>646221</v>
      </c>
      <c r="L185" t="s">
        <v>29</v>
      </c>
      <c r="M185" t="s">
        <v>634</v>
      </c>
      <c r="N185" t="s">
        <v>93</v>
      </c>
      <c r="O185" t="s">
        <v>68</v>
      </c>
      <c r="P185" t="s">
        <v>33</v>
      </c>
      <c r="Q185">
        <v>15370</v>
      </c>
      <c r="R185">
        <v>4</v>
      </c>
      <c r="S185">
        <v>0.05</v>
      </c>
      <c r="T185">
        <v>4508.481057420634</v>
      </c>
      <c r="U185">
        <v>45372</v>
      </c>
    </row>
    <row r="186" spans="1:21" x14ac:dyDescent="0.3">
      <c r="A186" t="s">
        <v>635</v>
      </c>
      <c r="B186">
        <v>2023</v>
      </c>
      <c r="C186" s="1">
        <v>45121</v>
      </c>
      <c r="D186" t="s">
        <v>47</v>
      </c>
      <c r="E186" t="s">
        <v>636</v>
      </c>
      <c r="F186" t="s">
        <v>37</v>
      </c>
      <c r="G186" t="s">
        <v>81</v>
      </c>
      <c r="H186" t="s">
        <v>26</v>
      </c>
      <c r="I186" t="s">
        <v>154</v>
      </c>
      <c r="J186" t="s">
        <v>51</v>
      </c>
      <c r="K186">
        <v>664025</v>
      </c>
      <c r="L186" t="s">
        <v>41</v>
      </c>
      <c r="M186" t="s">
        <v>637</v>
      </c>
      <c r="N186" t="s">
        <v>31</v>
      </c>
      <c r="O186" t="s">
        <v>94</v>
      </c>
      <c r="P186" t="s">
        <v>127</v>
      </c>
      <c r="Q186">
        <v>66206</v>
      </c>
      <c r="R186">
        <v>1</v>
      </c>
      <c r="S186">
        <v>0.05</v>
      </c>
      <c r="T186">
        <v>5083.0692474799152</v>
      </c>
      <c r="U186">
        <v>45121</v>
      </c>
    </row>
    <row r="187" spans="1:21" x14ac:dyDescent="0.3">
      <c r="A187" t="s">
        <v>638</v>
      </c>
      <c r="B187">
        <v>2023</v>
      </c>
      <c r="C187" s="1">
        <v>45262</v>
      </c>
      <c r="D187" t="s">
        <v>47</v>
      </c>
      <c r="E187" t="s">
        <v>639</v>
      </c>
      <c r="F187" t="s">
        <v>37</v>
      </c>
      <c r="G187" t="s">
        <v>81</v>
      </c>
      <c r="H187" t="s">
        <v>26</v>
      </c>
      <c r="I187" t="s">
        <v>154</v>
      </c>
      <c r="J187" t="s">
        <v>51</v>
      </c>
      <c r="K187">
        <v>695638</v>
      </c>
      <c r="L187" t="s">
        <v>29</v>
      </c>
      <c r="M187" t="s">
        <v>640</v>
      </c>
      <c r="N187" t="s">
        <v>103</v>
      </c>
      <c r="O187" t="s">
        <v>44</v>
      </c>
      <c r="P187" t="s">
        <v>181</v>
      </c>
      <c r="Q187">
        <v>39379</v>
      </c>
      <c r="R187">
        <v>6</v>
      </c>
      <c r="S187">
        <v>0.2</v>
      </c>
      <c r="T187">
        <v>7831.5597879666875</v>
      </c>
      <c r="U187">
        <v>45264</v>
      </c>
    </row>
    <row r="188" spans="1:21" x14ac:dyDescent="0.3">
      <c r="A188" t="s">
        <v>641</v>
      </c>
      <c r="B188">
        <v>2024</v>
      </c>
      <c r="C188" s="1">
        <v>45472</v>
      </c>
      <c r="D188" t="s">
        <v>22</v>
      </c>
      <c r="E188" t="s">
        <v>642</v>
      </c>
      <c r="F188" t="s">
        <v>64</v>
      </c>
      <c r="G188" t="s">
        <v>38</v>
      </c>
      <c r="H188" t="s">
        <v>26</v>
      </c>
      <c r="I188" t="s">
        <v>50</v>
      </c>
      <c r="J188" t="s">
        <v>51</v>
      </c>
      <c r="K188">
        <v>628997</v>
      </c>
      <c r="L188" t="s">
        <v>83</v>
      </c>
      <c r="M188" t="s">
        <v>643</v>
      </c>
      <c r="N188" t="s">
        <v>93</v>
      </c>
      <c r="O188" t="s">
        <v>32</v>
      </c>
      <c r="P188" t="s">
        <v>33</v>
      </c>
      <c r="Q188">
        <v>42942</v>
      </c>
      <c r="R188">
        <v>5</v>
      </c>
      <c r="S188">
        <v>0.2</v>
      </c>
      <c r="T188">
        <v>9022.2540577146319</v>
      </c>
      <c r="U188">
        <v>45473</v>
      </c>
    </row>
    <row r="189" spans="1:21" x14ac:dyDescent="0.3">
      <c r="A189" t="s">
        <v>644</v>
      </c>
      <c r="B189">
        <v>2024</v>
      </c>
      <c r="C189" s="1">
        <v>45426</v>
      </c>
      <c r="D189" t="s">
        <v>47</v>
      </c>
      <c r="E189" t="s">
        <v>645</v>
      </c>
      <c r="F189" t="s">
        <v>49</v>
      </c>
      <c r="G189" t="s">
        <v>38</v>
      </c>
      <c r="H189" t="s">
        <v>26</v>
      </c>
      <c r="I189" t="s">
        <v>57</v>
      </c>
      <c r="J189" t="s">
        <v>58</v>
      </c>
      <c r="K189">
        <v>686414</v>
      </c>
      <c r="L189" t="s">
        <v>73</v>
      </c>
      <c r="M189" t="s">
        <v>646</v>
      </c>
      <c r="N189" t="s">
        <v>31</v>
      </c>
      <c r="O189" t="s">
        <v>32</v>
      </c>
      <c r="P189" t="s">
        <v>98</v>
      </c>
      <c r="Q189">
        <v>53873</v>
      </c>
      <c r="R189">
        <v>8</v>
      </c>
      <c r="S189">
        <v>0</v>
      </c>
      <c r="T189">
        <v>9979.081614682882</v>
      </c>
      <c r="U189">
        <v>45428</v>
      </c>
    </row>
    <row r="190" spans="1:21" x14ac:dyDescent="0.3">
      <c r="A190" t="s">
        <v>647</v>
      </c>
      <c r="B190">
        <v>2023</v>
      </c>
      <c r="C190" s="1">
        <v>45028</v>
      </c>
      <c r="D190" t="s">
        <v>47</v>
      </c>
      <c r="E190" t="s">
        <v>648</v>
      </c>
      <c r="F190" t="s">
        <v>37</v>
      </c>
      <c r="G190" t="s">
        <v>25</v>
      </c>
      <c r="H190" t="s">
        <v>26</v>
      </c>
      <c r="I190" t="s">
        <v>65</v>
      </c>
      <c r="J190" t="s">
        <v>66</v>
      </c>
      <c r="K190">
        <v>621959</v>
      </c>
      <c r="L190" t="s">
        <v>83</v>
      </c>
      <c r="M190" t="s">
        <v>649</v>
      </c>
      <c r="N190" t="s">
        <v>103</v>
      </c>
      <c r="O190" t="s">
        <v>75</v>
      </c>
      <c r="P190" t="s">
        <v>76</v>
      </c>
      <c r="Q190">
        <v>63213</v>
      </c>
      <c r="R190">
        <v>9</v>
      </c>
      <c r="S190">
        <v>0.2</v>
      </c>
      <c r="T190">
        <v>11294.799859215778</v>
      </c>
      <c r="U190">
        <v>45031</v>
      </c>
    </row>
    <row r="191" spans="1:21" x14ac:dyDescent="0.3">
      <c r="A191" t="s">
        <v>650</v>
      </c>
      <c r="B191">
        <v>2023</v>
      </c>
      <c r="C191" s="1">
        <v>45260</v>
      </c>
      <c r="D191" t="s">
        <v>47</v>
      </c>
      <c r="E191" t="s">
        <v>651</v>
      </c>
      <c r="F191" t="s">
        <v>64</v>
      </c>
      <c r="G191" t="s">
        <v>38</v>
      </c>
      <c r="H191" t="s">
        <v>26</v>
      </c>
      <c r="I191" t="s">
        <v>101</v>
      </c>
      <c r="J191" t="s">
        <v>51</v>
      </c>
      <c r="K191">
        <v>682122</v>
      </c>
      <c r="L191" t="s">
        <v>29</v>
      </c>
      <c r="M191" t="s">
        <v>652</v>
      </c>
      <c r="N191" t="s">
        <v>31</v>
      </c>
      <c r="O191" t="s">
        <v>94</v>
      </c>
      <c r="P191" t="s">
        <v>98</v>
      </c>
      <c r="Q191">
        <v>26160</v>
      </c>
      <c r="R191">
        <v>8</v>
      </c>
      <c r="S191">
        <v>0.1</v>
      </c>
      <c r="T191">
        <v>7206.7935357203505</v>
      </c>
      <c r="U191">
        <v>45263</v>
      </c>
    </row>
    <row r="192" spans="1:21" x14ac:dyDescent="0.3">
      <c r="A192" t="s">
        <v>653</v>
      </c>
      <c r="B192">
        <v>2023</v>
      </c>
      <c r="C192" s="1">
        <v>45021</v>
      </c>
      <c r="D192" t="s">
        <v>47</v>
      </c>
      <c r="E192" t="s">
        <v>654</v>
      </c>
      <c r="F192" t="s">
        <v>37</v>
      </c>
      <c r="G192" t="s">
        <v>38</v>
      </c>
      <c r="H192" t="s">
        <v>26</v>
      </c>
      <c r="I192" t="s">
        <v>57</v>
      </c>
      <c r="J192" t="s">
        <v>58</v>
      </c>
      <c r="K192">
        <v>616000</v>
      </c>
      <c r="L192" t="s">
        <v>73</v>
      </c>
      <c r="M192" t="s">
        <v>655</v>
      </c>
      <c r="N192" t="s">
        <v>43</v>
      </c>
      <c r="O192" t="s">
        <v>68</v>
      </c>
      <c r="P192" t="s">
        <v>98</v>
      </c>
      <c r="Q192">
        <v>22386</v>
      </c>
      <c r="R192">
        <v>10</v>
      </c>
      <c r="S192">
        <v>0</v>
      </c>
      <c r="T192">
        <v>2624.3950038698777</v>
      </c>
      <c r="U192">
        <v>45024</v>
      </c>
    </row>
    <row r="193" spans="1:21" x14ac:dyDescent="0.3">
      <c r="A193" t="s">
        <v>656</v>
      </c>
      <c r="B193">
        <v>2023</v>
      </c>
      <c r="C193" s="1">
        <v>45138</v>
      </c>
      <c r="D193" t="s">
        <v>47</v>
      </c>
      <c r="E193" t="s">
        <v>657</v>
      </c>
      <c r="F193" t="s">
        <v>49</v>
      </c>
      <c r="G193" t="s">
        <v>38</v>
      </c>
      <c r="H193" t="s">
        <v>26</v>
      </c>
      <c r="I193" t="s">
        <v>39</v>
      </c>
      <c r="J193" t="s">
        <v>40</v>
      </c>
      <c r="K193">
        <v>625291</v>
      </c>
      <c r="L193" t="s">
        <v>59</v>
      </c>
      <c r="M193" t="s">
        <v>658</v>
      </c>
      <c r="N193" t="s">
        <v>93</v>
      </c>
      <c r="O193" t="s">
        <v>44</v>
      </c>
      <c r="P193" t="s">
        <v>76</v>
      </c>
      <c r="Q193">
        <v>77780</v>
      </c>
      <c r="R193">
        <v>3</v>
      </c>
      <c r="S193">
        <v>0.2</v>
      </c>
      <c r="T193">
        <v>22511.234809152989</v>
      </c>
      <c r="U193">
        <v>45144</v>
      </c>
    </row>
    <row r="194" spans="1:21" x14ac:dyDescent="0.3">
      <c r="A194" t="s">
        <v>659</v>
      </c>
      <c r="B194">
        <v>2023</v>
      </c>
      <c r="C194" s="1">
        <v>45238</v>
      </c>
      <c r="D194" t="s">
        <v>47</v>
      </c>
      <c r="E194" t="s">
        <v>660</v>
      </c>
      <c r="F194" t="s">
        <v>80</v>
      </c>
      <c r="G194" t="s">
        <v>38</v>
      </c>
      <c r="H194" t="s">
        <v>26</v>
      </c>
      <c r="I194" t="s">
        <v>150</v>
      </c>
      <c r="J194" t="s">
        <v>118</v>
      </c>
      <c r="K194">
        <v>634610</v>
      </c>
      <c r="L194" t="s">
        <v>29</v>
      </c>
      <c r="M194" t="s">
        <v>661</v>
      </c>
      <c r="N194" t="s">
        <v>61</v>
      </c>
      <c r="O194" t="s">
        <v>32</v>
      </c>
      <c r="P194" t="s">
        <v>69</v>
      </c>
      <c r="Q194">
        <v>4571</v>
      </c>
      <c r="R194">
        <v>8</v>
      </c>
      <c r="S194">
        <v>0.2</v>
      </c>
      <c r="T194">
        <v>245.68290228354465</v>
      </c>
      <c r="U194">
        <v>45243</v>
      </c>
    </row>
    <row r="195" spans="1:21" x14ac:dyDescent="0.3">
      <c r="A195" t="s">
        <v>662</v>
      </c>
      <c r="B195">
        <v>2023</v>
      </c>
      <c r="C195" s="1">
        <v>45249</v>
      </c>
      <c r="D195" t="s">
        <v>78</v>
      </c>
      <c r="E195" t="s">
        <v>663</v>
      </c>
      <c r="F195" t="s">
        <v>24</v>
      </c>
      <c r="G195" t="s">
        <v>25</v>
      </c>
      <c r="H195" t="s">
        <v>26</v>
      </c>
      <c r="I195" t="s">
        <v>27</v>
      </c>
      <c r="J195" t="s">
        <v>28</v>
      </c>
      <c r="K195">
        <v>638345</v>
      </c>
      <c r="L195" t="s">
        <v>41</v>
      </c>
      <c r="M195" t="s">
        <v>664</v>
      </c>
      <c r="N195" t="s">
        <v>103</v>
      </c>
      <c r="O195" t="s">
        <v>68</v>
      </c>
      <c r="P195" t="s">
        <v>54</v>
      </c>
      <c r="Q195">
        <v>34649</v>
      </c>
      <c r="R195">
        <v>4</v>
      </c>
      <c r="S195">
        <v>0</v>
      </c>
      <c r="T195">
        <v>7203.576243285971</v>
      </c>
      <c r="U195">
        <v>45251</v>
      </c>
    </row>
    <row r="196" spans="1:21" x14ac:dyDescent="0.3">
      <c r="A196" t="s">
        <v>665</v>
      </c>
      <c r="B196">
        <v>2024</v>
      </c>
      <c r="C196" s="1">
        <v>45295</v>
      </c>
      <c r="D196" t="s">
        <v>47</v>
      </c>
      <c r="E196" t="s">
        <v>666</v>
      </c>
      <c r="F196" t="s">
        <v>24</v>
      </c>
      <c r="G196" t="s">
        <v>81</v>
      </c>
      <c r="H196" t="s">
        <v>26</v>
      </c>
      <c r="I196" t="s">
        <v>136</v>
      </c>
      <c r="J196" t="s">
        <v>118</v>
      </c>
      <c r="K196">
        <v>662982</v>
      </c>
      <c r="L196" t="s">
        <v>29</v>
      </c>
      <c r="M196" t="s">
        <v>667</v>
      </c>
      <c r="N196" t="s">
        <v>43</v>
      </c>
      <c r="O196" t="s">
        <v>94</v>
      </c>
      <c r="P196" t="s">
        <v>54</v>
      </c>
      <c r="Q196">
        <v>24099</v>
      </c>
      <c r="R196">
        <v>3</v>
      </c>
      <c r="S196">
        <v>0</v>
      </c>
      <c r="T196">
        <v>4762.9974401361997</v>
      </c>
      <c r="U196">
        <v>45299</v>
      </c>
    </row>
    <row r="197" spans="1:21" x14ac:dyDescent="0.3">
      <c r="A197" t="s">
        <v>668</v>
      </c>
      <c r="B197">
        <v>2023</v>
      </c>
      <c r="C197" s="1">
        <v>45093</v>
      </c>
      <c r="D197" t="s">
        <v>35</v>
      </c>
      <c r="E197" t="s">
        <v>669</v>
      </c>
      <c r="F197" t="s">
        <v>64</v>
      </c>
      <c r="G197" t="s">
        <v>81</v>
      </c>
      <c r="H197" t="s">
        <v>26</v>
      </c>
      <c r="I197" t="s">
        <v>101</v>
      </c>
      <c r="J197" t="s">
        <v>51</v>
      </c>
      <c r="K197">
        <v>612168</v>
      </c>
      <c r="L197" t="s">
        <v>83</v>
      </c>
      <c r="M197" t="s">
        <v>670</v>
      </c>
      <c r="N197" t="s">
        <v>43</v>
      </c>
      <c r="O197" t="s">
        <v>94</v>
      </c>
      <c r="P197" t="s">
        <v>54</v>
      </c>
      <c r="Q197">
        <v>61310</v>
      </c>
      <c r="R197">
        <v>4</v>
      </c>
      <c r="S197">
        <v>0.2</v>
      </c>
      <c r="T197">
        <v>6070.3657424796529</v>
      </c>
      <c r="U197">
        <v>45094</v>
      </c>
    </row>
    <row r="198" spans="1:21" x14ac:dyDescent="0.3">
      <c r="A198" t="s">
        <v>671</v>
      </c>
      <c r="B198">
        <v>2024</v>
      </c>
      <c r="C198" s="1">
        <v>45618</v>
      </c>
      <c r="D198" t="s">
        <v>78</v>
      </c>
      <c r="E198" t="s">
        <v>672</v>
      </c>
      <c r="F198" t="s">
        <v>37</v>
      </c>
      <c r="G198" t="s">
        <v>81</v>
      </c>
      <c r="H198" t="s">
        <v>26</v>
      </c>
      <c r="I198" t="s">
        <v>39</v>
      </c>
      <c r="J198" t="s">
        <v>40</v>
      </c>
      <c r="K198">
        <v>628226</v>
      </c>
      <c r="L198" t="s">
        <v>73</v>
      </c>
      <c r="M198" t="s">
        <v>673</v>
      </c>
      <c r="N198" t="s">
        <v>61</v>
      </c>
      <c r="O198" t="s">
        <v>75</v>
      </c>
      <c r="P198" t="s">
        <v>127</v>
      </c>
      <c r="Q198">
        <v>17638</v>
      </c>
      <c r="R198">
        <v>2</v>
      </c>
      <c r="S198">
        <v>0.1</v>
      </c>
      <c r="T198">
        <v>3717.8272091249205</v>
      </c>
      <c r="U198">
        <v>45621</v>
      </c>
    </row>
    <row r="199" spans="1:21" x14ac:dyDescent="0.3">
      <c r="A199" t="s">
        <v>674</v>
      </c>
      <c r="B199">
        <v>2024</v>
      </c>
      <c r="C199" s="1">
        <v>45544</v>
      </c>
      <c r="D199" t="s">
        <v>47</v>
      </c>
      <c r="E199" t="s">
        <v>675</v>
      </c>
      <c r="F199" t="s">
        <v>149</v>
      </c>
      <c r="G199" t="s">
        <v>38</v>
      </c>
      <c r="H199" t="s">
        <v>26</v>
      </c>
      <c r="I199" t="s">
        <v>50</v>
      </c>
      <c r="J199" t="s">
        <v>51</v>
      </c>
      <c r="K199">
        <v>612633</v>
      </c>
      <c r="L199" t="s">
        <v>83</v>
      </c>
      <c r="M199" t="s">
        <v>676</v>
      </c>
      <c r="N199" t="s">
        <v>43</v>
      </c>
      <c r="O199" t="s">
        <v>53</v>
      </c>
      <c r="P199" t="s">
        <v>127</v>
      </c>
      <c r="Q199">
        <v>60855</v>
      </c>
      <c r="R199">
        <v>10</v>
      </c>
      <c r="S199">
        <v>0.2</v>
      </c>
      <c r="T199">
        <v>7686.0395987166885</v>
      </c>
      <c r="U199">
        <v>45548</v>
      </c>
    </row>
    <row r="200" spans="1:21" x14ac:dyDescent="0.3">
      <c r="A200" t="s">
        <v>677</v>
      </c>
      <c r="B200">
        <v>2023</v>
      </c>
      <c r="C200" s="1">
        <v>45083</v>
      </c>
      <c r="D200" t="s">
        <v>22</v>
      </c>
      <c r="E200" t="s">
        <v>678</v>
      </c>
      <c r="F200" t="s">
        <v>80</v>
      </c>
      <c r="G200" t="s">
        <v>81</v>
      </c>
      <c r="H200" t="s">
        <v>26</v>
      </c>
      <c r="I200" t="s">
        <v>154</v>
      </c>
      <c r="J200" t="s">
        <v>51</v>
      </c>
      <c r="K200">
        <v>608142</v>
      </c>
      <c r="L200" t="s">
        <v>83</v>
      </c>
      <c r="M200" t="s">
        <v>679</v>
      </c>
      <c r="N200" t="s">
        <v>103</v>
      </c>
      <c r="O200" t="s">
        <v>32</v>
      </c>
      <c r="P200" t="s">
        <v>127</v>
      </c>
      <c r="Q200">
        <v>31116</v>
      </c>
      <c r="R200">
        <v>4</v>
      </c>
      <c r="S200">
        <v>0</v>
      </c>
      <c r="T200">
        <v>5515.3682240316793</v>
      </c>
      <c r="U200">
        <v>45086</v>
      </c>
    </row>
    <row r="201" spans="1:21" x14ac:dyDescent="0.3">
      <c r="A201" t="s">
        <v>680</v>
      </c>
      <c r="B201">
        <v>2023</v>
      </c>
      <c r="C201" s="1">
        <v>45011</v>
      </c>
      <c r="D201" t="s">
        <v>78</v>
      </c>
      <c r="E201" t="s">
        <v>681</v>
      </c>
      <c r="F201" t="s">
        <v>80</v>
      </c>
      <c r="G201" t="s">
        <v>81</v>
      </c>
      <c r="H201" t="s">
        <v>26</v>
      </c>
      <c r="I201" t="s">
        <v>57</v>
      </c>
      <c r="J201" t="s">
        <v>58</v>
      </c>
      <c r="K201">
        <v>654441</v>
      </c>
      <c r="L201" t="s">
        <v>83</v>
      </c>
      <c r="M201" t="s">
        <v>682</v>
      </c>
      <c r="N201" t="s">
        <v>31</v>
      </c>
      <c r="O201" t="s">
        <v>94</v>
      </c>
      <c r="P201" t="s">
        <v>98</v>
      </c>
      <c r="Q201">
        <v>21028</v>
      </c>
      <c r="R201">
        <v>6</v>
      </c>
      <c r="S201">
        <v>0.05</v>
      </c>
      <c r="T201">
        <v>4393.2467052470183</v>
      </c>
      <c r="U201">
        <v>45017</v>
      </c>
    </row>
    <row r="202" spans="1:21" x14ac:dyDescent="0.3">
      <c r="A202" t="s">
        <v>683</v>
      </c>
      <c r="B202">
        <v>2024</v>
      </c>
      <c r="C202" s="1">
        <v>45581</v>
      </c>
      <c r="D202" t="s">
        <v>47</v>
      </c>
      <c r="E202" t="s">
        <v>684</v>
      </c>
      <c r="F202" t="s">
        <v>49</v>
      </c>
      <c r="G202" t="s">
        <v>81</v>
      </c>
      <c r="H202" t="s">
        <v>26</v>
      </c>
      <c r="I202" t="s">
        <v>72</v>
      </c>
      <c r="J202" t="s">
        <v>28</v>
      </c>
      <c r="K202">
        <v>627393</v>
      </c>
      <c r="L202" t="s">
        <v>29</v>
      </c>
      <c r="M202" t="s">
        <v>685</v>
      </c>
      <c r="N202" t="s">
        <v>43</v>
      </c>
      <c r="O202" t="s">
        <v>94</v>
      </c>
      <c r="P202" t="s">
        <v>89</v>
      </c>
      <c r="Q202">
        <v>33120</v>
      </c>
      <c r="R202">
        <v>4</v>
      </c>
      <c r="S202">
        <v>0.05</v>
      </c>
      <c r="T202">
        <v>3896.409945418764</v>
      </c>
      <c r="U202">
        <v>45585</v>
      </c>
    </row>
    <row r="203" spans="1:21" x14ac:dyDescent="0.3">
      <c r="A203" t="s">
        <v>686</v>
      </c>
      <c r="B203">
        <v>2023</v>
      </c>
      <c r="C203" s="1">
        <v>45281</v>
      </c>
      <c r="D203" t="s">
        <v>35</v>
      </c>
      <c r="E203" t="s">
        <v>687</v>
      </c>
      <c r="F203" t="s">
        <v>64</v>
      </c>
      <c r="G203" t="s">
        <v>38</v>
      </c>
      <c r="H203" t="s">
        <v>26</v>
      </c>
      <c r="I203" t="s">
        <v>82</v>
      </c>
      <c r="J203" t="s">
        <v>66</v>
      </c>
      <c r="K203">
        <v>649276</v>
      </c>
      <c r="L203" t="s">
        <v>59</v>
      </c>
      <c r="M203" t="s">
        <v>688</v>
      </c>
      <c r="N203" t="s">
        <v>31</v>
      </c>
      <c r="O203" t="s">
        <v>75</v>
      </c>
      <c r="P203" t="s">
        <v>69</v>
      </c>
      <c r="Q203">
        <v>9951</v>
      </c>
      <c r="R203">
        <v>3</v>
      </c>
      <c r="S203">
        <v>0.1</v>
      </c>
      <c r="T203">
        <v>1448.079307264288</v>
      </c>
      <c r="U203">
        <v>45288</v>
      </c>
    </row>
    <row r="204" spans="1:21" x14ac:dyDescent="0.3">
      <c r="A204" t="s">
        <v>689</v>
      </c>
      <c r="B204">
        <v>2024</v>
      </c>
      <c r="C204" s="1">
        <v>45541</v>
      </c>
      <c r="D204" t="s">
        <v>78</v>
      </c>
      <c r="E204" t="s">
        <v>690</v>
      </c>
      <c r="F204" t="s">
        <v>149</v>
      </c>
      <c r="G204" t="s">
        <v>81</v>
      </c>
      <c r="H204" t="s">
        <v>26</v>
      </c>
      <c r="I204" t="s">
        <v>161</v>
      </c>
      <c r="J204" t="s">
        <v>118</v>
      </c>
      <c r="K204">
        <v>603609</v>
      </c>
      <c r="L204" t="s">
        <v>41</v>
      </c>
      <c r="M204" t="s">
        <v>691</v>
      </c>
      <c r="N204" t="s">
        <v>61</v>
      </c>
      <c r="O204" t="s">
        <v>32</v>
      </c>
      <c r="P204" t="s">
        <v>69</v>
      </c>
      <c r="Q204">
        <v>56412</v>
      </c>
      <c r="R204">
        <v>4</v>
      </c>
      <c r="S204">
        <v>0.05</v>
      </c>
      <c r="T204">
        <v>13262.814116421052</v>
      </c>
      <c r="U204">
        <v>45545</v>
      </c>
    </row>
    <row r="205" spans="1:21" x14ac:dyDescent="0.3">
      <c r="A205" t="s">
        <v>692</v>
      </c>
      <c r="B205">
        <v>2024</v>
      </c>
      <c r="C205" s="1">
        <v>45570</v>
      </c>
      <c r="D205" t="s">
        <v>78</v>
      </c>
      <c r="E205" t="s">
        <v>693</v>
      </c>
      <c r="F205" t="s">
        <v>49</v>
      </c>
      <c r="G205" t="s">
        <v>38</v>
      </c>
      <c r="H205" t="s">
        <v>26</v>
      </c>
      <c r="I205" t="s">
        <v>107</v>
      </c>
      <c r="J205" t="s">
        <v>66</v>
      </c>
      <c r="K205">
        <v>626031</v>
      </c>
      <c r="L205" t="s">
        <v>73</v>
      </c>
      <c r="M205" t="s">
        <v>694</v>
      </c>
      <c r="N205" t="s">
        <v>93</v>
      </c>
      <c r="O205" t="s">
        <v>32</v>
      </c>
      <c r="P205" t="s">
        <v>54</v>
      </c>
      <c r="Q205">
        <v>67637</v>
      </c>
      <c r="R205">
        <v>8</v>
      </c>
      <c r="S205">
        <v>0.05</v>
      </c>
      <c r="T205">
        <v>6807.2085353107614</v>
      </c>
      <c r="U205">
        <v>45575</v>
      </c>
    </row>
    <row r="206" spans="1:21" x14ac:dyDescent="0.3">
      <c r="A206" t="s">
        <v>695</v>
      </c>
      <c r="B206">
        <v>2023</v>
      </c>
      <c r="C206" s="1">
        <v>45141</v>
      </c>
      <c r="D206" t="s">
        <v>35</v>
      </c>
      <c r="E206" t="s">
        <v>696</v>
      </c>
      <c r="F206" t="s">
        <v>149</v>
      </c>
      <c r="G206" t="s">
        <v>81</v>
      </c>
      <c r="H206" t="s">
        <v>26</v>
      </c>
      <c r="I206" t="s">
        <v>57</v>
      </c>
      <c r="J206" t="s">
        <v>58</v>
      </c>
      <c r="K206">
        <v>697098</v>
      </c>
      <c r="L206" t="s">
        <v>83</v>
      </c>
      <c r="M206" t="s">
        <v>697</v>
      </c>
      <c r="N206" t="s">
        <v>93</v>
      </c>
      <c r="O206" t="s">
        <v>53</v>
      </c>
      <c r="P206" t="s">
        <v>127</v>
      </c>
      <c r="Q206">
        <v>50001</v>
      </c>
      <c r="R206">
        <v>9</v>
      </c>
      <c r="S206">
        <v>0.2</v>
      </c>
      <c r="T206">
        <v>2646.1463037792741</v>
      </c>
      <c r="U206">
        <v>45145</v>
      </c>
    </row>
    <row r="207" spans="1:21" x14ac:dyDescent="0.3">
      <c r="A207" t="s">
        <v>698</v>
      </c>
      <c r="B207">
        <v>2024</v>
      </c>
      <c r="C207" s="1">
        <v>45332</v>
      </c>
      <c r="D207" t="s">
        <v>47</v>
      </c>
      <c r="E207" t="s">
        <v>699</v>
      </c>
      <c r="F207" t="s">
        <v>149</v>
      </c>
      <c r="G207" t="s">
        <v>38</v>
      </c>
      <c r="H207" t="s">
        <v>26</v>
      </c>
      <c r="I207" t="s">
        <v>72</v>
      </c>
      <c r="J207" t="s">
        <v>28</v>
      </c>
      <c r="K207">
        <v>602725</v>
      </c>
      <c r="L207" t="s">
        <v>73</v>
      </c>
      <c r="M207" t="s">
        <v>700</v>
      </c>
      <c r="N207" t="s">
        <v>103</v>
      </c>
      <c r="O207" t="s">
        <v>53</v>
      </c>
      <c r="P207" t="s">
        <v>45</v>
      </c>
      <c r="Q207">
        <v>60850</v>
      </c>
      <c r="R207">
        <v>3</v>
      </c>
      <c r="S207">
        <v>0</v>
      </c>
      <c r="T207">
        <v>7115.7466129598297</v>
      </c>
      <c r="U207">
        <v>45336</v>
      </c>
    </row>
    <row r="208" spans="1:21" x14ac:dyDescent="0.3">
      <c r="A208" t="s">
        <v>701</v>
      </c>
      <c r="B208">
        <v>2024</v>
      </c>
      <c r="C208" s="1">
        <v>45465</v>
      </c>
      <c r="D208" t="s">
        <v>47</v>
      </c>
      <c r="E208" t="s">
        <v>702</v>
      </c>
      <c r="F208" t="s">
        <v>24</v>
      </c>
      <c r="G208" t="s">
        <v>38</v>
      </c>
      <c r="H208" t="s">
        <v>26</v>
      </c>
      <c r="I208" t="s">
        <v>107</v>
      </c>
      <c r="J208" t="s">
        <v>66</v>
      </c>
      <c r="K208">
        <v>645219</v>
      </c>
      <c r="L208" t="s">
        <v>59</v>
      </c>
      <c r="M208" t="s">
        <v>703</v>
      </c>
      <c r="N208" t="s">
        <v>61</v>
      </c>
      <c r="O208" t="s">
        <v>85</v>
      </c>
      <c r="P208" t="s">
        <v>181</v>
      </c>
      <c r="Q208">
        <v>62478</v>
      </c>
      <c r="R208">
        <v>8</v>
      </c>
      <c r="S208">
        <v>0.1</v>
      </c>
      <c r="T208">
        <v>14251.416594111479</v>
      </c>
      <c r="U208">
        <v>45468</v>
      </c>
    </row>
    <row r="209" spans="1:21" x14ac:dyDescent="0.3">
      <c r="A209" t="s">
        <v>704</v>
      </c>
      <c r="B209">
        <v>2023</v>
      </c>
      <c r="C209" s="1">
        <v>44959</v>
      </c>
      <c r="D209" t="s">
        <v>22</v>
      </c>
      <c r="E209" t="s">
        <v>705</v>
      </c>
      <c r="F209" t="s">
        <v>149</v>
      </c>
      <c r="G209" t="s">
        <v>81</v>
      </c>
      <c r="H209" t="s">
        <v>26</v>
      </c>
      <c r="I209" t="s">
        <v>101</v>
      </c>
      <c r="J209" t="s">
        <v>51</v>
      </c>
      <c r="K209">
        <v>656597</v>
      </c>
      <c r="L209" t="s">
        <v>59</v>
      </c>
      <c r="M209" t="s">
        <v>706</v>
      </c>
      <c r="N209" t="s">
        <v>103</v>
      </c>
      <c r="O209" t="s">
        <v>44</v>
      </c>
      <c r="P209" t="s">
        <v>181</v>
      </c>
      <c r="Q209">
        <v>60810</v>
      </c>
      <c r="R209">
        <v>5</v>
      </c>
      <c r="S209">
        <v>0.2</v>
      </c>
      <c r="T209">
        <v>16281.448892660153</v>
      </c>
      <c r="U209">
        <v>44961</v>
      </c>
    </row>
    <row r="210" spans="1:21" x14ac:dyDescent="0.3">
      <c r="A210" t="s">
        <v>707</v>
      </c>
      <c r="B210">
        <v>2023</v>
      </c>
      <c r="C210" s="1">
        <v>45164</v>
      </c>
      <c r="D210" t="s">
        <v>22</v>
      </c>
      <c r="E210" t="s">
        <v>708</v>
      </c>
      <c r="F210" t="s">
        <v>106</v>
      </c>
      <c r="G210" t="s">
        <v>81</v>
      </c>
      <c r="H210" t="s">
        <v>26</v>
      </c>
      <c r="I210" t="s">
        <v>107</v>
      </c>
      <c r="J210" t="s">
        <v>66</v>
      </c>
      <c r="K210">
        <v>684152</v>
      </c>
      <c r="L210" t="s">
        <v>59</v>
      </c>
      <c r="M210" t="s">
        <v>709</v>
      </c>
      <c r="N210" t="s">
        <v>43</v>
      </c>
      <c r="O210" t="s">
        <v>32</v>
      </c>
      <c r="P210" t="s">
        <v>76</v>
      </c>
      <c r="Q210">
        <v>39903</v>
      </c>
      <c r="R210">
        <v>3</v>
      </c>
      <c r="S210">
        <v>0</v>
      </c>
      <c r="T210">
        <v>3331.3756451137715</v>
      </c>
      <c r="U210">
        <v>45166</v>
      </c>
    </row>
    <row r="211" spans="1:21" x14ac:dyDescent="0.3">
      <c r="A211" t="s">
        <v>710</v>
      </c>
      <c r="B211">
        <v>2024</v>
      </c>
      <c r="C211" s="1">
        <v>45441</v>
      </c>
      <c r="D211" t="s">
        <v>47</v>
      </c>
      <c r="E211" t="s">
        <v>711</v>
      </c>
      <c r="F211" t="s">
        <v>49</v>
      </c>
      <c r="G211" t="s">
        <v>38</v>
      </c>
      <c r="H211" t="s">
        <v>26</v>
      </c>
      <c r="I211" t="s">
        <v>65</v>
      </c>
      <c r="J211" t="s">
        <v>66</v>
      </c>
      <c r="K211">
        <v>682656</v>
      </c>
      <c r="L211" t="s">
        <v>83</v>
      </c>
      <c r="M211" t="s">
        <v>712</v>
      </c>
      <c r="N211" t="s">
        <v>43</v>
      </c>
      <c r="O211" t="s">
        <v>44</v>
      </c>
      <c r="P211" t="s">
        <v>33</v>
      </c>
      <c r="Q211">
        <v>56474</v>
      </c>
      <c r="R211">
        <v>8</v>
      </c>
      <c r="S211">
        <v>0</v>
      </c>
      <c r="T211">
        <v>12772.867555693665</v>
      </c>
      <c r="U211">
        <v>45446</v>
      </c>
    </row>
    <row r="212" spans="1:21" x14ac:dyDescent="0.3">
      <c r="A212" t="s">
        <v>713</v>
      </c>
      <c r="B212">
        <v>2024</v>
      </c>
      <c r="C212" s="1">
        <v>45619</v>
      </c>
      <c r="D212" t="s">
        <v>35</v>
      </c>
      <c r="E212" t="s">
        <v>714</v>
      </c>
      <c r="F212" t="s">
        <v>37</v>
      </c>
      <c r="G212" t="s">
        <v>81</v>
      </c>
      <c r="H212" t="s">
        <v>26</v>
      </c>
      <c r="I212" t="s">
        <v>72</v>
      </c>
      <c r="J212" t="s">
        <v>28</v>
      </c>
      <c r="K212">
        <v>605905</v>
      </c>
      <c r="L212" t="s">
        <v>41</v>
      </c>
      <c r="M212" t="s">
        <v>715</v>
      </c>
      <c r="N212" t="s">
        <v>31</v>
      </c>
      <c r="O212" t="s">
        <v>53</v>
      </c>
      <c r="P212" t="s">
        <v>45</v>
      </c>
      <c r="Q212">
        <v>66182</v>
      </c>
      <c r="R212">
        <v>10</v>
      </c>
      <c r="S212">
        <v>0.1</v>
      </c>
      <c r="T212">
        <v>10054.386860942705</v>
      </c>
      <c r="U212">
        <v>45622</v>
      </c>
    </row>
    <row r="213" spans="1:21" x14ac:dyDescent="0.3">
      <c r="A213" t="s">
        <v>716</v>
      </c>
      <c r="B213">
        <v>2024</v>
      </c>
      <c r="C213" s="1">
        <v>45332</v>
      </c>
      <c r="D213" t="s">
        <v>78</v>
      </c>
      <c r="E213" t="s">
        <v>717</v>
      </c>
      <c r="F213" t="s">
        <v>149</v>
      </c>
      <c r="G213" t="s">
        <v>25</v>
      </c>
      <c r="H213" t="s">
        <v>26</v>
      </c>
      <c r="I213" t="s">
        <v>39</v>
      </c>
      <c r="J213" t="s">
        <v>40</v>
      </c>
      <c r="K213">
        <v>678189</v>
      </c>
      <c r="L213" t="s">
        <v>83</v>
      </c>
      <c r="M213" t="s">
        <v>718</v>
      </c>
      <c r="N213" t="s">
        <v>93</v>
      </c>
      <c r="O213" t="s">
        <v>94</v>
      </c>
      <c r="P213" t="s">
        <v>54</v>
      </c>
      <c r="Q213">
        <v>45693</v>
      </c>
      <c r="R213">
        <v>1</v>
      </c>
      <c r="S213">
        <v>0</v>
      </c>
      <c r="T213">
        <v>10574.468765159843</v>
      </c>
      <c r="U213">
        <v>45335</v>
      </c>
    </row>
    <row r="214" spans="1:21" x14ac:dyDescent="0.3">
      <c r="A214" t="s">
        <v>719</v>
      </c>
      <c r="B214">
        <v>2024</v>
      </c>
      <c r="C214" s="1">
        <v>45398</v>
      </c>
      <c r="D214" t="s">
        <v>35</v>
      </c>
      <c r="E214" t="s">
        <v>720</v>
      </c>
      <c r="F214" t="s">
        <v>80</v>
      </c>
      <c r="G214" t="s">
        <v>25</v>
      </c>
      <c r="H214" t="s">
        <v>26</v>
      </c>
      <c r="I214" t="s">
        <v>101</v>
      </c>
      <c r="J214" t="s">
        <v>51</v>
      </c>
      <c r="K214">
        <v>646932</v>
      </c>
      <c r="L214" t="s">
        <v>73</v>
      </c>
      <c r="M214" t="s">
        <v>721</v>
      </c>
      <c r="N214" t="s">
        <v>103</v>
      </c>
      <c r="O214" t="s">
        <v>53</v>
      </c>
      <c r="P214" t="s">
        <v>33</v>
      </c>
      <c r="Q214">
        <v>29135</v>
      </c>
      <c r="R214">
        <v>3</v>
      </c>
      <c r="S214">
        <v>0.1</v>
      </c>
      <c r="T214">
        <v>6226.0457584913383</v>
      </c>
      <c r="U214">
        <v>45405</v>
      </c>
    </row>
    <row r="215" spans="1:21" x14ac:dyDescent="0.3">
      <c r="A215" t="s">
        <v>722</v>
      </c>
      <c r="B215">
        <v>2023</v>
      </c>
      <c r="C215" s="1">
        <v>45171</v>
      </c>
      <c r="D215" t="s">
        <v>47</v>
      </c>
      <c r="E215" t="s">
        <v>723</v>
      </c>
      <c r="F215" t="s">
        <v>49</v>
      </c>
      <c r="G215" t="s">
        <v>81</v>
      </c>
      <c r="H215" t="s">
        <v>26</v>
      </c>
      <c r="I215" t="s">
        <v>101</v>
      </c>
      <c r="J215" t="s">
        <v>51</v>
      </c>
      <c r="K215">
        <v>662843</v>
      </c>
      <c r="L215" t="s">
        <v>73</v>
      </c>
      <c r="M215" t="s">
        <v>724</v>
      </c>
      <c r="N215" t="s">
        <v>61</v>
      </c>
      <c r="O215" t="s">
        <v>75</v>
      </c>
      <c r="P215" t="s">
        <v>76</v>
      </c>
      <c r="Q215">
        <v>56842</v>
      </c>
      <c r="R215">
        <v>8</v>
      </c>
      <c r="S215">
        <v>0.05</v>
      </c>
      <c r="T215">
        <v>6746.5177036807818</v>
      </c>
      <c r="U215">
        <v>45174</v>
      </c>
    </row>
    <row r="216" spans="1:21" x14ac:dyDescent="0.3">
      <c r="A216" t="s">
        <v>725</v>
      </c>
      <c r="B216">
        <v>2023</v>
      </c>
      <c r="C216" s="1">
        <v>44970</v>
      </c>
      <c r="D216" t="s">
        <v>78</v>
      </c>
      <c r="E216" t="s">
        <v>726</v>
      </c>
      <c r="F216" t="s">
        <v>149</v>
      </c>
      <c r="G216" t="s">
        <v>81</v>
      </c>
      <c r="H216" t="s">
        <v>26</v>
      </c>
      <c r="I216" t="s">
        <v>57</v>
      </c>
      <c r="J216" t="s">
        <v>58</v>
      </c>
      <c r="K216">
        <v>633094</v>
      </c>
      <c r="L216" t="s">
        <v>41</v>
      </c>
      <c r="M216" t="s">
        <v>727</v>
      </c>
      <c r="N216" t="s">
        <v>93</v>
      </c>
      <c r="O216" t="s">
        <v>44</v>
      </c>
      <c r="P216" t="s">
        <v>98</v>
      </c>
      <c r="Q216">
        <v>20260</v>
      </c>
      <c r="R216">
        <v>3</v>
      </c>
      <c r="S216">
        <v>0.1</v>
      </c>
      <c r="T216">
        <v>4928.1079339547741</v>
      </c>
      <c r="U216">
        <v>44973</v>
      </c>
    </row>
    <row r="217" spans="1:21" x14ac:dyDescent="0.3">
      <c r="A217" t="s">
        <v>728</v>
      </c>
      <c r="B217">
        <v>2023</v>
      </c>
      <c r="C217" s="1">
        <v>44938</v>
      </c>
      <c r="D217" t="s">
        <v>35</v>
      </c>
      <c r="E217" t="s">
        <v>729</v>
      </c>
      <c r="F217" t="s">
        <v>80</v>
      </c>
      <c r="G217" t="s">
        <v>25</v>
      </c>
      <c r="H217" t="s">
        <v>26</v>
      </c>
      <c r="I217" t="s">
        <v>50</v>
      </c>
      <c r="J217" t="s">
        <v>51</v>
      </c>
      <c r="K217">
        <v>646068</v>
      </c>
      <c r="L217" t="s">
        <v>29</v>
      </c>
      <c r="M217" t="s">
        <v>730</v>
      </c>
      <c r="N217" t="s">
        <v>93</v>
      </c>
      <c r="O217" t="s">
        <v>75</v>
      </c>
      <c r="P217" t="s">
        <v>69</v>
      </c>
      <c r="Q217">
        <v>49353</v>
      </c>
      <c r="R217">
        <v>8</v>
      </c>
      <c r="S217">
        <v>0</v>
      </c>
      <c r="T217">
        <v>9368.2385406806152</v>
      </c>
      <c r="U217">
        <v>44940</v>
      </c>
    </row>
    <row r="218" spans="1:21" x14ac:dyDescent="0.3">
      <c r="A218" t="s">
        <v>731</v>
      </c>
      <c r="B218">
        <v>2023</v>
      </c>
      <c r="C218" s="1">
        <v>45055</v>
      </c>
      <c r="D218" t="s">
        <v>78</v>
      </c>
      <c r="E218" t="s">
        <v>732</v>
      </c>
      <c r="F218" t="s">
        <v>24</v>
      </c>
      <c r="G218" t="s">
        <v>38</v>
      </c>
      <c r="H218" t="s">
        <v>26</v>
      </c>
      <c r="I218" t="s">
        <v>65</v>
      </c>
      <c r="J218" t="s">
        <v>66</v>
      </c>
      <c r="K218">
        <v>636852</v>
      </c>
      <c r="L218" t="s">
        <v>83</v>
      </c>
      <c r="M218" t="s">
        <v>733</v>
      </c>
      <c r="N218" t="s">
        <v>43</v>
      </c>
      <c r="O218" t="s">
        <v>44</v>
      </c>
      <c r="P218" t="s">
        <v>76</v>
      </c>
      <c r="Q218">
        <v>57654</v>
      </c>
      <c r="R218">
        <v>1</v>
      </c>
      <c r="S218">
        <v>0</v>
      </c>
      <c r="T218">
        <v>13388.762958554296</v>
      </c>
      <c r="U218">
        <v>45058</v>
      </c>
    </row>
    <row r="219" spans="1:21" x14ac:dyDescent="0.3">
      <c r="A219" t="s">
        <v>734</v>
      </c>
      <c r="B219">
        <v>2023</v>
      </c>
      <c r="C219" s="1">
        <v>45081</v>
      </c>
      <c r="D219" t="s">
        <v>47</v>
      </c>
      <c r="E219" t="s">
        <v>735</v>
      </c>
      <c r="F219" t="s">
        <v>149</v>
      </c>
      <c r="G219" t="s">
        <v>81</v>
      </c>
      <c r="H219" t="s">
        <v>26</v>
      </c>
      <c r="I219" t="s">
        <v>57</v>
      </c>
      <c r="J219" t="s">
        <v>58</v>
      </c>
      <c r="K219">
        <v>697975</v>
      </c>
      <c r="L219" t="s">
        <v>41</v>
      </c>
      <c r="M219" t="s">
        <v>736</v>
      </c>
      <c r="N219" t="s">
        <v>31</v>
      </c>
      <c r="O219" t="s">
        <v>94</v>
      </c>
      <c r="P219" t="s">
        <v>54</v>
      </c>
      <c r="Q219">
        <v>13299</v>
      </c>
      <c r="R219">
        <v>5</v>
      </c>
      <c r="S219">
        <v>0</v>
      </c>
      <c r="T219">
        <v>2093.8669501534655</v>
      </c>
      <c r="U219">
        <v>45083</v>
      </c>
    </row>
    <row r="220" spans="1:21" x14ac:dyDescent="0.3">
      <c r="A220" t="s">
        <v>737</v>
      </c>
      <c r="B220">
        <v>2024</v>
      </c>
      <c r="C220" s="1">
        <v>45541</v>
      </c>
      <c r="D220" t="s">
        <v>47</v>
      </c>
      <c r="E220" t="s">
        <v>738</v>
      </c>
      <c r="F220" t="s">
        <v>24</v>
      </c>
      <c r="G220" t="s">
        <v>38</v>
      </c>
      <c r="H220" t="s">
        <v>26</v>
      </c>
      <c r="I220" t="s">
        <v>57</v>
      </c>
      <c r="J220" t="s">
        <v>58</v>
      </c>
      <c r="K220">
        <v>671262</v>
      </c>
      <c r="L220" t="s">
        <v>59</v>
      </c>
      <c r="M220" t="s">
        <v>739</v>
      </c>
      <c r="N220" t="s">
        <v>93</v>
      </c>
      <c r="O220" t="s">
        <v>32</v>
      </c>
      <c r="P220" t="s">
        <v>181</v>
      </c>
      <c r="Q220">
        <v>22421</v>
      </c>
      <c r="R220">
        <v>8</v>
      </c>
      <c r="S220">
        <v>0</v>
      </c>
      <c r="T220">
        <v>6389.8586317761938</v>
      </c>
      <c r="U220">
        <v>45547</v>
      </c>
    </row>
    <row r="221" spans="1:21" x14ac:dyDescent="0.3">
      <c r="A221" t="s">
        <v>740</v>
      </c>
      <c r="B221">
        <v>2023</v>
      </c>
      <c r="C221" s="1">
        <v>45227</v>
      </c>
      <c r="D221" t="s">
        <v>35</v>
      </c>
      <c r="E221" t="s">
        <v>741</v>
      </c>
      <c r="F221" t="s">
        <v>37</v>
      </c>
      <c r="G221" t="s">
        <v>25</v>
      </c>
      <c r="H221" t="s">
        <v>26</v>
      </c>
      <c r="I221" t="s">
        <v>122</v>
      </c>
      <c r="J221" t="s">
        <v>28</v>
      </c>
      <c r="K221">
        <v>602220</v>
      </c>
      <c r="L221" t="s">
        <v>41</v>
      </c>
      <c r="M221" t="s">
        <v>742</v>
      </c>
      <c r="N221" t="s">
        <v>93</v>
      </c>
      <c r="O221" t="s">
        <v>32</v>
      </c>
      <c r="P221" t="s">
        <v>45</v>
      </c>
      <c r="Q221">
        <v>15874</v>
      </c>
      <c r="R221">
        <v>6</v>
      </c>
      <c r="S221">
        <v>0.2</v>
      </c>
      <c r="T221">
        <v>3033.4955576058796</v>
      </c>
      <c r="U221">
        <v>45232</v>
      </c>
    </row>
    <row r="222" spans="1:21" x14ac:dyDescent="0.3">
      <c r="A222" t="s">
        <v>743</v>
      </c>
      <c r="B222">
        <v>2023</v>
      </c>
      <c r="C222" s="1">
        <v>45139</v>
      </c>
      <c r="D222" t="s">
        <v>78</v>
      </c>
      <c r="E222" t="s">
        <v>744</v>
      </c>
      <c r="F222" t="s">
        <v>106</v>
      </c>
      <c r="G222" t="s">
        <v>38</v>
      </c>
      <c r="H222" t="s">
        <v>26</v>
      </c>
      <c r="I222" t="s">
        <v>136</v>
      </c>
      <c r="J222" t="s">
        <v>118</v>
      </c>
      <c r="K222">
        <v>614947</v>
      </c>
      <c r="L222" t="s">
        <v>59</v>
      </c>
      <c r="M222" t="s">
        <v>745</v>
      </c>
      <c r="N222" t="s">
        <v>103</v>
      </c>
      <c r="O222" t="s">
        <v>32</v>
      </c>
      <c r="P222" t="s">
        <v>76</v>
      </c>
      <c r="Q222">
        <v>55234</v>
      </c>
      <c r="R222">
        <v>10</v>
      </c>
      <c r="S222">
        <v>0</v>
      </c>
      <c r="T222">
        <v>3383.7674882578945</v>
      </c>
      <c r="U222">
        <v>45143</v>
      </c>
    </row>
    <row r="223" spans="1:21" x14ac:dyDescent="0.3">
      <c r="A223" t="s">
        <v>746</v>
      </c>
      <c r="B223">
        <v>2023</v>
      </c>
      <c r="C223" s="1">
        <v>44978</v>
      </c>
      <c r="D223" t="s">
        <v>22</v>
      </c>
      <c r="E223" t="s">
        <v>747</v>
      </c>
      <c r="F223" t="s">
        <v>64</v>
      </c>
      <c r="G223" t="s">
        <v>81</v>
      </c>
      <c r="H223" t="s">
        <v>26</v>
      </c>
      <c r="I223" t="s">
        <v>150</v>
      </c>
      <c r="J223" t="s">
        <v>118</v>
      </c>
      <c r="K223">
        <v>646416</v>
      </c>
      <c r="L223" t="s">
        <v>83</v>
      </c>
      <c r="M223" t="s">
        <v>748</v>
      </c>
      <c r="N223" t="s">
        <v>103</v>
      </c>
      <c r="O223" t="s">
        <v>85</v>
      </c>
      <c r="P223" t="s">
        <v>33</v>
      </c>
      <c r="Q223">
        <v>68943</v>
      </c>
      <c r="R223">
        <v>4</v>
      </c>
      <c r="S223">
        <v>0</v>
      </c>
      <c r="T223">
        <v>8489.8013956852519</v>
      </c>
      <c r="U223">
        <v>44978</v>
      </c>
    </row>
    <row r="224" spans="1:21" x14ac:dyDescent="0.3">
      <c r="A224" t="s">
        <v>749</v>
      </c>
      <c r="B224">
        <v>2023</v>
      </c>
      <c r="C224" s="1">
        <v>45231</v>
      </c>
      <c r="D224" t="s">
        <v>22</v>
      </c>
      <c r="E224" t="s">
        <v>750</v>
      </c>
      <c r="F224" t="s">
        <v>80</v>
      </c>
      <c r="G224" t="s">
        <v>38</v>
      </c>
      <c r="H224" t="s">
        <v>26</v>
      </c>
      <c r="I224" t="s">
        <v>57</v>
      </c>
      <c r="J224" t="s">
        <v>58</v>
      </c>
      <c r="K224">
        <v>642402</v>
      </c>
      <c r="L224" t="s">
        <v>29</v>
      </c>
      <c r="M224" t="s">
        <v>751</v>
      </c>
      <c r="N224" t="s">
        <v>103</v>
      </c>
      <c r="O224" t="s">
        <v>94</v>
      </c>
      <c r="P224" t="s">
        <v>76</v>
      </c>
      <c r="Q224">
        <v>11259</v>
      </c>
      <c r="R224">
        <v>1</v>
      </c>
      <c r="S224">
        <v>0.2</v>
      </c>
      <c r="T224">
        <v>1353.0025970888103</v>
      </c>
      <c r="U224">
        <v>45231</v>
      </c>
    </row>
    <row r="225" spans="1:21" x14ac:dyDescent="0.3">
      <c r="A225" t="s">
        <v>752</v>
      </c>
      <c r="B225">
        <v>2024</v>
      </c>
      <c r="C225" s="1">
        <v>45489</v>
      </c>
      <c r="D225" t="s">
        <v>35</v>
      </c>
      <c r="E225" t="s">
        <v>753</v>
      </c>
      <c r="F225" t="s">
        <v>106</v>
      </c>
      <c r="G225" t="s">
        <v>38</v>
      </c>
      <c r="H225" t="s">
        <v>26</v>
      </c>
      <c r="I225" t="s">
        <v>154</v>
      </c>
      <c r="J225" t="s">
        <v>51</v>
      </c>
      <c r="K225">
        <v>675520</v>
      </c>
      <c r="L225" t="s">
        <v>73</v>
      </c>
      <c r="M225" t="s">
        <v>754</v>
      </c>
      <c r="N225" t="s">
        <v>93</v>
      </c>
      <c r="O225" t="s">
        <v>68</v>
      </c>
      <c r="P225" t="s">
        <v>45</v>
      </c>
      <c r="Q225">
        <v>46834</v>
      </c>
      <c r="R225">
        <v>5</v>
      </c>
      <c r="S225">
        <v>0.1</v>
      </c>
      <c r="T225">
        <v>9029.5293755145631</v>
      </c>
      <c r="U225">
        <v>45494</v>
      </c>
    </row>
    <row r="226" spans="1:21" x14ac:dyDescent="0.3">
      <c r="A226" t="s">
        <v>755</v>
      </c>
      <c r="B226">
        <v>2023</v>
      </c>
      <c r="C226" s="1">
        <v>45265</v>
      </c>
      <c r="D226" t="s">
        <v>47</v>
      </c>
      <c r="E226" t="s">
        <v>756</v>
      </c>
      <c r="F226" t="s">
        <v>37</v>
      </c>
      <c r="G226" t="s">
        <v>38</v>
      </c>
      <c r="H226" t="s">
        <v>26</v>
      </c>
      <c r="I226" t="s">
        <v>161</v>
      </c>
      <c r="J226" t="s">
        <v>118</v>
      </c>
      <c r="K226">
        <v>695022</v>
      </c>
      <c r="L226" t="s">
        <v>83</v>
      </c>
      <c r="M226" t="s">
        <v>757</v>
      </c>
      <c r="N226" t="s">
        <v>31</v>
      </c>
      <c r="O226" t="s">
        <v>32</v>
      </c>
      <c r="P226" t="s">
        <v>181</v>
      </c>
      <c r="Q226">
        <v>68529</v>
      </c>
      <c r="R226">
        <v>10</v>
      </c>
      <c r="S226">
        <v>0.2</v>
      </c>
      <c r="T226">
        <v>10324.02133381505</v>
      </c>
      <c r="U226">
        <v>45268</v>
      </c>
    </row>
    <row r="227" spans="1:21" x14ac:dyDescent="0.3">
      <c r="A227" t="s">
        <v>758</v>
      </c>
      <c r="B227">
        <v>2023</v>
      </c>
      <c r="C227" s="1">
        <v>45176</v>
      </c>
      <c r="D227" t="s">
        <v>47</v>
      </c>
      <c r="E227" t="s">
        <v>759</v>
      </c>
      <c r="F227" t="s">
        <v>64</v>
      </c>
      <c r="G227" t="s">
        <v>25</v>
      </c>
      <c r="H227" t="s">
        <v>26</v>
      </c>
      <c r="I227" t="s">
        <v>39</v>
      </c>
      <c r="J227" t="s">
        <v>40</v>
      </c>
      <c r="K227">
        <v>635332</v>
      </c>
      <c r="L227" t="s">
        <v>73</v>
      </c>
      <c r="M227" t="s">
        <v>760</v>
      </c>
      <c r="N227" t="s">
        <v>61</v>
      </c>
      <c r="O227" t="s">
        <v>53</v>
      </c>
      <c r="P227" t="s">
        <v>127</v>
      </c>
      <c r="Q227">
        <v>22567</v>
      </c>
      <c r="R227">
        <v>1</v>
      </c>
      <c r="S227">
        <v>0</v>
      </c>
      <c r="T227">
        <v>4550.8612777790313</v>
      </c>
      <c r="U227">
        <v>45176</v>
      </c>
    </row>
    <row r="228" spans="1:21" x14ac:dyDescent="0.3">
      <c r="A228" t="s">
        <v>761</v>
      </c>
      <c r="B228">
        <v>2023</v>
      </c>
      <c r="C228" s="1">
        <v>45282</v>
      </c>
      <c r="D228" t="s">
        <v>35</v>
      </c>
      <c r="E228" t="s">
        <v>762</v>
      </c>
      <c r="F228" t="s">
        <v>49</v>
      </c>
      <c r="G228" t="s">
        <v>38</v>
      </c>
      <c r="H228" t="s">
        <v>26</v>
      </c>
      <c r="I228" t="s">
        <v>82</v>
      </c>
      <c r="J228" t="s">
        <v>66</v>
      </c>
      <c r="K228">
        <v>651461</v>
      </c>
      <c r="L228" t="s">
        <v>41</v>
      </c>
      <c r="M228" t="s">
        <v>763</v>
      </c>
      <c r="N228" t="s">
        <v>93</v>
      </c>
      <c r="O228" t="s">
        <v>68</v>
      </c>
      <c r="P228" t="s">
        <v>98</v>
      </c>
      <c r="Q228">
        <v>46517</v>
      </c>
      <c r="R228">
        <v>3</v>
      </c>
      <c r="S228">
        <v>0.05</v>
      </c>
      <c r="T228">
        <v>3827.5547099779401</v>
      </c>
      <c r="U228">
        <v>45283</v>
      </c>
    </row>
    <row r="229" spans="1:21" x14ac:dyDescent="0.3">
      <c r="A229" t="s">
        <v>764</v>
      </c>
      <c r="B229">
        <v>2023</v>
      </c>
      <c r="C229" s="1">
        <v>45235</v>
      </c>
      <c r="D229" t="s">
        <v>47</v>
      </c>
      <c r="E229" t="s">
        <v>765</v>
      </c>
      <c r="F229" t="s">
        <v>106</v>
      </c>
      <c r="G229" t="s">
        <v>81</v>
      </c>
      <c r="H229" t="s">
        <v>26</v>
      </c>
      <c r="I229" t="s">
        <v>50</v>
      </c>
      <c r="J229" t="s">
        <v>51</v>
      </c>
      <c r="K229">
        <v>607482</v>
      </c>
      <c r="L229" t="s">
        <v>41</v>
      </c>
      <c r="M229" t="s">
        <v>766</v>
      </c>
      <c r="N229" t="s">
        <v>103</v>
      </c>
      <c r="O229" t="s">
        <v>85</v>
      </c>
      <c r="P229" t="s">
        <v>89</v>
      </c>
      <c r="Q229">
        <v>26096</v>
      </c>
      <c r="R229">
        <v>9</v>
      </c>
      <c r="S229">
        <v>0</v>
      </c>
      <c r="T229">
        <v>1326.4862898315523</v>
      </c>
      <c r="U229">
        <v>45238</v>
      </c>
    </row>
    <row r="230" spans="1:21" x14ac:dyDescent="0.3">
      <c r="A230" t="s">
        <v>767</v>
      </c>
      <c r="B230">
        <v>2024</v>
      </c>
      <c r="C230" s="1">
        <v>45479</v>
      </c>
      <c r="D230" t="s">
        <v>35</v>
      </c>
      <c r="E230" t="s">
        <v>768</v>
      </c>
      <c r="F230" t="s">
        <v>24</v>
      </c>
      <c r="G230" t="s">
        <v>81</v>
      </c>
      <c r="H230" t="s">
        <v>26</v>
      </c>
      <c r="I230" t="s">
        <v>39</v>
      </c>
      <c r="J230" t="s">
        <v>40</v>
      </c>
      <c r="K230">
        <v>650111</v>
      </c>
      <c r="L230" t="s">
        <v>29</v>
      </c>
      <c r="M230" t="s">
        <v>769</v>
      </c>
      <c r="N230" t="s">
        <v>31</v>
      </c>
      <c r="O230" t="s">
        <v>53</v>
      </c>
      <c r="P230" t="s">
        <v>69</v>
      </c>
      <c r="Q230">
        <v>65855</v>
      </c>
      <c r="R230">
        <v>1</v>
      </c>
      <c r="S230">
        <v>0</v>
      </c>
      <c r="T230">
        <v>13629.390843547784</v>
      </c>
      <c r="U230">
        <v>45482</v>
      </c>
    </row>
    <row r="231" spans="1:21" x14ac:dyDescent="0.3">
      <c r="A231" t="s">
        <v>770</v>
      </c>
      <c r="B231">
        <v>2023</v>
      </c>
      <c r="C231" s="1">
        <v>45271</v>
      </c>
      <c r="D231" t="s">
        <v>35</v>
      </c>
      <c r="E231" t="s">
        <v>771</v>
      </c>
      <c r="F231" t="s">
        <v>24</v>
      </c>
      <c r="G231" t="s">
        <v>25</v>
      </c>
      <c r="H231" t="s">
        <v>26</v>
      </c>
      <c r="I231" t="s">
        <v>39</v>
      </c>
      <c r="J231" t="s">
        <v>40</v>
      </c>
      <c r="K231">
        <v>676911</v>
      </c>
      <c r="L231" t="s">
        <v>59</v>
      </c>
      <c r="M231" t="s">
        <v>772</v>
      </c>
      <c r="N231" t="s">
        <v>31</v>
      </c>
      <c r="O231" t="s">
        <v>68</v>
      </c>
      <c r="P231" t="s">
        <v>33</v>
      </c>
      <c r="Q231">
        <v>8729</v>
      </c>
      <c r="R231">
        <v>6</v>
      </c>
      <c r="S231">
        <v>0.1</v>
      </c>
      <c r="T231">
        <v>708.8231969464</v>
      </c>
      <c r="U231">
        <v>45274</v>
      </c>
    </row>
    <row r="232" spans="1:21" x14ac:dyDescent="0.3">
      <c r="A232" t="s">
        <v>773</v>
      </c>
      <c r="B232">
        <v>2024</v>
      </c>
      <c r="C232" s="1">
        <v>45638</v>
      </c>
      <c r="D232" t="s">
        <v>47</v>
      </c>
      <c r="E232" t="s">
        <v>774</v>
      </c>
      <c r="F232" t="s">
        <v>80</v>
      </c>
      <c r="G232" t="s">
        <v>25</v>
      </c>
      <c r="H232" t="s">
        <v>26</v>
      </c>
      <c r="I232" t="s">
        <v>72</v>
      </c>
      <c r="J232" t="s">
        <v>28</v>
      </c>
      <c r="K232">
        <v>685919</v>
      </c>
      <c r="L232" t="s">
        <v>73</v>
      </c>
      <c r="M232" t="s">
        <v>775</v>
      </c>
      <c r="N232" t="s">
        <v>43</v>
      </c>
      <c r="O232" t="s">
        <v>68</v>
      </c>
      <c r="P232" t="s">
        <v>54</v>
      </c>
      <c r="Q232">
        <v>71738</v>
      </c>
      <c r="R232">
        <v>9</v>
      </c>
      <c r="S232">
        <v>0</v>
      </c>
      <c r="T232">
        <v>15112.055355081702</v>
      </c>
      <c r="U232">
        <v>45645</v>
      </c>
    </row>
    <row r="233" spans="1:21" x14ac:dyDescent="0.3">
      <c r="A233" t="s">
        <v>776</v>
      </c>
      <c r="B233">
        <v>2023</v>
      </c>
      <c r="C233" s="1">
        <v>45019</v>
      </c>
      <c r="D233" t="s">
        <v>22</v>
      </c>
      <c r="E233" t="s">
        <v>777</v>
      </c>
      <c r="F233" t="s">
        <v>49</v>
      </c>
      <c r="G233" t="s">
        <v>25</v>
      </c>
      <c r="H233" t="s">
        <v>26</v>
      </c>
      <c r="I233" t="s">
        <v>72</v>
      </c>
      <c r="J233" t="s">
        <v>28</v>
      </c>
      <c r="K233">
        <v>673362</v>
      </c>
      <c r="L233" t="s">
        <v>59</v>
      </c>
      <c r="M233" t="s">
        <v>778</v>
      </c>
      <c r="N233" t="s">
        <v>61</v>
      </c>
      <c r="O233" t="s">
        <v>44</v>
      </c>
      <c r="P233" t="s">
        <v>98</v>
      </c>
      <c r="Q233">
        <v>55316</v>
      </c>
      <c r="R233">
        <v>9</v>
      </c>
      <c r="S233">
        <v>0.1</v>
      </c>
      <c r="T233">
        <v>3708.2672186178547</v>
      </c>
      <c r="U233">
        <v>45022</v>
      </c>
    </row>
    <row r="234" spans="1:21" x14ac:dyDescent="0.3">
      <c r="A234" t="s">
        <v>779</v>
      </c>
      <c r="B234">
        <v>2024</v>
      </c>
      <c r="C234" s="1">
        <v>45421</v>
      </c>
      <c r="D234" t="s">
        <v>78</v>
      </c>
      <c r="E234" t="s">
        <v>780</v>
      </c>
      <c r="F234" t="s">
        <v>24</v>
      </c>
      <c r="G234" t="s">
        <v>81</v>
      </c>
      <c r="H234" t="s">
        <v>26</v>
      </c>
      <c r="I234" t="s">
        <v>57</v>
      </c>
      <c r="J234" t="s">
        <v>58</v>
      </c>
      <c r="K234">
        <v>620894</v>
      </c>
      <c r="L234" t="s">
        <v>83</v>
      </c>
      <c r="M234" t="s">
        <v>781</v>
      </c>
      <c r="N234" t="s">
        <v>103</v>
      </c>
      <c r="O234" t="s">
        <v>32</v>
      </c>
      <c r="P234" t="s">
        <v>98</v>
      </c>
      <c r="Q234">
        <v>63219</v>
      </c>
      <c r="R234">
        <v>3</v>
      </c>
      <c r="S234">
        <v>0</v>
      </c>
      <c r="T234">
        <v>7038.6211124586525</v>
      </c>
      <c r="U234">
        <v>45428</v>
      </c>
    </row>
    <row r="235" spans="1:21" x14ac:dyDescent="0.3">
      <c r="A235" t="s">
        <v>782</v>
      </c>
      <c r="B235">
        <v>2024</v>
      </c>
      <c r="C235" s="1">
        <v>45522</v>
      </c>
      <c r="D235" t="s">
        <v>78</v>
      </c>
      <c r="E235" t="s">
        <v>783</v>
      </c>
      <c r="F235" t="s">
        <v>149</v>
      </c>
      <c r="G235" t="s">
        <v>25</v>
      </c>
      <c r="H235" t="s">
        <v>26</v>
      </c>
      <c r="I235" t="s">
        <v>39</v>
      </c>
      <c r="J235" t="s">
        <v>40</v>
      </c>
      <c r="K235">
        <v>631648</v>
      </c>
      <c r="L235" t="s">
        <v>59</v>
      </c>
      <c r="M235" t="s">
        <v>784</v>
      </c>
      <c r="N235" t="s">
        <v>31</v>
      </c>
      <c r="O235" t="s">
        <v>32</v>
      </c>
      <c r="P235" t="s">
        <v>76</v>
      </c>
      <c r="Q235">
        <v>32574</v>
      </c>
      <c r="R235">
        <v>3</v>
      </c>
      <c r="S235">
        <v>0.05</v>
      </c>
      <c r="T235">
        <v>7768.8588666394435</v>
      </c>
      <c r="U235">
        <v>45526</v>
      </c>
    </row>
    <row r="236" spans="1:21" x14ac:dyDescent="0.3">
      <c r="A236" t="s">
        <v>785</v>
      </c>
      <c r="B236">
        <v>2024</v>
      </c>
      <c r="C236" s="1">
        <v>45635</v>
      </c>
      <c r="D236" t="s">
        <v>47</v>
      </c>
      <c r="E236" t="s">
        <v>786</v>
      </c>
      <c r="F236" t="s">
        <v>37</v>
      </c>
      <c r="G236" t="s">
        <v>25</v>
      </c>
      <c r="H236" t="s">
        <v>26</v>
      </c>
      <c r="I236" t="s">
        <v>65</v>
      </c>
      <c r="J236" t="s">
        <v>66</v>
      </c>
      <c r="K236">
        <v>663790</v>
      </c>
      <c r="L236" t="s">
        <v>59</v>
      </c>
      <c r="M236" t="s">
        <v>787</v>
      </c>
      <c r="N236" t="s">
        <v>43</v>
      </c>
      <c r="O236" t="s">
        <v>94</v>
      </c>
      <c r="P236" t="s">
        <v>45</v>
      </c>
      <c r="Q236">
        <v>8412</v>
      </c>
      <c r="R236">
        <v>5</v>
      </c>
      <c r="S236">
        <v>0.05</v>
      </c>
      <c r="T236">
        <v>1780.9267148066667</v>
      </c>
      <c r="U236">
        <v>45638</v>
      </c>
    </row>
    <row r="237" spans="1:21" x14ac:dyDescent="0.3">
      <c r="A237" t="s">
        <v>788</v>
      </c>
      <c r="B237">
        <v>2024</v>
      </c>
      <c r="C237" s="1">
        <v>45433</v>
      </c>
      <c r="D237" t="s">
        <v>22</v>
      </c>
      <c r="E237" t="s">
        <v>789</v>
      </c>
      <c r="F237" t="s">
        <v>106</v>
      </c>
      <c r="G237" t="s">
        <v>38</v>
      </c>
      <c r="H237" t="s">
        <v>26</v>
      </c>
      <c r="I237" t="s">
        <v>39</v>
      </c>
      <c r="J237" t="s">
        <v>40</v>
      </c>
      <c r="K237">
        <v>662472</v>
      </c>
      <c r="L237" t="s">
        <v>59</v>
      </c>
      <c r="M237" t="s">
        <v>790</v>
      </c>
      <c r="N237" t="s">
        <v>93</v>
      </c>
      <c r="O237" t="s">
        <v>53</v>
      </c>
      <c r="P237" t="s">
        <v>89</v>
      </c>
      <c r="Q237">
        <v>13024</v>
      </c>
      <c r="R237">
        <v>8</v>
      </c>
      <c r="S237">
        <v>0.05</v>
      </c>
      <c r="T237">
        <v>1104.2690819789223</v>
      </c>
      <c r="U237">
        <v>45438</v>
      </c>
    </row>
    <row r="238" spans="1:21" x14ac:dyDescent="0.3">
      <c r="A238" t="s">
        <v>791</v>
      </c>
      <c r="B238">
        <v>2024</v>
      </c>
      <c r="C238" s="1">
        <v>45629</v>
      </c>
      <c r="D238" t="s">
        <v>22</v>
      </c>
      <c r="E238" t="s">
        <v>792</v>
      </c>
      <c r="F238" t="s">
        <v>149</v>
      </c>
      <c r="G238" t="s">
        <v>38</v>
      </c>
      <c r="H238" t="s">
        <v>26</v>
      </c>
      <c r="I238" t="s">
        <v>154</v>
      </c>
      <c r="J238" t="s">
        <v>51</v>
      </c>
      <c r="K238">
        <v>616440</v>
      </c>
      <c r="L238" t="s">
        <v>29</v>
      </c>
      <c r="M238" t="s">
        <v>793</v>
      </c>
      <c r="N238" t="s">
        <v>103</v>
      </c>
      <c r="O238" t="s">
        <v>32</v>
      </c>
      <c r="P238" t="s">
        <v>89</v>
      </c>
      <c r="Q238">
        <v>36426</v>
      </c>
      <c r="R238">
        <v>3</v>
      </c>
      <c r="S238">
        <v>0.2</v>
      </c>
      <c r="T238">
        <v>3777.205294808517</v>
      </c>
      <c r="U238">
        <v>45632</v>
      </c>
    </row>
    <row r="239" spans="1:21" x14ac:dyDescent="0.3">
      <c r="A239" t="s">
        <v>794</v>
      </c>
      <c r="B239">
        <v>2023</v>
      </c>
      <c r="C239" s="1">
        <v>45087</v>
      </c>
      <c r="D239" t="s">
        <v>35</v>
      </c>
      <c r="E239" t="s">
        <v>795</v>
      </c>
      <c r="F239" t="s">
        <v>149</v>
      </c>
      <c r="G239" t="s">
        <v>25</v>
      </c>
      <c r="H239" t="s">
        <v>26</v>
      </c>
      <c r="I239" t="s">
        <v>39</v>
      </c>
      <c r="J239" t="s">
        <v>40</v>
      </c>
      <c r="K239">
        <v>637362</v>
      </c>
      <c r="L239" t="s">
        <v>83</v>
      </c>
      <c r="M239" t="s">
        <v>796</v>
      </c>
      <c r="N239" t="s">
        <v>103</v>
      </c>
      <c r="O239" t="s">
        <v>75</v>
      </c>
      <c r="P239" t="s">
        <v>33</v>
      </c>
      <c r="Q239">
        <v>7143</v>
      </c>
      <c r="R239">
        <v>3</v>
      </c>
      <c r="S239">
        <v>0</v>
      </c>
      <c r="T239">
        <v>1959.1464395732394</v>
      </c>
      <c r="U239">
        <v>45093</v>
      </c>
    </row>
    <row r="240" spans="1:21" x14ac:dyDescent="0.3">
      <c r="A240" t="s">
        <v>797</v>
      </c>
      <c r="B240">
        <v>2023</v>
      </c>
      <c r="C240" s="1">
        <v>45007</v>
      </c>
      <c r="D240" t="s">
        <v>35</v>
      </c>
      <c r="E240" t="s">
        <v>798</v>
      </c>
      <c r="F240" t="s">
        <v>106</v>
      </c>
      <c r="G240" t="s">
        <v>38</v>
      </c>
      <c r="H240" t="s">
        <v>26</v>
      </c>
      <c r="I240" t="s">
        <v>65</v>
      </c>
      <c r="J240" t="s">
        <v>66</v>
      </c>
      <c r="K240">
        <v>674155</v>
      </c>
      <c r="L240" t="s">
        <v>41</v>
      </c>
      <c r="M240" t="s">
        <v>799</v>
      </c>
      <c r="N240" t="s">
        <v>43</v>
      </c>
      <c r="O240" t="s">
        <v>44</v>
      </c>
      <c r="P240" t="s">
        <v>89</v>
      </c>
      <c r="Q240">
        <v>48491</v>
      </c>
      <c r="R240">
        <v>1</v>
      </c>
      <c r="S240">
        <v>0.2</v>
      </c>
      <c r="T240">
        <v>9484.7395930035545</v>
      </c>
      <c r="U240">
        <v>45011</v>
      </c>
    </row>
    <row r="241" spans="1:21" x14ac:dyDescent="0.3">
      <c r="A241" t="s">
        <v>800</v>
      </c>
      <c r="B241">
        <v>2024</v>
      </c>
      <c r="C241" s="1">
        <v>45516</v>
      </c>
      <c r="D241" t="s">
        <v>47</v>
      </c>
      <c r="E241" t="s">
        <v>801</v>
      </c>
      <c r="F241" t="s">
        <v>24</v>
      </c>
      <c r="G241" t="s">
        <v>38</v>
      </c>
      <c r="H241" t="s">
        <v>26</v>
      </c>
      <c r="I241" t="s">
        <v>57</v>
      </c>
      <c r="J241" t="s">
        <v>58</v>
      </c>
      <c r="K241">
        <v>606540</v>
      </c>
      <c r="L241" t="s">
        <v>41</v>
      </c>
      <c r="M241" t="s">
        <v>802</v>
      </c>
      <c r="N241" t="s">
        <v>103</v>
      </c>
      <c r="O241" t="s">
        <v>44</v>
      </c>
      <c r="P241" t="s">
        <v>127</v>
      </c>
      <c r="Q241">
        <v>61508</v>
      </c>
      <c r="R241">
        <v>10</v>
      </c>
      <c r="S241">
        <v>0</v>
      </c>
      <c r="T241">
        <v>5307.2269785353037</v>
      </c>
      <c r="U241">
        <v>45523</v>
      </c>
    </row>
    <row r="242" spans="1:21" x14ac:dyDescent="0.3">
      <c r="A242" t="s">
        <v>803</v>
      </c>
      <c r="B242">
        <v>2024</v>
      </c>
      <c r="C242" s="1">
        <v>45651</v>
      </c>
      <c r="D242" t="s">
        <v>47</v>
      </c>
      <c r="E242" t="s">
        <v>804</v>
      </c>
      <c r="F242" t="s">
        <v>24</v>
      </c>
      <c r="G242" t="s">
        <v>25</v>
      </c>
      <c r="H242" t="s">
        <v>26</v>
      </c>
      <c r="I242" t="s">
        <v>122</v>
      </c>
      <c r="J242" t="s">
        <v>28</v>
      </c>
      <c r="K242">
        <v>689237</v>
      </c>
      <c r="L242" t="s">
        <v>83</v>
      </c>
      <c r="M242" t="s">
        <v>805</v>
      </c>
      <c r="N242" t="s">
        <v>43</v>
      </c>
      <c r="O242" t="s">
        <v>94</v>
      </c>
      <c r="P242" t="s">
        <v>45</v>
      </c>
      <c r="Q242">
        <v>7375</v>
      </c>
      <c r="R242">
        <v>9</v>
      </c>
      <c r="S242">
        <v>0.05</v>
      </c>
      <c r="T242">
        <v>1611.9723667083251</v>
      </c>
      <c r="U242">
        <v>45656</v>
      </c>
    </row>
    <row r="243" spans="1:21" x14ac:dyDescent="0.3">
      <c r="A243" t="s">
        <v>806</v>
      </c>
      <c r="B243">
        <v>2023</v>
      </c>
      <c r="C243" s="1">
        <v>45112</v>
      </c>
      <c r="D243" t="s">
        <v>47</v>
      </c>
      <c r="E243" t="s">
        <v>807</v>
      </c>
      <c r="F243" t="s">
        <v>64</v>
      </c>
      <c r="G243" t="s">
        <v>81</v>
      </c>
      <c r="H243" t="s">
        <v>26</v>
      </c>
      <c r="I243" t="s">
        <v>107</v>
      </c>
      <c r="J243" t="s">
        <v>66</v>
      </c>
      <c r="K243">
        <v>685872</v>
      </c>
      <c r="L243" t="s">
        <v>59</v>
      </c>
      <c r="M243" t="s">
        <v>808</v>
      </c>
      <c r="N243" t="s">
        <v>31</v>
      </c>
      <c r="O243" t="s">
        <v>32</v>
      </c>
      <c r="P243" t="s">
        <v>33</v>
      </c>
      <c r="Q243">
        <v>67684</v>
      </c>
      <c r="R243">
        <v>2</v>
      </c>
      <c r="S243">
        <v>0</v>
      </c>
      <c r="T243">
        <v>16438.081736425105</v>
      </c>
      <c r="U243">
        <v>45115</v>
      </c>
    </row>
    <row r="244" spans="1:21" x14ac:dyDescent="0.3">
      <c r="A244" t="s">
        <v>809</v>
      </c>
      <c r="B244">
        <v>2023</v>
      </c>
      <c r="C244" s="1">
        <v>45264</v>
      </c>
      <c r="D244" t="s">
        <v>22</v>
      </c>
      <c r="E244" t="s">
        <v>810</v>
      </c>
      <c r="F244" t="s">
        <v>149</v>
      </c>
      <c r="G244" t="s">
        <v>38</v>
      </c>
      <c r="H244" t="s">
        <v>26</v>
      </c>
      <c r="I244" t="s">
        <v>122</v>
      </c>
      <c r="J244" t="s">
        <v>28</v>
      </c>
      <c r="K244">
        <v>608770</v>
      </c>
      <c r="L244" t="s">
        <v>29</v>
      </c>
      <c r="M244" t="s">
        <v>811</v>
      </c>
      <c r="N244" t="s">
        <v>103</v>
      </c>
      <c r="O244" t="s">
        <v>68</v>
      </c>
      <c r="P244" t="s">
        <v>98</v>
      </c>
      <c r="Q244">
        <v>31021</v>
      </c>
      <c r="R244">
        <v>6</v>
      </c>
      <c r="S244">
        <v>0.1</v>
      </c>
      <c r="T244">
        <v>3905.6406679610914</v>
      </c>
      <c r="U244">
        <v>45267</v>
      </c>
    </row>
    <row r="245" spans="1:21" x14ac:dyDescent="0.3">
      <c r="A245" t="s">
        <v>812</v>
      </c>
      <c r="B245">
        <v>2024</v>
      </c>
      <c r="C245" s="1">
        <v>45408</v>
      </c>
      <c r="D245" t="s">
        <v>47</v>
      </c>
      <c r="E245" t="s">
        <v>813</v>
      </c>
      <c r="F245" t="s">
        <v>24</v>
      </c>
      <c r="G245" t="s">
        <v>81</v>
      </c>
      <c r="H245" t="s">
        <v>26</v>
      </c>
      <c r="I245" t="s">
        <v>107</v>
      </c>
      <c r="J245" t="s">
        <v>66</v>
      </c>
      <c r="K245">
        <v>628347</v>
      </c>
      <c r="L245" t="s">
        <v>73</v>
      </c>
      <c r="M245" t="s">
        <v>814</v>
      </c>
      <c r="N245" t="s">
        <v>43</v>
      </c>
      <c r="O245" t="s">
        <v>85</v>
      </c>
      <c r="P245" t="s">
        <v>76</v>
      </c>
      <c r="Q245">
        <v>14393</v>
      </c>
      <c r="R245">
        <v>3</v>
      </c>
      <c r="S245">
        <v>0</v>
      </c>
      <c r="T245">
        <v>2893.3143070488982</v>
      </c>
      <c r="U245">
        <v>45414</v>
      </c>
    </row>
    <row r="246" spans="1:21" x14ac:dyDescent="0.3">
      <c r="A246" t="s">
        <v>815</v>
      </c>
      <c r="B246">
        <v>2023</v>
      </c>
      <c r="C246" s="1">
        <v>45208</v>
      </c>
      <c r="D246" t="s">
        <v>47</v>
      </c>
      <c r="E246" t="s">
        <v>816</v>
      </c>
      <c r="F246" t="s">
        <v>106</v>
      </c>
      <c r="G246" t="s">
        <v>38</v>
      </c>
      <c r="H246" t="s">
        <v>26</v>
      </c>
      <c r="I246" t="s">
        <v>57</v>
      </c>
      <c r="J246" t="s">
        <v>58</v>
      </c>
      <c r="K246">
        <v>686892</v>
      </c>
      <c r="L246" t="s">
        <v>41</v>
      </c>
      <c r="M246" t="s">
        <v>817</v>
      </c>
      <c r="N246" t="s">
        <v>61</v>
      </c>
      <c r="O246" t="s">
        <v>85</v>
      </c>
      <c r="P246" t="s">
        <v>89</v>
      </c>
      <c r="Q246">
        <v>58128</v>
      </c>
      <c r="R246">
        <v>10</v>
      </c>
      <c r="S246">
        <v>0.05</v>
      </c>
      <c r="T246">
        <v>9894.5719292493832</v>
      </c>
      <c r="U246">
        <v>45211</v>
      </c>
    </row>
    <row r="247" spans="1:21" x14ac:dyDescent="0.3">
      <c r="A247" t="s">
        <v>818</v>
      </c>
      <c r="B247">
        <v>2023</v>
      </c>
      <c r="C247" s="1">
        <v>45057</v>
      </c>
      <c r="D247" t="s">
        <v>78</v>
      </c>
      <c r="E247" t="s">
        <v>819</v>
      </c>
      <c r="F247" t="s">
        <v>64</v>
      </c>
      <c r="G247" t="s">
        <v>38</v>
      </c>
      <c r="H247" t="s">
        <v>26</v>
      </c>
      <c r="I247" t="s">
        <v>57</v>
      </c>
      <c r="J247" t="s">
        <v>58</v>
      </c>
      <c r="K247">
        <v>695352</v>
      </c>
      <c r="L247" t="s">
        <v>83</v>
      </c>
      <c r="M247" t="s">
        <v>820</v>
      </c>
      <c r="N247" t="s">
        <v>43</v>
      </c>
      <c r="O247" t="s">
        <v>44</v>
      </c>
      <c r="P247" t="s">
        <v>45</v>
      </c>
      <c r="Q247">
        <v>16654</v>
      </c>
      <c r="R247">
        <v>1</v>
      </c>
      <c r="S247">
        <v>0</v>
      </c>
      <c r="T247">
        <v>3578.3511747587204</v>
      </c>
      <c r="U247">
        <v>45063</v>
      </c>
    </row>
    <row r="248" spans="1:21" x14ac:dyDescent="0.3">
      <c r="A248" t="s">
        <v>821</v>
      </c>
      <c r="B248">
        <v>2024</v>
      </c>
      <c r="C248" s="1">
        <v>45643</v>
      </c>
      <c r="D248" t="s">
        <v>47</v>
      </c>
      <c r="E248" t="s">
        <v>822</v>
      </c>
      <c r="F248" t="s">
        <v>37</v>
      </c>
      <c r="G248" t="s">
        <v>25</v>
      </c>
      <c r="H248" t="s">
        <v>26</v>
      </c>
      <c r="I248" t="s">
        <v>150</v>
      </c>
      <c r="J248" t="s">
        <v>118</v>
      </c>
      <c r="K248">
        <v>605709</v>
      </c>
      <c r="L248" t="s">
        <v>41</v>
      </c>
      <c r="M248" t="s">
        <v>823</v>
      </c>
      <c r="N248" t="s">
        <v>43</v>
      </c>
      <c r="O248" t="s">
        <v>53</v>
      </c>
      <c r="P248" t="s">
        <v>33</v>
      </c>
      <c r="Q248">
        <v>51260</v>
      </c>
      <c r="R248">
        <v>2</v>
      </c>
      <c r="S248">
        <v>0.05</v>
      </c>
      <c r="T248">
        <v>9732.0641378259515</v>
      </c>
      <c r="U248">
        <v>45646</v>
      </c>
    </row>
    <row r="249" spans="1:21" x14ac:dyDescent="0.3">
      <c r="A249" t="s">
        <v>824</v>
      </c>
      <c r="B249">
        <v>2024</v>
      </c>
      <c r="C249" s="1">
        <v>45589</v>
      </c>
      <c r="D249" t="s">
        <v>47</v>
      </c>
      <c r="E249" t="s">
        <v>825</v>
      </c>
      <c r="F249" t="s">
        <v>64</v>
      </c>
      <c r="G249" t="s">
        <v>25</v>
      </c>
      <c r="H249" t="s">
        <v>26</v>
      </c>
      <c r="I249" t="s">
        <v>39</v>
      </c>
      <c r="J249" t="s">
        <v>40</v>
      </c>
      <c r="K249">
        <v>628883</v>
      </c>
      <c r="L249" t="s">
        <v>41</v>
      </c>
      <c r="M249" t="s">
        <v>826</v>
      </c>
      <c r="N249" t="s">
        <v>61</v>
      </c>
      <c r="O249" t="s">
        <v>85</v>
      </c>
      <c r="P249" t="s">
        <v>45</v>
      </c>
      <c r="Q249">
        <v>37005</v>
      </c>
      <c r="R249">
        <v>8</v>
      </c>
      <c r="S249">
        <v>0.2</v>
      </c>
      <c r="T249">
        <v>4561.8117685188763</v>
      </c>
      <c r="U249">
        <v>45591</v>
      </c>
    </row>
    <row r="250" spans="1:21" x14ac:dyDescent="0.3">
      <c r="A250" t="s">
        <v>827</v>
      </c>
      <c r="B250">
        <v>2024</v>
      </c>
      <c r="C250" s="1">
        <v>45342</v>
      </c>
      <c r="D250" t="s">
        <v>22</v>
      </c>
      <c r="E250" t="s">
        <v>828</v>
      </c>
      <c r="F250" t="s">
        <v>24</v>
      </c>
      <c r="G250" t="s">
        <v>25</v>
      </c>
      <c r="H250" t="s">
        <v>26</v>
      </c>
      <c r="I250" t="s">
        <v>50</v>
      </c>
      <c r="J250" t="s">
        <v>51</v>
      </c>
      <c r="K250">
        <v>679629</v>
      </c>
      <c r="L250" t="s">
        <v>73</v>
      </c>
      <c r="M250" t="s">
        <v>829</v>
      </c>
      <c r="N250" t="s">
        <v>93</v>
      </c>
      <c r="O250" t="s">
        <v>53</v>
      </c>
      <c r="P250" t="s">
        <v>89</v>
      </c>
      <c r="Q250">
        <v>23972</v>
      </c>
      <c r="R250">
        <v>3</v>
      </c>
      <c r="S250">
        <v>0</v>
      </c>
      <c r="T250">
        <v>2700.4724490417761</v>
      </c>
      <c r="U250">
        <v>45348</v>
      </c>
    </row>
    <row r="251" spans="1:21" x14ac:dyDescent="0.3">
      <c r="A251" t="s">
        <v>830</v>
      </c>
      <c r="B251">
        <v>2023</v>
      </c>
      <c r="C251" s="1">
        <v>45282</v>
      </c>
      <c r="D251" t="s">
        <v>78</v>
      </c>
      <c r="E251" t="s">
        <v>831</v>
      </c>
      <c r="F251" t="s">
        <v>24</v>
      </c>
      <c r="G251" t="s">
        <v>38</v>
      </c>
      <c r="H251" t="s">
        <v>26</v>
      </c>
      <c r="I251" t="s">
        <v>57</v>
      </c>
      <c r="J251" t="s">
        <v>58</v>
      </c>
      <c r="K251">
        <v>651856</v>
      </c>
      <c r="L251" t="s">
        <v>59</v>
      </c>
      <c r="M251" t="s">
        <v>832</v>
      </c>
      <c r="N251" t="s">
        <v>61</v>
      </c>
      <c r="O251" t="s">
        <v>53</v>
      </c>
      <c r="P251" t="s">
        <v>76</v>
      </c>
      <c r="Q251">
        <v>14358</v>
      </c>
      <c r="R251">
        <v>4</v>
      </c>
      <c r="S251">
        <v>0</v>
      </c>
      <c r="T251">
        <v>2066.7890170646515</v>
      </c>
      <c r="U251">
        <v>45285</v>
      </c>
    </row>
    <row r="252" spans="1:21" x14ac:dyDescent="0.3">
      <c r="A252" t="s">
        <v>833</v>
      </c>
      <c r="B252">
        <v>2023</v>
      </c>
      <c r="C252" s="1">
        <v>45118</v>
      </c>
      <c r="D252" t="s">
        <v>78</v>
      </c>
      <c r="E252" t="s">
        <v>834</v>
      </c>
      <c r="F252" t="s">
        <v>64</v>
      </c>
      <c r="G252" t="s">
        <v>81</v>
      </c>
      <c r="H252" t="s">
        <v>26</v>
      </c>
      <c r="I252" t="s">
        <v>39</v>
      </c>
      <c r="J252" t="s">
        <v>40</v>
      </c>
      <c r="K252">
        <v>639339</v>
      </c>
      <c r="L252" t="s">
        <v>29</v>
      </c>
      <c r="M252" t="s">
        <v>835</v>
      </c>
      <c r="N252" t="s">
        <v>31</v>
      </c>
      <c r="O252" t="s">
        <v>85</v>
      </c>
      <c r="P252" t="s">
        <v>127</v>
      </c>
      <c r="Q252">
        <v>42785</v>
      </c>
      <c r="R252">
        <v>8</v>
      </c>
      <c r="S252">
        <v>0</v>
      </c>
      <c r="T252">
        <v>2982.4538554693927</v>
      </c>
      <c r="U252">
        <v>45121</v>
      </c>
    </row>
    <row r="253" spans="1:21" x14ac:dyDescent="0.3">
      <c r="A253" t="s">
        <v>836</v>
      </c>
      <c r="B253">
        <v>2023</v>
      </c>
      <c r="C253" s="1">
        <v>45282</v>
      </c>
      <c r="D253" t="s">
        <v>47</v>
      </c>
      <c r="E253" t="s">
        <v>837</v>
      </c>
      <c r="F253" t="s">
        <v>149</v>
      </c>
      <c r="G253" t="s">
        <v>38</v>
      </c>
      <c r="H253" t="s">
        <v>26</v>
      </c>
      <c r="I253" t="s">
        <v>107</v>
      </c>
      <c r="J253" t="s">
        <v>66</v>
      </c>
      <c r="K253">
        <v>608928</v>
      </c>
      <c r="L253" t="s">
        <v>59</v>
      </c>
      <c r="M253" t="s">
        <v>838</v>
      </c>
      <c r="N253" t="s">
        <v>103</v>
      </c>
      <c r="O253" t="s">
        <v>44</v>
      </c>
      <c r="P253" t="s">
        <v>54</v>
      </c>
      <c r="Q253">
        <v>56467</v>
      </c>
      <c r="R253">
        <v>9</v>
      </c>
      <c r="S253">
        <v>0.05</v>
      </c>
      <c r="T253">
        <v>12886.701592167292</v>
      </c>
      <c r="U253">
        <v>45288</v>
      </c>
    </row>
    <row r="254" spans="1:21" x14ac:dyDescent="0.3">
      <c r="A254" t="s">
        <v>839</v>
      </c>
      <c r="B254">
        <v>2023</v>
      </c>
      <c r="C254" s="1">
        <v>44987</v>
      </c>
      <c r="D254" t="s">
        <v>47</v>
      </c>
      <c r="E254" t="s">
        <v>840</v>
      </c>
      <c r="F254" t="s">
        <v>49</v>
      </c>
      <c r="G254" t="s">
        <v>38</v>
      </c>
      <c r="H254" t="s">
        <v>26</v>
      </c>
      <c r="I254" t="s">
        <v>154</v>
      </c>
      <c r="J254" t="s">
        <v>51</v>
      </c>
      <c r="K254">
        <v>620330</v>
      </c>
      <c r="L254" t="s">
        <v>83</v>
      </c>
      <c r="M254" t="s">
        <v>841</v>
      </c>
      <c r="N254" t="s">
        <v>103</v>
      </c>
      <c r="O254" t="s">
        <v>53</v>
      </c>
      <c r="P254" t="s">
        <v>76</v>
      </c>
      <c r="Q254">
        <v>70515</v>
      </c>
      <c r="R254">
        <v>7</v>
      </c>
      <c r="S254">
        <v>0.2</v>
      </c>
      <c r="T254">
        <v>10399.32904930726</v>
      </c>
      <c r="U254">
        <v>44990</v>
      </c>
    </row>
    <row r="255" spans="1:21" x14ac:dyDescent="0.3">
      <c r="A255" t="s">
        <v>842</v>
      </c>
      <c r="B255">
        <v>2023</v>
      </c>
      <c r="C255" s="1">
        <v>44958</v>
      </c>
      <c r="D255" t="s">
        <v>78</v>
      </c>
      <c r="E255" t="s">
        <v>843</v>
      </c>
      <c r="F255" t="s">
        <v>106</v>
      </c>
      <c r="G255" t="s">
        <v>81</v>
      </c>
      <c r="H255" t="s">
        <v>26</v>
      </c>
      <c r="I255" t="s">
        <v>122</v>
      </c>
      <c r="J255" t="s">
        <v>28</v>
      </c>
      <c r="K255">
        <v>631720</v>
      </c>
      <c r="L255" t="s">
        <v>41</v>
      </c>
      <c r="M255" t="s">
        <v>844</v>
      </c>
      <c r="N255" t="s">
        <v>43</v>
      </c>
      <c r="O255" t="s">
        <v>53</v>
      </c>
      <c r="P255" t="s">
        <v>69</v>
      </c>
      <c r="Q255">
        <v>17303</v>
      </c>
      <c r="R255">
        <v>4</v>
      </c>
      <c r="S255">
        <v>0.05</v>
      </c>
      <c r="T255">
        <v>3269.7701389656149</v>
      </c>
      <c r="U255">
        <v>44961</v>
      </c>
    </row>
    <row r="256" spans="1:21" x14ac:dyDescent="0.3">
      <c r="A256" t="s">
        <v>845</v>
      </c>
      <c r="B256">
        <v>2024</v>
      </c>
      <c r="C256" s="1">
        <v>45492</v>
      </c>
      <c r="D256" t="s">
        <v>22</v>
      </c>
      <c r="E256" t="s">
        <v>846</v>
      </c>
      <c r="F256" t="s">
        <v>24</v>
      </c>
      <c r="G256" t="s">
        <v>81</v>
      </c>
      <c r="H256" t="s">
        <v>26</v>
      </c>
      <c r="I256" t="s">
        <v>57</v>
      </c>
      <c r="J256" t="s">
        <v>58</v>
      </c>
      <c r="K256">
        <v>620850</v>
      </c>
      <c r="L256" t="s">
        <v>59</v>
      </c>
      <c r="M256" t="s">
        <v>847</v>
      </c>
      <c r="N256" t="s">
        <v>31</v>
      </c>
      <c r="O256" t="s">
        <v>68</v>
      </c>
      <c r="P256" t="s">
        <v>45</v>
      </c>
      <c r="Q256">
        <v>8907</v>
      </c>
      <c r="R256">
        <v>3</v>
      </c>
      <c r="S256">
        <v>0.1</v>
      </c>
      <c r="T256">
        <v>2161.1167631920357</v>
      </c>
      <c r="U256">
        <v>45498</v>
      </c>
    </row>
    <row r="257" spans="1:21" x14ac:dyDescent="0.3">
      <c r="A257" t="s">
        <v>848</v>
      </c>
      <c r="B257">
        <v>2024</v>
      </c>
      <c r="C257" s="1">
        <v>45408</v>
      </c>
      <c r="D257" t="s">
        <v>47</v>
      </c>
      <c r="E257" t="s">
        <v>849</v>
      </c>
      <c r="F257" t="s">
        <v>106</v>
      </c>
      <c r="G257" t="s">
        <v>25</v>
      </c>
      <c r="H257" t="s">
        <v>26</v>
      </c>
      <c r="I257" t="s">
        <v>39</v>
      </c>
      <c r="J257" t="s">
        <v>40</v>
      </c>
      <c r="K257">
        <v>600249</v>
      </c>
      <c r="L257" t="s">
        <v>29</v>
      </c>
      <c r="M257" t="s">
        <v>850</v>
      </c>
      <c r="N257" t="s">
        <v>31</v>
      </c>
      <c r="O257" t="s">
        <v>85</v>
      </c>
      <c r="P257" t="s">
        <v>127</v>
      </c>
      <c r="Q257">
        <v>31569</v>
      </c>
      <c r="R257">
        <v>2</v>
      </c>
      <c r="S257">
        <v>0.1</v>
      </c>
      <c r="T257">
        <v>9011.4902934463571</v>
      </c>
      <c r="U257">
        <v>45411</v>
      </c>
    </row>
    <row r="258" spans="1:21" x14ac:dyDescent="0.3">
      <c r="A258" t="s">
        <v>851</v>
      </c>
      <c r="B258">
        <v>2023</v>
      </c>
      <c r="C258" s="1">
        <v>45036</v>
      </c>
      <c r="D258" t="s">
        <v>22</v>
      </c>
      <c r="E258" t="s">
        <v>852</v>
      </c>
      <c r="F258" t="s">
        <v>80</v>
      </c>
      <c r="G258" t="s">
        <v>25</v>
      </c>
      <c r="H258" t="s">
        <v>26</v>
      </c>
      <c r="I258" t="s">
        <v>39</v>
      </c>
      <c r="J258" t="s">
        <v>40</v>
      </c>
      <c r="K258">
        <v>602772</v>
      </c>
      <c r="L258" t="s">
        <v>41</v>
      </c>
      <c r="M258" t="s">
        <v>853</v>
      </c>
      <c r="N258" t="s">
        <v>43</v>
      </c>
      <c r="O258" t="s">
        <v>53</v>
      </c>
      <c r="P258" t="s">
        <v>181</v>
      </c>
      <c r="Q258">
        <v>24143</v>
      </c>
      <c r="R258">
        <v>4</v>
      </c>
      <c r="S258">
        <v>0.05</v>
      </c>
      <c r="T258">
        <v>4253.1824188178462</v>
      </c>
      <c r="U258">
        <v>45039</v>
      </c>
    </row>
    <row r="259" spans="1:21" x14ac:dyDescent="0.3">
      <c r="A259" t="s">
        <v>854</v>
      </c>
      <c r="B259">
        <v>2024</v>
      </c>
      <c r="C259" s="1">
        <v>45390</v>
      </c>
      <c r="D259" t="s">
        <v>47</v>
      </c>
      <c r="E259" t="s">
        <v>855</v>
      </c>
      <c r="F259" t="s">
        <v>106</v>
      </c>
      <c r="G259" t="s">
        <v>25</v>
      </c>
      <c r="H259" t="s">
        <v>26</v>
      </c>
      <c r="I259" t="s">
        <v>57</v>
      </c>
      <c r="J259" t="s">
        <v>58</v>
      </c>
      <c r="K259">
        <v>697094</v>
      </c>
      <c r="L259" t="s">
        <v>73</v>
      </c>
      <c r="M259" t="s">
        <v>856</v>
      </c>
      <c r="N259" t="s">
        <v>31</v>
      </c>
      <c r="O259" t="s">
        <v>85</v>
      </c>
      <c r="P259" t="s">
        <v>69</v>
      </c>
      <c r="Q259">
        <v>74341</v>
      </c>
      <c r="R259">
        <v>4</v>
      </c>
      <c r="S259">
        <v>0.05</v>
      </c>
      <c r="T259">
        <v>19247.892582091285</v>
      </c>
      <c r="U259">
        <v>45391</v>
      </c>
    </row>
    <row r="260" spans="1:21" x14ac:dyDescent="0.3">
      <c r="A260" t="s">
        <v>857</v>
      </c>
      <c r="B260">
        <v>2023</v>
      </c>
      <c r="C260" s="1">
        <v>45106</v>
      </c>
      <c r="D260" t="s">
        <v>47</v>
      </c>
      <c r="E260" t="s">
        <v>858</v>
      </c>
      <c r="F260" t="s">
        <v>24</v>
      </c>
      <c r="G260" t="s">
        <v>25</v>
      </c>
      <c r="H260" t="s">
        <v>26</v>
      </c>
      <c r="I260" t="s">
        <v>122</v>
      </c>
      <c r="J260" t="s">
        <v>28</v>
      </c>
      <c r="K260">
        <v>674802</v>
      </c>
      <c r="L260" t="s">
        <v>59</v>
      </c>
      <c r="M260" t="s">
        <v>859</v>
      </c>
      <c r="N260" t="s">
        <v>43</v>
      </c>
      <c r="O260" t="s">
        <v>68</v>
      </c>
      <c r="P260" t="s">
        <v>69</v>
      </c>
      <c r="Q260">
        <v>22304</v>
      </c>
      <c r="R260">
        <v>7</v>
      </c>
      <c r="S260">
        <v>0</v>
      </c>
      <c r="T260">
        <v>1654.9964825773231</v>
      </c>
      <c r="U260">
        <v>45106</v>
      </c>
    </row>
    <row r="261" spans="1:21" x14ac:dyDescent="0.3">
      <c r="A261" t="s">
        <v>860</v>
      </c>
      <c r="B261">
        <v>2024</v>
      </c>
      <c r="C261" s="1">
        <v>45347</v>
      </c>
      <c r="D261" t="s">
        <v>22</v>
      </c>
      <c r="E261" t="s">
        <v>861</v>
      </c>
      <c r="F261" t="s">
        <v>149</v>
      </c>
      <c r="G261" t="s">
        <v>25</v>
      </c>
      <c r="H261" t="s">
        <v>26</v>
      </c>
      <c r="I261" t="s">
        <v>154</v>
      </c>
      <c r="J261" t="s">
        <v>51</v>
      </c>
      <c r="K261">
        <v>657550</v>
      </c>
      <c r="L261" t="s">
        <v>41</v>
      </c>
      <c r="M261" t="s">
        <v>862</v>
      </c>
      <c r="N261" t="s">
        <v>93</v>
      </c>
      <c r="O261" t="s">
        <v>53</v>
      </c>
      <c r="P261" t="s">
        <v>98</v>
      </c>
      <c r="Q261">
        <v>58782</v>
      </c>
      <c r="R261">
        <v>8</v>
      </c>
      <c r="S261">
        <v>0</v>
      </c>
      <c r="T261">
        <v>6433.1452392831543</v>
      </c>
      <c r="U261">
        <v>45350</v>
      </c>
    </row>
    <row r="262" spans="1:21" x14ac:dyDescent="0.3">
      <c r="A262" t="s">
        <v>863</v>
      </c>
      <c r="B262">
        <v>2024</v>
      </c>
      <c r="C262" s="1">
        <v>45299</v>
      </c>
      <c r="D262" t="s">
        <v>35</v>
      </c>
      <c r="E262" t="s">
        <v>864</v>
      </c>
      <c r="F262" t="s">
        <v>106</v>
      </c>
      <c r="G262" t="s">
        <v>25</v>
      </c>
      <c r="H262" t="s">
        <v>26</v>
      </c>
      <c r="I262" t="s">
        <v>27</v>
      </c>
      <c r="J262" t="s">
        <v>28</v>
      </c>
      <c r="K262">
        <v>616120</v>
      </c>
      <c r="L262" t="s">
        <v>83</v>
      </c>
      <c r="M262" t="s">
        <v>865</v>
      </c>
      <c r="N262" t="s">
        <v>31</v>
      </c>
      <c r="O262" t="s">
        <v>85</v>
      </c>
      <c r="P262" t="s">
        <v>127</v>
      </c>
      <c r="Q262">
        <v>26334</v>
      </c>
      <c r="R262">
        <v>4</v>
      </c>
      <c r="S262">
        <v>0.1</v>
      </c>
      <c r="T262">
        <v>4208.3722899642526</v>
      </c>
      <c r="U262">
        <v>45302</v>
      </c>
    </row>
    <row r="263" spans="1:21" x14ac:dyDescent="0.3">
      <c r="A263" t="s">
        <v>866</v>
      </c>
      <c r="B263">
        <v>2024</v>
      </c>
      <c r="C263" s="1">
        <v>45465</v>
      </c>
      <c r="D263" t="s">
        <v>47</v>
      </c>
      <c r="E263" t="s">
        <v>867</v>
      </c>
      <c r="F263" t="s">
        <v>49</v>
      </c>
      <c r="G263" t="s">
        <v>38</v>
      </c>
      <c r="H263" t="s">
        <v>26</v>
      </c>
      <c r="I263" t="s">
        <v>57</v>
      </c>
      <c r="J263" t="s">
        <v>58</v>
      </c>
      <c r="K263">
        <v>608719</v>
      </c>
      <c r="L263" t="s">
        <v>41</v>
      </c>
      <c r="M263" t="s">
        <v>868</v>
      </c>
      <c r="N263" t="s">
        <v>93</v>
      </c>
      <c r="O263" t="s">
        <v>85</v>
      </c>
      <c r="P263" t="s">
        <v>181</v>
      </c>
      <c r="Q263">
        <v>34478</v>
      </c>
      <c r="R263">
        <v>4</v>
      </c>
      <c r="S263">
        <v>0.1</v>
      </c>
      <c r="T263">
        <v>8147.5569867761633</v>
      </c>
      <c r="U263">
        <v>45472</v>
      </c>
    </row>
    <row r="264" spans="1:21" x14ac:dyDescent="0.3">
      <c r="A264" t="s">
        <v>869</v>
      </c>
      <c r="B264">
        <v>2023</v>
      </c>
      <c r="C264" s="1">
        <v>45163</v>
      </c>
      <c r="D264" t="s">
        <v>35</v>
      </c>
      <c r="E264" t="s">
        <v>870</v>
      </c>
      <c r="F264" t="s">
        <v>149</v>
      </c>
      <c r="G264" t="s">
        <v>81</v>
      </c>
      <c r="H264" t="s">
        <v>26</v>
      </c>
      <c r="I264" t="s">
        <v>57</v>
      </c>
      <c r="J264" t="s">
        <v>58</v>
      </c>
      <c r="K264">
        <v>644454</v>
      </c>
      <c r="L264" t="s">
        <v>41</v>
      </c>
      <c r="M264" t="s">
        <v>871</v>
      </c>
      <c r="N264" t="s">
        <v>43</v>
      </c>
      <c r="O264" t="s">
        <v>44</v>
      </c>
      <c r="P264" t="s">
        <v>54</v>
      </c>
      <c r="Q264">
        <v>17774</v>
      </c>
      <c r="R264">
        <v>5</v>
      </c>
      <c r="S264">
        <v>0.1</v>
      </c>
      <c r="T264">
        <v>4359.0217854998609</v>
      </c>
      <c r="U264">
        <v>45165</v>
      </c>
    </row>
    <row r="265" spans="1:21" x14ac:dyDescent="0.3">
      <c r="A265" t="s">
        <v>872</v>
      </c>
      <c r="B265">
        <v>2023</v>
      </c>
      <c r="C265" s="1">
        <v>44984</v>
      </c>
      <c r="D265" t="s">
        <v>35</v>
      </c>
      <c r="E265" t="s">
        <v>873</v>
      </c>
      <c r="F265" t="s">
        <v>106</v>
      </c>
      <c r="G265" t="s">
        <v>25</v>
      </c>
      <c r="H265" t="s">
        <v>26</v>
      </c>
      <c r="I265" t="s">
        <v>101</v>
      </c>
      <c r="J265" t="s">
        <v>51</v>
      </c>
      <c r="K265">
        <v>640886</v>
      </c>
      <c r="L265" t="s">
        <v>73</v>
      </c>
      <c r="M265" t="s">
        <v>874</v>
      </c>
      <c r="N265" t="s">
        <v>31</v>
      </c>
      <c r="O265" t="s">
        <v>85</v>
      </c>
      <c r="P265" t="s">
        <v>69</v>
      </c>
      <c r="Q265">
        <v>44433</v>
      </c>
      <c r="R265">
        <v>7</v>
      </c>
      <c r="S265">
        <v>0</v>
      </c>
      <c r="T265">
        <v>5872.7298584768178</v>
      </c>
      <c r="U265">
        <v>44987</v>
      </c>
    </row>
    <row r="266" spans="1:21" x14ac:dyDescent="0.3">
      <c r="A266" t="s">
        <v>875</v>
      </c>
      <c r="B266">
        <v>2023</v>
      </c>
      <c r="C266" s="1">
        <v>45039</v>
      </c>
      <c r="D266" t="s">
        <v>22</v>
      </c>
      <c r="E266" t="s">
        <v>876</v>
      </c>
      <c r="F266" t="s">
        <v>64</v>
      </c>
      <c r="G266" t="s">
        <v>38</v>
      </c>
      <c r="H266" t="s">
        <v>26</v>
      </c>
      <c r="I266" t="s">
        <v>82</v>
      </c>
      <c r="J266" t="s">
        <v>66</v>
      </c>
      <c r="K266">
        <v>676242</v>
      </c>
      <c r="L266" t="s">
        <v>29</v>
      </c>
      <c r="M266" t="s">
        <v>877</v>
      </c>
      <c r="N266" t="s">
        <v>93</v>
      </c>
      <c r="O266" t="s">
        <v>68</v>
      </c>
      <c r="P266" t="s">
        <v>181</v>
      </c>
      <c r="Q266">
        <v>54796</v>
      </c>
      <c r="R266">
        <v>4</v>
      </c>
      <c r="S266">
        <v>0.05</v>
      </c>
      <c r="T266">
        <v>2933.0297301565965</v>
      </c>
      <c r="U266">
        <v>45043</v>
      </c>
    </row>
    <row r="267" spans="1:21" x14ac:dyDescent="0.3">
      <c r="A267" t="s">
        <v>878</v>
      </c>
      <c r="B267">
        <v>2023</v>
      </c>
      <c r="C267" s="1">
        <v>44973</v>
      </c>
      <c r="D267" t="s">
        <v>78</v>
      </c>
      <c r="E267" t="s">
        <v>879</v>
      </c>
      <c r="F267" t="s">
        <v>49</v>
      </c>
      <c r="G267" t="s">
        <v>25</v>
      </c>
      <c r="H267" t="s">
        <v>26</v>
      </c>
      <c r="I267" t="s">
        <v>57</v>
      </c>
      <c r="J267" t="s">
        <v>58</v>
      </c>
      <c r="K267">
        <v>646198</v>
      </c>
      <c r="L267" t="s">
        <v>29</v>
      </c>
      <c r="M267" t="s">
        <v>880</v>
      </c>
      <c r="N267" t="s">
        <v>43</v>
      </c>
      <c r="O267" t="s">
        <v>53</v>
      </c>
      <c r="P267" t="s">
        <v>69</v>
      </c>
      <c r="Q267">
        <v>75502</v>
      </c>
      <c r="R267">
        <v>8</v>
      </c>
      <c r="S267">
        <v>0.1</v>
      </c>
      <c r="T267">
        <v>10461.946805541869</v>
      </c>
      <c r="U267">
        <v>44976</v>
      </c>
    </row>
    <row r="268" spans="1:21" x14ac:dyDescent="0.3">
      <c r="A268" t="s">
        <v>881</v>
      </c>
      <c r="B268">
        <v>2024</v>
      </c>
      <c r="C268" s="1">
        <v>45369</v>
      </c>
      <c r="D268" t="s">
        <v>47</v>
      </c>
      <c r="E268" t="s">
        <v>882</v>
      </c>
      <c r="F268" t="s">
        <v>106</v>
      </c>
      <c r="G268" t="s">
        <v>81</v>
      </c>
      <c r="H268" t="s">
        <v>26</v>
      </c>
      <c r="I268" t="s">
        <v>57</v>
      </c>
      <c r="J268" t="s">
        <v>58</v>
      </c>
      <c r="K268">
        <v>685020</v>
      </c>
      <c r="L268" t="s">
        <v>73</v>
      </c>
      <c r="M268" t="s">
        <v>883</v>
      </c>
      <c r="N268" t="s">
        <v>61</v>
      </c>
      <c r="O268" t="s">
        <v>32</v>
      </c>
      <c r="P268" t="s">
        <v>98</v>
      </c>
      <c r="Q268">
        <v>53185</v>
      </c>
      <c r="R268">
        <v>9</v>
      </c>
      <c r="S268">
        <v>0.05</v>
      </c>
      <c r="T268">
        <v>7226.8618878883381</v>
      </c>
      <c r="U268">
        <v>45375</v>
      </c>
    </row>
    <row r="269" spans="1:21" x14ac:dyDescent="0.3">
      <c r="A269" t="s">
        <v>884</v>
      </c>
      <c r="B269">
        <v>2023</v>
      </c>
      <c r="C269" s="1">
        <v>45127</v>
      </c>
      <c r="D269" t="s">
        <v>22</v>
      </c>
      <c r="E269" t="s">
        <v>885</v>
      </c>
      <c r="F269" t="s">
        <v>37</v>
      </c>
      <c r="G269" t="s">
        <v>25</v>
      </c>
      <c r="H269" t="s">
        <v>26</v>
      </c>
      <c r="I269" t="s">
        <v>107</v>
      </c>
      <c r="J269" t="s">
        <v>66</v>
      </c>
      <c r="K269">
        <v>644451</v>
      </c>
      <c r="L269" t="s">
        <v>73</v>
      </c>
      <c r="M269" t="s">
        <v>886</v>
      </c>
      <c r="N269" t="s">
        <v>31</v>
      </c>
      <c r="O269" t="s">
        <v>32</v>
      </c>
      <c r="P269" t="s">
        <v>98</v>
      </c>
      <c r="Q269">
        <v>63198</v>
      </c>
      <c r="R269">
        <v>3</v>
      </c>
      <c r="S269">
        <v>0</v>
      </c>
      <c r="T269">
        <v>10543.041257095883</v>
      </c>
      <c r="U269">
        <v>45134</v>
      </c>
    </row>
    <row r="270" spans="1:21" x14ac:dyDescent="0.3">
      <c r="A270" t="s">
        <v>887</v>
      </c>
      <c r="B270">
        <v>2024</v>
      </c>
      <c r="C270" s="1">
        <v>45514</v>
      </c>
      <c r="D270" t="s">
        <v>22</v>
      </c>
      <c r="E270" t="s">
        <v>888</v>
      </c>
      <c r="F270" t="s">
        <v>49</v>
      </c>
      <c r="G270" t="s">
        <v>38</v>
      </c>
      <c r="H270" t="s">
        <v>26</v>
      </c>
      <c r="I270" t="s">
        <v>57</v>
      </c>
      <c r="J270" t="s">
        <v>58</v>
      </c>
      <c r="K270">
        <v>664821</v>
      </c>
      <c r="L270" t="s">
        <v>41</v>
      </c>
      <c r="M270" t="s">
        <v>889</v>
      </c>
      <c r="N270" t="s">
        <v>61</v>
      </c>
      <c r="O270" t="s">
        <v>85</v>
      </c>
      <c r="P270" t="s">
        <v>45</v>
      </c>
      <c r="Q270">
        <v>9278</v>
      </c>
      <c r="R270">
        <v>4</v>
      </c>
      <c r="S270">
        <v>0</v>
      </c>
      <c r="T270">
        <v>575.46112324517208</v>
      </c>
      <c r="U270">
        <v>45516</v>
      </c>
    </row>
    <row r="271" spans="1:21" x14ac:dyDescent="0.3">
      <c r="A271" t="s">
        <v>890</v>
      </c>
      <c r="B271">
        <v>2024</v>
      </c>
      <c r="C271" s="1">
        <v>45370</v>
      </c>
      <c r="D271" t="s">
        <v>22</v>
      </c>
      <c r="E271" t="s">
        <v>891</v>
      </c>
      <c r="F271" t="s">
        <v>37</v>
      </c>
      <c r="G271" t="s">
        <v>81</v>
      </c>
      <c r="H271" t="s">
        <v>26</v>
      </c>
      <c r="I271" t="s">
        <v>161</v>
      </c>
      <c r="J271" t="s">
        <v>118</v>
      </c>
      <c r="K271">
        <v>628076</v>
      </c>
      <c r="L271" t="s">
        <v>59</v>
      </c>
      <c r="M271" t="s">
        <v>892</v>
      </c>
      <c r="N271" t="s">
        <v>93</v>
      </c>
      <c r="O271" t="s">
        <v>68</v>
      </c>
      <c r="P271" t="s">
        <v>181</v>
      </c>
      <c r="Q271">
        <v>79135</v>
      </c>
      <c r="R271">
        <v>8</v>
      </c>
      <c r="S271">
        <v>0</v>
      </c>
      <c r="T271">
        <v>21261.426736139761</v>
      </c>
      <c r="U271">
        <v>45373</v>
      </c>
    </row>
    <row r="272" spans="1:21" x14ac:dyDescent="0.3">
      <c r="A272" t="s">
        <v>893</v>
      </c>
      <c r="B272">
        <v>2023</v>
      </c>
      <c r="C272" s="1">
        <v>44946</v>
      </c>
      <c r="D272" t="s">
        <v>47</v>
      </c>
      <c r="E272" t="s">
        <v>894</v>
      </c>
      <c r="F272" t="s">
        <v>106</v>
      </c>
      <c r="G272" t="s">
        <v>81</v>
      </c>
      <c r="H272" t="s">
        <v>26</v>
      </c>
      <c r="I272" t="s">
        <v>27</v>
      </c>
      <c r="J272" t="s">
        <v>28</v>
      </c>
      <c r="K272">
        <v>693974</v>
      </c>
      <c r="L272" t="s">
        <v>29</v>
      </c>
      <c r="M272" t="s">
        <v>895</v>
      </c>
      <c r="N272" t="s">
        <v>103</v>
      </c>
      <c r="O272" t="s">
        <v>68</v>
      </c>
      <c r="P272" t="s">
        <v>69</v>
      </c>
      <c r="Q272">
        <v>40603</v>
      </c>
      <c r="R272">
        <v>6</v>
      </c>
      <c r="S272">
        <v>0.1</v>
      </c>
      <c r="T272">
        <v>5977.4247504172235</v>
      </c>
      <c r="U272">
        <v>44950</v>
      </c>
    </row>
    <row r="273" spans="1:21" x14ac:dyDescent="0.3">
      <c r="A273" t="s">
        <v>896</v>
      </c>
      <c r="B273">
        <v>2023</v>
      </c>
      <c r="C273" s="1">
        <v>45240</v>
      </c>
      <c r="D273" t="s">
        <v>22</v>
      </c>
      <c r="E273" t="s">
        <v>897</v>
      </c>
      <c r="F273" t="s">
        <v>24</v>
      </c>
      <c r="G273" t="s">
        <v>38</v>
      </c>
      <c r="H273" t="s">
        <v>26</v>
      </c>
      <c r="I273" t="s">
        <v>65</v>
      </c>
      <c r="J273" t="s">
        <v>66</v>
      </c>
      <c r="K273">
        <v>605040</v>
      </c>
      <c r="L273" t="s">
        <v>83</v>
      </c>
      <c r="M273" t="s">
        <v>898</v>
      </c>
      <c r="N273" t="s">
        <v>43</v>
      </c>
      <c r="O273" t="s">
        <v>44</v>
      </c>
      <c r="P273" t="s">
        <v>98</v>
      </c>
      <c r="Q273">
        <v>17861</v>
      </c>
      <c r="R273">
        <v>8</v>
      </c>
      <c r="S273">
        <v>0.2</v>
      </c>
      <c r="T273">
        <v>2695.7432936209134</v>
      </c>
      <c r="U273">
        <v>45247</v>
      </c>
    </row>
    <row r="274" spans="1:21" x14ac:dyDescent="0.3">
      <c r="A274" t="s">
        <v>899</v>
      </c>
      <c r="B274">
        <v>2023</v>
      </c>
      <c r="C274" s="1">
        <v>45036</v>
      </c>
      <c r="D274" t="s">
        <v>35</v>
      </c>
      <c r="E274" t="s">
        <v>900</v>
      </c>
      <c r="F274" t="s">
        <v>24</v>
      </c>
      <c r="G274" t="s">
        <v>81</v>
      </c>
      <c r="H274" t="s">
        <v>26</v>
      </c>
      <c r="I274" t="s">
        <v>117</v>
      </c>
      <c r="J274" t="s">
        <v>118</v>
      </c>
      <c r="K274">
        <v>624496</v>
      </c>
      <c r="L274" t="s">
        <v>29</v>
      </c>
      <c r="M274" t="s">
        <v>901</v>
      </c>
      <c r="N274" t="s">
        <v>43</v>
      </c>
      <c r="O274" t="s">
        <v>44</v>
      </c>
      <c r="P274" t="s">
        <v>54</v>
      </c>
      <c r="Q274">
        <v>48248</v>
      </c>
      <c r="R274">
        <v>4</v>
      </c>
      <c r="S274">
        <v>0</v>
      </c>
      <c r="T274">
        <v>8255.2572263064631</v>
      </c>
      <c r="U274">
        <v>45039</v>
      </c>
    </row>
    <row r="275" spans="1:21" x14ac:dyDescent="0.3">
      <c r="A275" t="s">
        <v>902</v>
      </c>
      <c r="B275">
        <v>2023</v>
      </c>
      <c r="C275" s="1">
        <v>45106</v>
      </c>
      <c r="D275" t="s">
        <v>22</v>
      </c>
      <c r="E275" t="s">
        <v>903</v>
      </c>
      <c r="F275" t="s">
        <v>80</v>
      </c>
      <c r="G275" t="s">
        <v>38</v>
      </c>
      <c r="H275" t="s">
        <v>26</v>
      </c>
      <c r="I275" t="s">
        <v>57</v>
      </c>
      <c r="J275" t="s">
        <v>58</v>
      </c>
      <c r="K275">
        <v>627442</v>
      </c>
      <c r="L275" t="s">
        <v>29</v>
      </c>
      <c r="M275" t="s">
        <v>904</v>
      </c>
      <c r="N275" t="s">
        <v>103</v>
      </c>
      <c r="O275" t="s">
        <v>94</v>
      </c>
      <c r="P275" t="s">
        <v>89</v>
      </c>
      <c r="Q275">
        <v>27066</v>
      </c>
      <c r="R275">
        <v>6</v>
      </c>
      <c r="S275">
        <v>0.05</v>
      </c>
      <c r="T275">
        <v>3036.9431682795948</v>
      </c>
      <c r="U275">
        <v>45109</v>
      </c>
    </row>
    <row r="276" spans="1:21" x14ac:dyDescent="0.3">
      <c r="A276" t="s">
        <v>905</v>
      </c>
      <c r="B276">
        <v>2024</v>
      </c>
      <c r="C276" s="1">
        <v>45574</v>
      </c>
      <c r="D276" t="s">
        <v>47</v>
      </c>
      <c r="E276" t="s">
        <v>906</v>
      </c>
      <c r="F276" t="s">
        <v>24</v>
      </c>
      <c r="G276" t="s">
        <v>81</v>
      </c>
      <c r="H276" t="s">
        <v>26</v>
      </c>
      <c r="I276" t="s">
        <v>39</v>
      </c>
      <c r="J276" t="s">
        <v>40</v>
      </c>
      <c r="K276">
        <v>607506</v>
      </c>
      <c r="L276" t="s">
        <v>59</v>
      </c>
      <c r="M276" t="s">
        <v>907</v>
      </c>
      <c r="N276" t="s">
        <v>31</v>
      </c>
      <c r="O276" t="s">
        <v>94</v>
      </c>
      <c r="P276" t="s">
        <v>69</v>
      </c>
      <c r="Q276">
        <v>36512</v>
      </c>
      <c r="R276">
        <v>9</v>
      </c>
      <c r="S276">
        <v>0.1</v>
      </c>
      <c r="T276">
        <v>10894.241479136017</v>
      </c>
      <c r="U276">
        <v>45578</v>
      </c>
    </row>
    <row r="277" spans="1:21" x14ac:dyDescent="0.3">
      <c r="A277" t="s">
        <v>908</v>
      </c>
      <c r="B277">
        <v>2023</v>
      </c>
      <c r="C277" s="1">
        <v>45082</v>
      </c>
      <c r="D277" t="s">
        <v>78</v>
      </c>
      <c r="E277" t="s">
        <v>909</v>
      </c>
      <c r="F277" t="s">
        <v>24</v>
      </c>
      <c r="G277" t="s">
        <v>81</v>
      </c>
      <c r="H277" t="s">
        <v>26</v>
      </c>
      <c r="I277" t="s">
        <v>50</v>
      </c>
      <c r="J277" t="s">
        <v>51</v>
      </c>
      <c r="K277">
        <v>634180</v>
      </c>
      <c r="L277" t="s">
        <v>41</v>
      </c>
      <c r="M277" t="s">
        <v>910</v>
      </c>
      <c r="N277" t="s">
        <v>103</v>
      </c>
      <c r="O277" t="s">
        <v>94</v>
      </c>
      <c r="P277" t="s">
        <v>33</v>
      </c>
      <c r="Q277">
        <v>32539</v>
      </c>
      <c r="R277">
        <v>9</v>
      </c>
      <c r="S277">
        <v>0.2</v>
      </c>
      <c r="T277">
        <v>8942.7612975288648</v>
      </c>
      <c r="U277">
        <v>45085</v>
      </c>
    </row>
    <row r="278" spans="1:21" x14ac:dyDescent="0.3">
      <c r="A278" t="s">
        <v>911</v>
      </c>
      <c r="B278">
        <v>2024</v>
      </c>
      <c r="C278" s="1">
        <v>45368</v>
      </c>
      <c r="D278" t="s">
        <v>78</v>
      </c>
      <c r="E278" t="s">
        <v>912</v>
      </c>
      <c r="F278" t="s">
        <v>49</v>
      </c>
      <c r="G278" t="s">
        <v>38</v>
      </c>
      <c r="H278" t="s">
        <v>26</v>
      </c>
      <c r="I278" t="s">
        <v>107</v>
      </c>
      <c r="J278" t="s">
        <v>66</v>
      </c>
      <c r="K278">
        <v>692693</v>
      </c>
      <c r="L278" t="s">
        <v>83</v>
      </c>
      <c r="M278" t="s">
        <v>913</v>
      </c>
      <c r="N278" t="s">
        <v>43</v>
      </c>
      <c r="O278" t="s">
        <v>32</v>
      </c>
      <c r="P278" t="s">
        <v>181</v>
      </c>
      <c r="Q278">
        <v>73222</v>
      </c>
      <c r="R278">
        <v>1</v>
      </c>
      <c r="S278">
        <v>0</v>
      </c>
      <c r="T278">
        <v>10760.277145704777</v>
      </c>
      <c r="U278">
        <v>45371</v>
      </c>
    </row>
    <row r="279" spans="1:21" x14ac:dyDescent="0.3">
      <c r="A279" t="s">
        <v>914</v>
      </c>
      <c r="B279">
        <v>2023</v>
      </c>
      <c r="C279" s="1">
        <v>45222</v>
      </c>
      <c r="D279" t="s">
        <v>35</v>
      </c>
      <c r="E279" t="s">
        <v>915</v>
      </c>
      <c r="F279" t="s">
        <v>37</v>
      </c>
      <c r="G279" t="s">
        <v>25</v>
      </c>
      <c r="H279" t="s">
        <v>26</v>
      </c>
      <c r="I279" t="s">
        <v>57</v>
      </c>
      <c r="J279" t="s">
        <v>58</v>
      </c>
      <c r="K279">
        <v>629710</v>
      </c>
      <c r="L279" t="s">
        <v>29</v>
      </c>
      <c r="M279" t="s">
        <v>916</v>
      </c>
      <c r="N279" t="s">
        <v>103</v>
      </c>
      <c r="O279" t="s">
        <v>75</v>
      </c>
      <c r="P279" t="s">
        <v>69</v>
      </c>
      <c r="Q279">
        <v>27108</v>
      </c>
      <c r="R279">
        <v>8</v>
      </c>
      <c r="S279">
        <v>0</v>
      </c>
      <c r="T279">
        <v>2701.4821045557892</v>
      </c>
      <c r="U279">
        <v>45226</v>
      </c>
    </row>
    <row r="280" spans="1:21" x14ac:dyDescent="0.3">
      <c r="A280" t="s">
        <v>917</v>
      </c>
      <c r="B280">
        <v>2024</v>
      </c>
      <c r="C280" s="1">
        <v>45395</v>
      </c>
      <c r="D280" t="s">
        <v>22</v>
      </c>
      <c r="E280" t="s">
        <v>918</v>
      </c>
      <c r="F280" t="s">
        <v>64</v>
      </c>
      <c r="G280" t="s">
        <v>38</v>
      </c>
      <c r="H280" t="s">
        <v>26</v>
      </c>
      <c r="I280" t="s">
        <v>39</v>
      </c>
      <c r="J280" t="s">
        <v>40</v>
      </c>
      <c r="K280">
        <v>649865</v>
      </c>
      <c r="L280" t="s">
        <v>59</v>
      </c>
      <c r="M280" t="s">
        <v>919</v>
      </c>
      <c r="N280" t="s">
        <v>43</v>
      </c>
      <c r="O280" t="s">
        <v>94</v>
      </c>
      <c r="P280" t="s">
        <v>76</v>
      </c>
      <c r="Q280">
        <v>13545</v>
      </c>
      <c r="R280">
        <v>2</v>
      </c>
      <c r="S280">
        <v>0.05</v>
      </c>
      <c r="T280">
        <v>3872.656397590084</v>
      </c>
      <c r="U280">
        <v>45395</v>
      </c>
    </row>
    <row r="281" spans="1:21" x14ac:dyDescent="0.3">
      <c r="A281" t="s">
        <v>920</v>
      </c>
      <c r="B281">
        <v>2023</v>
      </c>
      <c r="C281" s="1">
        <v>45096</v>
      </c>
      <c r="D281" t="s">
        <v>47</v>
      </c>
      <c r="E281" t="s">
        <v>921</v>
      </c>
      <c r="F281" t="s">
        <v>24</v>
      </c>
      <c r="G281" t="s">
        <v>38</v>
      </c>
      <c r="H281" t="s">
        <v>26</v>
      </c>
      <c r="I281" t="s">
        <v>136</v>
      </c>
      <c r="J281" t="s">
        <v>118</v>
      </c>
      <c r="K281">
        <v>632270</v>
      </c>
      <c r="L281" t="s">
        <v>73</v>
      </c>
      <c r="M281" t="s">
        <v>922</v>
      </c>
      <c r="N281" t="s">
        <v>93</v>
      </c>
      <c r="O281" t="s">
        <v>32</v>
      </c>
      <c r="P281" t="s">
        <v>45</v>
      </c>
      <c r="Q281">
        <v>22639</v>
      </c>
      <c r="R281">
        <v>1</v>
      </c>
      <c r="S281">
        <v>0.05</v>
      </c>
      <c r="T281">
        <v>4310.3037448231908</v>
      </c>
      <c r="U281">
        <v>45097</v>
      </c>
    </row>
    <row r="282" spans="1:21" x14ac:dyDescent="0.3">
      <c r="A282" t="s">
        <v>923</v>
      </c>
      <c r="B282">
        <v>2023</v>
      </c>
      <c r="C282" s="1">
        <v>44963</v>
      </c>
      <c r="D282" t="s">
        <v>22</v>
      </c>
      <c r="E282" t="s">
        <v>924</v>
      </c>
      <c r="F282" t="s">
        <v>80</v>
      </c>
      <c r="G282" t="s">
        <v>81</v>
      </c>
      <c r="H282" t="s">
        <v>26</v>
      </c>
      <c r="I282" t="s">
        <v>57</v>
      </c>
      <c r="J282" t="s">
        <v>58</v>
      </c>
      <c r="K282">
        <v>622203</v>
      </c>
      <c r="L282" t="s">
        <v>29</v>
      </c>
      <c r="M282" t="s">
        <v>925</v>
      </c>
      <c r="N282" t="s">
        <v>93</v>
      </c>
      <c r="O282" t="s">
        <v>85</v>
      </c>
      <c r="P282" t="s">
        <v>45</v>
      </c>
      <c r="Q282">
        <v>34405</v>
      </c>
      <c r="R282">
        <v>8</v>
      </c>
      <c r="S282">
        <v>0.1</v>
      </c>
      <c r="T282">
        <v>3903.6147942184002</v>
      </c>
      <c r="U282">
        <v>44966</v>
      </c>
    </row>
    <row r="283" spans="1:21" x14ac:dyDescent="0.3">
      <c r="A283" t="s">
        <v>926</v>
      </c>
      <c r="B283">
        <v>2023</v>
      </c>
      <c r="C283" s="1">
        <v>45067</v>
      </c>
      <c r="D283" t="s">
        <v>47</v>
      </c>
      <c r="E283" t="s">
        <v>927</v>
      </c>
      <c r="F283" t="s">
        <v>24</v>
      </c>
      <c r="G283" t="s">
        <v>81</v>
      </c>
      <c r="H283" t="s">
        <v>26</v>
      </c>
      <c r="I283" t="s">
        <v>154</v>
      </c>
      <c r="J283" t="s">
        <v>51</v>
      </c>
      <c r="K283">
        <v>675375</v>
      </c>
      <c r="L283" t="s">
        <v>29</v>
      </c>
      <c r="M283" t="s">
        <v>928</v>
      </c>
      <c r="N283" t="s">
        <v>61</v>
      </c>
      <c r="O283" t="s">
        <v>94</v>
      </c>
      <c r="P283" t="s">
        <v>45</v>
      </c>
      <c r="Q283">
        <v>55621</v>
      </c>
      <c r="R283">
        <v>4</v>
      </c>
      <c r="S283">
        <v>0.2</v>
      </c>
      <c r="T283">
        <v>6637.7802280216647</v>
      </c>
      <c r="U283">
        <v>45073</v>
      </c>
    </row>
    <row r="284" spans="1:21" x14ac:dyDescent="0.3">
      <c r="A284" t="s">
        <v>929</v>
      </c>
      <c r="B284">
        <v>2023</v>
      </c>
      <c r="C284" s="1">
        <v>45022</v>
      </c>
      <c r="D284" t="s">
        <v>47</v>
      </c>
      <c r="E284" t="s">
        <v>930</v>
      </c>
      <c r="F284" t="s">
        <v>80</v>
      </c>
      <c r="G284" t="s">
        <v>25</v>
      </c>
      <c r="H284" t="s">
        <v>26</v>
      </c>
      <c r="I284" t="s">
        <v>150</v>
      </c>
      <c r="J284" t="s">
        <v>118</v>
      </c>
      <c r="K284">
        <v>688563</v>
      </c>
      <c r="L284" t="s">
        <v>83</v>
      </c>
      <c r="M284" t="s">
        <v>931</v>
      </c>
      <c r="N284" t="s">
        <v>43</v>
      </c>
      <c r="O284" t="s">
        <v>32</v>
      </c>
      <c r="P284" t="s">
        <v>98</v>
      </c>
      <c r="Q284">
        <v>25721</v>
      </c>
      <c r="R284">
        <v>1</v>
      </c>
      <c r="S284">
        <v>0.05</v>
      </c>
      <c r="T284">
        <v>2259.1511736899693</v>
      </c>
      <c r="U284">
        <v>45022</v>
      </c>
    </row>
    <row r="285" spans="1:21" x14ac:dyDescent="0.3">
      <c r="A285" t="s">
        <v>932</v>
      </c>
      <c r="B285">
        <v>2023</v>
      </c>
      <c r="C285" s="1">
        <v>45005</v>
      </c>
      <c r="D285" t="s">
        <v>22</v>
      </c>
      <c r="E285" t="s">
        <v>933</v>
      </c>
      <c r="F285" t="s">
        <v>80</v>
      </c>
      <c r="G285" t="s">
        <v>25</v>
      </c>
      <c r="H285" t="s">
        <v>26</v>
      </c>
      <c r="I285" t="s">
        <v>72</v>
      </c>
      <c r="J285" t="s">
        <v>28</v>
      </c>
      <c r="K285">
        <v>668068</v>
      </c>
      <c r="L285" t="s">
        <v>73</v>
      </c>
      <c r="M285" t="s">
        <v>934</v>
      </c>
      <c r="N285" t="s">
        <v>31</v>
      </c>
      <c r="O285" t="s">
        <v>75</v>
      </c>
      <c r="P285" t="s">
        <v>33</v>
      </c>
      <c r="Q285">
        <v>16337</v>
      </c>
      <c r="R285">
        <v>3</v>
      </c>
      <c r="S285">
        <v>0.05</v>
      </c>
      <c r="T285">
        <v>2436.6874740598805</v>
      </c>
      <c r="U285">
        <v>45008</v>
      </c>
    </row>
    <row r="286" spans="1:21" x14ac:dyDescent="0.3">
      <c r="A286" t="s">
        <v>935</v>
      </c>
      <c r="B286">
        <v>2023</v>
      </c>
      <c r="C286" s="1">
        <v>45110</v>
      </c>
      <c r="D286" t="s">
        <v>78</v>
      </c>
      <c r="E286" t="s">
        <v>936</v>
      </c>
      <c r="F286" t="s">
        <v>64</v>
      </c>
      <c r="G286" t="s">
        <v>81</v>
      </c>
      <c r="H286" t="s">
        <v>26</v>
      </c>
      <c r="I286" t="s">
        <v>122</v>
      </c>
      <c r="J286" t="s">
        <v>28</v>
      </c>
      <c r="K286">
        <v>656201</v>
      </c>
      <c r="L286" t="s">
        <v>83</v>
      </c>
      <c r="M286" t="s">
        <v>937</v>
      </c>
      <c r="N286" t="s">
        <v>43</v>
      </c>
      <c r="O286" t="s">
        <v>53</v>
      </c>
      <c r="P286" t="s">
        <v>76</v>
      </c>
      <c r="Q286">
        <v>63801</v>
      </c>
      <c r="R286">
        <v>5</v>
      </c>
      <c r="S286">
        <v>0</v>
      </c>
      <c r="T286">
        <v>13647.142693909733</v>
      </c>
      <c r="U286">
        <v>45113</v>
      </c>
    </row>
    <row r="287" spans="1:21" x14ac:dyDescent="0.3">
      <c r="A287" t="s">
        <v>938</v>
      </c>
      <c r="B287">
        <v>2023</v>
      </c>
      <c r="C287" s="1">
        <v>45065</v>
      </c>
      <c r="D287" t="s">
        <v>35</v>
      </c>
      <c r="E287" t="s">
        <v>939</v>
      </c>
      <c r="F287" t="s">
        <v>149</v>
      </c>
      <c r="G287" t="s">
        <v>25</v>
      </c>
      <c r="H287" t="s">
        <v>26</v>
      </c>
      <c r="I287" t="s">
        <v>57</v>
      </c>
      <c r="J287" t="s">
        <v>58</v>
      </c>
      <c r="K287">
        <v>691550</v>
      </c>
      <c r="L287" t="s">
        <v>29</v>
      </c>
      <c r="M287" t="s">
        <v>940</v>
      </c>
      <c r="N287" t="s">
        <v>43</v>
      </c>
      <c r="O287" t="s">
        <v>68</v>
      </c>
      <c r="P287" t="s">
        <v>45</v>
      </c>
      <c r="Q287">
        <v>36174</v>
      </c>
      <c r="R287">
        <v>2</v>
      </c>
      <c r="S287">
        <v>0.1</v>
      </c>
      <c r="T287">
        <v>2805.5976367163234</v>
      </c>
      <c r="U287">
        <v>45068</v>
      </c>
    </row>
    <row r="288" spans="1:21" x14ac:dyDescent="0.3">
      <c r="A288" t="s">
        <v>941</v>
      </c>
      <c r="B288">
        <v>2024</v>
      </c>
      <c r="C288" s="1">
        <v>45459</v>
      </c>
      <c r="D288" t="s">
        <v>47</v>
      </c>
      <c r="E288" t="s">
        <v>942</v>
      </c>
      <c r="F288" t="s">
        <v>49</v>
      </c>
      <c r="G288" t="s">
        <v>38</v>
      </c>
      <c r="H288" t="s">
        <v>26</v>
      </c>
      <c r="I288" t="s">
        <v>57</v>
      </c>
      <c r="J288" t="s">
        <v>58</v>
      </c>
      <c r="K288">
        <v>659656</v>
      </c>
      <c r="L288" t="s">
        <v>59</v>
      </c>
      <c r="M288" t="s">
        <v>943</v>
      </c>
      <c r="N288" t="s">
        <v>61</v>
      </c>
      <c r="O288" t="s">
        <v>94</v>
      </c>
      <c r="P288" t="s">
        <v>69</v>
      </c>
      <c r="Q288">
        <v>14020</v>
      </c>
      <c r="R288">
        <v>3</v>
      </c>
      <c r="S288">
        <v>0.1</v>
      </c>
      <c r="T288">
        <v>3801.1890093704369</v>
      </c>
      <c r="U288">
        <v>45465</v>
      </c>
    </row>
    <row r="289" spans="1:21" x14ac:dyDescent="0.3">
      <c r="A289" t="s">
        <v>944</v>
      </c>
      <c r="B289">
        <v>2024</v>
      </c>
      <c r="C289" s="1">
        <v>45349</v>
      </c>
      <c r="D289" t="s">
        <v>35</v>
      </c>
      <c r="E289" t="s">
        <v>945</v>
      </c>
      <c r="F289" t="s">
        <v>149</v>
      </c>
      <c r="G289" t="s">
        <v>38</v>
      </c>
      <c r="H289" t="s">
        <v>26</v>
      </c>
      <c r="I289" t="s">
        <v>39</v>
      </c>
      <c r="J289" t="s">
        <v>40</v>
      </c>
      <c r="K289">
        <v>687759</v>
      </c>
      <c r="L289" t="s">
        <v>73</v>
      </c>
      <c r="M289" t="s">
        <v>946</v>
      </c>
      <c r="N289" t="s">
        <v>93</v>
      </c>
      <c r="O289" t="s">
        <v>44</v>
      </c>
      <c r="P289" t="s">
        <v>45</v>
      </c>
      <c r="Q289">
        <v>34526</v>
      </c>
      <c r="R289">
        <v>8</v>
      </c>
      <c r="S289">
        <v>0</v>
      </c>
      <c r="T289">
        <v>4283.1697063521251</v>
      </c>
      <c r="U289">
        <v>45352</v>
      </c>
    </row>
    <row r="290" spans="1:21" x14ac:dyDescent="0.3">
      <c r="A290" t="s">
        <v>947</v>
      </c>
      <c r="B290">
        <v>2023</v>
      </c>
      <c r="C290" s="1">
        <v>45178</v>
      </c>
      <c r="D290" t="s">
        <v>47</v>
      </c>
      <c r="E290" t="s">
        <v>948</v>
      </c>
      <c r="F290" t="s">
        <v>80</v>
      </c>
      <c r="G290" t="s">
        <v>81</v>
      </c>
      <c r="H290" t="s">
        <v>26</v>
      </c>
      <c r="I290" t="s">
        <v>57</v>
      </c>
      <c r="J290" t="s">
        <v>58</v>
      </c>
      <c r="K290">
        <v>684639</v>
      </c>
      <c r="L290" t="s">
        <v>83</v>
      </c>
      <c r="M290" t="s">
        <v>949</v>
      </c>
      <c r="N290" t="s">
        <v>43</v>
      </c>
      <c r="O290" t="s">
        <v>85</v>
      </c>
      <c r="P290" t="s">
        <v>98</v>
      </c>
      <c r="Q290">
        <v>3496</v>
      </c>
      <c r="R290">
        <v>9</v>
      </c>
      <c r="S290">
        <v>0</v>
      </c>
      <c r="T290">
        <v>547.97986932948788</v>
      </c>
      <c r="U290">
        <v>45183</v>
      </c>
    </row>
    <row r="291" spans="1:21" x14ac:dyDescent="0.3">
      <c r="A291" t="s">
        <v>950</v>
      </c>
      <c r="B291">
        <v>2024</v>
      </c>
      <c r="C291" s="1">
        <v>45607</v>
      </c>
      <c r="D291" t="s">
        <v>22</v>
      </c>
      <c r="E291" t="s">
        <v>951</v>
      </c>
      <c r="F291" t="s">
        <v>80</v>
      </c>
      <c r="G291" t="s">
        <v>38</v>
      </c>
      <c r="H291" t="s">
        <v>26</v>
      </c>
      <c r="I291" t="s">
        <v>39</v>
      </c>
      <c r="J291" t="s">
        <v>40</v>
      </c>
      <c r="K291">
        <v>676395</v>
      </c>
      <c r="L291" t="s">
        <v>29</v>
      </c>
      <c r="M291" t="s">
        <v>952</v>
      </c>
      <c r="N291" t="s">
        <v>93</v>
      </c>
      <c r="O291" t="s">
        <v>75</v>
      </c>
      <c r="P291" t="s">
        <v>127</v>
      </c>
      <c r="Q291">
        <v>32312</v>
      </c>
      <c r="R291">
        <v>10</v>
      </c>
      <c r="S291">
        <v>0.2</v>
      </c>
      <c r="T291">
        <v>4254.6045843056227</v>
      </c>
      <c r="U291">
        <v>45608</v>
      </c>
    </row>
    <row r="292" spans="1:21" x14ac:dyDescent="0.3">
      <c r="A292" t="s">
        <v>953</v>
      </c>
      <c r="B292">
        <v>2023</v>
      </c>
      <c r="C292" s="1">
        <v>45099</v>
      </c>
      <c r="D292" t="s">
        <v>78</v>
      </c>
      <c r="E292" t="s">
        <v>954</v>
      </c>
      <c r="F292" t="s">
        <v>64</v>
      </c>
      <c r="G292" t="s">
        <v>81</v>
      </c>
      <c r="H292" t="s">
        <v>26</v>
      </c>
      <c r="I292" t="s">
        <v>161</v>
      </c>
      <c r="J292" t="s">
        <v>118</v>
      </c>
      <c r="K292">
        <v>698464</v>
      </c>
      <c r="L292" t="s">
        <v>29</v>
      </c>
      <c r="M292" t="s">
        <v>955</v>
      </c>
      <c r="N292" t="s">
        <v>61</v>
      </c>
      <c r="O292" t="s">
        <v>94</v>
      </c>
      <c r="P292" t="s">
        <v>69</v>
      </c>
      <c r="Q292">
        <v>60766</v>
      </c>
      <c r="R292">
        <v>9</v>
      </c>
      <c r="S292">
        <v>0</v>
      </c>
      <c r="T292">
        <v>12071.514133674038</v>
      </c>
      <c r="U292">
        <v>45105</v>
      </c>
    </row>
    <row r="293" spans="1:21" x14ac:dyDescent="0.3">
      <c r="A293" t="s">
        <v>956</v>
      </c>
      <c r="B293">
        <v>2024</v>
      </c>
      <c r="C293" s="1">
        <v>45353</v>
      </c>
      <c r="D293" t="s">
        <v>47</v>
      </c>
      <c r="E293" t="s">
        <v>957</v>
      </c>
      <c r="F293" t="s">
        <v>80</v>
      </c>
      <c r="G293" t="s">
        <v>81</v>
      </c>
      <c r="H293" t="s">
        <v>26</v>
      </c>
      <c r="I293" t="s">
        <v>82</v>
      </c>
      <c r="J293" t="s">
        <v>66</v>
      </c>
      <c r="K293">
        <v>653969</v>
      </c>
      <c r="L293" t="s">
        <v>41</v>
      </c>
      <c r="M293" t="s">
        <v>958</v>
      </c>
      <c r="N293" t="s">
        <v>93</v>
      </c>
      <c r="O293" t="s">
        <v>44</v>
      </c>
      <c r="P293" t="s">
        <v>45</v>
      </c>
      <c r="Q293">
        <v>6320</v>
      </c>
      <c r="R293">
        <v>4</v>
      </c>
      <c r="S293">
        <v>0.05</v>
      </c>
      <c r="T293">
        <v>397.82813272510811</v>
      </c>
      <c r="U293">
        <v>45353</v>
      </c>
    </row>
    <row r="294" spans="1:21" x14ac:dyDescent="0.3">
      <c r="A294" t="s">
        <v>959</v>
      </c>
      <c r="B294">
        <v>2023</v>
      </c>
      <c r="C294" s="1">
        <v>45239</v>
      </c>
      <c r="D294" t="s">
        <v>47</v>
      </c>
      <c r="E294" t="s">
        <v>960</v>
      </c>
      <c r="F294" t="s">
        <v>49</v>
      </c>
      <c r="G294" t="s">
        <v>81</v>
      </c>
      <c r="H294" t="s">
        <v>26</v>
      </c>
      <c r="I294" t="s">
        <v>154</v>
      </c>
      <c r="J294" t="s">
        <v>51</v>
      </c>
      <c r="K294">
        <v>617502</v>
      </c>
      <c r="L294" t="s">
        <v>41</v>
      </c>
      <c r="M294" t="s">
        <v>961</v>
      </c>
      <c r="N294" t="s">
        <v>31</v>
      </c>
      <c r="O294" t="s">
        <v>44</v>
      </c>
      <c r="P294" t="s">
        <v>69</v>
      </c>
      <c r="Q294">
        <v>30787</v>
      </c>
      <c r="R294">
        <v>6</v>
      </c>
      <c r="S294">
        <v>0.1</v>
      </c>
      <c r="T294">
        <v>7977.0813005674963</v>
      </c>
      <c r="U294">
        <v>45245</v>
      </c>
    </row>
    <row r="295" spans="1:21" x14ac:dyDescent="0.3">
      <c r="A295" t="s">
        <v>962</v>
      </c>
      <c r="B295">
        <v>2023</v>
      </c>
      <c r="C295" s="1">
        <v>44984</v>
      </c>
      <c r="D295" t="s">
        <v>22</v>
      </c>
      <c r="E295" t="s">
        <v>963</v>
      </c>
      <c r="F295" t="s">
        <v>149</v>
      </c>
      <c r="G295" t="s">
        <v>25</v>
      </c>
      <c r="H295" t="s">
        <v>26</v>
      </c>
      <c r="I295" t="s">
        <v>154</v>
      </c>
      <c r="J295" t="s">
        <v>51</v>
      </c>
      <c r="K295">
        <v>634157</v>
      </c>
      <c r="L295" t="s">
        <v>29</v>
      </c>
      <c r="M295" t="s">
        <v>964</v>
      </c>
      <c r="N295" t="s">
        <v>43</v>
      </c>
      <c r="O295" t="s">
        <v>94</v>
      </c>
      <c r="P295" t="s">
        <v>98</v>
      </c>
      <c r="Q295">
        <v>58892</v>
      </c>
      <c r="R295">
        <v>4</v>
      </c>
      <c r="S295">
        <v>0.2</v>
      </c>
      <c r="T295">
        <v>13571.041812041072</v>
      </c>
      <c r="U295">
        <v>44988</v>
      </c>
    </row>
    <row r="296" spans="1:21" x14ac:dyDescent="0.3">
      <c r="A296" t="s">
        <v>965</v>
      </c>
      <c r="B296">
        <v>2024</v>
      </c>
      <c r="C296" s="1">
        <v>45485</v>
      </c>
      <c r="D296" t="s">
        <v>47</v>
      </c>
      <c r="E296" t="s">
        <v>966</v>
      </c>
      <c r="F296" t="s">
        <v>64</v>
      </c>
      <c r="G296" t="s">
        <v>38</v>
      </c>
      <c r="H296" t="s">
        <v>26</v>
      </c>
      <c r="I296" t="s">
        <v>39</v>
      </c>
      <c r="J296" t="s">
        <v>40</v>
      </c>
      <c r="K296">
        <v>694336</v>
      </c>
      <c r="L296" t="s">
        <v>83</v>
      </c>
      <c r="M296" t="s">
        <v>967</v>
      </c>
      <c r="N296" t="s">
        <v>61</v>
      </c>
      <c r="O296" t="s">
        <v>75</v>
      </c>
      <c r="P296" t="s">
        <v>89</v>
      </c>
      <c r="Q296">
        <v>35547</v>
      </c>
      <c r="R296">
        <v>1</v>
      </c>
      <c r="S296">
        <v>0.1</v>
      </c>
      <c r="T296">
        <v>5794.2958916744983</v>
      </c>
      <c r="U296">
        <v>45485</v>
      </c>
    </row>
    <row r="297" spans="1:21" x14ac:dyDescent="0.3">
      <c r="A297" t="s">
        <v>968</v>
      </c>
      <c r="B297">
        <v>2023</v>
      </c>
      <c r="C297" s="1">
        <v>45202</v>
      </c>
      <c r="D297" t="s">
        <v>35</v>
      </c>
      <c r="E297" t="s">
        <v>969</v>
      </c>
      <c r="F297" t="s">
        <v>37</v>
      </c>
      <c r="G297" t="s">
        <v>81</v>
      </c>
      <c r="H297" t="s">
        <v>26</v>
      </c>
      <c r="I297" t="s">
        <v>65</v>
      </c>
      <c r="J297" t="s">
        <v>66</v>
      </c>
      <c r="K297">
        <v>673869</v>
      </c>
      <c r="L297" t="s">
        <v>59</v>
      </c>
      <c r="M297" t="s">
        <v>970</v>
      </c>
      <c r="N297" t="s">
        <v>31</v>
      </c>
      <c r="O297" t="s">
        <v>44</v>
      </c>
      <c r="P297" t="s">
        <v>98</v>
      </c>
      <c r="Q297">
        <v>58913</v>
      </c>
      <c r="R297">
        <v>9</v>
      </c>
      <c r="S297">
        <v>0</v>
      </c>
      <c r="T297">
        <v>8347.9404571487848</v>
      </c>
      <c r="U297">
        <v>45209</v>
      </c>
    </row>
    <row r="298" spans="1:21" x14ac:dyDescent="0.3">
      <c r="A298" t="s">
        <v>971</v>
      </c>
      <c r="B298">
        <v>2024</v>
      </c>
      <c r="C298" s="1">
        <v>45656</v>
      </c>
      <c r="D298" t="s">
        <v>22</v>
      </c>
      <c r="E298" t="s">
        <v>972</v>
      </c>
      <c r="F298" t="s">
        <v>80</v>
      </c>
      <c r="G298" t="s">
        <v>38</v>
      </c>
      <c r="H298" t="s">
        <v>26</v>
      </c>
      <c r="I298" t="s">
        <v>65</v>
      </c>
      <c r="J298" t="s">
        <v>66</v>
      </c>
      <c r="K298">
        <v>697503</v>
      </c>
      <c r="L298" t="s">
        <v>83</v>
      </c>
      <c r="M298" t="s">
        <v>973</v>
      </c>
      <c r="N298" t="s">
        <v>61</v>
      </c>
      <c r="O298" t="s">
        <v>94</v>
      </c>
      <c r="P298" t="s">
        <v>89</v>
      </c>
      <c r="Q298">
        <v>52018</v>
      </c>
      <c r="R298">
        <v>9</v>
      </c>
      <c r="S298">
        <v>0.1</v>
      </c>
      <c r="T298">
        <v>7362.0250872646866</v>
      </c>
      <c r="U298">
        <v>45659</v>
      </c>
    </row>
    <row r="299" spans="1:21" x14ac:dyDescent="0.3">
      <c r="A299" t="s">
        <v>974</v>
      </c>
      <c r="B299">
        <v>2023</v>
      </c>
      <c r="C299" s="1">
        <v>45024</v>
      </c>
      <c r="D299" t="s">
        <v>35</v>
      </c>
      <c r="E299" t="s">
        <v>975</v>
      </c>
      <c r="F299" t="s">
        <v>64</v>
      </c>
      <c r="G299" t="s">
        <v>81</v>
      </c>
      <c r="H299" t="s">
        <v>26</v>
      </c>
      <c r="I299" t="s">
        <v>154</v>
      </c>
      <c r="J299" t="s">
        <v>51</v>
      </c>
      <c r="K299">
        <v>682829</v>
      </c>
      <c r="L299" t="s">
        <v>59</v>
      </c>
      <c r="M299" t="s">
        <v>976</v>
      </c>
      <c r="N299" t="s">
        <v>103</v>
      </c>
      <c r="O299" t="s">
        <v>44</v>
      </c>
      <c r="P299" t="s">
        <v>98</v>
      </c>
      <c r="Q299">
        <v>69913</v>
      </c>
      <c r="R299">
        <v>4</v>
      </c>
      <c r="S299">
        <v>0.05</v>
      </c>
      <c r="T299">
        <v>20206.514689457483</v>
      </c>
      <c r="U299">
        <v>45026</v>
      </c>
    </row>
    <row r="300" spans="1:21" x14ac:dyDescent="0.3">
      <c r="A300" t="s">
        <v>977</v>
      </c>
      <c r="B300">
        <v>2024</v>
      </c>
      <c r="C300" s="1">
        <v>45484</v>
      </c>
      <c r="D300" t="s">
        <v>78</v>
      </c>
      <c r="E300" t="s">
        <v>978</v>
      </c>
      <c r="F300" t="s">
        <v>106</v>
      </c>
      <c r="G300" t="s">
        <v>38</v>
      </c>
      <c r="H300" t="s">
        <v>26</v>
      </c>
      <c r="I300" t="s">
        <v>107</v>
      </c>
      <c r="J300" t="s">
        <v>66</v>
      </c>
      <c r="K300">
        <v>659792</v>
      </c>
      <c r="L300" t="s">
        <v>29</v>
      </c>
      <c r="M300" t="s">
        <v>979</v>
      </c>
      <c r="N300" t="s">
        <v>103</v>
      </c>
      <c r="O300" t="s">
        <v>53</v>
      </c>
      <c r="P300" t="s">
        <v>69</v>
      </c>
      <c r="Q300">
        <v>72388</v>
      </c>
      <c r="R300">
        <v>5</v>
      </c>
      <c r="S300">
        <v>0</v>
      </c>
      <c r="T300">
        <v>15987.214020100411</v>
      </c>
      <c r="U300">
        <v>45491</v>
      </c>
    </row>
    <row r="301" spans="1:21" x14ac:dyDescent="0.3">
      <c r="A301" t="s">
        <v>980</v>
      </c>
      <c r="B301">
        <v>2023</v>
      </c>
      <c r="C301" s="1">
        <v>45146</v>
      </c>
      <c r="D301" t="s">
        <v>47</v>
      </c>
      <c r="E301" t="s">
        <v>981</v>
      </c>
      <c r="F301" t="s">
        <v>80</v>
      </c>
      <c r="G301" t="s">
        <v>25</v>
      </c>
      <c r="H301" t="s">
        <v>26</v>
      </c>
      <c r="I301" t="s">
        <v>39</v>
      </c>
      <c r="J301" t="s">
        <v>40</v>
      </c>
      <c r="K301">
        <v>602902</v>
      </c>
      <c r="L301" t="s">
        <v>59</v>
      </c>
      <c r="M301" t="s">
        <v>982</v>
      </c>
      <c r="N301" t="s">
        <v>43</v>
      </c>
      <c r="O301" t="s">
        <v>75</v>
      </c>
      <c r="P301" t="s">
        <v>76</v>
      </c>
      <c r="Q301">
        <v>40419</v>
      </c>
      <c r="R301">
        <v>1</v>
      </c>
      <c r="S301">
        <v>0</v>
      </c>
      <c r="T301">
        <v>11994.801760329947</v>
      </c>
      <c r="U301">
        <v>45149</v>
      </c>
    </row>
    <row r="302" spans="1:21" x14ac:dyDescent="0.3">
      <c r="A302" t="s">
        <v>983</v>
      </c>
      <c r="B302">
        <v>2023</v>
      </c>
      <c r="C302" s="1">
        <v>45071</v>
      </c>
      <c r="D302" t="s">
        <v>35</v>
      </c>
      <c r="E302" t="s">
        <v>984</v>
      </c>
      <c r="F302" t="s">
        <v>24</v>
      </c>
      <c r="G302" t="s">
        <v>81</v>
      </c>
      <c r="H302" t="s">
        <v>26</v>
      </c>
      <c r="I302" t="s">
        <v>57</v>
      </c>
      <c r="J302" t="s">
        <v>58</v>
      </c>
      <c r="K302">
        <v>655662</v>
      </c>
      <c r="L302" t="s">
        <v>41</v>
      </c>
      <c r="M302" t="s">
        <v>985</v>
      </c>
      <c r="N302" t="s">
        <v>31</v>
      </c>
      <c r="O302" t="s">
        <v>75</v>
      </c>
      <c r="P302" t="s">
        <v>127</v>
      </c>
      <c r="Q302">
        <v>3722</v>
      </c>
      <c r="R302">
        <v>1</v>
      </c>
      <c r="S302">
        <v>0.1</v>
      </c>
      <c r="T302">
        <v>1045.0729847133068</v>
      </c>
      <c r="U302">
        <v>45075</v>
      </c>
    </row>
    <row r="303" spans="1:21" x14ac:dyDescent="0.3">
      <c r="A303" t="s">
        <v>986</v>
      </c>
      <c r="B303">
        <v>2023</v>
      </c>
      <c r="C303" s="1">
        <v>45270</v>
      </c>
      <c r="D303" t="s">
        <v>78</v>
      </c>
      <c r="E303" t="s">
        <v>987</v>
      </c>
      <c r="F303" t="s">
        <v>106</v>
      </c>
      <c r="G303" t="s">
        <v>38</v>
      </c>
      <c r="H303" t="s">
        <v>26</v>
      </c>
      <c r="I303" t="s">
        <v>117</v>
      </c>
      <c r="J303" t="s">
        <v>118</v>
      </c>
      <c r="K303">
        <v>641020</v>
      </c>
      <c r="L303" t="s">
        <v>59</v>
      </c>
      <c r="M303" t="s">
        <v>988</v>
      </c>
      <c r="N303" t="s">
        <v>103</v>
      </c>
      <c r="O303" t="s">
        <v>94</v>
      </c>
      <c r="P303" t="s">
        <v>54</v>
      </c>
      <c r="Q303">
        <v>13851</v>
      </c>
      <c r="R303">
        <v>10</v>
      </c>
      <c r="S303">
        <v>0.05</v>
      </c>
      <c r="T303">
        <v>3493.0248765430738</v>
      </c>
      <c r="U303">
        <v>45273</v>
      </c>
    </row>
    <row r="304" spans="1:21" x14ac:dyDescent="0.3">
      <c r="A304" t="s">
        <v>989</v>
      </c>
      <c r="B304">
        <v>2023</v>
      </c>
      <c r="C304" s="1">
        <v>45104</v>
      </c>
      <c r="D304" t="s">
        <v>47</v>
      </c>
      <c r="E304" t="s">
        <v>990</v>
      </c>
      <c r="F304" t="s">
        <v>37</v>
      </c>
      <c r="G304" t="s">
        <v>38</v>
      </c>
      <c r="H304" t="s">
        <v>26</v>
      </c>
      <c r="I304" t="s">
        <v>27</v>
      </c>
      <c r="J304" t="s">
        <v>28</v>
      </c>
      <c r="K304">
        <v>620871</v>
      </c>
      <c r="L304" t="s">
        <v>73</v>
      </c>
      <c r="M304" t="s">
        <v>991</v>
      </c>
      <c r="N304" t="s">
        <v>31</v>
      </c>
      <c r="O304" t="s">
        <v>32</v>
      </c>
      <c r="P304" t="s">
        <v>98</v>
      </c>
      <c r="Q304">
        <v>72737</v>
      </c>
      <c r="R304">
        <v>7</v>
      </c>
      <c r="S304">
        <v>0.2</v>
      </c>
      <c r="T304">
        <v>3801.7282530545681</v>
      </c>
      <c r="U304">
        <v>45107</v>
      </c>
    </row>
    <row r="305" spans="1:21" x14ac:dyDescent="0.3">
      <c r="A305" t="s">
        <v>992</v>
      </c>
      <c r="B305">
        <v>2024</v>
      </c>
      <c r="C305" s="1">
        <v>45585</v>
      </c>
      <c r="D305" t="s">
        <v>78</v>
      </c>
      <c r="E305" t="s">
        <v>993</v>
      </c>
      <c r="F305" t="s">
        <v>49</v>
      </c>
      <c r="G305" t="s">
        <v>38</v>
      </c>
      <c r="H305" t="s">
        <v>26</v>
      </c>
      <c r="I305" t="s">
        <v>39</v>
      </c>
      <c r="J305" t="s">
        <v>40</v>
      </c>
      <c r="K305">
        <v>663532</v>
      </c>
      <c r="L305" t="s">
        <v>83</v>
      </c>
      <c r="M305" t="s">
        <v>994</v>
      </c>
      <c r="N305" t="s">
        <v>93</v>
      </c>
      <c r="O305" t="s">
        <v>44</v>
      </c>
      <c r="P305" t="s">
        <v>181</v>
      </c>
      <c r="Q305">
        <v>29940</v>
      </c>
      <c r="R305">
        <v>7</v>
      </c>
      <c r="S305">
        <v>0.2</v>
      </c>
      <c r="T305">
        <v>6806.1767198381085</v>
      </c>
      <c r="U305">
        <v>45588</v>
      </c>
    </row>
    <row r="306" spans="1:21" x14ac:dyDescent="0.3">
      <c r="A306" t="s">
        <v>995</v>
      </c>
      <c r="B306">
        <v>2023</v>
      </c>
      <c r="C306" s="1">
        <v>45208</v>
      </c>
      <c r="D306" t="s">
        <v>47</v>
      </c>
      <c r="E306" t="s">
        <v>996</v>
      </c>
      <c r="F306" t="s">
        <v>149</v>
      </c>
      <c r="G306" t="s">
        <v>81</v>
      </c>
      <c r="H306" t="s">
        <v>26</v>
      </c>
      <c r="I306" t="s">
        <v>150</v>
      </c>
      <c r="J306" t="s">
        <v>118</v>
      </c>
      <c r="K306">
        <v>652104</v>
      </c>
      <c r="L306" t="s">
        <v>29</v>
      </c>
      <c r="M306" t="s">
        <v>997</v>
      </c>
      <c r="N306" t="s">
        <v>93</v>
      </c>
      <c r="O306" t="s">
        <v>94</v>
      </c>
      <c r="P306" t="s">
        <v>181</v>
      </c>
      <c r="Q306">
        <v>36981</v>
      </c>
      <c r="R306">
        <v>6</v>
      </c>
      <c r="S306">
        <v>0</v>
      </c>
      <c r="T306">
        <v>7874.0973535253115</v>
      </c>
      <c r="U306">
        <v>45211</v>
      </c>
    </row>
    <row r="307" spans="1:21" x14ac:dyDescent="0.3">
      <c r="A307" t="s">
        <v>998</v>
      </c>
      <c r="B307">
        <v>2024</v>
      </c>
      <c r="C307" s="1">
        <v>45624</v>
      </c>
      <c r="D307" t="s">
        <v>22</v>
      </c>
      <c r="E307" t="s">
        <v>999</v>
      </c>
      <c r="F307" t="s">
        <v>64</v>
      </c>
      <c r="G307" t="s">
        <v>81</v>
      </c>
      <c r="H307" t="s">
        <v>26</v>
      </c>
      <c r="I307" t="s">
        <v>72</v>
      </c>
      <c r="J307" t="s">
        <v>28</v>
      </c>
      <c r="K307">
        <v>652893</v>
      </c>
      <c r="L307" t="s">
        <v>83</v>
      </c>
      <c r="M307" t="s">
        <v>1000</v>
      </c>
      <c r="N307" t="s">
        <v>61</v>
      </c>
      <c r="O307" t="s">
        <v>75</v>
      </c>
      <c r="P307" t="s">
        <v>33</v>
      </c>
      <c r="Q307">
        <v>45946</v>
      </c>
      <c r="R307">
        <v>2</v>
      </c>
      <c r="S307">
        <v>0</v>
      </c>
      <c r="T307">
        <v>6661.8175899686148</v>
      </c>
      <c r="U307">
        <v>45627</v>
      </c>
    </row>
    <row r="308" spans="1:21" x14ac:dyDescent="0.3">
      <c r="A308" t="s">
        <v>1001</v>
      </c>
      <c r="B308">
        <v>2023</v>
      </c>
      <c r="C308" s="1">
        <v>45064</v>
      </c>
      <c r="D308" t="s">
        <v>47</v>
      </c>
      <c r="E308" t="s">
        <v>1002</v>
      </c>
      <c r="F308" t="s">
        <v>80</v>
      </c>
      <c r="G308" t="s">
        <v>25</v>
      </c>
      <c r="H308" t="s">
        <v>26</v>
      </c>
      <c r="I308" t="s">
        <v>39</v>
      </c>
      <c r="J308" t="s">
        <v>40</v>
      </c>
      <c r="K308">
        <v>617022</v>
      </c>
      <c r="L308" t="s">
        <v>59</v>
      </c>
      <c r="M308" t="s">
        <v>1003</v>
      </c>
      <c r="N308" t="s">
        <v>93</v>
      </c>
      <c r="O308" t="s">
        <v>68</v>
      </c>
      <c r="P308" t="s">
        <v>98</v>
      </c>
      <c r="Q308">
        <v>15023</v>
      </c>
      <c r="R308">
        <v>8</v>
      </c>
      <c r="S308">
        <v>0.05</v>
      </c>
      <c r="T308">
        <v>2006.3923290817741</v>
      </c>
      <c r="U308">
        <v>45068</v>
      </c>
    </row>
    <row r="309" spans="1:21" x14ac:dyDescent="0.3">
      <c r="A309" t="s">
        <v>1004</v>
      </c>
      <c r="B309">
        <v>2023</v>
      </c>
      <c r="C309" s="1">
        <v>45164</v>
      </c>
      <c r="D309" t="s">
        <v>35</v>
      </c>
      <c r="E309" t="s">
        <v>1005</v>
      </c>
      <c r="F309" t="s">
        <v>106</v>
      </c>
      <c r="G309" t="s">
        <v>25</v>
      </c>
      <c r="H309" t="s">
        <v>26</v>
      </c>
      <c r="I309" t="s">
        <v>154</v>
      </c>
      <c r="J309" t="s">
        <v>51</v>
      </c>
      <c r="K309">
        <v>612709</v>
      </c>
      <c r="L309" t="s">
        <v>83</v>
      </c>
      <c r="M309" t="s">
        <v>1006</v>
      </c>
      <c r="N309" t="s">
        <v>61</v>
      </c>
      <c r="O309" t="s">
        <v>68</v>
      </c>
      <c r="P309" t="s">
        <v>89</v>
      </c>
      <c r="Q309">
        <v>41929</v>
      </c>
      <c r="R309">
        <v>8</v>
      </c>
      <c r="S309">
        <v>0</v>
      </c>
      <c r="T309">
        <v>10430.603855174038</v>
      </c>
      <c r="U309">
        <v>45167</v>
      </c>
    </row>
    <row r="310" spans="1:21" x14ac:dyDescent="0.3">
      <c r="A310" t="s">
        <v>1007</v>
      </c>
      <c r="B310">
        <v>2023</v>
      </c>
      <c r="C310" s="1">
        <v>45223</v>
      </c>
      <c r="D310" t="s">
        <v>78</v>
      </c>
      <c r="E310" t="s">
        <v>1008</v>
      </c>
      <c r="F310" t="s">
        <v>49</v>
      </c>
      <c r="G310" t="s">
        <v>38</v>
      </c>
      <c r="H310" t="s">
        <v>26</v>
      </c>
      <c r="I310" t="s">
        <v>72</v>
      </c>
      <c r="J310" t="s">
        <v>28</v>
      </c>
      <c r="K310">
        <v>605521</v>
      </c>
      <c r="L310" t="s">
        <v>73</v>
      </c>
      <c r="M310" t="s">
        <v>1009</v>
      </c>
      <c r="N310" t="s">
        <v>43</v>
      </c>
      <c r="O310" t="s">
        <v>75</v>
      </c>
      <c r="P310" t="s">
        <v>69</v>
      </c>
      <c r="Q310">
        <v>17757</v>
      </c>
      <c r="R310">
        <v>3</v>
      </c>
      <c r="S310">
        <v>0.2</v>
      </c>
      <c r="T310">
        <v>4374.6823631029702</v>
      </c>
      <c r="U310">
        <v>45224</v>
      </c>
    </row>
    <row r="311" spans="1:21" x14ac:dyDescent="0.3">
      <c r="A311" t="s">
        <v>1010</v>
      </c>
      <c r="B311">
        <v>2023</v>
      </c>
      <c r="C311" s="1">
        <v>45173</v>
      </c>
      <c r="D311" t="s">
        <v>78</v>
      </c>
      <c r="E311" t="s">
        <v>1011</v>
      </c>
      <c r="F311" t="s">
        <v>149</v>
      </c>
      <c r="G311" t="s">
        <v>38</v>
      </c>
      <c r="H311" t="s">
        <v>26</v>
      </c>
      <c r="I311" t="s">
        <v>39</v>
      </c>
      <c r="J311" t="s">
        <v>40</v>
      </c>
      <c r="K311">
        <v>699644</v>
      </c>
      <c r="L311" t="s">
        <v>59</v>
      </c>
      <c r="M311" t="s">
        <v>1012</v>
      </c>
      <c r="N311" t="s">
        <v>93</v>
      </c>
      <c r="O311" t="s">
        <v>68</v>
      </c>
      <c r="P311" t="s">
        <v>89</v>
      </c>
      <c r="Q311">
        <v>17727</v>
      </c>
      <c r="R311">
        <v>5</v>
      </c>
      <c r="S311">
        <v>0.2</v>
      </c>
      <c r="T311">
        <v>4142.5076640758698</v>
      </c>
      <c r="U311">
        <v>45173</v>
      </c>
    </row>
    <row r="312" spans="1:21" x14ac:dyDescent="0.3">
      <c r="A312" t="s">
        <v>1013</v>
      </c>
      <c r="B312">
        <v>2024</v>
      </c>
      <c r="C312" s="1">
        <v>45474</v>
      </c>
      <c r="D312" t="s">
        <v>47</v>
      </c>
      <c r="E312" t="s">
        <v>1014</v>
      </c>
      <c r="F312" t="s">
        <v>80</v>
      </c>
      <c r="G312" t="s">
        <v>81</v>
      </c>
      <c r="H312" t="s">
        <v>26</v>
      </c>
      <c r="I312" t="s">
        <v>57</v>
      </c>
      <c r="J312" t="s">
        <v>58</v>
      </c>
      <c r="K312">
        <v>698712</v>
      </c>
      <c r="L312" t="s">
        <v>29</v>
      </c>
      <c r="M312" t="s">
        <v>1015</v>
      </c>
      <c r="N312" t="s">
        <v>93</v>
      </c>
      <c r="O312" t="s">
        <v>75</v>
      </c>
      <c r="P312" t="s">
        <v>69</v>
      </c>
      <c r="Q312">
        <v>48285</v>
      </c>
      <c r="R312">
        <v>2</v>
      </c>
      <c r="S312">
        <v>0.2</v>
      </c>
      <c r="T312">
        <v>13873.915568960532</v>
      </c>
      <c r="U312">
        <v>45481</v>
      </c>
    </row>
    <row r="313" spans="1:21" x14ac:dyDescent="0.3">
      <c r="A313" t="s">
        <v>1016</v>
      </c>
      <c r="B313">
        <v>2024</v>
      </c>
      <c r="C313" s="1">
        <v>45367</v>
      </c>
      <c r="D313" t="s">
        <v>35</v>
      </c>
      <c r="E313" t="s">
        <v>1017</v>
      </c>
      <c r="F313" t="s">
        <v>149</v>
      </c>
      <c r="G313" t="s">
        <v>38</v>
      </c>
      <c r="H313" t="s">
        <v>26</v>
      </c>
      <c r="I313" t="s">
        <v>72</v>
      </c>
      <c r="J313" t="s">
        <v>28</v>
      </c>
      <c r="K313">
        <v>655674</v>
      </c>
      <c r="L313" t="s">
        <v>59</v>
      </c>
      <c r="M313" t="s">
        <v>1018</v>
      </c>
      <c r="N313" t="s">
        <v>103</v>
      </c>
      <c r="O313" t="s">
        <v>53</v>
      </c>
      <c r="P313" t="s">
        <v>33</v>
      </c>
      <c r="Q313">
        <v>4104</v>
      </c>
      <c r="R313">
        <v>2</v>
      </c>
      <c r="S313">
        <v>0</v>
      </c>
      <c r="T313">
        <v>625.40396323707796</v>
      </c>
      <c r="U313">
        <v>45369</v>
      </c>
    </row>
    <row r="314" spans="1:21" x14ac:dyDescent="0.3">
      <c r="A314" t="s">
        <v>1019</v>
      </c>
      <c r="B314">
        <v>2024</v>
      </c>
      <c r="C314" s="1">
        <v>45519</v>
      </c>
      <c r="D314" t="s">
        <v>78</v>
      </c>
      <c r="E314" t="s">
        <v>1020</v>
      </c>
      <c r="F314" t="s">
        <v>149</v>
      </c>
      <c r="G314" t="s">
        <v>81</v>
      </c>
      <c r="H314" t="s">
        <v>26</v>
      </c>
      <c r="I314" t="s">
        <v>101</v>
      </c>
      <c r="J314" t="s">
        <v>51</v>
      </c>
      <c r="K314">
        <v>685283</v>
      </c>
      <c r="L314" t="s">
        <v>41</v>
      </c>
      <c r="M314" t="s">
        <v>1021</v>
      </c>
      <c r="N314" t="s">
        <v>93</v>
      </c>
      <c r="O314" t="s">
        <v>53</v>
      </c>
      <c r="P314" t="s">
        <v>33</v>
      </c>
      <c r="Q314">
        <v>71117</v>
      </c>
      <c r="R314">
        <v>7</v>
      </c>
      <c r="S314">
        <v>0.05</v>
      </c>
      <c r="T314">
        <v>13657.358375276768</v>
      </c>
      <c r="U314">
        <v>45522</v>
      </c>
    </row>
    <row r="315" spans="1:21" x14ac:dyDescent="0.3">
      <c r="A315" t="s">
        <v>1022</v>
      </c>
      <c r="B315">
        <v>2023</v>
      </c>
      <c r="C315" s="1">
        <v>45172</v>
      </c>
      <c r="D315" t="s">
        <v>47</v>
      </c>
      <c r="E315" t="s">
        <v>1023</v>
      </c>
      <c r="F315" t="s">
        <v>24</v>
      </c>
      <c r="G315" t="s">
        <v>25</v>
      </c>
      <c r="H315" t="s">
        <v>26</v>
      </c>
      <c r="I315" t="s">
        <v>39</v>
      </c>
      <c r="J315" t="s">
        <v>40</v>
      </c>
      <c r="K315">
        <v>631914</v>
      </c>
      <c r="L315" t="s">
        <v>41</v>
      </c>
      <c r="M315" t="s">
        <v>1024</v>
      </c>
      <c r="N315" t="s">
        <v>103</v>
      </c>
      <c r="O315" t="s">
        <v>68</v>
      </c>
      <c r="P315" t="s">
        <v>98</v>
      </c>
      <c r="Q315">
        <v>40653</v>
      </c>
      <c r="R315">
        <v>7</v>
      </c>
      <c r="S315">
        <v>0</v>
      </c>
      <c r="T315">
        <v>8210.5867190569552</v>
      </c>
      <c r="U315">
        <v>45175</v>
      </c>
    </row>
    <row r="316" spans="1:21" x14ac:dyDescent="0.3">
      <c r="A316" t="s">
        <v>1025</v>
      </c>
      <c r="B316">
        <v>2024</v>
      </c>
      <c r="C316" s="1">
        <v>45310</v>
      </c>
      <c r="D316" t="s">
        <v>22</v>
      </c>
      <c r="E316" t="s">
        <v>1026</v>
      </c>
      <c r="F316" t="s">
        <v>24</v>
      </c>
      <c r="G316" t="s">
        <v>81</v>
      </c>
      <c r="H316" t="s">
        <v>26</v>
      </c>
      <c r="I316" t="s">
        <v>72</v>
      </c>
      <c r="J316" t="s">
        <v>28</v>
      </c>
      <c r="K316">
        <v>630927</v>
      </c>
      <c r="L316" t="s">
        <v>29</v>
      </c>
      <c r="M316" t="s">
        <v>1027</v>
      </c>
      <c r="N316" t="s">
        <v>103</v>
      </c>
      <c r="O316" t="s">
        <v>94</v>
      </c>
      <c r="P316" t="s">
        <v>181</v>
      </c>
      <c r="Q316">
        <v>63669</v>
      </c>
      <c r="R316">
        <v>9</v>
      </c>
      <c r="S316">
        <v>0.1</v>
      </c>
      <c r="T316">
        <v>12367.617865256923</v>
      </c>
      <c r="U316">
        <v>45313</v>
      </c>
    </row>
    <row r="317" spans="1:21" x14ac:dyDescent="0.3">
      <c r="A317" t="s">
        <v>1028</v>
      </c>
      <c r="B317">
        <v>2024</v>
      </c>
      <c r="C317" s="1">
        <v>45610</v>
      </c>
      <c r="D317" t="s">
        <v>22</v>
      </c>
      <c r="E317" t="s">
        <v>1029</v>
      </c>
      <c r="F317" t="s">
        <v>49</v>
      </c>
      <c r="G317" t="s">
        <v>38</v>
      </c>
      <c r="H317" t="s">
        <v>26</v>
      </c>
      <c r="I317" t="s">
        <v>57</v>
      </c>
      <c r="J317" t="s">
        <v>58</v>
      </c>
      <c r="K317">
        <v>674454</v>
      </c>
      <c r="L317" t="s">
        <v>41</v>
      </c>
      <c r="M317" t="s">
        <v>1030</v>
      </c>
      <c r="N317" t="s">
        <v>61</v>
      </c>
      <c r="O317" t="s">
        <v>94</v>
      </c>
      <c r="P317" t="s">
        <v>127</v>
      </c>
      <c r="Q317">
        <v>6680</v>
      </c>
      <c r="R317">
        <v>1</v>
      </c>
      <c r="S317">
        <v>0.05</v>
      </c>
      <c r="T317">
        <v>1290.2784900430252</v>
      </c>
      <c r="U317">
        <v>45616</v>
      </c>
    </row>
    <row r="318" spans="1:21" x14ac:dyDescent="0.3">
      <c r="A318" t="s">
        <v>1031</v>
      </c>
      <c r="B318">
        <v>2024</v>
      </c>
      <c r="C318" s="1">
        <v>45376</v>
      </c>
      <c r="D318" t="s">
        <v>78</v>
      </c>
      <c r="E318" t="s">
        <v>1032</v>
      </c>
      <c r="F318" t="s">
        <v>49</v>
      </c>
      <c r="G318" t="s">
        <v>25</v>
      </c>
      <c r="H318" t="s">
        <v>26</v>
      </c>
      <c r="I318" t="s">
        <v>39</v>
      </c>
      <c r="J318" t="s">
        <v>40</v>
      </c>
      <c r="K318">
        <v>663967</v>
      </c>
      <c r="L318" t="s">
        <v>83</v>
      </c>
      <c r="M318" t="s">
        <v>1033</v>
      </c>
      <c r="N318" t="s">
        <v>43</v>
      </c>
      <c r="O318" t="s">
        <v>68</v>
      </c>
      <c r="P318" t="s">
        <v>69</v>
      </c>
      <c r="Q318">
        <v>51746</v>
      </c>
      <c r="R318">
        <v>3</v>
      </c>
      <c r="S318">
        <v>0</v>
      </c>
      <c r="T318">
        <v>5344.5189845638952</v>
      </c>
      <c r="U318">
        <v>45379</v>
      </c>
    </row>
    <row r="319" spans="1:21" x14ac:dyDescent="0.3">
      <c r="A319" t="s">
        <v>1034</v>
      </c>
      <c r="B319">
        <v>2024</v>
      </c>
      <c r="C319" s="1">
        <v>45366</v>
      </c>
      <c r="D319" t="s">
        <v>47</v>
      </c>
      <c r="E319" t="s">
        <v>1035</v>
      </c>
      <c r="F319" t="s">
        <v>106</v>
      </c>
      <c r="G319" t="s">
        <v>25</v>
      </c>
      <c r="H319" t="s">
        <v>26</v>
      </c>
      <c r="I319" t="s">
        <v>122</v>
      </c>
      <c r="J319" t="s">
        <v>28</v>
      </c>
      <c r="K319">
        <v>640319</v>
      </c>
      <c r="L319" t="s">
        <v>83</v>
      </c>
      <c r="M319" t="s">
        <v>1036</v>
      </c>
      <c r="N319" t="s">
        <v>31</v>
      </c>
      <c r="O319" t="s">
        <v>32</v>
      </c>
      <c r="P319" t="s">
        <v>127</v>
      </c>
      <c r="Q319">
        <v>30293</v>
      </c>
      <c r="R319">
        <v>3</v>
      </c>
      <c r="S319">
        <v>0</v>
      </c>
      <c r="T319">
        <v>7113.4482882781667</v>
      </c>
      <c r="U319">
        <v>45369</v>
      </c>
    </row>
    <row r="320" spans="1:21" x14ac:dyDescent="0.3">
      <c r="A320" t="s">
        <v>1037</v>
      </c>
      <c r="B320">
        <v>2024</v>
      </c>
      <c r="C320" s="1">
        <v>45532</v>
      </c>
      <c r="D320" t="s">
        <v>47</v>
      </c>
      <c r="E320" t="s">
        <v>1038</v>
      </c>
      <c r="F320" t="s">
        <v>49</v>
      </c>
      <c r="G320" t="s">
        <v>38</v>
      </c>
      <c r="H320" t="s">
        <v>26</v>
      </c>
      <c r="I320" t="s">
        <v>136</v>
      </c>
      <c r="J320" t="s">
        <v>118</v>
      </c>
      <c r="K320">
        <v>604404</v>
      </c>
      <c r="L320" t="s">
        <v>29</v>
      </c>
      <c r="M320" t="s">
        <v>1039</v>
      </c>
      <c r="N320" t="s">
        <v>93</v>
      </c>
      <c r="O320" t="s">
        <v>68</v>
      </c>
      <c r="P320" t="s">
        <v>127</v>
      </c>
      <c r="Q320">
        <v>65954</v>
      </c>
      <c r="R320">
        <v>3</v>
      </c>
      <c r="S320">
        <v>0.05</v>
      </c>
      <c r="T320">
        <v>12202.966676513639</v>
      </c>
      <c r="U320">
        <v>45535</v>
      </c>
    </row>
    <row r="321" spans="1:21" x14ac:dyDescent="0.3">
      <c r="A321" t="s">
        <v>1040</v>
      </c>
      <c r="B321">
        <v>2024</v>
      </c>
      <c r="C321" s="1">
        <v>45367</v>
      </c>
      <c r="D321" t="s">
        <v>22</v>
      </c>
      <c r="E321" t="s">
        <v>1041</v>
      </c>
      <c r="F321" t="s">
        <v>24</v>
      </c>
      <c r="G321" t="s">
        <v>81</v>
      </c>
      <c r="H321" t="s">
        <v>26</v>
      </c>
      <c r="I321" t="s">
        <v>39</v>
      </c>
      <c r="J321" t="s">
        <v>40</v>
      </c>
      <c r="K321">
        <v>699801</v>
      </c>
      <c r="L321" t="s">
        <v>59</v>
      </c>
      <c r="M321" t="s">
        <v>1042</v>
      </c>
      <c r="N321" t="s">
        <v>103</v>
      </c>
      <c r="O321" t="s">
        <v>32</v>
      </c>
      <c r="P321" t="s">
        <v>181</v>
      </c>
      <c r="Q321">
        <v>57670</v>
      </c>
      <c r="R321">
        <v>6</v>
      </c>
      <c r="S321">
        <v>0</v>
      </c>
      <c r="T321">
        <v>11721.589136000577</v>
      </c>
      <c r="U321">
        <v>45372</v>
      </c>
    </row>
    <row r="322" spans="1:21" x14ac:dyDescent="0.3">
      <c r="A322" t="s">
        <v>1043</v>
      </c>
      <c r="B322">
        <v>2023</v>
      </c>
      <c r="C322" s="1">
        <v>45286</v>
      </c>
      <c r="D322" t="s">
        <v>35</v>
      </c>
      <c r="E322" t="s">
        <v>1044</v>
      </c>
      <c r="F322" t="s">
        <v>80</v>
      </c>
      <c r="G322" t="s">
        <v>38</v>
      </c>
      <c r="H322" t="s">
        <v>26</v>
      </c>
      <c r="I322" t="s">
        <v>117</v>
      </c>
      <c r="J322" t="s">
        <v>118</v>
      </c>
      <c r="K322">
        <v>666132</v>
      </c>
      <c r="L322" t="s">
        <v>59</v>
      </c>
      <c r="M322" t="s">
        <v>1045</v>
      </c>
      <c r="N322" t="s">
        <v>103</v>
      </c>
      <c r="O322" t="s">
        <v>53</v>
      </c>
      <c r="P322" t="s">
        <v>33</v>
      </c>
      <c r="Q322">
        <v>40007</v>
      </c>
      <c r="R322">
        <v>8</v>
      </c>
      <c r="S322">
        <v>0.1</v>
      </c>
      <c r="T322">
        <v>5176.2997446614218</v>
      </c>
      <c r="U322">
        <v>45289</v>
      </c>
    </row>
    <row r="323" spans="1:21" x14ac:dyDescent="0.3">
      <c r="A323" t="s">
        <v>1046</v>
      </c>
      <c r="B323">
        <v>2024</v>
      </c>
      <c r="C323" s="1">
        <v>45531</v>
      </c>
      <c r="D323" t="s">
        <v>78</v>
      </c>
      <c r="E323" t="s">
        <v>1047</v>
      </c>
      <c r="F323" t="s">
        <v>80</v>
      </c>
      <c r="G323" t="s">
        <v>38</v>
      </c>
      <c r="H323" t="s">
        <v>26</v>
      </c>
      <c r="I323" t="s">
        <v>117</v>
      </c>
      <c r="J323" t="s">
        <v>118</v>
      </c>
      <c r="K323">
        <v>691805</v>
      </c>
      <c r="L323" t="s">
        <v>59</v>
      </c>
      <c r="M323" t="s">
        <v>1048</v>
      </c>
      <c r="N323" t="s">
        <v>103</v>
      </c>
      <c r="O323" t="s">
        <v>32</v>
      </c>
      <c r="P323" t="s">
        <v>76</v>
      </c>
      <c r="Q323">
        <v>18439</v>
      </c>
      <c r="R323">
        <v>1</v>
      </c>
      <c r="S323">
        <v>0</v>
      </c>
      <c r="T323">
        <v>4376.4948919175549</v>
      </c>
      <c r="U323">
        <v>45534</v>
      </c>
    </row>
    <row r="324" spans="1:21" x14ac:dyDescent="0.3">
      <c r="A324" t="s">
        <v>1049</v>
      </c>
      <c r="B324">
        <v>2024</v>
      </c>
      <c r="C324" s="1">
        <v>45360</v>
      </c>
      <c r="D324" t="s">
        <v>47</v>
      </c>
      <c r="E324" t="s">
        <v>1050</v>
      </c>
      <c r="F324" t="s">
        <v>37</v>
      </c>
      <c r="G324" t="s">
        <v>38</v>
      </c>
      <c r="H324" t="s">
        <v>26</v>
      </c>
      <c r="I324" t="s">
        <v>39</v>
      </c>
      <c r="J324" t="s">
        <v>40</v>
      </c>
      <c r="K324">
        <v>613382</v>
      </c>
      <c r="L324" t="s">
        <v>73</v>
      </c>
      <c r="M324" t="s">
        <v>1051</v>
      </c>
      <c r="N324" t="s">
        <v>61</v>
      </c>
      <c r="O324" t="s">
        <v>44</v>
      </c>
      <c r="P324" t="s">
        <v>98</v>
      </c>
      <c r="Q324">
        <v>1141</v>
      </c>
      <c r="R324">
        <v>3</v>
      </c>
      <c r="S324">
        <v>0.2</v>
      </c>
      <c r="T324">
        <v>241.53513441352257</v>
      </c>
      <c r="U324">
        <v>45366</v>
      </c>
    </row>
    <row r="325" spans="1:21" x14ac:dyDescent="0.3">
      <c r="A325" t="s">
        <v>1052</v>
      </c>
      <c r="B325">
        <v>2024</v>
      </c>
      <c r="C325" s="1">
        <v>45499</v>
      </c>
      <c r="D325" t="s">
        <v>35</v>
      </c>
      <c r="E325" t="s">
        <v>1053</v>
      </c>
      <c r="F325" t="s">
        <v>149</v>
      </c>
      <c r="G325" t="s">
        <v>25</v>
      </c>
      <c r="H325" t="s">
        <v>26</v>
      </c>
      <c r="I325" t="s">
        <v>50</v>
      </c>
      <c r="J325" t="s">
        <v>51</v>
      </c>
      <c r="K325">
        <v>659982</v>
      </c>
      <c r="L325" t="s">
        <v>41</v>
      </c>
      <c r="M325" t="s">
        <v>1054</v>
      </c>
      <c r="N325" t="s">
        <v>61</v>
      </c>
      <c r="O325" t="s">
        <v>44</v>
      </c>
      <c r="P325" t="s">
        <v>33</v>
      </c>
      <c r="Q325">
        <v>10645</v>
      </c>
      <c r="R325">
        <v>1</v>
      </c>
      <c r="S325">
        <v>0</v>
      </c>
      <c r="T325">
        <v>1603.7195223527731</v>
      </c>
      <c r="U325">
        <v>45506</v>
      </c>
    </row>
    <row r="326" spans="1:21" x14ac:dyDescent="0.3">
      <c r="A326" t="s">
        <v>1055</v>
      </c>
      <c r="B326">
        <v>2023</v>
      </c>
      <c r="C326" s="1">
        <v>45246</v>
      </c>
      <c r="D326" t="s">
        <v>22</v>
      </c>
      <c r="E326" t="s">
        <v>1056</v>
      </c>
      <c r="F326" t="s">
        <v>80</v>
      </c>
      <c r="G326" t="s">
        <v>25</v>
      </c>
      <c r="H326" t="s">
        <v>26</v>
      </c>
      <c r="I326" t="s">
        <v>117</v>
      </c>
      <c r="J326" t="s">
        <v>118</v>
      </c>
      <c r="K326">
        <v>661931</v>
      </c>
      <c r="L326" t="s">
        <v>29</v>
      </c>
      <c r="M326" t="s">
        <v>1057</v>
      </c>
      <c r="N326" t="s">
        <v>61</v>
      </c>
      <c r="O326" t="s">
        <v>32</v>
      </c>
      <c r="P326" t="s">
        <v>181</v>
      </c>
      <c r="Q326">
        <v>33237</v>
      </c>
      <c r="R326">
        <v>10</v>
      </c>
      <c r="S326">
        <v>0</v>
      </c>
      <c r="T326">
        <v>8273.4315919170676</v>
      </c>
      <c r="U326">
        <v>45249</v>
      </c>
    </row>
    <row r="327" spans="1:21" x14ac:dyDescent="0.3">
      <c r="A327" t="s">
        <v>1058</v>
      </c>
      <c r="B327">
        <v>2023</v>
      </c>
      <c r="C327" s="1">
        <v>45228</v>
      </c>
      <c r="D327" t="s">
        <v>22</v>
      </c>
      <c r="E327" t="s">
        <v>1059</v>
      </c>
      <c r="F327" t="s">
        <v>106</v>
      </c>
      <c r="G327" t="s">
        <v>25</v>
      </c>
      <c r="H327" t="s">
        <v>26</v>
      </c>
      <c r="I327" t="s">
        <v>57</v>
      </c>
      <c r="J327" t="s">
        <v>58</v>
      </c>
      <c r="K327">
        <v>692413</v>
      </c>
      <c r="L327" t="s">
        <v>41</v>
      </c>
      <c r="M327" t="s">
        <v>1060</v>
      </c>
      <c r="N327" t="s">
        <v>61</v>
      </c>
      <c r="O327" t="s">
        <v>68</v>
      </c>
      <c r="P327" t="s">
        <v>98</v>
      </c>
      <c r="Q327">
        <v>79933</v>
      </c>
      <c r="R327">
        <v>9</v>
      </c>
      <c r="S327">
        <v>0.2</v>
      </c>
      <c r="T327">
        <v>4280.6406897644947</v>
      </c>
      <c r="U327">
        <v>45228</v>
      </c>
    </row>
    <row r="328" spans="1:21" x14ac:dyDescent="0.3">
      <c r="A328" t="s">
        <v>1061</v>
      </c>
      <c r="B328">
        <v>2024</v>
      </c>
      <c r="C328" s="1">
        <v>45554</v>
      </c>
      <c r="D328" t="s">
        <v>78</v>
      </c>
      <c r="E328" t="s">
        <v>1062</v>
      </c>
      <c r="F328" t="s">
        <v>37</v>
      </c>
      <c r="G328" t="s">
        <v>81</v>
      </c>
      <c r="H328" t="s">
        <v>26</v>
      </c>
      <c r="I328" t="s">
        <v>65</v>
      </c>
      <c r="J328" t="s">
        <v>66</v>
      </c>
      <c r="K328">
        <v>664486</v>
      </c>
      <c r="L328" t="s">
        <v>59</v>
      </c>
      <c r="M328" t="s">
        <v>1063</v>
      </c>
      <c r="N328" t="s">
        <v>103</v>
      </c>
      <c r="O328" t="s">
        <v>32</v>
      </c>
      <c r="P328" t="s">
        <v>33</v>
      </c>
      <c r="Q328">
        <v>71262</v>
      </c>
      <c r="R328">
        <v>9</v>
      </c>
      <c r="S328">
        <v>0.2</v>
      </c>
      <c r="T328">
        <v>14250.607650617918</v>
      </c>
      <c r="U328">
        <v>45561</v>
      </c>
    </row>
    <row r="329" spans="1:21" x14ac:dyDescent="0.3">
      <c r="A329" t="s">
        <v>1064</v>
      </c>
      <c r="B329">
        <v>2024</v>
      </c>
      <c r="C329" s="1">
        <v>45330</v>
      </c>
      <c r="D329" t="s">
        <v>47</v>
      </c>
      <c r="E329" t="s">
        <v>1065</v>
      </c>
      <c r="F329" t="s">
        <v>80</v>
      </c>
      <c r="G329" t="s">
        <v>81</v>
      </c>
      <c r="H329" t="s">
        <v>26</v>
      </c>
      <c r="I329" t="s">
        <v>117</v>
      </c>
      <c r="J329" t="s">
        <v>118</v>
      </c>
      <c r="K329">
        <v>632604</v>
      </c>
      <c r="L329" t="s">
        <v>59</v>
      </c>
      <c r="M329" t="s">
        <v>1066</v>
      </c>
      <c r="N329" t="s">
        <v>93</v>
      </c>
      <c r="O329" t="s">
        <v>44</v>
      </c>
      <c r="P329" t="s">
        <v>76</v>
      </c>
      <c r="Q329">
        <v>16153</v>
      </c>
      <c r="R329">
        <v>9</v>
      </c>
      <c r="S329">
        <v>0.1</v>
      </c>
      <c r="T329">
        <v>3210.9944680852668</v>
      </c>
      <c r="U329">
        <v>45337</v>
      </c>
    </row>
    <row r="330" spans="1:21" x14ac:dyDescent="0.3">
      <c r="A330" t="s">
        <v>1067</v>
      </c>
      <c r="B330">
        <v>2023</v>
      </c>
      <c r="C330" s="1">
        <v>45109</v>
      </c>
      <c r="D330" t="s">
        <v>78</v>
      </c>
      <c r="E330" t="s">
        <v>1068</v>
      </c>
      <c r="F330" t="s">
        <v>49</v>
      </c>
      <c r="G330" t="s">
        <v>38</v>
      </c>
      <c r="H330" t="s">
        <v>26</v>
      </c>
      <c r="I330" t="s">
        <v>39</v>
      </c>
      <c r="J330" t="s">
        <v>40</v>
      </c>
      <c r="K330">
        <v>682824</v>
      </c>
      <c r="L330" t="s">
        <v>73</v>
      </c>
      <c r="M330" t="s">
        <v>1069</v>
      </c>
      <c r="N330" t="s">
        <v>31</v>
      </c>
      <c r="O330" t="s">
        <v>68</v>
      </c>
      <c r="P330" t="s">
        <v>89</v>
      </c>
      <c r="Q330">
        <v>40578</v>
      </c>
      <c r="R330">
        <v>9</v>
      </c>
      <c r="S330">
        <v>0</v>
      </c>
      <c r="T330">
        <v>3499.2065137516429</v>
      </c>
      <c r="U330">
        <v>45112</v>
      </c>
    </row>
    <row r="331" spans="1:21" x14ac:dyDescent="0.3">
      <c r="A331" t="s">
        <v>1070</v>
      </c>
      <c r="B331">
        <v>2024</v>
      </c>
      <c r="C331" s="1">
        <v>45582</v>
      </c>
      <c r="D331" t="s">
        <v>47</v>
      </c>
      <c r="E331" t="s">
        <v>1071</v>
      </c>
      <c r="F331" t="s">
        <v>49</v>
      </c>
      <c r="G331" t="s">
        <v>38</v>
      </c>
      <c r="H331" t="s">
        <v>26</v>
      </c>
      <c r="I331" t="s">
        <v>39</v>
      </c>
      <c r="J331" t="s">
        <v>40</v>
      </c>
      <c r="K331">
        <v>673432</v>
      </c>
      <c r="L331" t="s">
        <v>29</v>
      </c>
      <c r="M331" t="s">
        <v>1072</v>
      </c>
      <c r="N331" t="s">
        <v>43</v>
      </c>
      <c r="O331" t="s">
        <v>94</v>
      </c>
      <c r="P331" t="s">
        <v>45</v>
      </c>
      <c r="Q331">
        <v>8739</v>
      </c>
      <c r="R331">
        <v>8</v>
      </c>
      <c r="S331">
        <v>0.2</v>
      </c>
      <c r="T331">
        <v>1813.1382755293466</v>
      </c>
      <c r="U331">
        <v>45585</v>
      </c>
    </row>
    <row r="332" spans="1:21" x14ac:dyDescent="0.3">
      <c r="A332" t="s">
        <v>1073</v>
      </c>
      <c r="B332">
        <v>2023</v>
      </c>
      <c r="C332" s="1">
        <v>45178</v>
      </c>
      <c r="D332" t="s">
        <v>47</v>
      </c>
      <c r="E332" t="s">
        <v>1074</v>
      </c>
      <c r="F332" t="s">
        <v>64</v>
      </c>
      <c r="G332" t="s">
        <v>25</v>
      </c>
      <c r="H332" t="s">
        <v>26</v>
      </c>
      <c r="I332" t="s">
        <v>107</v>
      </c>
      <c r="J332" t="s">
        <v>66</v>
      </c>
      <c r="K332">
        <v>679676</v>
      </c>
      <c r="L332" t="s">
        <v>83</v>
      </c>
      <c r="M332" t="s">
        <v>1075</v>
      </c>
      <c r="N332" t="s">
        <v>93</v>
      </c>
      <c r="O332" t="s">
        <v>94</v>
      </c>
      <c r="P332" t="s">
        <v>98</v>
      </c>
      <c r="Q332">
        <v>72647</v>
      </c>
      <c r="R332">
        <v>5</v>
      </c>
      <c r="S332">
        <v>0</v>
      </c>
      <c r="T332">
        <v>14206.42549147761</v>
      </c>
      <c r="U332">
        <v>45181</v>
      </c>
    </row>
    <row r="333" spans="1:21" x14ac:dyDescent="0.3">
      <c r="A333" t="s">
        <v>1076</v>
      </c>
      <c r="B333">
        <v>2023</v>
      </c>
      <c r="C333" s="1">
        <v>45276</v>
      </c>
      <c r="D333" t="s">
        <v>22</v>
      </c>
      <c r="E333" t="s">
        <v>1077</v>
      </c>
      <c r="F333" t="s">
        <v>24</v>
      </c>
      <c r="G333" t="s">
        <v>81</v>
      </c>
      <c r="H333" t="s">
        <v>26</v>
      </c>
      <c r="I333" t="s">
        <v>57</v>
      </c>
      <c r="J333" t="s">
        <v>58</v>
      </c>
      <c r="K333">
        <v>677728</v>
      </c>
      <c r="L333" t="s">
        <v>73</v>
      </c>
      <c r="M333" t="s">
        <v>1078</v>
      </c>
      <c r="N333" t="s">
        <v>61</v>
      </c>
      <c r="O333" t="s">
        <v>94</v>
      </c>
      <c r="P333" t="s">
        <v>45</v>
      </c>
      <c r="Q333">
        <v>45626</v>
      </c>
      <c r="R333">
        <v>7</v>
      </c>
      <c r="S333">
        <v>0</v>
      </c>
      <c r="T333">
        <v>8592.5770813295949</v>
      </c>
      <c r="U333">
        <v>45283</v>
      </c>
    </row>
    <row r="334" spans="1:21" x14ac:dyDescent="0.3">
      <c r="A334" t="s">
        <v>1079</v>
      </c>
      <c r="B334">
        <v>2024</v>
      </c>
      <c r="C334" s="1">
        <v>45477</v>
      </c>
      <c r="D334" t="s">
        <v>22</v>
      </c>
      <c r="E334" t="s">
        <v>1080</v>
      </c>
      <c r="F334" t="s">
        <v>80</v>
      </c>
      <c r="G334" t="s">
        <v>25</v>
      </c>
      <c r="H334" t="s">
        <v>26</v>
      </c>
      <c r="I334" t="s">
        <v>65</v>
      </c>
      <c r="J334" t="s">
        <v>66</v>
      </c>
      <c r="K334">
        <v>698410</v>
      </c>
      <c r="L334" t="s">
        <v>59</v>
      </c>
      <c r="M334" t="s">
        <v>1081</v>
      </c>
      <c r="N334" t="s">
        <v>103</v>
      </c>
      <c r="O334" t="s">
        <v>75</v>
      </c>
      <c r="P334" t="s">
        <v>45</v>
      </c>
      <c r="Q334">
        <v>14720</v>
      </c>
      <c r="R334">
        <v>3</v>
      </c>
      <c r="S334">
        <v>0.2</v>
      </c>
      <c r="T334">
        <v>3638.468499039669</v>
      </c>
      <c r="U334">
        <v>45479</v>
      </c>
    </row>
    <row r="335" spans="1:21" x14ac:dyDescent="0.3">
      <c r="A335" t="s">
        <v>1082</v>
      </c>
      <c r="B335">
        <v>2023</v>
      </c>
      <c r="C335" s="1">
        <v>44940</v>
      </c>
      <c r="D335" t="s">
        <v>35</v>
      </c>
      <c r="E335" t="s">
        <v>1083</v>
      </c>
      <c r="F335" t="s">
        <v>37</v>
      </c>
      <c r="G335" t="s">
        <v>81</v>
      </c>
      <c r="H335" t="s">
        <v>26</v>
      </c>
      <c r="I335" t="s">
        <v>72</v>
      </c>
      <c r="J335" t="s">
        <v>28</v>
      </c>
      <c r="K335">
        <v>655828</v>
      </c>
      <c r="L335" t="s">
        <v>83</v>
      </c>
      <c r="M335" t="s">
        <v>1084</v>
      </c>
      <c r="N335" t="s">
        <v>31</v>
      </c>
      <c r="O335" t="s">
        <v>68</v>
      </c>
      <c r="P335" t="s">
        <v>127</v>
      </c>
      <c r="Q335">
        <v>77895</v>
      </c>
      <c r="R335">
        <v>4</v>
      </c>
      <c r="S335">
        <v>0.1</v>
      </c>
      <c r="T335">
        <v>5967.7552834209773</v>
      </c>
      <c r="U335">
        <v>44942</v>
      </c>
    </row>
    <row r="336" spans="1:21" x14ac:dyDescent="0.3">
      <c r="A336" t="s">
        <v>1085</v>
      </c>
      <c r="B336">
        <v>2023</v>
      </c>
      <c r="C336" s="1">
        <v>45085</v>
      </c>
      <c r="D336" t="s">
        <v>78</v>
      </c>
      <c r="E336" t="s">
        <v>1086</v>
      </c>
      <c r="F336" t="s">
        <v>64</v>
      </c>
      <c r="G336" t="s">
        <v>25</v>
      </c>
      <c r="H336" t="s">
        <v>26</v>
      </c>
      <c r="I336" t="s">
        <v>82</v>
      </c>
      <c r="J336" t="s">
        <v>66</v>
      </c>
      <c r="K336">
        <v>637527</v>
      </c>
      <c r="L336" t="s">
        <v>83</v>
      </c>
      <c r="M336" t="s">
        <v>1087</v>
      </c>
      <c r="N336" t="s">
        <v>43</v>
      </c>
      <c r="O336" t="s">
        <v>75</v>
      </c>
      <c r="P336" t="s">
        <v>89</v>
      </c>
      <c r="Q336">
        <v>33200</v>
      </c>
      <c r="R336">
        <v>4</v>
      </c>
      <c r="S336">
        <v>0.2</v>
      </c>
      <c r="T336">
        <v>3496.2736350772775</v>
      </c>
      <c r="U336">
        <v>45085</v>
      </c>
    </row>
    <row r="337" spans="1:21" x14ac:dyDescent="0.3">
      <c r="A337" t="s">
        <v>1088</v>
      </c>
      <c r="B337">
        <v>2024</v>
      </c>
      <c r="C337" s="1">
        <v>45495</v>
      </c>
      <c r="D337" t="s">
        <v>78</v>
      </c>
      <c r="E337" t="s">
        <v>1089</v>
      </c>
      <c r="F337" t="s">
        <v>49</v>
      </c>
      <c r="G337" t="s">
        <v>38</v>
      </c>
      <c r="H337" t="s">
        <v>26</v>
      </c>
      <c r="I337" t="s">
        <v>101</v>
      </c>
      <c r="J337" t="s">
        <v>51</v>
      </c>
      <c r="K337">
        <v>609315</v>
      </c>
      <c r="L337" t="s">
        <v>83</v>
      </c>
      <c r="M337" t="s">
        <v>1090</v>
      </c>
      <c r="N337" t="s">
        <v>31</v>
      </c>
      <c r="O337" t="s">
        <v>68</v>
      </c>
      <c r="P337" t="s">
        <v>89</v>
      </c>
      <c r="Q337">
        <v>37511</v>
      </c>
      <c r="R337">
        <v>5</v>
      </c>
      <c r="S337">
        <v>0</v>
      </c>
      <c r="T337">
        <v>2294.5294054274286</v>
      </c>
      <c r="U337">
        <v>45498</v>
      </c>
    </row>
    <row r="338" spans="1:21" x14ac:dyDescent="0.3">
      <c r="A338" t="s">
        <v>1091</v>
      </c>
      <c r="B338">
        <v>2023</v>
      </c>
      <c r="C338" s="1">
        <v>45050</v>
      </c>
      <c r="D338" t="s">
        <v>47</v>
      </c>
      <c r="E338" t="s">
        <v>1092</v>
      </c>
      <c r="F338" t="s">
        <v>24</v>
      </c>
      <c r="G338" t="s">
        <v>38</v>
      </c>
      <c r="H338" t="s">
        <v>26</v>
      </c>
      <c r="I338" t="s">
        <v>122</v>
      </c>
      <c r="J338" t="s">
        <v>28</v>
      </c>
      <c r="K338">
        <v>652882</v>
      </c>
      <c r="L338" t="s">
        <v>83</v>
      </c>
      <c r="M338" t="s">
        <v>1093</v>
      </c>
      <c r="N338" t="s">
        <v>103</v>
      </c>
      <c r="O338" t="s">
        <v>44</v>
      </c>
      <c r="P338" t="s">
        <v>98</v>
      </c>
      <c r="Q338">
        <v>31371</v>
      </c>
      <c r="R338">
        <v>8</v>
      </c>
      <c r="S338">
        <v>0</v>
      </c>
      <c r="T338">
        <v>5926.537976050814</v>
      </c>
      <c r="U338">
        <v>45053</v>
      </c>
    </row>
    <row r="339" spans="1:21" x14ac:dyDescent="0.3">
      <c r="A339" t="s">
        <v>1094</v>
      </c>
      <c r="B339">
        <v>2023</v>
      </c>
      <c r="C339" s="1">
        <v>45131</v>
      </c>
      <c r="D339" t="s">
        <v>22</v>
      </c>
      <c r="E339" t="s">
        <v>1095</v>
      </c>
      <c r="F339" t="s">
        <v>64</v>
      </c>
      <c r="G339" t="s">
        <v>81</v>
      </c>
      <c r="H339" t="s">
        <v>26</v>
      </c>
      <c r="I339" t="s">
        <v>39</v>
      </c>
      <c r="J339" t="s">
        <v>40</v>
      </c>
      <c r="K339">
        <v>605878</v>
      </c>
      <c r="L339" t="s">
        <v>83</v>
      </c>
      <c r="M339" t="s">
        <v>1096</v>
      </c>
      <c r="N339" t="s">
        <v>31</v>
      </c>
      <c r="O339" t="s">
        <v>53</v>
      </c>
      <c r="P339" t="s">
        <v>98</v>
      </c>
      <c r="Q339">
        <v>19965</v>
      </c>
      <c r="R339">
        <v>4</v>
      </c>
      <c r="S339">
        <v>0</v>
      </c>
      <c r="T339">
        <v>1011.3736957924192</v>
      </c>
      <c r="U339">
        <v>45134</v>
      </c>
    </row>
    <row r="340" spans="1:21" x14ac:dyDescent="0.3">
      <c r="A340" t="s">
        <v>1097</v>
      </c>
      <c r="B340">
        <v>2024</v>
      </c>
      <c r="C340" s="1">
        <v>45509</v>
      </c>
      <c r="D340" t="s">
        <v>35</v>
      </c>
      <c r="E340" t="s">
        <v>1098</v>
      </c>
      <c r="F340" t="s">
        <v>106</v>
      </c>
      <c r="G340" t="s">
        <v>25</v>
      </c>
      <c r="H340" t="s">
        <v>26</v>
      </c>
      <c r="I340" t="s">
        <v>150</v>
      </c>
      <c r="J340" t="s">
        <v>118</v>
      </c>
      <c r="K340">
        <v>665669</v>
      </c>
      <c r="L340" t="s">
        <v>29</v>
      </c>
      <c r="M340" t="s">
        <v>1099</v>
      </c>
      <c r="N340" t="s">
        <v>43</v>
      </c>
      <c r="O340" t="s">
        <v>75</v>
      </c>
      <c r="P340" t="s">
        <v>127</v>
      </c>
      <c r="Q340">
        <v>55304</v>
      </c>
      <c r="R340">
        <v>8</v>
      </c>
      <c r="S340">
        <v>0.2</v>
      </c>
      <c r="T340">
        <v>3758.6452861289204</v>
      </c>
      <c r="U340">
        <v>45512</v>
      </c>
    </row>
    <row r="341" spans="1:21" x14ac:dyDescent="0.3">
      <c r="A341" t="s">
        <v>1100</v>
      </c>
      <c r="B341">
        <v>2023</v>
      </c>
      <c r="C341" s="1">
        <v>44992</v>
      </c>
      <c r="D341" t="s">
        <v>47</v>
      </c>
      <c r="E341" t="s">
        <v>1101</v>
      </c>
      <c r="F341" t="s">
        <v>49</v>
      </c>
      <c r="G341" t="s">
        <v>38</v>
      </c>
      <c r="H341" t="s">
        <v>26</v>
      </c>
      <c r="I341" t="s">
        <v>57</v>
      </c>
      <c r="J341" t="s">
        <v>58</v>
      </c>
      <c r="K341">
        <v>689069</v>
      </c>
      <c r="L341" t="s">
        <v>41</v>
      </c>
      <c r="M341" t="s">
        <v>1102</v>
      </c>
      <c r="N341" t="s">
        <v>93</v>
      </c>
      <c r="O341" t="s">
        <v>32</v>
      </c>
      <c r="P341" t="s">
        <v>98</v>
      </c>
      <c r="Q341">
        <v>15072</v>
      </c>
      <c r="R341">
        <v>1</v>
      </c>
      <c r="S341">
        <v>0</v>
      </c>
      <c r="T341">
        <v>1648.1765963384762</v>
      </c>
      <c r="U341">
        <v>44997</v>
      </c>
    </row>
    <row r="342" spans="1:21" x14ac:dyDescent="0.3">
      <c r="A342" t="s">
        <v>1103</v>
      </c>
      <c r="B342">
        <v>2024</v>
      </c>
      <c r="C342" s="1">
        <v>45530</v>
      </c>
      <c r="D342" t="s">
        <v>22</v>
      </c>
      <c r="E342" t="s">
        <v>1104</v>
      </c>
      <c r="F342" t="s">
        <v>106</v>
      </c>
      <c r="G342" t="s">
        <v>81</v>
      </c>
      <c r="H342" t="s">
        <v>26</v>
      </c>
      <c r="I342" t="s">
        <v>57</v>
      </c>
      <c r="J342" t="s">
        <v>58</v>
      </c>
      <c r="K342">
        <v>633040</v>
      </c>
      <c r="L342" t="s">
        <v>59</v>
      </c>
      <c r="M342" t="s">
        <v>1105</v>
      </c>
      <c r="N342" t="s">
        <v>103</v>
      </c>
      <c r="O342" t="s">
        <v>53</v>
      </c>
      <c r="P342" t="s">
        <v>181</v>
      </c>
      <c r="Q342">
        <v>47276</v>
      </c>
      <c r="R342">
        <v>7</v>
      </c>
      <c r="S342">
        <v>0.05</v>
      </c>
      <c r="T342">
        <v>7318.5540250603563</v>
      </c>
      <c r="U342">
        <v>45532</v>
      </c>
    </row>
    <row r="343" spans="1:21" x14ac:dyDescent="0.3">
      <c r="A343" t="s">
        <v>1106</v>
      </c>
      <c r="B343">
        <v>2023</v>
      </c>
      <c r="C343" s="1">
        <v>45218</v>
      </c>
      <c r="D343" t="s">
        <v>47</v>
      </c>
      <c r="E343" t="s">
        <v>1107</v>
      </c>
      <c r="F343" t="s">
        <v>149</v>
      </c>
      <c r="G343" t="s">
        <v>38</v>
      </c>
      <c r="H343" t="s">
        <v>26</v>
      </c>
      <c r="I343" t="s">
        <v>72</v>
      </c>
      <c r="J343" t="s">
        <v>28</v>
      </c>
      <c r="K343">
        <v>635949</v>
      </c>
      <c r="L343" t="s">
        <v>83</v>
      </c>
      <c r="M343" t="s">
        <v>1108</v>
      </c>
      <c r="N343" t="s">
        <v>93</v>
      </c>
      <c r="O343" t="s">
        <v>85</v>
      </c>
      <c r="P343" t="s">
        <v>54</v>
      </c>
      <c r="Q343">
        <v>59224</v>
      </c>
      <c r="R343">
        <v>9</v>
      </c>
      <c r="S343">
        <v>0.1</v>
      </c>
      <c r="T343">
        <v>10756.967792361367</v>
      </c>
      <c r="U343">
        <v>45221</v>
      </c>
    </row>
    <row r="344" spans="1:21" x14ac:dyDescent="0.3">
      <c r="A344" t="s">
        <v>1109</v>
      </c>
      <c r="B344">
        <v>2023</v>
      </c>
      <c r="C344" s="1">
        <v>44964</v>
      </c>
      <c r="D344" t="s">
        <v>47</v>
      </c>
      <c r="E344" t="s">
        <v>1110</v>
      </c>
      <c r="F344" t="s">
        <v>64</v>
      </c>
      <c r="G344" t="s">
        <v>38</v>
      </c>
      <c r="H344" t="s">
        <v>26</v>
      </c>
      <c r="I344" t="s">
        <v>50</v>
      </c>
      <c r="J344" t="s">
        <v>51</v>
      </c>
      <c r="K344">
        <v>657739</v>
      </c>
      <c r="L344" t="s">
        <v>41</v>
      </c>
      <c r="M344" t="s">
        <v>1111</v>
      </c>
      <c r="N344" t="s">
        <v>43</v>
      </c>
      <c r="O344" t="s">
        <v>32</v>
      </c>
      <c r="P344" t="s">
        <v>33</v>
      </c>
      <c r="Q344">
        <v>23576</v>
      </c>
      <c r="R344">
        <v>4</v>
      </c>
      <c r="S344">
        <v>0</v>
      </c>
      <c r="T344">
        <v>5496.2229486507395</v>
      </c>
      <c r="U344">
        <v>44970</v>
      </c>
    </row>
    <row r="345" spans="1:21" x14ac:dyDescent="0.3">
      <c r="A345" t="s">
        <v>1112</v>
      </c>
      <c r="B345">
        <v>2023</v>
      </c>
      <c r="C345" s="1">
        <v>45017</v>
      </c>
      <c r="D345" t="s">
        <v>47</v>
      </c>
      <c r="E345" t="s">
        <v>1113</v>
      </c>
      <c r="F345" t="s">
        <v>106</v>
      </c>
      <c r="G345" t="s">
        <v>81</v>
      </c>
      <c r="H345" t="s">
        <v>26</v>
      </c>
      <c r="I345" t="s">
        <v>57</v>
      </c>
      <c r="J345" t="s">
        <v>58</v>
      </c>
      <c r="K345">
        <v>683454</v>
      </c>
      <c r="L345" t="s">
        <v>59</v>
      </c>
      <c r="M345" t="s">
        <v>1114</v>
      </c>
      <c r="N345" t="s">
        <v>31</v>
      </c>
      <c r="O345" t="s">
        <v>53</v>
      </c>
      <c r="P345" t="s">
        <v>98</v>
      </c>
      <c r="Q345">
        <v>5628</v>
      </c>
      <c r="R345">
        <v>5</v>
      </c>
      <c r="S345">
        <v>0</v>
      </c>
      <c r="T345">
        <v>1179.6597834093923</v>
      </c>
      <c r="U345">
        <v>45018</v>
      </c>
    </row>
    <row r="346" spans="1:21" x14ac:dyDescent="0.3">
      <c r="A346" t="s">
        <v>1115</v>
      </c>
      <c r="B346">
        <v>2024</v>
      </c>
      <c r="C346" s="1">
        <v>45448</v>
      </c>
      <c r="D346" t="s">
        <v>35</v>
      </c>
      <c r="E346" t="s">
        <v>1116</v>
      </c>
      <c r="F346" t="s">
        <v>64</v>
      </c>
      <c r="G346" t="s">
        <v>25</v>
      </c>
      <c r="H346" t="s">
        <v>26</v>
      </c>
      <c r="I346" t="s">
        <v>57</v>
      </c>
      <c r="J346" t="s">
        <v>58</v>
      </c>
      <c r="K346">
        <v>646397</v>
      </c>
      <c r="L346" t="s">
        <v>83</v>
      </c>
      <c r="M346" t="s">
        <v>1117</v>
      </c>
      <c r="N346" t="s">
        <v>103</v>
      </c>
      <c r="O346" t="s">
        <v>32</v>
      </c>
      <c r="P346" t="s">
        <v>127</v>
      </c>
      <c r="Q346">
        <v>24451</v>
      </c>
      <c r="R346">
        <v>3</v>
      </c>
      <c r="S346">
        <v>0</v>
      </c>
      <c r="T346">
        <v>1358.0979040144027</v>
      </c>
      <c r="U346">
        <v>45450</v>
      </c>
    </row>
    <row r="347" spans="1:21" x14ac:dyDescent="0.3">
      <c r="A347" t="s">
        <v>1118</v>
      </c>
      <c r="B347">
        <v>2023</v>
      </c>
      <c r="C347" s="1">
        <v>44967</v>
      </c>
      <c r="D347" t="s">
        <v>35</v>
      </c>
      <c r="E347" t="s">
        <v>1119</v>
      </c>
      <c r="F347" t="s">
        <v>149</v>
      </c>
      <c r="G347" t="s">
        <v>25</v>
      </c>
      <c r="H347" t="s">
        <v>26</v>
      </c>
      <c r="I347" t="s">
        <v>50</v>
      </c>
      <c r="J347" t="s">
        <v>51</v>
      </c>
      <c r="K347">
        <v>605499</v>
      </c>
      <c r="L347" t="s">
        <v>59</v>
      </c>
      <c r="M347" t="s">
        <v>1120</v>
      </c>
      <c r="N347" t="s">
        <v>103</v>
      </c>
      <c r="O347" t="s">
        <v>44</v>
      </c>
      <c r="P347" t="s">
        <v>127</v>
      </c>
      <c r="Q347">
        <v>8004</v>
      </c>
      <c r="R347">
        <v>5</v>
      </c>
      <c r="S347">
        <v>0.2</v>
      </c>
      <c r="T347">
        <v>1482.5061201547308</v>
      </c>
      <c r="U347">
        <v>44970</v>
      </c>
    </row>
    <row r="348" spans="1:21" x14ac:dyDescent="0.3">
      <c r="A348" t="s">
        <v>1121</v>
      </c>
      <c r="B348">
        <v>2024</v>
      </c>
      <c r="C348" s="1">
        <v>45323</v>
      </c>
      <c r="D348" t="s">
        <v>47</v>
      </c>
      <c r="E348" t="s">
        <v>1122</v>
      </c>
      <c r="F348" t="s">
        <v>106</v>
      </c>
      <c r="G348" t="s">
        <v>81</v>
      </c>
      <c r="H348" t="s">
        <v>26</v>
      </c>
      <c r="I348" t="s">
        <v>27</v>
      </c>
      <c r="J348" t="s">
        <v>28</v>
      </c>
      <c r="K348">
        <v>620004</v>
      </c>
      <c r="L348" t="s">
        <v>83</v>
      </c>
      <c r="M348" t="s">
        <v>1123</v>
      </c>
      <c r="N348" t="s">
        <v>93</v>
      </c>
      <c r="O348" t="s">
        <v>85</v>
      </c>
      <c r="P348" t="s">
        <v>33</v>
      </c>
      <c r="Q348">
        <v>67191</v>
      </c>
      <c r="R348">
        <v>3</v>
      </c>
      <c r="S348">
        <v>0.2</v>
      </c>
      <c r="T348">
        <v>15285.068617622826</v>
      </c>
      <c r="U348">
        <v>45330</v>
      </c>
    </row>
    <row r="349" spans="1:21" x14ac:dyDescent="0.3">
      <c r="A349" t="s">
        <v>1124</v>
      </c>
      <c r="B349">
        <v>2024</v>
      </c>
      <c r="C349" s="1">
        <v>45424</v>
      </c>
      <c r="D349" t="s">
        <v>35</v>
      </c>
      <c r="E349" t="s">
        <v>1125</v>
      </c>
      <c r="F349" t="s">
        <v>80</v>
      </c>
      <c r="G349" t="s">
        <v>38</v>
      </c>
      <c r="H349" t="s">
        <v>26</v>
      </c>
      <c r="I349" t="s">
        <v>122</v>
      </c>
      <c r="J349" t="s">
        <v>28</v>
      </c>
      <c r="K349">
        <v>624914</v>
      </c>
      <c r="L349" t="s">
        <v>73</v>
      </c>
      <c r="M349" t="s">
        <v>1126</v>
      </c>
      <c r="N349" t="s">
        <v>31</v>
      </c>
      <c r="O349" t="s">
        <v>32</v>
      </c>
      <c r="P349" t="s">
        <v>33</v>
      </c>
      <c r="Q349">
        <v>15513</v>
      </c>
      <c r="R349">
        <v>3</v>
      </c>
      <c r="S349">
        <v>0.2</v>
      </c>
      <c r="T349">
        <v>3051.6947494534115</v>
      </c>
      <c r="U349">
        <v>45427</v>
      </c>
    </row>
    <row r="350" spans="1:21" x14ac:dyDescent="0.3">
      <c r="A350" t="s">
        <v>1127</v>
      </c>
      <c r="B350">
        <v>2023</v>
      </c>
      <c r="C350" s="1">
        <v>45117</v>
      </c>
      <c r="D350" t="s">
        <v>78</v>
      </c>
      <c r="E350" t="s">
        <v>1128</v>
      </c>
      <c r="F350" t="s">
        <v>64</v>
      </c>
      <c r="G350" t="s">
        <v>81</v>
      </c>
      <c r="H350" t="s">
        <v>26</v>
      </c>
      <c r="I350" t="s">
        <v>154</v>
      </c>
      <c r="J350" t="s">
        <v>51</v>
      </c>
      <c r="K350">
        <v>606522</v>
      </c>
      <c r="L350" t="s">
        <v>73</v>
      </c>
      <c r="M350" t="s">
        <v>1129</v>
      </c>
      <c r="N350" t="s">
        <v>93</v>
      </c>
      <c r="O350" t="s">
        <v>32</v>
      </c>
      <c r="P350" t="s">
        <v>127</v>
      </c>
      <c r="Q350">
        <v>29737</v>
      </c>
      <c r="R350">
        <v>7</v>
      </c>
      <c r="S350">
        <v>0</v>
      </c>
      <c r="T350">
        <v>3788.6355601964478</v>
      </c>
      <c r="U350">
        <v>45118</v>
      </c>
    </row>
    <row r="351" spans="1:21" x14ac:dyDescent="0.3">
      <c r="A351" t="s">
        <v>1130</v>
      </c>
      <c r="B351">
        <v>2024</v>
      </c>
      <c r="C351" s="1">
        <v>45401</v>
      </c>
      <c r="D351" t="s">
        <v>47</v>
      </c>
      <c r="E351" t="s">
        <v>1131</v>
      </c>
      <c r="F351" t="s">
        <v>106</v>
      </c>
      <c r="G351" t="s">
        <v>25</v>
      </c>
      <c r="H351" t="s">
        <v>26</v>
      </c>
      <c r="I351" t="s">
        <v>72</v>
      </c>
      <c r="J351" t="s">
        <v>28</v>
      </c>
      <c r="K351">
        <v>686640</v>
      </c>
      <c r="L351" t="s">
        <v>59</v>
      </c>
      <c r="M351" t="s">
        <v>1132</v>
      </c>
      <c r="N351" t="s">
        <v>31</v>
      </c>
      <c r="O351" t="s">
        <v>68</v>
      </c>
      <c r="P351" t="s">
        <v>54</v>
      </c>
      <c r="Q351">
        <v>64365</v>
      </c>
      <c r="R351">
        <v>8</v>
      </c>
      <c r="S351">
        <v>0.05</v>
      </c>
      <c r="T351">
        <v>17968.282100300137</v>
      </c>
      <c r="U351">
        <v>45404</v>
      </c>
    </row>
    <row r="352" spans="1:21" x14ac:dyDescent="0.3">
      <c r="A352" t="s">
        <v>1133</v>
      </c>
      <c r="B352">
        <v>2024</v>
      </c>
      <c r="C352" s="1">
        <v>45510</v>
      </c>
      <c r="D352" t="s">
        <v>47</v>
      </c>
      <c r="E352" t="s">
        <v>1134</v>
      </c>
      <c r="F352" t="s">
        <v>64</v>
      </c>
      <c r="G352" t="s">
        <v>81</v>
      </c>
      <c r="H352" t="s">
        <v>26</v>
      </c>
      <c r="I352" t="s">
        <v>65</v>
      </c>
      <c r="J352" t="s">
        <v>66</v>
      </c>
      <c r="K352">
        <v>648146</v>
      </c>
      <c r="L352" t="s">
        <v>29</v>
      </c>
      <c r="M352" t="s">
        <v>1135</v>
      </c>
      <c r="N352" t="s">
        <v>31</v>
      </c>
      <c r="O352" t="s">
        <v>85</v>
      </c>
      <c r="P352" t="s">
        <v>45</v>
      </c>
      <c r="Q352">
        <v>54925</v>
      </c>
      <c r="R352">
        <v>6</v>
      </c>
      <c r="S352">
        <v>0.05</v>
      </c>
      <c r="T352">
        <v>7745.0770175363332</v>
      </c>
      <c r="U352">
        <v>45516</v>
      </c>
    </row>
    <row r="353" spans="1:21" x14ac:dyDescent="0.3">
      <c r="A353" t="s">
        <v>1136</v>
      </c>
      <c r="B353">
        <v>2024</v>
      </c>
      <c r="C353" s="1">
        <v>45307</v>
      </c>
      <c r="D353" t="s">
        <v>47</v>
      </c>
      <c r="E353" t="s">
        <v>1137</v>
      </c>
      <c r="F353" t="s">
        <v>37</v>
      </c>
      <c r="G353" t="s">
        <v>38</v>
      </c>
      <c r="H353" t="s">
        <v>26</v>
      </c>
      <c r="I353" t="s">
        <v>136</v>
      </c>
      <c r="J353" t="s">
        <v>118</v>
      </c>
      <c r="K353">
        <v>671156</v>
      </c>
      <c r="L353" t="s">
        <v>59</v>
      </c>
      <c r="M353" t="s">
        <v>1138</v>
      </c>
      <c r="N353" t="s">
        <v>43</v>
      </c>
      <c r="O353" t="s">
        <v>44</v>
      </c>
      <c r="P353" t="s">
        <v>181</v>
      </c>
      <c r="Q353">
        <v>13720</v>
      </c>
      <c r="R353">
        <v>10</v>
      </c>
      <c r="S353">
        <v>0</v>
      </c>
      <c r="T353">
        <v>2989.3021015288587</v>
      </c>
      <c r="U353">
        <v>45310</v>
      </c>
    </row>
    <row r="354" spans="1:21" x14ac:dyDescent="0.3">
      <c r="A354" t="s">
        <v>1139</v>
      </c>
      <c r="B354">
        <v>2023</v>
      </c>
      <c r="C354" s="1">
        <v>45244</v>
      </c>
      <c r="D354" t="s">
        <v>47</v>
      </c>
      <c r="E354" t="s">
        <v>1140</v>
      </c>
      <c r="F354" t="s">
        <v>149</v>
      </c>
      <c r="G354" t="s">
        <v>25</v>
      </c>
      <c r="H354" t="s">
        <v>26</v>
      </c>
      <c r="I354" t="s">
        <v>57</v>
      </c>
      <c r="J354" t="s">
        <v>58</v>
      </c>
      <c r="K354">
        <v>686720</v>
      </c>
      <c r="L354" t="s">
        <v>41</v>
      </c>
      <c r="M354" t="s">
        <v>1141</v>
      </c>
      <c r="N354" t="s">
        <v>43</v>
      </c>
      <c r="O354" t="s">
        <v>85</v>
      </c>
      <c r="P354" t="s">
        <v>54</v>
      </c>
      <c r="Q354">
        <v>57167</v>
      </c>
      <c r="R354">
        <v>7</v>
      </c>
      <c r="S354">
        <v>0.05</v>
      </c>
      <c r="T354">
        <v>3327.9155020707708</v>
      </c>
      <c r="U354">
        <v>45247</v>
      </c>
    </row>
    <row r="355" spans="1:21" x14ac:dyDescent="0.3">
      <c r="A355" t="s">
        <v>1142</v>
      </c>
      <c r="B355">
        <v>2023</v>
      </c>
      <c r="C355" s="1">
        <v>45281</v>
      </c>
      <c r="D355" t="s">
        <v>47</v>
      </c>
      <c r="E355" t="s">
        <v>1143</v>
      </c>
      <c r="F355" t="s">
        <v>49</v>
      </c>
      <c r="G355" t="s">
        <v>81</v>
      </c>
      <c r="H355" t="s">
        <v>26</v>
      </c>
      <c r="I355" t="s">
        <v>161</v>
      </c>
      <c r="J355" t="s">
        <v>118</v>
      </c>
      <c r="K355">
        <v>601728</v>
      </c>
      <c r="L355" t="s">
        <v>59</v>
      </c>
      <c r="M355" t="s">
        <v>1144</v>
      </c>
      <c r="N355" t="s">
        <v>43</v>
      </c>
      <c r="O355" t="s">
        <v>32</v>
      </c>
      <c r="P355" t="s">
        <v>98</v>
      </c>
      <c r="Q355">
        <v>79095</v>
      </c>
      <c r="R355">
        <v>2</v>
      </c>
      <c r="S355">
        <v>0.1</v>
      </c>
      <c r="T355">
        <v>19306.77743915579</v>
      </c>
      <c r="U355">
        <v>45284</v>
      </c>
    </row>
    <row r="356" spans="1:21" x14ac:dyDescent="0.3">
      <c r="A356" t="s">
        <v>1145</v>
      </c>
      <c r="B356">
        <v>2024</v>
      </c>
      <c r="C356" s="1">
        <v>45515</v>
      </c>
      <c r="D356" t="s">
        <v>22</v>
      </c>
      <c r="E356" t="s">
        <v>1146</v>
      </c>
      <c r="F356" t="s">
        <v>64</v>
      </c>
      <c r="G356" t="s">
        <v>25</v>
      </c>
      <c r="H356" t="s">
        <v>26</v>
      </c>
      <c r="I356" t="s">
        <v>39</v>
      </c>
      <c r="J356" t="s">
        <v>40</v>
      </c>
      <c r="K356">
        <v>609502</v>
      </c>
      <c r="L356" t="s">
        <v>29</v>
      </c>
      <c r="M356" t="s">
        <v>1147</v>
      </c>
      <c r="N356" t="s">
        <v>43</v>
      </c>
      <c r="O356" t="s">
        <v>32</v>
      </c>
      <c r="P356" t="s">
        <v>89</v>
      </c>
      <c r="Q356">
        <v>17502</v>
      </c>
      <c r="R356">
        <v>2</v>
      </c>
      <c r="S356">
        <v>0.1</v>
      </c>
      <c r="T356">
        <v>1642.504423608721</v>
      </c>
      <c r="U356">
        <v>45518</v>
      </c>
    </row>
    <row r="357" spans="1:21" x14ac:dyDescent="0.3">
      <c r="A357" t="s">
        <v>1148</v>
      </c>
      <c r="B357">
        <v>2024</v>
      </c>
      <c r="C357" s="1">
        <v>45582</v>
      </c>
      <c r="D357" t="s">
        <v>22</v>
      </c>
      <c r="E357" t="s">
        <v>1149</v>
      </c>
      <c r="F357" t="s">
        <v>149</v>
      </c>
      <c r="G357" t="s">
        <v>81</v>
      </c>
      <c r="H357" t="s">
        <v>26</v>
      </c>
      <c r="I357" t="s">
        <v>57</v>
      </c>
      <c r="J357" t="s">
        <v>58</v>
      </c>
      <c r="K357">
        <v>647941</v>
      </c>
      <c r="L357" t="s">
        <v>59</v>
      </c>
      <c r="M357" t="s">
        <v>1150</v>
      </c>
      <c r="N357" t="s">
        <v>43</v>
      </c>
      <c r="O357" t="s">
        <v>53</v>
      </c>
      <c r="P357" t="s">
        <v>98</v>
      </c>
      <c r="Q357">
        <v>76006</v>
      </c>
      <c r="R357">
        <v>2</v>
      </c>
      <c r="S357">
        <v>0.05</v>
      </c>
      <c r="T357">
        <v>10364.92545780967</v>
      </c>
      <c r="U357">
        <v>45585</v>
      </c>
    </row>
    <row r="358" spans="1:21" x14ac:dyDescent="0.3">
      <c r="A358" t="s">
        <v>1151</v>
      </c>
      <c r="B358">
        <v>2023</v>
      </c>
      <c r="C358" s="1">
        <v>45247</v>
      </c>
      <c r="D358" t="s">
        <v>35</v>
      </c>
      <c r="E358" t="s">
        <v>1152</v>
      </c>
      <c r="F358" t="s">
        <v>149</v>
      </c>
      <c r="G358" t="s">
        <v>81</v>
      </c>
      <c r="H358" t="s">
        <v>26</v>
      </c>
      <c r="I358" t="s">
        <v>57</v>
      </c>
      <c r="J358" t="s">
        <v>58</v>
      </c>
      <c r="K358">
        <v>608686</v>
      </c>
      <c r="L358" t="s">
        <v>29</v>
      </c>
      <c r="M358" t="s">
        <v>1153</v>
      </c>
      <c r="N358" t="s">
        <v>43</v>
      </c>
      <c r="O358" t="s">
        <v>85</v>
      </c>
      <c r="P358" t="s">
        <v>181</v>
      </c>
      <c r="Q358">
        <v>5133</v>
      </c>
      <c r="R358">
        <v>4</v>
      </c>
      <c r="S358">
        <v>0</v>
      </c>
      <c r="T358">
        <v>1199.4034714586819</v>
      </c>
      <c r="U358">
        <v>45251</v>
      </c>
    </row>
    <row r="359" spans="1:21" x14ac:dyDescent="0.3">
      <c r="A359" t="s">
        <v>1154</v>
      </c>
      <c r="B359">
        <v>2023</v>
      </c>
      <c r="C359" s="1">
        <v>45273</v>
      </c>
      <c r="D359" t="s">
        <v>22</v>
      </c>
      <c r="E359" t="s">
        <v>1155</v>
      </c>
      <c r="F359" t="s">
        <v>80</v>
      </c>
      <c r="G359" t="s">
        <v>38</v>
      </c>
      <c r="H359" t="s">
        <v>26</v>
      </c>
      <c r="I359" t="s">
        <v>50</v>
      </c>
      <c r="J359" t="s">
        <v>51</v>
      </c>
      <c r="K359">
        <v>668671</v>
      </c>
      <c r="L359" t="s">
        <v>73</v>
      </c>
      <c r="M359" t="s">
        <v>1156</v>
      </c>
      <c r="N359" t="s">
        <v>61</v>
      </c>
      <c r="O359" t="s">
        <v>94</v>
      </c>
      <c r="P359" t="s">
        <v>76</v>
      </c>
      <c r="Q359">
        <v>58424</v>
      </c>
      <c r="R359">
        <v>8</v>
      </c>
      <c r="S359">
        <v>0.05</v>
      </c>
      <c r="T359">
        <v>8432.1313772125523</v>
      </c>
      <c r="U359">
        <v>45279</v>
      </c>
    </row>
    <row r="360" spans="1:21" x14ac:dyDescent="0.3">
      <c r="A360" t="s">
        <v>1157</v>
      </c>
      <c r="B360">
        <v>2024</v>
      </c>
      <c r="C360" s="1">
        <v>45368</v>
      </c>
      <c r="D360" t="s">
        <v>22</v>
      </c>
      <c r="E360" t="s">
        <v>1158</v>
      </c>
      <c r="F360" t="s">
        <v>64</v>
      </c>
      <c r="G360" t="s">
        <v>81</v>
      </c>
      <c r="H360" t="s">
        <v>26</v>
      </c>
      <c r="I360" t="s">
        <v>150</v>
      </c>
      <c r="J360" t="s">
        <v>118</v>
      </c>
      <c r="K360">
        <v>614274</v>
      </c>
      <c r="L360" t="s">
        <v>73</v>
      </c>
      <c r="M360" t="s">
        <v>1159</v>
      </c>
      <c r="N360" t="s">
        <v>31</v>
      </c>
      <c r="O360" t="s">
        <v>75</v>
      </c>
      <c r="P360" t="s">
        <v>54</v>
      </c>
      <c r="Q360">
        <v>73630</v>
      </c>
      <c r="R360">
        <v>2</v>
      </c>
      <c r="S360">
        <v>0.1</v>
      </c>
      <c r="T360">
        <v>3922.7904742281439</v>
      </c>
      <c r="U360">
        <v>45371</v>
      </c>
    </row>
    <row r="361" spans="1:21" x14ac:dyDescent="0.3">
      <c r="A361" t="s">
        <v>1160</v>
      </c>
      <c r="B361">
        <v>2023</v>
      </c>
      <c r="C361" s="1">
        <v>45143</v>
      </c>
      <c r="D361" t="s">
        <v>78</v>
      </c>
      <c r="E361" t="s">
        <v>1161</v>
      </c>
      <c r="F361" t="s">
        <v>106</v>
      </c>
      <c r="G361" t="s">
        <v>81</v>
      </c>
      <c r="H361" t="s">
        <v>26</v>
      </c>
      <c r="I361" t="s">
        <v>136</v>
      </c>
      <c r="J361" t="s">
        <v>118</v>
      </c>
      <c r="K361">
        <v>629161</v>
      </c>
      <c r="L361" t="s">
        <v>41</v>
      </c>
      <c r="M361" t="s">
        <v>1162</v>
      </c>
      <c r="N361" t="s">
        <v>43</v>
      </c>
      <c r="O361" t="s">
        <v>44</v>
      </c>
      <c r="P361" t="s">
        <v>181</v>
      </c>
      <c r="Q361">
        <v>21559</v>
      </c>
      <c r="R361">
        <v>9</v>
      </c>
      <c r="S361">
        <v>0</v>
      </c>
      <c r="T361">
        <v>3837.1244167731102</v>
      </c>
      <c r="U361">
        <v>45145</v>
      </c>
    </row>
    <row r="362" spans="1:21" x14ac:dyDescent="0.3">
      <c r="A362" t="s">
        <v>1163</v>
      </c>
      <c r="B362">
        <v>2024</v>
      </c>
      <c r="C362" s="1">
        <v>45464</v>
      </c>
      <c r="D362" t="s">
        <v>47</v>
      </c>
      <c r="E362" t="s">
        <v>1164</v>
      </c>
      <c r="F362" t="s">
        <v>49</v>
      </c>
      <c r="G362" t="s">
        <v>38</v>
      </c>
      <c r="H362" t="s">
        <v>26</v>
      </c>
      <c r="I362" t="s">
        <v>150</v>
      </c>
      <c r="J362" t="s">
        <v>118</v>
      </c>
      <c r="K362">
        <v>606169</v>
      </c>
      <c r="L362" t="s">
        <v>41</v>
      </c>
      <c r="M362" t="s">
        <v>1165</v>
      </c>
      <c r="N362" t="s">
        <v>31</v>
      </c>
      <c r="O362" t="s">
        <v>53</v>
      </c>
      <c r="P362" t="s">
        <v>76</v>
      </c>
      <c r="Q362">
        <v>52500</v>
      </c>
      <c r="R362">
        <v>3</v>
      </c>
      <c r="S362">
        <v>0.05</v>
      </c>
      <c r="T362">
        <v>5611.1236774259587</v>
      </c>
      <c r="U362">
        <v>45470</v>
      </c>
    </row>
    <row r="363" spans="1:21" x14ac:dyDescent="0.3">
      <c r="A363" t="s">
        <v>1166</v>
      </c>
      <c r="B363">
        <v>2024</v>
      </c>
      <c r="C363" s="1">
        <v>45312</v>
      </c>
      <c r="D363" t="s">
        <v>47</v>
      </c>
      <c r="E363" t="s">
        <v>1167</v>
      </c>
      <c r="F363" t="s">
        <v>37</v>
      </c>
      <c r="G363" t="s">
        <v>38</v>
      </c>
      <c r="H363" t="s">
        <v>26</v>
      </c>
      <c r="I363" t="s">
        <v>65</v>
      </c>
      <c r="J363" t="s">
        <v>66</v>
      </c>
      <c r="K363">
        <v>688280</v>
      </c>
      <c r="L363" t="s">
        <v>83</v>
      </c>
      <c r="M363" t="s">
        <v>1168</v>
      </c>
      <c r="N363" t="s">
        <v>103</v>
      </c>
      <c r="O363" t="s">
        <v>94</v>
      </c>
      <c r="P363" t="s">
        <v>181</v>
      </c>
      <c r="Q363">
        <v>67711</v>
      </c>
      <c r="R363">
        <v>7</v>
      </c>
      <c r="S363">
        <v>0</v>
      </c>
      <c r="T363">
        <v>9002.2925466988763</v>
      </c>
      <c r="U363">
        <v>45315</v>
      </c>
    </row>
    <row r="364" spans="1:21" x14ac:dyDescent="0.3">
      <c r="A364" t="s">
        <v>1169</v>
      </c>
      <c r="B364">
        <v>2023</v>
      </c>
      <c r="C364" s="1">
        <v>45121</v>
      </c>
      <c r="D364" t="s">
        <v>47</v>
      </c>
      <c r="E364" t="s">
        <v>1170</v>
      </c>
      <c r="F364" t="s">
        <v>49</v>
      </c>
      <c r="G364" t="s">
        <v>38</v>
      </c>
      <c r="H364" t="s">
        <v>26</v>
      </c>
      <c r="I364" t="s">
        <v>101</v>
      </c>
      <c r="J364" t="s">
        <v>51</v>
      </c>
      <c r="K364">
        <v>645366</v>
      </c>
      <c r="L364" t="s">
        <v>41</v>
      </c>
      <c r="M364" t="s">
        <v>1171</v>
      </c>
      <c r="N364" t="s">
        <v>31</v>
      </c>
      <c r="O364" t="s">
        <v>32</v>
      </c>
      <c r="P364" t="s">
        <v>127</v>
      </c>
      <c r="Q364">
        <v>73609</v>
      </c>
      <c r="R364">
        <v>10</v>
      </c>
      <c r="S364">
        <v>0.2</v>
      </c>
      <c r="T364">
        <v>8340.4919700235951</v>
      </c>
      <c r="U364">
        <v>45121</v>
      </c>
    </row>
    <row r="365" spans="1:21" x14ac:dyDescent="0.3">
      <c r="A365" t="s">
        <v>1172</v>
      </c>
      <c r="B365">
        <v>2024</v>
      </c>
      <c r="C365" s="1">
        <v>45514</v>
      </c>
      <c r="D365" t="s">
        <v>22</v>
      </c>
      <c r="E365" t="s">
        <v>1173</v>
      </c>
      <c r="F365" t="s">
        <v>37</v>
      </c>
      <c r="G365" t="s">
        <v>38</v>
      </c>
      <c r="H365" t="s">
        <v>26</v>
      </c>
      <c r="I365" t="s">
        <v>117</v>
      </c>
      <c r="J365" t="s">
        <v>118</v>
      </c>
      <c r="K365">
        <v>672210</v>
      </c>
      <c r="L365" t="s">
        <v>41</v>
      </c>
      <c r="M365" t="s">
        <v>1174</v>
      </c>
      <c r="N365" t="s">
        <v>43</v>
      </c>
      <c r="O365" t="s">
        <v>85</v>
      </c>
      <c r="P365" t="s">
        <v>98</v>
      </c>
      <c r="Q365">
        <v>57706</v>
      </c>
      <c r="R365">
        <v>1</v>
      </c>
      <c r="S365">
        <v>0.05</v>
      </c>
      <c r="T365">
        <v>4842.1009621993335</v>
      </c>
      <c r="U365">
        <v>45521</v>
      </c>
    </row>
    <row r="366" spans="1:21" x14ac:dyDescent="0.3">
      <c r="A366" t="s">
        <v>1175</v>
      </c>
      <c r="B366">
        <v>2024</v>
      </c>
      <c r="C366" s="1">
        <v>45303</v>
      </c>
      <c r="D366" t="s">
        <v>47</v>
      </c>
      <c r="E366" t="s">
        <v>1176</v>
      </c>
      <c r="F366" t="s">
        <v>24</v>
      </c>
      <c r="G366" t="s">
        <v>81</v>
      </c>
      <c r="H366" t="s">
        <v>26</v>
      </c>
      <c r="I366" t="s">
        <v>39</v>
      </c>
      <c r="J366" t="s">
        <v>40</v>
      </c>
      <c r="K366">
        <v>678486</v>
      </c>
      <c r="L366" t="s">
        <v>73</v>
      </c>
      <c r="M366" t="s">
        <v>1177</v>
      </c>
      <c r="N366" t="s">
        <v>43</v>
      </c>
      <c r="O366" t="s">
        <v>75</v>
      </c>
      <c r="P366" t="s">
        <v>76</v>
      </c>
      <c r="Q366">
        <v>1754</v>
      </c>
      <c r="R366">
        <v>10</v>
      </c>
      <c r="S366">
        <v>0.05</v>
      </c>
      <c r="T366">
        <v>276.08827514152699</v>
      </c>
      <c r="U366">
        <v>45306</v>
      </c>
    </row>
    <row r="367" spans="1:21" x14ac:dyDescent="0.3">
      <c r="A367" t="s">
        <v>1178</v>
      </c>
      <c r="B367">
        <v>2023</v>
      </c>
      <c r="C367" s="1">
        <v>44968</v>
      </c>
      <c r="D367" t="s">
        <v>22</v>
      </c>
      <c r="E367" t="s">
        <v>1179</v>
      </c>
      <c r="F367" t="s">
        <v>49</v>
      </c>
      <c r="G367" t="s">
        <v>38</v>
      </c>
      <c r="H367" t="s">
        <v>26</v>
      </c>
      <c r="I367" t="s">
        <v>122</v>
      </c>
      <c r="J367" t="s">
        <v>28</v>
      </c>
      <c r="K367">
        <v>634070</v>
      </c>
      <c r="L367" t="s">
        <v>73</v>
      </c>
      <c r="M367" t="s">
        <v>1180</v>
      </c>
      <c r="N367" t="s">
        <v>93</v>
      </c>
      <c r="O367" t="s">
        <v>94</v>
      </c>
      <c r="P367" t="s">
        <v>181</v>
      </c>
      <c r="Q367">
        <v>68658</v>
      </c>
      <c r="R367">
        <v>2</v>
      </c>
      <c r="S367">
        <v>0</v>
      </c>
      <c r="T367">
        <v>8638.13357537718</v>
      </c>
      <c r="U367">
        <v>44968</v>
      </c>
    </row>
    <row r="368" spans="1:21" x14ac:dyDescent="0.3">
      <c r="A368" t="s">
        <v>1181</v>
      </c>
      <c r="B368">
        <v>2023</v>
      </c>
      <c r="C368" s="1">
        <v>45139</v>
      </c>
      <c r="D368" t="s">
        <v>22</v>
      </c>
      <c r="E368" t="s">
        <v>1182</v>
      </c>
      <c r="F368" t="s">
        <v>37</v>
      </c>
      <c r="G368" t="s">
        <v>25</v>
      </c>
      <c r="H368" t="s">
        <v>26</v>
      </c>
      <c r="I368" t="s">
        <v>161</v>
      </c>
      <c r="J368" t="s">
        <v>118</v>
      </c>
      <c r="K368">
        <v>641859</v>
      </c>
      <c r="L368" t="s">
        <v>29</v>
      </c>
      <c r="M368" t="s">
        <v>1183</v>
      </c>
      <c r="N368" t="s">
        <v>103</v>
      </c>
      <c r="O368" t="s">
        <v>75</v>
      </c>
      <c r="P368" t="s">
        <v>89</v>
      </c>
      <c r="Q368">
        <v>1537</v>
      </c>
      <c r="R368">
        <v>1</v>
      </c>
      <c r="S368">
        <v>0.1</v>
      </c>
      <c r="T368">
        <v>304.15947009145657</v>
      </c>
      <c r="U368">
        <v>45139</v>
      </c>
    </row>
    <row r="369" spans="1:21" x14ac:dyDescent="0.3">
      <c r="A369" t="s">
        <v>1184</v>
      </c>
      <c r="B369">
        <v>2023</v>
      </c>
      <c r="C369" s="1">
        <v>45145</v>
      </c>
      <c r="D369" t="s">
        <v>22</v>
      </c>
      <c r="E369" t="s">
        <v>1185</v>
      </c>
      <c r="F369" t="s">
        <v>64</v>
      </c>
      <c r="G369" t="s">
        <v>81</v>
      </c>
      <c r="H369" t="s">
        <v>26</v>
      </c>
      <c r="I369" t="s">
        <v>101</v>
      </c>
      <c r="J369" t="s">
        <v>51</v>
      </c>
      <c r="K369">
        <v>664085</v>
      </c>
      <c r="L369" t="s">
        <v>59</v>
      </c>
      <c r="M369" t="s">
        <v>1186</v>
      </c>
      <c r="N369" t="s">
        <v>43</v>
      </c>
      <c r="O369" t="s">
        <v>32</v>
      </c>
      <c r="P369" t="s">
        <v>76</v>
      </c>
      <c r="Q369">
        <v>20717</v>
      </c>
      <c r="R369">
        <v>3</v>
      </c>
      <c r="S369">
        <v>0.05</v>
      </c>
      <c r="T369">
        <v>3504.8856416517492</v>
      </c>
      <c r="U369">
        <v>45152</v>
      </c>
    </row>
    <row r="370" spans="1:21" x14ac:dyDescent="0.3">
      <c r="A370" t="s">
        <v>1187</v>
      </c>
      <c r="B370">
        <v>2024</v>
      </c>
      <c r="C370" s="1">
        <v>45414</v>
      </c>
      <c r="D370" t="s">
        <v>35</v>
      </c>
      <c r="E370" t="s">
        <v>1188</v>
      </c>
      <c r="F370" t="s">
        <v>106</v>
      </c>
      <c r="G370" t="s">
        <v>38</v>
      </c>
      <c r="H370" t="s">
        <v>26</v>
      </c>
      <c r="I370" t="s">
        <v>161</v>
      </c>
      <c r="J370" t="s">
        <v>118</v>
      </c>
      <c r="K370">
        <v>611194</v>
      </c>
      <c r="L370" t="s">
        <v>83</v>
      </c>
      <c r="M370" t="s">
        <v>1189</v>
      </c>
      <c r="N370" t="s">
        <v>31</v>
      </c>
      <c r="O370" t="s">
        <v>75</v>
      </c>
      <c r="P370" t="s">
        <v>33</v>
      </c>
      <c r="Q370">
        <v>25920</v>
      </c>
      <c r="R370">
        <v>10</v>
      </c>
      <c r="S370">
        <v>0.05</v>
      </c>
      <c r="T370">
        <v>2056.0456151721805</v>
      </c>
      <c r="U370">
        <v>45417</v>
      </c>
    </row>
    <row r="371" spans="1:21" x14ac:dyDescent="0.3">
      <c r="A371" t="s">
        <v>1190</v>
      </c>
      <c r="B371">
        <v>2024</v>
      </c>
      <c r="C371" s="1">
        <v>45321</v>
      </c>
      <c r="D371" t="s">
        <v>78</v>
      </c>
      <c r="E371" t="s">
        <v>1191</v>
      </c>
      <c r="F371" t="s">
        <v>49</v>
      </c>
      <c r="G371" t="s">
        <v>38</v>
      </c>
      <c r="H371" t="s">
        <v>26</v>
      </c>
      <c r="I371" t="s">
        <v>39</v>
      </c>
      <c r="J371" t="s">
        <v>40</v>
      </c>
      <c r="K371">
        <v>690118</v>
      </c>
      <c r="L371" t="s">
        <v>41</v>
      </c>
      <c r="M371" t="s">
        <v>1192</v>
      </c>
      <c r="N371" t="s">
        <v>43</v>
      </c>
      <c r="O371" t="s">
        <v>94</v>
      </c>
      <c r="P371" t="s">
        <v>45</v>
      </c>
      <c r="Q371">
        <v>61879</v>
      </c>
      <c r="R371">
        <v>2</v>
      </c>
      <c r="S371">
        <v>0</v>
      </c>
      <c r="T371">
        <v>3198.8425171471949</v>
      </c>
      <c r="U371">
        <v>45324</v>
      </c>
    </row>
    <row r="372" spans="1:21" x14ac:dyDescent="0.3">
      <c r="A372" t="s">
        <v>1193</v>
      </c>
      <c r="B372">
        <v>2023</v>
      </c>
      <c r="C372" s="1">
        <v>44955</v>
      </c>
      <c r="D372" t="s">
        <v>47</v>
      </c>
      <c r="E372" t="s">
        <v>1194</v>
      </c>
      <c r="F372" t="s">
        <v>149</v>
      </c>
      <c r="G372" t="s">
        <v>38</v>
      </c>
      <c r="H372" t="s">
        <v>26</v>
      </c>
      <c r="I372" t="s">
        <v>107</v>
      </c>
      <c r="J372" t="s">
        <v>66</v>
      </c>
      <c r="K372">
        <v>695250</v>
      </c>
      <c r="L372" t="s">
        <v>83</v>
      </c>
      <c r="M372" t="s">
        <v>1195</v>
      </c>
      <c r="N372" t="s">
        <v>31</v>
      </c>
      <c r="O372" t="s">
        <v>44</v>
      </c>
      <c r="P372" t="s">
        <v>33</v>
      </c>
      <c r="Q372">
        <v>8963</v>
      </c>
      <c r="R372">
        <v>5</v>
      </c>
      <c r="S372">
        <v>0.05</v>
      </c>
      <c r="T372">
        <v>2481.4944033069</v>
      </c>
      <c r="U372">
        <v>44956</v>
      </c>
    </row>
    <row r="373" spans="1:21" x14ac:dyDescent="0.3">
      <c r="A373" t="s">
        <v>1196</v>
      </c>
      <c r="B373">
        <v>2024</v>
      </c>
      <c r="C373" s="1">
        <v>45339</v>
      </c>
      <c r="D373" t="s">
        <v>22</v>
      </c>
      <c r="E373" t="s">
        <v>1197</v>
      </c>
      <c r="F373" t="s">
        <v>49</v>
      </c>
      <c r="G373" t="s">
        <v>81</v>
      </c>
      <c r="H373" t="s">
        <v>26</v>
      </c>
      <c r="I373" t="s">
        <v>82</v>
      </c>
      <c r="J373" t="s">
        <v>66</v>
      </c>
      <c r="K373">
        <v>652743</v>
      </c>
      <c r="L373" t="s">
        <v>29</v>
      </c>
      <c r="M373" t="s">
        <v>1198</v>
      </c>
      <c r="N373" t="s">
        <v>31</v>
      </c>
      <c r="O373" t="s">
        <v>85</v>
      </c>
      <c r="P373" t="s">
        <v>69</v>
      </c>
      <c r="Q373">
        <v>10444</v>
      </c>
      <c r="R373">
        <v>4</v>
      </c>
      <c r="S373">
        <v>0.05</v>
      </c>
      <c r="T373">
        <v>1444.7055309407995</v>
      </c>
      <c r="U373">
        <v>45341</v>
      </c>
    </row>
    <row r="374" spans="1:21" x14ac:dyDescent="0.3">
      <c r="A374" t="s">
        <v>1199</v>
      </c>
      <c r="B374">
        <v>2023</v>
      </c>
      <c r="C374" s="1">
        <v>45279</v>
      </c>
      <c r="D374" t="s">
        <v>35</v>
      </c>
      <c r="E374" t="s">
        <v>1200</v>
      </c>
      <c r="F374" t="s">
        <v>64</v>
      </c>
      <c r="G374" t="s">
        <v>81</v>
      </c>
      <c r="H374" t="s">
        <v>26</v>
      </c>
      <c r="I374" t="s">
        <v>154</v>
      </c>
      <c r="J374" t="s">
        <v>51</v>
      </c>
      <c r="K374">
        <v>663675</v>
      </c>
      <c r="L374" t="s">
        <v>41</v>
      </c>
      <c r="M374" t="s">
        <v>1201</v>
      </c>
      <c r="N374" t="s">
        <v>43</v>
      </c>
      <c r="O374" t="s">
        <v>85</v>
      </c>
      <c r="P374" t="s">
        <v>89</v>
      </c>
      <c r="Q374">
        <v>42958</v>
      </c>
      <c r="R374">
        <v>10</v>
      </c>
      <c r="S374">
        <v>0.05</v>
      </c>
      <c r="T374">
        <v>7257.3948396632513</v>
      </c>
      <c r="U374">
        <v>45282</v>
      </c>
    </row>
    <row r="375" spans="1:21" x14ac:dyDescent="0.3">
      <c r="A375" t="s">
        <v>1202</v>
      </c>
      <c r="B375">
        <v>2023</v>
      </c>
      <c r="C375" s="1">
        <v>45036</v>
      </c>
      <c r="D375" t="s">
        <v>78</v>
      </c>
      <c r="E375" t="s">
        <v>1203</v>
      </c>
      <c r="F375" t="s">
        <v>37</v>
      </c>
      <c r="G375" t="s">
        <v>38</v>
      </c>
      <c r="H375" t="s">
        <v>26</v>
      </c>
      <c r="I375" t="s">
        <v>39</v>
      </c>
      <c r="J375" t="s">
        <v>40</v>
      </c>
      <c r="K375">
        <v>689556</v>
      </c>
      <c r="L375" t="s">
        <v>41</v>
      </c>
      <c r="M375" t="s">
        <v>1204</v>
      </c>
      <c r="N375" t="s">
        <v>43</v>
      </c>
      <c r="O375" t="s">
        <v>32</v>
      </c>
      <c r="P375" t="s">
        <v>33</v>
      </c>
      <c r="Q375">
        <v>43627</v>
      </c>
      <c r="R375">
        <v>5</v>
      </c>
      <c r="S375">
        <v>0.1</v>
      </c>
      <c r="T375">
        <v>5699.724067031535</v>
      </c>
      <c r="U375">
        <v>45039</v>
      </c>
    </row>
    <row r="376" spans="1:21" x14ac:dyDescent="0.3">
      <c r="A376" t="s">
        <v>1205</v>
      </c>
      <c r="B376">
        <v>2024</v>
      </c>
      <c r="C376" s="1">
        <v>45328</v>
      </c>
      <c r="D376" t="s">
        <v>78</v>
      </c>
      <c r="E376" t="s">
        <v>1206</v>
      </c>
      <c r="F376" t="s">
        <v>64</v>
      </c>
      <c r="G376" t="s">
        <v>81</v>
      </c>
      <c r="H376" t="s">
        <v>26</v>
      </c>
      <c r="I376" t="s">
        <v>27</v>
      </c>
      <c r="J376" t="s">
        <v>28</v>
      </c>
      <c r="K376">
        <v>690983</v>
      </c>
      <c r="L376" t="s">
        <v>83</v>
      </c>
      <c r="M376" t="s">
        <v>1207</v>
      </c>
      <c r="N376" t="s">
        <v>43</v>
      </c>
      <c r="O376" t="s">
        <v>68</v>
      </c>
      <c r="P376" t="s">
        <v>89</v>
      </c>
      <c r="Q376">
        <v>48356</v>
      </c>
      <c r="R376">
        <v>7</v>
      </c>
      <c r="S376">
        <v>0.2</v>
      </c>
      <c r="T376">
        <v>13378.466495342231</v>
      </c>
      <c r="U376">
        <v>45332</v>
      </c>
    </row>
    <row r="377" spans="1:21" x14ac:dyDescent="0.3">
      <c r="A377" t="s">
        <v>1208</v>
      </c>
      <c r="B377">
        <v>2024</v>
      </c>
      <c r="C377" s="1">
        <v>45417</v>
      </c>
      <c r="D377" t="s">
        <v>47</v>
      </c>
      <c r="E377" t="s">
        <v>1209</v>
      </c>
      <c r="F377" t="s">
        <v>80</v>
      </c>
      <c r="G377" t="s">
        <v>81</v>
      </c>
      <c r="H377" t="s">
        <v>26</v>
      </c>
      <c r="I377" t="s">
        <v>154</v>
      </c>
      <c r="J377" t="s">
        <v>51</v>
      </c>
      <c r="K377">
        <v>698212</v>
      </c>
      <c r="L377" t="s">
        <v>41</v>
      </c>
      <c r="M377" t="s">
        <v>1210</v>
      </c>
      <c r="N377" t="s">
        <v>103</v>
      </c>
      <c r="O377" t="s">
        <v>85</v>
      </c>
      <c r="P377" t="s">
        <v>181</v>
      </c>
      <c r="Q377">
        <v>17985</v>
      </c>
      <c r="R377">
        <v>1</v>
      </c>
      <c r="S377">
        <v>0</v>
      </c>
      <c r="T377">
        <v>4081.3328750960736</v>
      </c>
      <c r="U377">
        <v>45423</v>
      </c>
    </row>
    <row r="378" spans="1:21" x14ac:dyDescent="0.3">
      <c r="A378" t="s">
        <v>1211</v>
      </c>
      <c r="B378">
        <v>2023</v>
      </c>
      <c r="C378" s="1">
        <v>44996</v>
      </c>
      <c r="D378" t="s">
        <v>47</v>
      </c>
      <c r="E378" t="s">
        <v>1212</v>
      </c>
      <c r="F378" t="s">
        <v>80</v>
      </c>
      <c r="G378" t="s">
        <v>25</v>
      </c>
      <c r="H378" t="s">
        <v>26</v>
      </c>
      <c r="I378" t="s">
        <v>57</v>
      </c>
      <c r="J378" t="s">
        <v>58</v>
      </c>
      <c r="K378">
        <v>693701</v>
      </c>
      <c r="L378" t="s">
        <v>83</v>
      </c>
      <c r="M378" t="s">
        <v>1213</v>
      </c>
      <c r="N378" t="s">
        <v>31</v>
      </c>
      <c r="O378" t="s">
        <v>75</v>
      </c>
      <c r="P378" t="s">
        <v>76</v>
      </c>
      <c r="Q378">
        <v>5748</v>
      </c>
      <c r="R378">
        <v>3</v>
      </c>
      <c r="S378">
        <v>0</v>
      </c>
      <c r="T378">
        <v>1251.9157295110276</v>
      </c>
      <c r="U378">
        <v>44997</v>
      </c>
    </row>
    <row r="379" spans="1:21" x14ac:dyDescent="0.3">
      <c r="A379" t="s">
        <v>1214</v>
      </c>
      <c r="B379">
        <v>2023</v>
      </c>
      <c r="C379" s="1">
        <v>45217</v>
      </c>
      <c r="D379" t="s">
        <v>47</v>
      </c>
      <c r="E379" t="s">
        <v>1215</v>
      </c>
      <c r="F379" t="s">
        <v>149</v>
      </c>
      <c r="G379" t="s">
        <v>81</v>
      </c>
      <c r="H379" t="s">
        <v>26</v>
      </c>
      <c r="I379" t="s">
        <v>136</v>
      </c>
      <c r="J379" t="s">
        <v>118</v>
      </c>
      <c r="K379">
        <v>641688</v>
      </c>
      <c r="L379" t="s">
        <v>41</v>
      </c>
      <c r="M379" t="s">
        <v>1216</v>
      </c>
      <c r="N379" t="s">
        <v>103</v>
      </c>
      <c r="O379" t="s">
        <v>32</v>
      </c>
      <c r="P379" t="s">
        <v>69</v>
      </c>
      <c r="Q379">
        <v>34186</v>
      </c>
      <c r="R379">
        <v>8</v>
      </c>
      <c r="S379">
        <v>0.05</v>
      </c>
      <c r="T379">
        <v>5263.9643496264944</v>
      </c>
      <c r="U379">
        <v>45217</v>
      </c>
    </row>
    <row r="380" spans="1:21" x14ac:dyDescent="0.3">
      <c r="A380" t="s">
        <v>1217</v>
      </c>
      <c r="B380">
        <v>2024</v>
      </c>
      <c r="C380" s="1">
        <v>45402</v>
      </c>
      <c r="D380" t="s">
        <v>35</v>
      </c>
      <c r="E380" t="s">
        <v>1218</v>
      </c>
      <c r="F380" t="s">
        <v>106</v>
      </c>
      <c r="G380" t="s">
        <v>25</v>
      </c>
      <c r="H380" t="s">
        <v>26</v>
      </c>
      <c r="I380" t="s">
        <v>154</v>
      </c>
      <c r="J380" t="s">
        <v>51</v>
      </c>
      <c r="K380">
        <v>629396</v>
      </c>
      <c r="L380" t="s">
        <v>73</v>
      </c>
      <c r="M380" t="s">
        <v>1219</v>
      </c>
      <c r="N380" t="s">
        <v>61</v>
      </c>
      <c r="O380" t="s">
        <v>32</v>
      </c>
      <c r="P380" t="s">
        <v>181</v>
      </c>
      <c r="Q380">
        <v>77346</v>
      </c>
      <c r="R380">
        <v>10</v>
      </c>
      <c r="S380">
        <v>0.1</v>
      </c>
      <c r="T380">
        <v>8845.9981020067007</v>
      </c>
      <c r="U380">
        <v>45402</v>
      </c>
    </row>
    <row r="381" spans="1:21" x14ac:dyDescent="0.3">
      <c r="A381" t="s">
        <v>1220</v>
      </c>
      <c r="B381">
        <v>2023</v>
      </c>
      <c r="C381" s="1">
        <v>45262</v>
      </c>
      <c r="D381" t="s">
        <v>22</v>
      </c>
      <c r="E381" t="s">
        <v>1221</v>
      </c>
      <c r="F381" t="s">
        <v>80</v>
      </c>
      <c r="G381" t="s">
        <v>25</v>
      </c>
      <c r="H381" t="s">
        <v>26</v>
      </c>
      <c r="I381" t="s">
        <v>39</v>
      </c>
      <c r="J381" t="s">
        <v>40</v>
      </c>
      <c r="K381">
        <v>678467</v>
      </c>
      <c r="L381" t="s">
        <v>29</v>
      </c>
      <c r="M381" t="s">
        <v>1222</v>
      </c>
      <c r="N381" t="s">
        <v>61</v>
      </c>
      <c r="O381" t="s">
        <v>94</v>
      </c>
      <c r="P381" t="s">
        <v>69</v>
      </c>
      <c r="Q381">
        <v>79218</v>
      </c>
      <c r="R381">
        <v>3</v>
      </c>
      <c r="S381">
        <v>0.1</v>
      </c>
      <c r="T381">
        <v>15702.211633668914</v>
      </c>
      <c r="U381">
        <v>45269</v>
      </c>
    </row>
    <row r="382" spans="1:21" x14ac:dyDescent="0.3">
      <c r="A382" t="s">
        <v>1223</v>
      </c>
      <c r="B382">
        <v>2024</v>
      </c>
      <c r="C382" s="1">
        <v>45449</v>
      </c>
      <c r="D382" t="s">
        <v>47</v>
      </c>
      <c r="E382" t="s">
        <v>1224</v>
      </c>
      <c r="F382" t="s">
        <v>49</v>
      </c>
      <c r="G382" t="s">
        <v>81</v>
      </c>
      <c r="H382" t="s">
        <v>26</v>
      </c>
      <c r="I382" t="s">
        <v>57</v>
      </c>
      <c r="J382" t="s">
        <v>58</v>
      </c>
      <c r="K382">
        <v>622372</v>
      </c>
      <c r="L382" t="s">
        <v>41</v>
      </c>
      <c r="M382" t="s">
        <v>1225</v>
      </c>
      <c r="N382" t="s">
        <v>103</v>
      </c>
      <c r="O382" t="s">
        <v>94</v>
      </c>
      <c r="P382" t="s">
        <v>45</v>
      </c>
      <c r="Q382">
        <v>59218</v>
      </c>
      <c r="R382">
        <v>9</v>
      </c>
      <c r="S382">
        <v>0.2</v>
      </c>
      <c r="T382">
        <v>14207.842034314765</v>
      </c>
      <c r="U382">
        <v>45450</v>
      </c>
    </row>
    <row r="383" spans="1:21" x14ac:dyDescent="0.3">
      <c r="A383" t="s">
        <v>1226</v>
      </c>
      <c r="B383">
        <v>2024</v>
      </c>
      <c r="C383" s="1">
        <v>45492</v>
      </c>
      <c r="D383" t="s">
        <v>35</v>
      </c>
      <c r="E383" t="s">
        <v>1227</v>
      </c>
      <c r="F383" t="s">
        <v>106</v>
      </c>
      <c r="G383" t="s">
        <v>25</v>
      </c>
      <c r="H383" t="s">
        <v>26</v>
      </c>
      <c r="I383" t="s">
        <v>82</v>
      </c>
      <c r="J383" t="s">
        <v>66</v>
      </c>
      <c r="K383">
        <v>654405</v>
      </c>
      <c r="L383" t="s">
        <v>83</v>
      </c>
      <c r="M383" t="s">
        <v>1228</v>
      </c>
      <c r="N383" t="s">
        <v>61</v>
      </c>
      <c r="O383" t="s">
        <v>85</v>
      </c>
      <c r="P383" t="s">
        <v>45</v>
      </c>
      <c r="Q383">
        <v>19767</v>
      </c>
      <c r="R383">
        <v>10</v>
      </c>
      <c r="S383">
        <v>0</v>
      </c>
      <c r="T383">
        <v>1238.096886125961</v>
      </c>
      <c r="U383">
        <v>45497</v>
      </c>
    </row>
    <row r="384" spans="1:21" x14ac:dyDescent="0.3">
      <c r="A384" t="s">
        <v>1229</v>
      </c>
      <c r="B384">
        <v>2023</v>
      </c>
      <c r="C384" s="1">
        <v>45022</v>
      </c>
      <c r="D384" t="s">
        <v>78</v>
      </c>
      <c r="E384" t="s">
        <v>1230</v>
      </c>
      <c r="F384" t="s">
        <v>24</v>
      </c>
      <c r="G384" t="s">
        <v>25</v>
      </c>
      <c r="H384" t="s">
        <v>26</v>
      </c>
      <c r="I384" t="s">
        <v>39</v>
      </c>
      <c r="J384" t="s">
        <v>40</v>
      </c>
      <c r="K384">
        <v>632780</v>
      </c>
      <c r="L384" t="s">
        <v>29</v>
      </c>
      <c r="M384" t="s">
        <v>1231</v>
      </c>
      <c r="N384" t="s">
        <v>31</v>
      </c>
      <c r="O384" t="s">
        <v>44</v>
      </c>
      <c r="P384" t="s">
        <v>127</v>
      </c>
      <c r="Q384">
        <v>46393</v>
      </c>
      <c r="R384">
        <v>5</v>
      </c>
      <c r="S384">
        <v>0.1</v>
      </c>
      <c r="T384">
        <v>5067.6394002323104</v>
      </c>
      <c r="U384">
        <v>45025</v>
      </c>
    </row>
    <row r="385" spans="1:21" x14ac:dyDescent="0.3">
      <c r="A385" t="s">
        <v>1232</v>
      </c>
      <c r="B385">
        <v>2023</v>
      </c>
      <c r="C385" s="1">
        <v>45285</v>
      </c>
      <c r="D385" t="s">
        <v>47</v>
      </c>
      <c r="E385" t="s">
        <v>1233</v>
      </c>
      <c r="F385" t="s">
        <v>37</v>
      </c>
      <c r="G385" t="s">
        <v>81</v>
      </c>
      <c r="H385" t="s">
        <v>26</v>
      </c>
      <c r="I385" t="s">
        <v>39</v>
      </c>
      <c r="J385" t="s">
        <v>40</v>
      </c>
      <c r="K385">
        <v>664194</v>
      </c>
      <c r="L385" t="s">
        <v>73</v>
      </c>
      <c r="M385" t="s">
        <v>1234</v>
      </c>
      <c r="N385" t="s">
        <v>61</v>
      </c>
      <c r="O385" t="s">
        <v>75</v>
      </c>
      <c r="P385" t="s">
        <v>98</v>
      </c>
      <c r="Q385">
        <v>5117</v>
      </c>
      <c r="R385">
        <v>8</v>
      </c>
      <c r="S385">
        <v>0.05</v>
      </c>
      <c r="T385">
        <v>1206.6099261801842</v>
      </c>
      <c r="U385">
        <v>45289</v>
      </c>
    </row>
    <row r="386" spans="1:21" x14ac:dyDescent="0.3">
      <c r="A386" t="s">
        <v>1235</v>
      </c>
      <c r="B386">
        <v>2024</v>
      </c>
      <c r="C386" s="1">
        <v>45581</v>
      </c>
      <c r="D386" t="s">
        <v>35</v>
      </c>
      <c r="E386" t="s">
        <v>1236</v>
      </c>
      <c r="F386" t="s">
        <v>37</v>
      </c>
      <c r="G386" t="s">
        <v>38</v>
      </c>
      <c r="H386" t="s">
        <v>26</v>
      </c>
      <c r="I386" t="s">
        <v>82</v>
      </c>
      <c r="J386" t="s">
        <v>66</v>
      </c>
      <c r="K386">
        <v>632867</v>
      </c>
      <c r="L386" t="s">
        <v>41</v>
      </c>
      <c r="M386" t="s">
        <v>1237</v>
      </c>
      <c r="N386" t="s">
        <v>43</v>
      </c>
      <c r="O386" t="s">
        <v>68</v>
      </c>
      <c r="P386" t="s">
        <v>98</v>
      </c>
      <c r="Q386">
        <v>70205</v>
      </c>
      <c r="R386">
        <v>4</v>
      </c>
      <c r="S386">
        <v>0.05</v>
      </c>
      <c r="T386">
        <v>13925.342882787729</v>
      </c>
      <c r="U386">
        <v>45583</v>
      </c>
    </row>
    <row r="387" spans="1:21" x14ac:dyDescent="0.3">
      <c r="A387" t="s">
        <v>1238</v>
      </c>
      <c r="B387">
        <v>2024</v>
      </c>
      <c r="C387" s="1">
        <v>45411</v>
      </c>
      <c r="D387" t="s">
        <v>78</v>
      </c>
      <c r="E387" t="s">
        <v>1239</v>
      </c>
      <c r="F387" t="s">
        <v>37</v>
      </c>
      <c r="G387" t="s">
        <v>25</v>
      </c>
      <c r="H387" t="s">
        <v>26</v>
      </c>
      <c r="I387" t="s">
        <v>107</v>
      </c>
      <c r="J387" t="s">
        <v>66</v>
      </c>
      <c r="K387">
        <v>670461</v>
      </c>
      <c r="L387" t="s">
        <v>29</v>
      </c>
      <c r="M387" t="s">
        <v>1240</v>
      </c>
      <c r="N387" t="s">
        <v>43</v>
      </c>
      <c r="O387" t="s">
        <v>68</v>
      </c>
      <c r="P387" t="s">
        <v>76</v>
      </c>
      <c r="Q387">
        <v>45473</v>
      </c>
      <c r="R387">
        <v>8</v>
      </c>
      <c r="S387">
        <v>0</v>
      </c>
      <c r="T387">
        <v>7731.0799949802886</v>
      </c>
      <c r="U387">
        <v>45417</v>
      </c>
    </row>
    <row r="388" spans="1:21" x14ac:dyDescent="0.3">
      <c r="A388" t="s">
        <v>1241</v>
      </c>
      <c r="B388">
        <v>2023</v>
      </c>
      <c r="C388" s="1">
        <v>45036</v>
      </c>
      <c r="D388" t="s">
        <v>47</v>
      </c>
      <c r="E388" t="s">
        <v>1242</v>
      </c>
      <c r="F388" t="s">
        <v>149</v>
      </c>
      <c r="G388" t="s">
        <v>25</v>
      </c>
      <c r="H388" t="s">
        <v>26</v>
      </c>
      <c r="I388" t="s">
        <v>154</v>
      </c>
      <c r="J388" t="s">
        <v>51</v>
      </c>
      <c r="K388">
        <v>615973</v>
      </c>
      <c r="L388" t="s">
        <v>41</v>
      </c>
      <c r="M388" t="s">
        <v>1243</v>
      </c>
      <c r="N388" t="s">
        <v>103</v>
      </c>
      <c r="O388" t="s">
        <v>68</v>
      </c>
      <c r="P388" t="s">
        <v>181</v>
      </c>
      <c r="Q388">
        <v>26180</v>
      </c>
      <c r="R388">
        <v>5</v>
      </c>
      <c r="S388">
        <v>0</v>
      </c>
      <c r="T388">
        <v>4493.2084502595371</v>
      </c>
      <c r="U388">
        <v>45043</v>
      </c>
    </row>
    <row r="389" spans="1:21" x14ac:dyDescent="0.3">
      <c r="A389" t="s">
        <v>1244</v>
      </c>
      <c r="B389">
        <v>2024</v>
      </c>
      <c r="C389" s="1">
        <v>45512</v>
      </c>
      <c r="D389" t="s">
        <v>47</v>
      </c>
      <c r="E389" t="s">
        <v>1245</v>
      </c>
      <c r="F389" t="s">
        <v>64</v>
      </c>
      <c r="G389" t="s">
        <v>25</v>
      </c>
      <c r="H389" t="s">
        <v>26</v>
      </c>
      <c r="I389" t="s">
        <v>154</v>
      </c>
      <c r="J389" t="s">
        <v>51</v>
      </c>
      <c r="K389">
        <v>639517</v>
      </c>
      <c r="L389" t="s">
        <v>29</v>
      </c>
      <c r="M389" t="s">
        <v>1246</v>
      </c>
      <c r="N389" t="s">
        <v>93</v>
      </c>
      <c r="O389" t="s">
        <v>75</v>
      </c>
      <c r="P389" t="s">
        <v>54</v>
      </c>
      <c r="Q389">
        <v>65107</v>
      </c>
      <c r="R389">
        <v>9</v>
      </c>
      <c r="S389">
        <v>0</v>
      </c>
      <c r="T389">
        <v>10178.914470971975</v>
      </c>
      <c r="U389">
        <v>45516</v>
      </c>
    </row>
    <row r="390" spans="1:21" x14ac:dyDescent="0.3">
      <c r="A390" t="s">
        <v>1247</v>
      </c>
      <c r="B390">
        <v>2024</v>
      </c>
      <c r="C390" s="1">
        <v>45558</v>
      </c>
      <c r="D390" t="s">
        <v>47</v>
      </c>
      <c r="E390" t="s">
        <v>1248</v>
      </c>
      <c r="F390" t="s">
        <v>64</v>
      </c>
      <c r="G390" t="s">
        <v>38</v>
      </c>
      <c r="H390" t="s">
        <v>26</v>
      </c>
      <c r="I390" t="s">
        <v>117</v>
      </c>
      <c r="J390" t="s">
        <v>118</v>
      </c>
      <c r="K390">
        <v>617248</v>
      </c>
      <c r="L390" t="s">
        <v>73</v>
      </c>
      <c r="M390" t="s">
        <v>1249</v>
      </c>
      <c r="N390" t="s">
        <v>93</v>
      </c>
      <c r="O390" t="s">
        <v>32</v>
      </c>
      <c r="P390" t="s">
        <v>181</v>
      </c>
      <c r="Q390">
        <v>29581</v>
      </c>
      <c r="R390">
        <v>1</v>
      </c>
      <c r="S390">
        <v>0</v>
      </c>
      <c r="T390">
        <v>8488.4125599829713</v>
      </c>
      <c r="U390">
        <v>45564</v>
      </c>
    </row>
    <row r="391" spans="1:21" x14ac:dyDescent="0.3">
      <c r="A391" t="s">
        <v>1250</v>
      </c>
      <c r="B391">
        <v>2024</v>
      </c>
      <c r="C391" s="1">
        <v>45599</v>
      </c>
      <c r="D391" t="s">
        <v>47</v>
      </c>
      <c r="E391" t="s">
        <v>1251</v>
      </c>
      <c r="F391" t="s">
        <v>49</v>
      </c>
      <c r="G391" t="s">
        <v>25</v>
      </c>
      <c r="H391" t="s">
        <v>26</v>
      </c>
      <c r="I391" t="s">
        <v>57</v>
      </c>
      <c r="J391" t="s">
        <v>58</v>
      </c>
      <c r="K391">
        <v>646266</v>
      </c>
      <c r="L391" t="s">
        <v>41</v>
      </c>
      <c r="M391" t="s">
        <v>1252</v>
      </c>
      <c r="N391" t="s">
        <v>43</v>
      </c>
      <c r="O391" t="s">
        <v>32</v>
      </c>
      <c r="P391" t="s">
        <v>181</v>
      </c>
      <c r="Q391">
        <v>35427</v>
      </c>
      <c r="R391">
        <v>6</v>
      </c>
      <c r="S391">
        <v>0</v>
      </c>
      <c r="T391">
        <v>7245.7515114662265</v>
      </c>
      <c r="U391">
        <v>45602</v>
      </c>
    </row>
    <row r="392" spans="1:21" x14ac:dyDescent="0.3">
      <c r="A392" t="s">
        <v>1253</v>
      </c>
      <c r="B392">
        <v>2024</v>
      </c>
      <c r="C392" s="1">
        <v>45482</v>
      </c>
      <c r="D392" t="s">
        <v>35</v>
      </c>
      <c r="E392" t="s">
        <v>1254</v>
      </c>
      <c r="F392" t="s">
        <v>149</v>
      </c>
      <c r="G392" t="s">
        <v>25</v>
      </c>
      <c r="H392" t="s">
        <v>26</v>
      </c>
      <c r="I392" t="s">
        <v>122</v>
      </c>
      <c r="J392" t="s">
        <v>28</v>
      </c>
      <c r="K392">
        <v>674210</v>
      </c>
      <c r="L392" t="s">
        <v>73</v>
      </c>
      <c r="M392" t="s">
        <v>1255</v>
      </c>
      <c r="N392" t="s">
        <v>103</v>
      </c>
      <c r="O392" t="s">
        <v>68</v>
      </c>
      <c r="P392" t="s">
        <v>89</v>
      </c>
      <c r="Q392">
        <v>47337</v>
      </c>
      <c r="R392">
        <v>6</v>
      </c>
      <c r="S392">
        <v>0.05</v>
      </c>
      <c r="T392">
        <v>7232.5764724197888</v>
      </c>
      <c r="U392">
        <v>45489</v>
      </c>
    </row>
    <row r="393" spans="1:21" x14ac:dyDescent="0.3">
      <c r="A393" t="s">
        <v>1256</v>
      </c>
      <c r="B393">
        <v>2023</v>
      </c>
      <c r="C393" s="1">
        <v>45075</v>
      </c>
      <c r="D393" t="s">
        <v>35</v>
      </c>
      <c r="E393" t="s">
        <v>1257</v>
      </c>
      <c r="F393" t="s">
        <v>37</v>
      </c>
      <c r="G393" t="s">
        <v>81</v>
      </c>
      <c r="H393" t="s">
        <v>26</v>
      </c>
      <c r="I393" t="s">
        <v>57</v>
      </c>
      <c r="J393" t="s">
        <v>58</v>
      </c>
      <c r="K393">
        <v>666461</v>
      </c>
      <c r="L393" t="s">
        <v>73</v>
      </c>
      <c r="M393" t="s">
        <v>1258</v>
      </c>
      <c r="N393" t="s">
        <v>43</v>
      </c>
      <c r="O393" t="s">
        <v>94</v>
      </c>
      <c r="P393" t="s">
        <v>45</v>
      </c>
      <c r="Q393">
        <v>44970</v>
      </c>
      <c r="R393">
        <v>5</v>
      </c>
      <c r="S393">
        <v>0.2</v>
      </c>
      <c r="T393">
        <v>6328.6698717178251</v>
      </c>
      <c r="U393">
        <v>45078</v>
      </c>
    </row>
    <row r="394" spans="1:21" x14ac:dyDescent="0.3">
      <c r="A394" t="s">
        <v>1259</v>
      </c>
      <c r="B394">
        <v>2024</v>
      </c>
      <c r="C394" s="1">
        <v>45448</v>
      </c>
      <c r="D394" t="s">
        <v>47</v>
      </c>
      <c r="E394" t="s">
        <v>1260</v>
      </c>
      <c r="F394" t="s">
        <v>49</v>
      </c>
      <c r="G394" t="s">
        <v>38</v>
      </c>
      <c r="H394" t="s">
        <v>26</v>
      </c>
      <c r="I394" t="s">
        <v>57</v>
      </c>
      <c r="J394" t="s">
        <v>58</v>
      </c>
      <c r="K394">
        <v>602921</v>
      </c>
      <c r="L394" t="s">
        <v>59</v>
      </c>
      <c r="M394" t="s">
        <v>1261</v>
      </c>
      <c r="N394" t="s">
        <v>93</v>
      </c>
      <c r="O394" t="s">
        <v>32</v>
      </c>
      <c r="P394" t="s">
        <v>33</v>
      </c>
      <c r="Q394">
        <v>8075</v>
      </c>
      <c r="R394">
        <v>7</v>
      </c>
      <c r="S394">
        <v>0</v>
      </c>
      <c r="T394">
        <v>1230.501468896721</v>
      </c>
      <c r="U394">
        <v>45452</v>
      </c>
    </row>
    <row r="395" spans="1:21" x14ac:dyDescent="0.3">
      <c r="A395" t="s">
        <v>1262</v>
      </c>
      <c r="B395">
        <v>2024</v>
      </c>
      <c r="C395" s="1">
        <v>45426</v>
      </c>
      <c r="D395" t="s">
        <v>22</v>
      </c>
      <c r="E395" t="s">
        <v>1263</v>
      </c>
      <c r="F395" t="s">
        <v>49</v>
      </c>
      <c r="G395" t="s">
        <v>81</v>
      </c>
      <c r="H395" t="s">
        <v>26</v>
      </c>
      <c r="I395" t="s">
        <v>136</v>
      </c>
      <c r="J395" t="s">
        <v>118</v>
      </c>
      <c r="K395">
        <v>681351</v>
      </c>
      <c r="L395" t="s">
        <v>41</v>
      </c>
      <c r="M395" t="s">
        <v>1264</v>
      </c>
      <c r="N395" t="s">
        <v>103</v>
      </c>
      <c r="O395" t="s">
        <v>94</v>
      </c>
      <c r="P395" t="s">
        <v>89</v>
      </c>
      <c r="Q395">
        <v>63458</v>
      </c>
      <c r="R395">
        <v>2</v>
      </c>
      <c r="S395">
        <v>0.05</v>
      </c>
      <c r="T395">
        <v>4693.1399106171093</v>
      </c>
      <c r="U395">
        <v>45431</v>
      </c>
    </row>
    <row r="396" spans="1:21" x14ac:dyDescent="0.3">
      <c r="A396" t="s">
        <v>1265</v>
      </c>
      <c r="B396">
        <v>2023</v>
      </c>
      <c r="C396" s="1">
        <v>45126</v>
      </c>
      <c r="D396" t="s">
        <v>47</v>
      </c>
      <c r="E396" t="s">
        <v>1266</v>
      </c>
      <c r="F396" t="s">
        <v>106</v>
      </c>
      <c r="G396" t="s">
        <v>25</v>
      </c>
      <c r="H396" t="s">
        <v>26</v>
      </c>
      <c r="I396" t="s">
        <v>101</v>
      </c>
      <c r="J396" t="s">
        <v>51</v>
      </c>
      <c r="K396">
        <v>682019</v>
      </c>
      <c r="L396" t="s">
        <v>73</v>
      </c>
      <c r="M396" t="s">
        <v>1267</v>
      </c>
      <c r="N396" t="s">
        <v>43</v>
      </c>
      <c r="O396" t="s">
        <v>94</v>
      </c>
      <c r="P396" t="s">
        <v>89</v>
      </c>
      <c r="Q396">
        <v>48380</v>
      </c>
      <c r="R396">
        <v>9</v>
      </c>
      <c r="S396">
        <v>0.05</v>
      </c>
      <c r="T396">
        <v>8638.3043585586656</v>
      </c>
      <c r="U396">
        <v>45129</v>
      </c>
    </row>
    <row r="397" spans="1:21" x14ac:dyDescent="0.3">
      <c r="A397" t="s">
        <v>1268</v>
      </c>
      <c r="B397">
        <v>2023</v>
      </c>
      <c r="C397" s="1">
        <v>44968</v>
      </c>
      <c r="D397" t="s">
        <v>78</v>
      </c>
      <c r="E397" t="s">
        <v>1269</v>
      </c>
      <c r="F397" t="s">
        <v>49</v>
      </c>
      <c r="G397" t="s">
        <v>38</v>
      </c>
      <c r="H397" t="s">
        <v>26</v>
      </c>
      <c r="I397" t="s">
        <v>150</v>
      </c>
      <c r="J397" t="s">
        <v>118</v>
      </c>
      <c r="K397">
        <v>630430</v>
      </c>
      <c r="L397" t="s">
        <v>29</v>
      </c>
      <c r="M397" t="s">
        <v>1270</v>
      </c>
      <c r="N397" t="s">
        <v>61</v>
      </c>
      <c r="O397" t="s">
        <v>68</v>
      </c>
      <c r="P397" t="s">
        <v>181</v>
      </c>
      <c r="Q397">
        <v>26810</v>
      </c>
      <c r="R397">
        <v>2</v>
      </c>
      <c r="S397">
        <v>0.2</v>
      </c>
      <c r="T397">
        <v>3545.0591672444757</v>
      </c>
      <c r="U397">
        <v>44969</v>
      </c>
    </row>
    <row r="398" spans="1:21" x14ac:dyDescent="0.3">
      <c r="A398" t="s">
        <v>1271</v>
      </c>
      <c r="B398">
        <v>2023</v>
      </c>
      <c r="C398" s="1">
        <v>45068</v>
      </c>
      <c r="D398" t="s">
        <v>78</v>
      </c>
      <c r="E398" t="s">
        <v>1272</v>
      </c>
      <c r="F398" t="s">
        <v>80</v>
      </c>
      <c r="G398" t="s">
        <v>81</v>
      </c>
      <c r="H398" t="s">
        <v>26</v>
      </c>
      <c r="I398" t="s">
        <v>57</v>
      </c>
      <c r="J398" t="s">
        <v>58</v>
      </c>
      <c r="K398">
        <v>625870</v>
      </c>
      <c r="L398" t="s">
        <v>29</v>
      </c>
      <c r="M398" t="s">
        <v>1273</v>
      </c>
      <c r="N398" t="s">
        <v>43</v>
      </c>
      <c r="O398" t="s">
        <v>75</v>
      </c>
      <c r="P398" t="s">
        <v>89</v>
      </c>
      <c r="Q398">
        <v>34120</v>
      </c>
      <c r="R398">
        <v>3</v>
      </c>
      <c r="S398">
        <v>0.05</v>
      </c>
      <c r="T398">
        <v>2833.611841807578</v>
      </c>
      <c r="U398">
        <v>45073</v>
      </c>
    </row>
    <row r="399" spans="1:21" x14ac:dyDescent="0.3">
      <c r="A399" t="s">
        <v>1274</v>
      </c>
      <c r="B399">
        <v>2024</v>
      </c>
      <c r="C399" s="1">
        <v>45530</v>
      </c>
      <c r="D399" t="s">
        <v>47</v>
      </c>
      <c r="E399" t="s">
        <v>1275</v>
      </c>
      <c r="F399" t="s">
        <v>24</v>
      </c>
      <c r="G399" t="s">
        <v>81</v>
      </c>
      <c r="H399" t="s">
        <v>26</v>
      </c>
      <c r="I399" t="s">
        <v>57</v>
      </c>
      <c r="J399" t="s">
        <v>58</v>
      </c>
      <c r="K399">
        <v>656370</v>
      </c>
      <c r="L399" t="s">
        <v>83</v>
      </c>
      <c r="M399" t="s">
        <v>1276</v>
      </c>
      <c r="N399" t="s">
        <v>93</v>
      </c>
      <c r="O399" t="s">
        <v>94</v>
      </c>
      <c r="P399" t="s">
        <v>181</v>
      </c>
      <c r="Q399">
        <v>36763</v>
      </c>
      <c r="R399">
        <v>1</v>
      </c>
      <c r="S399">
        <v>0</v>
      </c>
      <c r="T399">
        <v>9030.3211527551011</v>
      </c>
      <c r="U399">
        <v>45530</v>
      </c>
    </row>
    <row r="400" spans="1:21" x14ac:dyDescent="0.3">
      <c r="A400" t="s">
        <v>1277</v>
      </c>
      <c r="B400">
        <v>2023</v>
      </c>
      <c r="C400" s="1">
        <v>44970</v>
      </c>
      <c r="D400" t="s">
        <v>78</v>
      </c>
      <c r="E400" t="s">
        <v>1278</v>
      </c>
      <c r="F400" t="s">
        <v>49</v>
      </c>
      <c r="G400" t="s">
        <v>25</v>
      </c>
      <c r="H400" t="s">
        <v>26</v>
      </c>
      <c r="I400" t="s">
        <v>117</v>
      </c>
      <c r="J400" t="s">
        <v>118</v>
      </c>
      <c r="K400">
        <v>690383</v>
      </c>
      <c r="L400" t="s">
        <v>73</v>
      </c>
      <c r="M400" t="s">
        <v>1279</v>
      </c>
      <c r="N400" t="s">
        <v>103</v>
      </c>
      <c r="O400" t="s">
        <v>68</v>
      </c>
      <c r="P400" t="s">
        <v>98</v>
      </c>
      <c r="Q400">
        <v>52478</v>
      </c>
      <c r="R400">
        <v>8</v>
      </c>
      <c r="S400">
        <v>0.05</v>
      </c>
      <c r="T400">
        <v>6585.1003249025925</v>
      </c>
      <c r="U400">
        <v>44975</v>
      </c>
    </row>
    <row r="401" spans="1:21" x14ac:dyDescent="0.3">
      <c r="A401" t="s">
        <v>1280</v>
      </c>
      <c r="B401">
        <v>2023</v>
      </c>
      <c r="C401" s="1">
        <v>44978</v>
      </c>
      <c r="D401" t="s">
        <v>78</v>
      </c>
      <c r="E401" t="s">
        <v>1281</v>
      </c>
      <c r="F401" t="s">
        <v>24</v>
      </c>
      <c r="G401" t="s">
        <v>81</v>
      </c>
      <c r="H401" t="s">
        <v>26</v>
      </c>
      <c r="I401" t="s">
        <v>57</v>
      </c>
      <c r="J401" t="s">
        <v>58</v>
      </c>
      <c r="K401">
        <v>663081</v>
      </c>
      <c r="L401" t="s">
        <v>29</v>
      </c>
      <c r="M401" t="s">
        <v>1282</v>
      </c>
      <c r="N401" t="s">
        <v>31</v>
      </c>
      <c r="O401" t="s">
        <v>44</v>
      </c>
      <c r="P401" t="s">
        <v>76</v>
      </c>
      <c r="Q401">
        <v>48306</v>
      </c>
      <c r="R401">
        <v>1</v>
      </c>
      <c r="S401">
        <v>0.05</v>
      </c>
      <c r="T401">
        <v>8855.0405283264954</v>
      </c>
      <c r="U401">
        <v>44981</v>
      </c>
    </row>
    <row r="402" spans="1:21" x14ac:dyDescent="0.3">
      <c r="A402" t="s">
        <v>1283</v>
      </c>
      <c r="B402">
        <v>2024</v>
      </c>
      <c r="C402" s="1">
        <v>45604</v>
      </c>
      <c r="D402" t="s">
        <v>78</v>
      </c>
      <c r="E402" t="s">
        <v>1284</v>
      </c>
      <c r="F402" t="s">
        <v>106</v>
      </c>
      <c r="G402" t="s">
        <v>25</v>
      </c>
      <c r="H402" t="s">
        <v>26</v>
      </c>
      <c r="I402" t="s">
        <v>57</v>
      </c>
      <c r="J402" t="s">
        <v>58</v>
      </c>
      <c r="K402">
        <v>650281</v>
      </c>
      <c r="L402" t="s">
        <v>73</v>
      </c>
      <c r="M402" t="s">
        <v>1285</v>
      </c>
      <c r="N402" t="s">
        <v>61</v>
      </c>
      <c r="O402" t="s">
        <v>44</v>
      </c>
      <c r="P402" t="s">
        <v>69</v>
      </c>
      <c r="Q402">
        <v>13992</v>
      </c>
      <c r="R402">
        <v>8</v>
      </c>
      <c r="S402">
        <v>0</v>
      </c>
      <c r="T402">
        <v>2611.6571330502006</v>
      </c>
      <c r="U402">
        <v>45608</v>
      </c>
    </row>
    <row r="403" spans="1:21" x14ac:dyDescent="0.3">
      <c r="A403" t="s">
        <v>1286</v>
      </c>
      <c r="B403">
        <v>2024</v>
      </c>
      <c r="C403" s="1">
        <v>45477</v>
      </c>
      <c r="D403" t="s">
        <v>78</v>
      </c>
      <c r="E403" t="s">
        <v>1287</v>
      </c>
      <c r="F403" t="s">
        <v>24</v>
      </c>
      <c r="G403" t="s">
        <v>25</v>
      </c>
      <c r="H403" t="s">
        <v>26</v>
      </c>
      <c r="I403" t="s">
        <v>39</v>
      </c>
      <c r="J403" t="s">
        <v>40</v>
      </c>
      <c r="K403">
        <v>697679</v>
      </c>
      <c r="L403" t="s">
        <v>83</v>
      </c>
      <c r="M403" t="s">
        <v>1288</v>
      </c>
      <c r="N403" t="s">
        <v>93</v>
      </c>
      <c r="O403" t="s">
        <v>68</v>
      </c>
      <c r="P403" t="s">
        <v>127</v>
      </c>
      <c r="Q403">
        <v>14875</v>
      </c>
      <c r="R403">
        <v>3</v>
      </c>
      <c r="S403">
        <v>0</v>
      </c>
      <c r="T403">
        <v>2588.4120300112781</v>
      </c>
      <c r="U403">
        <v>45479</v>
      </c>
    </row>
    <row r="404" spans="1:21" x14ac:dyDescent="0.3">
      <c r="A404" t="s">
        <v>1289</v>
      </c>
      <c r="B404">
        <v>2023</v>
      </c>
      <c r="C404" s="1">
        <v>44943</v>
      </c>
      <c r="D404" t="s">
        <v>47</v>
      </c>
      <c r="E404" t="s">
        <v>1290</v>
      </c>
      <c r="F404" t="s">
        <v>24</v>
      </c>
      <c r="G404" t="s">
        <v>38</v>
      </c>
      <c r="H404" t="s">
        <v>26</v>
      </c>
      <c r="I404" t="s">
        <v>154</v>
      </c>
      <c r="J404" t="s">
        <v>51</v>
      </c>
      <c r="K404">
        <v>672450</v>
      </c>
      <c r="L404" t="s">
        <v>29</v>
      </c>
      <c r="M404" t="s">
        <v>1291</v>
      </c>
      <c r="N404" t="s">
        <v>31</v>
      </c>
      <c r="O404" t="s">
        <v>32</v>
      </c>
      <c r="P404" t="s">
        <v>45</v>
      </c>
      <c r="Q404">
        <v>23488</v>
      </c>
      <c r="R404">
        <v>9</v>
      </c>
      <c r="S404">
        <v>0</v>
      </c>
      <c r="T404">
        <v>3466.004742617828</v>
      </c>
      <c r="U404">
        <v>44945</v>
      </c>
    </row>
    <row r="405" spans="1:21" x14ac:dyDescent="0.3">
      <c r="A405" t="s">
        <v>1292</v>
      </c>
      <c r="B405">
        <v>2023</v>
      </c>
      <c r="C405" s="1">
        <v>45256</v>
      </c>
      <c r="D405" t="s">
        <v>78</v>
      </c>
      <c r="E405" t="s">
        <v>1293</v>
      </c>
      <c r="F405" t="s">
        <v>37</v>
      </c>
      <c r="G405" t="s">
        <v>81</v>
      </c>
      <c r="H405" t="s">
        <v>26</v>
      </c>
      <c r="I405" t="s">
        <v>57</v>
      </c>
      <c r="J405" t="s">
        <v>58</v>
      </c>
      <c r="K405">
        <v>648379</v>
      </c>
      <c r="L405" t="s">
        <v>41</v>
      </c>
      <c r="M405" t="s">
        <v>1294</v>
      </c>
      <c r="N405" t="s">
        <v>43</v>
      </c>
      <c r="O405" t="s">
        <v>32</v>
      </c>
      <c r="P405" t="s">
        <v>98</v>
      </c>
      <c r="Q405">
        <v>69248</v>
      </c>
      <c r="R405">
        <v>4</v>
      </c>
      <c r="S405">
        <v>0</v>
      </c>
      <c r="T405">
        <v>10068.267905813351</v>
      </c>
      <c r="U405">
        <v>45259</v>
      </c>
    </row>
    <row r="406" spans="1:21" x14ac:dyDescent="0.3">
      <c r="A406" t="s">
        <v>1295</v>
      </c>
      <c r="B406">
        <v>2024</v>
      </c>
      <c r="C406" s="1">
        <v>45487</v>
      </c>
      <c r="D406" t="s">
        <v>78</v>
      </c>
      <c r="E406" t="s">
        <v>1296</v>
      </c>
      <c r="F406" t="s">
        <v>49</v>
      </c>
      <c r="G406" t="s">
        <v>25</v>
      </c>
      <c r="H406" t="s">
        <v>26</v>
      </c>
      <c r="I406" t="s">
        <v>72</v>
      </c>
      <c r="J406" t="s">
        <v>28</v>
      </c>
      <c r="K406">
        <v>616054</v>
      </c>
      <c r="L406" t="s">
        <v>29</v>
      </c>
      <c r="M406" t="s">
        <v>1297</v>
      </c>
      <c r="N406" t="s">
        <v>43</v>
      </c>
      <c r="O406" t="s">
        <v>53</v>
      </c>
      <c r="P406" t="s">
        <v>181</v>
      </c>
      <c r="Q406">
        <v>76848</v>
      </c>
      <c r="R406">
        <v>9</v>
      </c>
      <c r="S406">
        <v>0.2</v>
      </c>
      <c r="T406">
        <v>5715.924536021128</v>
      </c>
      <c r="U406">
        <v>45492</v>
      </c>
    </row>
    <row r="407" spans="1:21" x14ac:dyDescent="0.3">
      <c r="A407" t="s">
        <v>1298</v>
      </c>
      <c r="B407">
        <v>2023</v>
      </c>
      <c r="C407" s="1">
        <v>45214</v>
      </c>
      <c r="D407" t="s">
        <v>47</v>
      </c>
      <c r="E407" t="s">
        <v>1299</v>
      </c>
      <c r="F407" t="s">
        <v>106</v>
      </c>
      <c r="G407" t="s">
        <v>25</v>
      </c>
      <c r="H407" t="s">
        <v>26</v>
      </c>
      <c r="I407" t="s">
        <v>57</v>
      </c>
      <c r="J407" t="s">
        <v>58</v>
      </c>
      <c r="K407">
        <v>676458</v>
      </c>
      <c r="L407" t="s">
        <v>59</v>
      </c>
      <c r="M407" t="s">
        <v>1300</v>
      </c>
      <c r="N407" t="s">
        <v>93</v>
      </c>
      <c r="O407" t="s">
        <v>75</v>
      </c>
      <c r="P407" t="s">
        <v>69</v>
      </c>
      <c r="Q407">
        <v>55092</v>
      </c>
      <c r="R407">
        <v>4</v>
      </c>
      <c r="S407">
        <v>0.2</v>
      </c>
      <c r="T407">
        <v>9438.5116030911086</v>
      </c>
      <c r="U407">
        <v>45215</v>
      </c>
    </row>
    <row r="408" spans="1:21" x14ac:dyDescent="0.3">
      <c r="A408" t="s">
        <v>1301</v>
      </c>
      <c r="B408">
        <v>2023</v>
      </c>
      <c r="C408" s="1">
        <v>45120</v>
      </c>
      <c r="D408" t="s">
        <v>22</v>
      </c>
      <c r="E408" t="s">
        <v>1302</v>
      </c>
      <c r="F408" t="s">
        <v>24</v>
      </c>
      <c r="G408" t="s">
        <v>25</v>
      </c>
      <c r="H408" t="s">
        <v>26</v>
      </c>
      <c r="I408" t="s">
        <v>39</v>
      </c>
      <c r="J408" t="s">
        <v>40</v>
      </c>
      <c r="K408">
        <v>627299</v>
      </c>
      <c r="L408" t="s">
        <v>41</v>
      </c>
      <c r="M408" t="s">
        <v>1303</v>
      </c>
      <c r="N408" t="s">
        <v>93</v>
      </c>
      <c r="O408" t="s">
        <v>68</v>
      </c>
      <c r="P408" t="s">
        <v>54</v>
      </c>
      <c r="Q408">
        <v>21733</v>
      </c>
      <c r="R408">
        <v>9</v>
      </c>
      <c r="S408">
        <v>0.05</v>
      </c>
      <c r="T408">
        <v>1423.1635325681541</v>
      </c>
      <c r="U408">
        <v>45121</v>
      </c>
    </row>
    <row r="409" spans="1:21" x14ac:dyDescent="0.3">
      <c r="A409" t="s">
        <v>1304</v>
      </c>
      <c r="B409">
        <v>2024</v>
      </c>
      <c r="C409" s="1">
        <v>45330</v>
      </c>
      <c r="D409" t="s">
        <v>22</v>
      </c>
      <c r="E409" t="s">
        <v>1305</v>
      </c>
      <c r="F409" t="s">
        <v>64</v>
      </c>
      <c r="G409" t="s">
        <v>81</v>
      </c>
      <c r="H409" t="s">
        <v>26</v>
      </c>
      <c r="I409" t="s">
        <v>65</v>
      </c>
      <c r="J409" t="s">
        <v>66</v>
      </c>
      <c r="K409">
        <v>687640</v>
      </c>
      <c r="L409" t="s">
        <v>41</v>
      </c>
      <c r="M409" t="s">
        <v>1306</v>
      </c>
      <c r="N409" t="s">
        <v>43</v>
      </c>
      <c r="O409" t="s">
        <v>44</v>
      </c>
      <c r="P409" t="s">
        <v>45</v>
      </c>
      <c r="Q409">
        <v>5470</v>
      </c>
      <c r="R409">
        <v>10</v>
      </c>
      <c r="S409">
        <v>0</v>
      </c>
      <c r="T409">
        <v>855.47228020681337</v>
      </c>
      <c r="U409">
        <v>45335</v>
      </c>
    </row>
    <row r="410" spans="1:21" x14ac:dyDescent="0.3">
      <c r="A410" t="s">
        <v>1307</v>
      </c>
      <c r="B410">
        <v>2024</v>
      </c>
      <c r="C410" s="1">
        <v>45323</v>
      </c>
      <c r="D410" t="s">
        <v>47</v>
      </c>
      <c r="E410" t="s">
        <v>1308</v>
      </c>
      <c r="F410" t="s">
        <v>49</v>
      </c>
      <c r="G410" t="s">
        <v>25</v>
      </c>
      <c r="H410" t="s">
        <v>26</v>
      </c>
      <c r="I410" t="s">
        <v>107</v>
      </c>
      <c r="J410" t="s">
        <v>66</v>
      </c>
      <c r="K410">
        <v>697644</v>
      </c>
      <c r="L410" t="s">
        <v>83</v>
      </c>
      <c r="M410" t="s">
        <v>1309</v>
      </c>
      <c r="N410" t="s">
        <v>93</v>
      </c>
      <c r="O410" t="s">
        <v>94</v>
      </c>
      <c r="P410" t="s">
        <v>76</v>
      </c>
      <c r="Q410">
        <v>4024</v>
      </c>
      <c r="R410">
        <v>10</v>
      </c>
      <c r="S410">
        <v>0.1</v>
      </c>
      <c r="T410">
        <v>348.76936966867612</v>
      </c>
      <c r="U410">
        <v>45328</v>
      </c>
    </row>
    <row r="411" spans="1:21" x14ac:dyDescent="0.3">
      <c r="A411" t="s">
        <v>1310</v>
      </c>
      <c r="B411">
        <v>2024</v>
      </c>
      <c r="C411" s="1">
        <v>45458</v>
      </c>
      <c r="D411" t="s">
        <v>78</v>
      </c>
      <c r="E411" t="s">
        <v>1311</v>
      </c>
      <c r="F411" t="s">
        <v>24</v>
      </c>
      <c r="G411" t="s">
        <v>38</v>
      </c>
      <c r="H411" t="s">
        <v>26</v>
      </c>
      <c r="I411" t="s">
        <v>122</v>
      </c>
      <c r="J411" t="s">
        <v>28</v>
      </c>
      <c r="K411">
        <v>635113</v>
      </c>
      <c r="L411" t="s">
        <v>83</v>
      </c>
      <c r="M411" t="s">
        <v>1312</v>
      </c>
      <c r="N411" t="s">
        <v>103</v>
      </c>
      <c r="O411" t="s">
        <v>44</v>
      </c>
      <c r="P411" t="s">
        <v>45</v>
      </c>
      <c r="Q411">
        <v>23280</v>
      </c>
      <c r="R411">
        <v>4</v>
      </c>
      <c r="S411">
        <v>0.05</v>
      </c>
      <c r="T411">
        <v>1890.6805924185198</v>
      </c>
      <c r="U411">
        <v>45463</v>
      </c>
    </row>
    <row r="412" spans="1:21" x14ac:dyDescent="0.3">
      <c r="A412" t="s">
        <v>1313</v>
      </c>
      <c r="B412">
        <v>2023</v>
      </c>
      <c r="C412" s="1">
        <v>45207</v>
      </c>
      <c r="D412" t="s">
        <v>22</v>
      </c>
      <c r="E412" t="s">
        <v>1314</v>
      </c>
      <c r="F412" t="s">
        <v>49</v>
      </c>
      <c r="G412" t="s">
        <v>38</v>
      </c>
      <c r="H412" t="s">
        <v>26</v>
      </c>
      <c r="I412" t="s">
        <v>39</v>
      </c>
      <c r="J412" t="s">
        <v>40</v>
      </c>
      <c r="K412">
        <v>665345</v>
      </c>
      <c r="L412" t="s">
        <v>41</v>
      </c>
      <c r="M412" t="s">
        <v>1315</v>
      </c>
      <c r="N412" t="s">
        <v>103</v>
      </c>
      <c r="O412" t="s">
        <v>68</v>
      </c>
      <c r="P412" t="s">
        <v>98</v>
      </c>
      <c r="Q412">
        <v>32899</v>
      </c>
      <c r="R412">
        <v>10</v>
      </c>
      <c r="S412">
        <v>0</v>
      </c>
      <c r="T412">
        <v>6512.4055509200734</v>
      </c>
      <c r="U412">
        <v>45210</v>
      </c>
    </row>
    <row r="413" spans="1:21" x14ac:dyDescent="0.3">
      <c r="A413" t="s">
        <v>1316</v>
      </c>
      <c r="B413">
        <v>2023</v>
      </c>
      <c r="C413" s="1">
        <v>45243</v>
      </c>
      <c r="D413" t="s">
        <v>47</v>
      </c>
      <c r="E413" t="s">
        <v>1317</v>
      </c>
      <c r="F413" t="s">
        <v>64</v>
      </c>
      <c r="G413" t="s">
        <v>81</v>
      </c>
      <c r="H413" t="s">
        <v>26</v>
      </c>
      <c r="I413" t="s">
        <v>39</v>
      </c>
      <c r="J413" t="s">
        <v>40</v>
      </c>
      <c r="K413">
        <v>688844</v>
      </c>
      <c r="L413" t="s">
        <v>73</v>
      </c>
      <c r="M413" t="s">
        <v>1318</v>
      </c>
      <c r="N413" t="s">
        <v>103</v>
      </c>
      <c r="O413" t="s">
        <v>68</v>
      </c>
      <c r="P413" t="s">
        <v>54</v>
      </c>
      <c r="Q413">
        <v>65549</v>
      </c>
      <c r="R413">
        <v>6</v>
      </c>
      <c r="S413">
        <v>0</v>
      </c>
      <c r="T413">
        <v>8498.0090767143265</v>
      </c>
      <c r="U413">
        <v>45246</v>
      </c>
    </row>
    <row r="414" spans="1:21" x14ac:dyDescent="0.3">
      <c r="A414" t="s">
        <v>1319</v>
      </c>
      <c r="B414">
        <v>2023</v>
      </c>
      <c r="C414" s="1">
        <v>45176</v>
      </c>
      <c r="D414" t="s">
        <v>47</v>
      </c>
      <c r="E414" t="s">
        <v>1320</v>
      </c>
      <c r="F414" t="s">
        <v>149</v>
      </c>
      <c r="G414" t="s">
        <v>81</v>
      </c>
      <c r="H414" t="s">
        <v>26</v>
      </c>
      <c r="I414" t="s">
        <v>150</v>
      </c>
      <c r="J414" t="s">
        <v>118</v>
      </c>
      <c r="K414">
        <v>694898</v>
      </c>
      <c r="L414" t="s">
        <v>73</v>
      </c>
      <c r="M414" t="s">
        <v>1321</v>
      </c>
      <c r="N414" t="s">
        <v>61</v>
      </c>
      <c r="O414" t="s">
        <v>94</v>
      </c>
      <c r="P414" t="s">
        <v>45</v>
      </c>
      <c r="Q414">
        <v>48744</v>
      </c>
      <c r="R414">
        <v>7</v>
      </c>
      <c r="S414">
        <v>0.05</v>
      </c>
      <c r="T414">
        <v>7867.5904884027814</v>
      </c>
      <c r="U414">
        <v>45183</v>
      </c>
    </row>
    <row r="415" spans="1:21" x14ac:dyDescent="0.3">
      <c r="A415" t="s">
        <v>1322</v>
      </c>
      <c r="B415">
        <v>2024</v>
      </c>
      <c r="C415" s="1">
        <v>45620</v>
      </c>
      <c r="D415" t="s">
        <v>22</v>
      </c>
      <c r="E415" t="s">
        <v>1323</v>
      </c>
      <c r="F415" t="s">
        <v>149</v>
      </c>
      <c r="G415" t="s">
        <v>25</v>
      </c>
      <c r="H415" t="s">
        <v>26</v>
      </c>
      <c r="I415" t="s">
        <v>39</v>
      </c>
      <c r="J415" t="s">
        <v>40</v>
      </c>
      <c r="K415">
        <v>655478</v>
      </c>
      <c r="L415" t="s">
        <v>83</v>
      </c>
      <c r="M415" t="s">
        <v>1324</v>
      </c>
      <c r="N415" t="s">
        <v>93</v>
      </c>
      <c r="O415" t="s">
        <v>68</v>
      </c>
      <c r="P415" t="s">
        <v>69</v>
      </c>
      <c r="Q415">
        <v>75943</v>
      </c>
      <c r="R415">
        <v>9</v>
      </c>
      <c r="S415">
        <v>0.1</v>
      </c>
      <c r="T415">
        <v>18898.869287787904</v>
      </c>
      <c r="U415">
        <v>45627</v>
      </c>
    </row>
    <row r="416" spans="1:21" x14ac:dyDescent="0.3">
      <c r="A416" t="s">
        <v>1325</v>
      </c>
      <c r="B416">
        <v>2024</v>
      </c>
      <c r="C416" s="1">
        <v>45645</v>
      </c>
      <c r="D416" t="s">
        <v>47</v>
      </c>
      <c r="E416" t="s">
        <v>1326</v>
      </c>
      <c r="F416" t="s">
        <v>24</v>
      </c>
      <c r="G416" t="s">
        <v>81</v>
      </c>
      <c r="H416" t="s">
        <v>26</v>
      </c>
      <c r="I416" t="s">
        <v>122</v>
      </c>
      <c r="J416" t="s">
        <v>28</v>
      </c>
      <c r="K416">
        <v>695626</v>
      </c>
      <c r="L416" t="s">
        <v>59</v>
      </c>
      <c r="M416" t="s">
        <v>1327</v>
      </c>
      <c r="N416" t="s">
        <v>93</v>
      </c>
      <c r="O416" t="s">
        <v>44</v>
      </c>
      <c r="P416" t="s">
        <v>89</v>
      </c>
      <c r="Q416">
        <v>64983</v>
      </c>
      <c r="R416">
        <v>9</v>
      </c>
      <c r="S416">
        <v>0.1</v>
      </c>
      <c r="T416">
        <v>7418.1255885888295</v>
      </c>
      <c r="U416">
        <v>45649</v>
      </c>
    </row>
    <row r="417" spans="1:21" x14ac:dyDescent="0.3">
      <c r="A417" t="s">
        <v>1328</v>
      </c>
      <c r="B417">
        <v>2023</v>
      </c>
      <c r="C417" s="1">
        <v>45004</v>
      </c>
      <c r="D417" t="s">
        <v>47</v>
      </c>
      <c r="E417" t="s">
        <v>1329</v>
      </c>
      <c r="F417" t="s">
        <v>24</v>
      </c>
      <c r="G417" t="s">
        <v>38</v>
      </c>
      <c r="H417" t="s">
        <v>26</v>
      </c>
      <c r="I417" t="s">
        <v>136</v>
      </c>
      <c r="J417" t="s">
        <v>118</v>
      </c>
      <c r="K417">
        <v>633016</v>
      </c>
      <c r="L417" t="s">
        <v>41</v>
      </c>
      <c r="M417" t="s">
        <v>1330</v>
      </c>
      <c r="N417" t="s">
        <v>93</v>
      </c>
      <c r="O417" t="s">
        <v>68</v>
      </c>
      <c r="P417" t="s">
        <v>69</v>
      </c>
      <c r="Q417">
        <v>64909</v>
      </c>
      <c r="R417">
        <v>10</v>
      </c>
      <c r="S417">
        <v>0</v>
      </c>
      <c r="T417">
        <v>4515.5956333697732</v>
      </c>
      <c r="U417">
        <v>45008</v>
      </c>
    </row>
    <row r="418" spans="1:21" x14ac:dyDescent="0.3">
      <c r="A418" t="s">
        <v>1331</v>
      </c>
      <c r="B418">
        <v>2024</v>
      </c>
      <c r="C418" s="1">
        <v>45508</v>
      </c>
      <c r="D418" t="s">
        <v>35</v>
      </c>
      <c r="E418" t="s">
        <v>1332</v>
      </c>
      <c r="F418" t="s">
        <v>64</v>
      </c>
      <c r="G418" t="s">
        <v>38</v>
      </c>
      <c r="H418" t="s">
        <v>26</v>
      </c>
      <c r="I418" t="s">
        <v>65</v>
      </c>
      <c r="J418" t="s">
        <v>66</v>
      </c>
      <c r="K418">
        <v>649936</v>
      </c>
      <c r="L418" t="s">
        <v>41</v>
      </c>
      <c r="M418" t="s">
        <v>1333</v>
      </c>
      <c r="N418" t="s">
        <v>43</v>
      </c>
      <c r="O418" t="s">
        <v>68</v>
      </c>
      <c r="P418" t="s">
        <v>33</v>
      </c>
      <c r="Q418">
        <v>28096</v>
      </c>
      <c r="R418">
        <v>10</v>
      </c>
      <c r="S418">
        <v>0.1</v>
      </c>
      <c r="T418">
        <v>4171.8177191616478</v>
      </c>
      <c r="U418">
        <v>45511</v>
      </c>
    </row>
    <row r="419" spans="1:21" x14ac:dyDescent="0.3">
      <c r="A419" t="s">
        <v>1334</v>
      </c>
      <c r="B419">
        <v>2023</v>
      </c>
      <c r="C419" s="1">
        <v>44930</v>
      </c>
      <c r="D419" t="s">
        <v>35</v>
      </c>
      <c r="E419" t="s">
        <v>1335</v>
      </c>
      <c r="F419" t="s">
        <v>106</v>
      </c>
      <c r="G419" t="s">
        <v>38</v>
      </c>
      <c r="H419" t="s">
        <v>26</v>
      </c>
      <c r="I419" t="s">
        <v>82</v>
      </c>
      <c r="J419" t="s">
        <v>66</v>
      </c>
      <c r="K419">
        <v>644174</v>
      </c>
      <c r="L419" t="s">
        <v>73</v>
      </c>
      <c r="M419" t="s">
        <v>1336</v>
      </c>
      <c r="N419" t="s">
        <v>31</v>
      </c>
      <c r="O419" t="s">
        <v>68</v>
      </c>
      <c r="P419" t="s">
        <v>45</v>
      </c>
      <c r="Q419">
        <v>64590</v>
      </c>
      <c r="R419">
        <v>3</v>
      </c>
      <c r="S419">
        <v>0.1</v>
      </c>
      <c r="T419">
        <v>10531.66359054663</v>
      </c>
      <c r="U419">
        <v>44934</v>
      </c>
    </row>
    <row r="420" spans="1:21" x14ac:dyDescent="0.3">
      <c r="A420" t="s">
        <v>1337</v>
      </c>
      <c r="B420">
        <v>2023</v>
      </c>
      <c r="C420" s="1">
        <v>44939</v>
      </c>
      <c r="D420" t="s">
        <v>22</v>
      </c>
      <c r="E420" t="s">
        <v>1338</v>
      </c>
      <c r="F420" t="s">
        <v>24</v>
      </c>
      <c r="G420" t="s">
        <v>25</v>
      </c>
      <c r="H420" t="s">
        <v>26</v>
      </c>
      <c r="I420" t="s">
        <v>57</v>
      </c>
      <c r="J420" t="s">
        <v>58</v>
      </c>
      <c r="K420">
        <v>691299</v>
      </c>
      <c r="L420" t="s">
        <v>83</v>
      </c>
      <c r="M420" t="s">
        <v>1339</v>
      </c>
      <c r="N420" t="s">
        <v>103</v>
      </c>
      <c r="O420" t="s">
        <v>32</v>
      </c>
      <c r="P420" t="s">
        <v>54</v>
      </c>
      <c r="Q420">
        <v>40273</v>
      </c>
      <c r="R420">
        <v>6</v>
      </c>
      <c r="S420">
        <v>0</v>
      </c>
      <c r="T420">
        <v>6092.9466818270421</v>
      </c>
      <c r="U420">
        <v>44942</v>
      </c>
    </row>
    <row r="421" spans="1:21" x14ac:dyDescent="0.3">
      <c r="A421" t="s">
        <v>1340</v>
      </c>
      <c r="B421">
        <v>2024</v>
      </c>
      <c r="C421" s="1">
        <v>45325</v>
      </c>
      <c r="D421" t="s">
        <v>47</v>
      </c>
      <c r="E421" t="s">
        <v>1341</v>
      </c>
      <c r="F421" t="s">
        <v>149</v>
      </c>
      <c r="G421" t="s">
        <v>38</v>
      </c>
      <c r="H421" t="s">
        <v>26</v>
      </c>
      <c r="I421" t="s">
        <v>65</v>
      </c>
      <c r="J421" t="s">
        <v>66</v>
      </c>
      <c r="K421">
        <v>677601</v>
      </c>
      <c r="L421" t="s">
        <v>41</v>
      </c>
      <c r="M421" t="s">
        <v>1342</v>
      </c>
      <c r="N421" t="s">
        <v>31</v>
      </c>
      <c r="O421" t="s">
        <v>94</v>
      </c>
      <c r="P421" t="s">
        <v>33</v>
      </c>
      <c r="Q421">
        <v>3395</v>
      </c>
      <c r="R421">
        <v>9</v>
      </c>
      <c r="S421">
        <v>0.1</v>
      </c>
      <c r="T421">
        <v>893.30025646959086</v>
      </c>
      <c r="U421">
        <v>45325</v>
      </c>
    </row>
    <row r="422" spans="1:21" x14ac:dyDescent="0.3">
      <c r="A422" t="s">
        <v>1343</v>
      </c>
      <c r="B422">
        <v>2024</v>
      </c>
      <c r="C422" s="1">
        <v>45334</v>
      </c>
      <c r="D422" t="s">
        <v>78</v>
      </c>
      <c r="E422" t="s">
        <v>1344</v>
      </c>
      <c r="F422" t="s">
        <v>24</v>
      </c>
      <c r="G422" t="s">
        <v>25</v>
      </c>
      <c r="H422" t="s">
        <v>26</v>
      </c>
      <c r="I422" t="s">
        <v>39</v>
      </c>
      <c r="J422" t="s">
        <v>40</v>
      </c>
      <c r="K422">
        <v>661945</v>
      </c>
      <c r="L422" t="s">
        <v>73</v>
      </c>
      <c r="M422" t="s">
        <v>1345</v>
      </c>
      <c r="N422" t="s">
        <v>31</v>
      </c>
      <c r="O422" t="s">
        <v>68</v>
      </c>
      <c r="P422" t="s">
        <v>45</v>
      </c>
      <c r="Q422">
        <v>71274</v>
      </c>
      <c r="R422">
        <v>7</v>
      </c>
      <c r="S422">
        <v>0.1</v>
      </c>
      <c r="T422">
        <v>8711.5830303883558</v>
      </c>
      <c r="U422">
        <v>45335</v>
      </c>
    </row>
    <row r="423" spans="1:21" x14ac:dyDescent="0.3">
      <c r="A423" t="s">
        <v>1346</v>
      </c>
      <c r="B423">
        <v>2023</v>
      </c>
      <c r="C423" s="1">
        <v>44978</v>
      </c>
      <c r="D423" t="s">
        <v>78</v>
      </c>
      <c r="E423" t="s">
        <v>1347</v>
      </c>
      <c r="F423" t="s">
        <v>49</v>
      </c>
      <c r="G423" t="s">
        <v>38</v>
      </c>
      <c r="H423" t="s">
        <v>26</v>
      </c>
      <c r="I423" t="s">
        <v>27</v>
      </c>
      <c r="J423" t="s">
        <v>28</v>
      </c>
      <c r="K423">
        <v>607438</v>
      </c>
      <c r="L423" t="s">
        <v>29</v>
      </c>
      <c r="M423" t="s">
        <v>1348</v>
      </c>
      <c r="N423" t="s">
        <v>31</v>
      </c>
      <c r="O423" t="s">
        <v>44</v>
      </c>
      <c r="P423" t="s">
        <v>76</v>
      </c>
      <c r="Q423">
        <v>7481</v>
      </c>
      <c r="R423">
        <v>3</v>
      </c>
      <c r="S423">
        <v>0</v>
      </c>
      <c r="T423">
        <v>974.26054891490094</v>
      </c>
      <c r="U423">
        <v>44985</v>
      </c>
    </row>
    <row r="424" spans="1:21" x14ac:dyDescent="0.3">
      <c r="A424" t="s">
        <v>1349</v>
      </c>
      <c r="B424">
        <v>2024</v>
      </c>
      <c r="C424" s="1">
        <v>45652</v>
      </c>
      <c r="D424" t="s">
        <v>47</v>
      </c>
      <c r="E424" t="s">
        <v>1350</v>
      </c>
      <c r="F424" t="s">
        <v>24</v>
      </c>
      <c r="G424" t="s">
        <v>38</v>
      </c>
      <c r="H424" t="s">
        <v>26</v>
      </c>
      <c r="I424" t="s">
        <v>82</v>
      </c>
      <c r="J424" t="s">
        <v>66</v>
      </c>
      <c r="K424">
        <v>635450</v>
      </c>
      <c r="L424" t="s">
        <v>29</v>
      </c>
      <c r="M424" t="s">
        <v>1351</v>
      </c>
      <c r="N424" t="s">
        <v>93</v>
      </c>
      <c r="O424" t="s">
        <v>85</v>
      </c>
      <c r="P424" t="s">
        <v>45</v>
      </c>
      <c r="Q424">
        <v>26455</v>
      </c>
      <c r="R424">
        <v>10</v>
      </c>
      <c r="S424">
        <v>0</v>
      </c>
      <c r="T424">
        <v>4482.3155093110599</v>
      </c>
      <c r="U424">
        <v>45657</v>
      </c>
    </row>
    <row r="425" spans="1:21" x14ac:dyDescent="0.3">
      <c r="A425" t="s">
        <v>1352</v>
      </c>
      <c r="B425">
        <v>2023</v>
      </c>
      <c r="C425" s="1">
        <v>45007</v>
      </c>
      <c r="D425" t="s">
        <v>47</v>
      </c>
      <c r="E425" t="s">
        <v>1353</v>
      </c>
      <c r="F425" t="s">
        <v>37</v>
      </c>
      <c r="G425" t="s">
        <v>38</v>
      </c>
      <c r="H425" t="s">
        <v>26</v>
      </c>
      <c r="I425" t="s">
        <v>117</v>
      </c>
      <c r="J425" t="s">
        <v>118</v>
      </c>
      <c r="K425">
        <v>691388</v>
      </c>
      <c r="L425" t="s">
        <v>83</v>
      </c>
      <c r="M425" t="s">
        <v>1354</v>
      </c>
      <c r="N425" t="s">
        <v>61</v>
      </c>
      <c r="O425" t="s">
        <v>85</v>
      </c>
      <c r="P425" t="s">
        <v>98</v>
      </c>
      <c r="Q425">
        <v>70045</v>
      </c>
      <c r="R425">
        <v>7</v>
      </c>
      <c r="S425">
        <v>0</v>
      </c>
      <c r="T425">
        <v>19796.153061908903</v>
      </c>
      <c r="U425">
        <v>45007</v>
      </c>
    </row>
    <row r="426" spans="1:21" x14ac:dyDescent="0.3">
      <c r="A426" t="s">
        <v>1355</v>
      </c>
      <c r="B426">
        <v>2024</v>
      </c>
      <c r="C426" s="1">
        <v>45344</v>
      </c>
      <c r="D426" t="s">
        <v>47</v>
      </c>
      <c r="E426" t="s">
        <v>1356</v>
      </c>
      <c r="F426" t="s">
        <v>80</v>
      </c>
      <c r="G426" t="s">
        <v>25</v>
      </c>
      <c r="H426" t="s">
        <v>26</v>
      </c>
      <c r="I426" t="s">
        <v>117</v>
      </c>
      <c r="J426" t="s">
        <v>118</v>
      </c>
      <c r="K426">
        <v>669943</v>
      </c>
      <c r="L426" t="s">
        <v>59</v>
      </c>
      <c r="M426" t="s">
        <v>1357</v>
      </c>
      <c r="N426" t="s">
        <v>103</v>
      </c>
      <c r="O426" t="s">
        <v>53</v>
      </c>
      <c r="P426" t="s">
        <v>76</v>
      </c>
      <c r="Q426">
        <v>42344</v>
      </c>
      <c r="R426">
        <v>7</v>
      </c>
      <c r="S426">
        <v>0</v>
      </c>
      <c r="T426">
        <v>12090.620337035778</v>
      </c>
      <c r="U426">
        <v>45348</v>
      </c>
    </row>
    <row r="427" spans="1:21" x14ac:dyDescent="0.3">
      <c r="A427" t="s">
        <v>1358</v>
      </c>
      <c r="B427">
        <v>2023</v>
      </c>
      <c r="C427" s="1">
        <v>45072</v>
      </c>
      <c r="D427" t="s">
        <v>35</v>
      </c>
      <c r="E427" t="s">
        <v>1359</v>
      </c>
      <c r="F427" t="s">
        <v>24</v>
      </c>
      <c r="G427" t="s">
        <v>25</v>
      </c>
      <c r="H427" t="s">
        <v>26</v>
      </c>
      <c r="I427" t="s">
        <v>101</v>
      </c>
      <c r="J427" t="s">
        <v>51</v>
      </c>
      <c r="K427">
        <v>665624</v>
      </c>
      <c r="L427" t="s">
        <v>59</v>
      </c>
      <c r="M427" t="s">
        <v>1360</v>
      </c>
      <c r="N427" t="s">
        <v>43</v>
      </c>
      <c r="O427" t="s">
        <v>94</v>
      </c>
      <c r="P427" t="s">
        <v>33</v>
      </c>
      <c r="Q427">
        <v>40735</v>
      </c>
      <c r="R427">
        <v>7</v>
      </c>
      <c r="S427">
        <v>0.2</v>
      </c>
      <c r="T427">
        <v>4259.7552155828871</v>
      </c>
      <c r="U427">
        <v>45075</v>
      </c>
    </row>
    <row r="428" spans="1:21" x14ac:dyDescent="0.3">
      <c r="A428" t="s">
        <v>1361</v>
      </c>
      <c r="B428">
        <v>2023</v>
      </c>
      <c r="C428" s="1">
        <v>45032</v>
      </c>
      <c r="D428" t="s">
        <v>22</v>
      </c>
      <c r="E428" t="s">
        <v>1362</v>
      </c>
      <c r="F428" t="s">
        <v>106</v>
      </c>
      <c r="G428" t="s">
        <v>25</v>
      </c>
      <c r="H428" t="s">
        <v>26</v>
      </c>
      <c r="I428" t="s">
        <v>39</v>
      </c>
      <c r="J428" t="s">
        <v>40</v>
      </c>
      <c r="K428">
        <v>693017</v>
      </c>
      <c r="L428" t="s">
        <v>83</v>
      </c>
      <c r="M428" t="s">
        <v>1363</v>
      </c>
      <c r="N428" t="s">
        <v>93</v>
      </c>
      <c r="O428" t="s">
        <v>68</v>
      </c>
      <c r="P428" t="s">
        <v>54</v>
      </c>
      <c r="Q428">
        <v>74216</v>
      </c>
      <c r="R428">
        <v>6</v>
      </c>
      <c r="S428">
        <v>0.2</v>
      </c>
      <c r="T428">
        <v>18822.778306496235</v>
      </c>
      <c r="U428">
        <v>45035</v>
      </c>
    </row>
    <row r="429" spans="1:21" x14ac:dyDescent="0.3">
      <c r="A429" t="s">
        <v>1364</v>
      </c>
      <c r="B429">
        <v>2023</v>
      </c>
      <c r="C429" s="1">
        <v>45090</v>
      </c>
      <c r="D429" t="s">
        <v>78</v>
      </c>
      <c r="E429" t="s">
        <v>1365</v>
      </c>
      <c r="F429" t="s">
        <v>149</v>
      </c>
      <c r="G429" t="s">
        <v>25</v>
      </c>
      <c r="H429" t="s">
        <v>26</v>
      </c>
      <c r="I429" t="s">
        <v>82</v>
      </c>
      <c r="J429" t="s">
        <v>66</v>
      </c>
      <c r="K429">
        <v>654272</v>
      </c>
      <c r="L429" t="s">
        <v>41</v>
      </c>
      <c r="M429" t="s">
        <v>1366</v>
      </c>
      <c r="N429" t="s">
        <v>31</v>
      </c>
      <c r="O429" t="s">
        <v>32</v>
      </c>
      <c r="P429" t="s">
        <v>76</v>
      </c>
      <c r="Q429">
        <v>36376</v>
      </c>
      <c r="R429">
        <v>2</v>
      </c>
      <c r="S429">
        <v>0.2</v>
      </c>
      <c r="T429">
        <v>5288.1026870395581</v>
      </c>
      <c r="U429">
        <v>45092</v>
      </c>
    </row>
    <row r="430" spans="1:21" x14ac:dyDescent="0.3">
      <c r="A430" t="s">
        <v>1367</v>
      </c>
      <c r="B430">
        <v>2023</v>
      </c>
      <c r="C430" s="1">
        <v>45083</v>
      </c>
      <c r="D430" t="s">
        <v>35</v>
      </c>
      <c r="E430" t="s">
        <v>1368</v>
      </c>
      <c r="F430" t="s">
        <v>49</v>
      </c>
      <c r="G430" t="s">
        <v>38</v>
      </c>
      <c r="H430" t="s">
        <v>26</v>
      </c>
      <c r="I430" t="s">
        <v>117</v>
      </c>
      <c r="J430" t="s">
        <v>118</v>
      </c>
      <c r="K430">
        <v>607935</v>
      </c>
      <c r="L430" t="s">
        <v>59</v>
      </c>
      <c r="M430" t="s">
        <v>1369</v>
      </c>
      <c r="N430" t="s">
        <v>103</v>
      </c>
      <c r="O430" t="s">
        <v>68</v>
      </c>
      <c r="P430" t="s">
        <v>69</v>
      </c>
      <c r="Q430">
        <v>16976</v>
      </c>
      <c r="R430">
        <v>8</v>
      </c>
      <c r="S430">
        <v>0</v>
      </c>
      <c r="T430">
        <v>3063.0242161575106</v>
      </c>
      <c r="U430">
        <v>45086</v>
      </c>
    </row>
    <row r="431" spans="1:21" x14ac:dyDescent="0.3">
      <c r="A431" t="s">
        <v>1370</v>
      </c>
      <c r="B431">
        <v>2024</v>
      </c>
      <c r="C431" s="1">
        <v>45372</v>
      </c>
      <c r="D431" t="s">
        <v>47</v>
      </c>
      <c r="E431" t="s">
        <v>1371</v>
      </c>
      <c r="F431" t="s">
        <v>149</v>
      </c>
      <c r="G431" t="s">
        <v>81</v>
      </c>
      <c r="H431" t="s">
        <v>26</v>
      </c>
      <c r="I431" t="s">
        <v>161</v>
      </c>
      <c r="J431" t="s">
        <v>118</v>
      </c>
      <c r="K431">
        <v>681152</v>
      </c>
      <c r="L431" t="s">
        <v>59</v>
      </c>
      <c r="M431" t="s">
        <v>1372</v>
      </c>
      <c r="N431" t="s">
        <v>93</v>
      </c>
      <c r="O431" t="s">
        <v>44</v>
      </c>
      <c r="P431" t="s">
        <v>69</v>
      </c>
      <c r="Q431">
        <v>4105</v>
      </c>
      <c r="R431">
        <v>6</v>
      </c>
      <c r="S431">
        <v>0.05</v>
      </c>
      <c r="T431">
        <v>728.79175320151069</v>
      </c>
      <c r="U431">
        <v>45375</v>
      </c>
    </row>
    <row r="432" spans="1:21" x14ac:dyDescent="0.3">
      <c r="A432" t="s">
        <v>1373</v>
      </c>
      <c r="B432">
        <v>2024</v>
      </c>
      <c r="C432" s="1">
        <v>45538</v>
      </c>
      <c r="D432" t="s">
        <v>22</v>
      </c>
      <c r="E432" t="s">
        <v>1374</v>
      </c>
      <c r="F432" t="s">
        <v>106</v>
      </c>
      <c r="G432" t="s">
        <v>81</v>
      </c>
      <c r="H432" t="s">
        <v>26</v>
      </c>
      <c r="I432" t="s">
        <v>50</v>
      </c>
      <c r="J432" t="s">
        <v>51</v>
      </c>
      <c r="K432">
        <v>672682</v>
      </c>
      <c r="L432" t="s">
        <v>83</v>
      </c>
      <c r="M432" t="s">
        <v>1375</v>
      </c>
      <c r="N432" t="s">
        <v>93</v>
      </c>
      <c r="O432" t="s">
        <v>94</v>
      </c>
      <c r="P432" t="s">
        <v>76</v>
      </c>
      <c r="Q432">
        <v>61709</v>
      </c>
      <c r="R432">
        <v>10</v>
      </c>
      <c r="S432">
        <v>0</v>
      </c>
      <c r="T432">
        <v>5674.6821902430329</v>
      </c>
      <c r="U432">
        <v>45541</v>
      </c>
    </row>
    <row r="433" spans="1:21" x14ac:dyDescent="0.3">
      <c r="A433" t="s">
        <v>1376</v>
      </c>
      <c r="B433">
        <v>2023</v>
      </c>
      <c r="C433" s="1">
        <v>45183</v>
      </c>
      <c r="D433" t="s">
        <v>47</v>
      </c>
      <c r="E433" t="s">
        <v>1377</v>
      </c>
      <c r="F433" t="s">
        <v>64</v>
      </c>
      <c r="G433" t="s">
        <v>25</v>
      </c>
      <c r="H433" t="s">
        <v>26</v>
      </c>
      <c r="I433" t="s">
        <v>39</v>
      </c>
      <c r="J433" t="s">
        <v>40</v>
      </c>
      <c r="K433">
        <v>682527</v>
      </c>
      <c r="L433" t="s">
        <v>83</v>
      </c>
      <c r="M433" t="s">
        <v>1378</v>
      </c>
      <c r="N433" t="s">
        <v>43</v>
      </c>
      <c r="O433" t="s">
        <v>75</v>
      </c>
      <c r="P433" t="s">
        <v>54</v>
      </c>
      <c r="Q433">
        <v>9746</v>
      </c>
      <c r="R433">
        <v>10</v>
      </c>
      <c r="S433">
        <v>0</v>
      </c>
      <c r="T433">
        <v>643.12906097589916</v>
      </c>
      <c r="U433">
        <v>45190</v>
      </c>
    </row>
    <row r="434" spans="1:21" x14ac:dyDescent="0.3">
      <c r="A434" t="s">
        <v>1379</v>
      </c>
      <c r="B434">
        <v>2024</v>
      </c>
      <c r="C434" s="1">
        <v>45657</v>
      </c>
      <c r="D434" t="s">
        <v>35</v>
      </c>
      <c r="E434" t="s">
        <v>1380</v>
      </c>
      <c r="F434" t="s">
        <v>49</v>
      </c>
      <c r="G434" t="s">
        <v>81</v>
      </c>
      <c r="H434" t="s">
        <v>26</v>
      </c>
      <c r="I434" t="s">
        <v>27</v>
      </c>
      <c r="J434" t="s">
        <v>28</v>
      </c>
      <c r="K434">
        <v>623334</v>
      </c>
      <c r="L434" t="s">
        <v>83</v>
      </c>
      <c r="M434" t="s">
        <v>1381</v>
      </c>
      <c r="N434" t="s">
        <v>61</v>
      </c>
      <c r="O434" t="s">
        <v>94</v>
      </c>
      <c r="P434" t="s">
        <v>45</v>
      </c>
      <c r="Q434">
        <v>31193</v>
      </c>
      <c r="R434">
        <v>3</v>
      </c>
      <c r="S434">
        <v>0.1</v>
      </c>
      <c r="T434">
        <v>6668.5965802467827</v>
      </c>
      <c r="U434">
        <v>45661</v>
      </c>
    </row>
    <row r="435" spans="1:21" x14ac:dyDescent="0.3">
      <c r="A435" t="s">
        <v>1382</v>
      </c>
      <c r="B435">
        <v>2024</v>
      </c>
      <c r="C435" s="1">
        <v>45547</v>
      </c>
      <c r="D435" t="s">
        <v>22</v>
      </c>
      <c r="E435" t="s">
        <v>1383</v>
      </c>
      <c r="F435" t="s">
        <v>24</v>
      </c>
      <c r="G435" t="s">
        <v>38</v>
      </c>
      <c r="H435" t="s">
        <v>26</v>
      </c>
      <c r="I435" t="s">
        <v>27</v>
      </c>
      <c r="J435" t="s">
        <v>28</v>
      </c>
      <c r="K435">
        <v>602945</v>
      </c>
      <c r="L435" t="s">
        <v>29</v>
      </c>
      <c r="M435" t="s">
        <v>1384</v>
      </c>
      <c r="N435" t="s">
        <v>103</v>
      </c>
      <c r="O435" t="s">
        <v>44</v>
      </c>
      <c r="P435" t="s">
        <v>45</v>
      </c>
      <c r="Q435">
        <v>64300</v>
      </c>
      <c r="R435">
        <v>4</v>
      </c>
      <c r="S435">
        <v>0.2</v>
      </c>
      <c r="T435">
        <v>18993.011358909007</v>
      </c>
      <c r="U435">
        <v>45551</v>
      </c>
    </row>
    <row r="436" spans="1:21" x14ac:dyDescent="0.3">
      <c r="A436" t="s">
        <v>1385</v>
      </c>
      <c r="B436">
        <v>2024</v>
      </c>
      <c r="C436" s="1">
        <v>45484</v>
      </c>
      <c r="D436" t="s">
        <v>22</v>
      </c>
      <c r="E436" t="s">
        <v>1386</v>
      </c>
      <c r="F436" t="s">
        <v>80</v>
      </c>
      <c r="G436" t="s">
        <v>25</v>
      </c>
      <c r="H436" t="s">
        <v>26</v>
      </c>
      <c r="I436" t="s">
        <v>65</v>
      </c>
      <c r="J436" t="s">
        <v>66</v>
      </c>
      <c r="K436">
        <v>657069</v>
      </c>
      <c r="L436" t="s">
        <v>83</v>
      </c>
      <c r="M436" t="s">
        <v>1387</v>
      </c>
      <c r="N436" t="s">
        <v>103</v>
      </c>
      <c r="O436" t="s">
        <v>44</v>
      </c>
      <c r="P436" t="s">
        <v>181</v>
      </c>
      <c r="Q436">
        <v>18546</v>
      </c>
      <c r="R436">
        <v>4</v>
      </c>
      <c r="S436">
        <v>0.1</v>
      </c>
      <c r="T436">
        <v>1503.6078879198271</v>
      </c>
      <c r="U436">
        <v>45487</v>
      </c>
    </row>
    <row r="437" spans="1:21" x14ac:dyDescent="0.3">
      <c r="A437" t="s">
        <v>1388</v>
      </c>
      <c r="B437">
        <v>2023</v>
      </c>
      <c r="C437" s="1">
        <v>45234</v>
      </c>
      <c r="D437" t="s">
        <v>35</v>
      </c>
      <c r="E437" t="s">
        <v>1389</v>
      </c>
      <c r="F437" t="s">
        <v>24</v>
      </c>
      <c r="G437" t="s">
        <v>38</v>
      </c>
      <c r="H437" t="s">
        <v>26</v>
      </c>
      <c r="I437" t="s">
        <v>57</v>
      </c>
      <c r="J437" t="s">
        <v>58</v>
      </c>
      <c r="K437">
        <v>687286</v>
      </c>
      <c r="L437" t="s">
        <v>73</v>
      </c>
      <c r="M437" t="s">
        <v>1390</v>
      </c>
      <c r="N437" t="s">
        <v>31</v>
      </c>
      <c r="O437" t="s">
        <v>75</v>
      </c>
      <c r="P437" t="s">
        <v>98</v>
      </c>
      <c r="Q437">
        <v>64662</v>
      </c>
      <c r="R437">
        <v>7</v>
      </c>
      <c r="S437">
        <v>0.2</v>
      </c>
      <c r="T437">
        <v>14921.812145629503</v>
      </c>
      <c r="U437">
        <v>45237</v>
      </c>
    </row>
    <row r="438" spans="1:21" x14ac:dyDescent="0.3">
      <c r="A438" t="s">
        <v>1391</v>
      </c>
      <c r="B438">
        <v>2023</v>
      </c>
      <c r="C438" s="1">
        <v>45164</v>
      </c>
      <c r="D438" t="s">
        <v>47</v>
      </c>
      <c r="E438" t="s">
        <v>1392</v>
      </c>
      <c r="F438" t="s">
        <v>149</v>
      </c>
      <c r="G438" t="s">
        <v>81</v>
      </c>
      <c r="H438" t="s">
        <v>26</v>
      </c>
      <c r="I438" t="s">
        <v>122</v>
      </c>
      <c r="J438" t="s">
        <v>28</v>
      </c>
      <c r="K438">
        <v>611332</v>
      </c>
      <c r="L438" t="s">
        <v>59</v>
      </c>
      <c r="M438" t="s">
        <v>1393</v>
      </c>
      <c r="N438" t="s">
        <v>31</v>
      </c>
      <c r="O438" t="s">
        <v>53</v>
      </c>
      <c r="P438" t="s">
        <v>89</v>
      </c>
      <c r="Q438">
        <v>31476</v>
      </c>
      <c r="R438">
        <v>4</v>
      </c>
      <c r="S438">
        <v>0.05</v>
      </c>
      <c r="T438">
        <v>2259.5935268648059</v>
      </c>
      <c r="U438">
        <v>45167</v>
      </c>
    </row>
    <row r="439" spans="1:21" x14ac:dyDescent="0.3">
      <c r="A439" t="s">
        <v>1394</v>
      </c>
      <c r="B439">
        <v>2023</v>
      </c>
      <c r="C439" s="1">
        <v>45255</v>
      </c>
      <c r="D439" t="s">
        <v>35</v>
      </c>
      <c r="E439" t="s">
        <v>1395</v>
      </c>
      <c r="F439" t="s">
        <v>106</v>
      </c>
      <c r="G439" t="s">
        <v>38</v>
      </c>
      <c r="H439" t="s">
        <v>26</v>
      </c>
      <c r="I439" t="s">
        <v>39</v>
      </c>
      <c r="J439" t="s">
        <v>40</v>
      </c>
      <c r="K439">
        <v>637511</v>
      </c>
      <c r="L439" t="s">
        <v>73</v>
      </c>
      <c r="M439" t="s">
        <v>1396</v>
      </c>
      <c r="N439" t="s">
        <v>93</v>
      </c>
      <c r="O439" t="s">
        <v>75</v>
      </c>
      <c r="P439" t="s">
        <v>89</v>
      </c>
      <c r="Q439">
        <v>79674</v>
      </c>
      <c r="R439">
        <v>9</v>
      </c>
      <c r="S439">
        <v>0</v>
      </c>
      <c r="T439">
        <v>13961.612314089361</v>
      </c>
      <c r="U439">
        <v>45260</v>
      </c>
    </row>
    <row r="440" spans="1:21" x14ac:dyDescent="0.3">
      <c r="A440" t="s">
        <v>1397</v>
      </c>
      <c r="B440">
        <v>2024</v>
      </c>
      <c r="C440" s="1">
        <v>45654</v>
      </c>
      <c r="D440" t="s">
        <v>47</v>
      </c>
      <c r="E440" t="s">
        <v>1398</v>
      </c>
      <c r="F440" t="s">
        <v>49</v>
      </c>
      <c r="G440" t="s">
        <v>81</v>
      </c>
      <c r="H440" t="s">
        <v>26</v>
      </c>
      <c r="I440" t="s">
        <v>39</v>
      </c>
      <c r="J440" t="s">
        <v>40</v>
      </c>
      <c r="K440">
        <v>645622</v>
      </c>
      <c r="L440" t="s">
        <v>29</v>
      </c>
      <c r="M440" t="s">
        <v>1399</v>
      </c>
      <c r="N440" t="s">
        <v>61</v>
      </c>
      <c r="O440" t="s">
        <v>75</v>
      </c>
      <c r="P440" t="s">
        <v>76</v>
      </c>
      <c r="Q440">
        <v>15629</v>
      </c>
      <c r="R440">
        <v>1</v>
      </c>
      <c r="S440">
        <v>0.05</v>
      </c>
      <c r="T440">
        <v>1891.6021302946072</v>
      </c>
      <c r="U440">
        <v>45657</v>
      </c>
    </row>
    <row r="441" spans="1:21" x14ac:dyDescent="0.3">
      <c r="A441" t="s">
        <v>1400</v>
      </c>
      <c r="B441">
        <v>2023</v>
      </c>
      <c r="C441" s="1">
        <v>45271</v>
      </c>
      <c r="D441" t="s">
        <v>47</v>
      </c>
      <c r="E441" t="s">
        <v>1401</v>
      </c>
      <c r="F441" t="s">
        <v>149</v>
      </c>
      <c r="G441" t="s">
        <v>25</v>
      </c>
      <c r="H441" t="s">
        <v>26</v>
      </c>
      <c r="I441" t="s">
        <v>154</v>
      </c>
      <c r="J441" t="s">
        <v>51</v>
      </c>
      <c r="K441">
        <v>686126</v>
      </c>
      <c r="L441" t="s">
        <v>59</v>
      </c>
      <c r="M441" t="s">
        <v>1402</v>
      </c>
      <c r="N441" t="s">
        <v>31</v>
      </c>
      <c r="O441" t="s">
        <v>85</v>
      </c>
      <c r="P441" t="s">
        <v>45</v>
      </c>
      <c r="Q441">
        <v>73848</v>
      </c>
      <c r="R441">
        <v>6</v>
      </c>
      <c r="S441">
        <v>0</v>
      </c>
      <c r="T441">
        <v>6995.8363095421582</v>
      </c>
      <c r="U441">
        <v>45274</v>
      </c>
    </row>
    <row r="442" spans="1:21" x14ac:dyDescent="0.3">
      <c r="A442" t="s">
        <v>1403</v>
      </c>
      <c r="B442">
        <v>2024</v>
      </c>
      <c r="C442" s="1">
        <v>45537</v>
      </c>
      <c r="D442" t="s">
        <v>22</v>
      </c>
      <c r="E442" t="s">
        <v>1404</v>
      </c>
      <c r="F442" t="s">
        <v>24</v>
      </c>
      <c r="G442" t="s">
        <v>38</v>
      </c>
      <c r="H442" t="s">
        <v>26</v>
      </c>
      <c r="I442" t="s">
        <v>150</v>
      </c>
      <c r="J442" t="s">
        <v>118</v>
      </c>
      <c r="K442">
        <v>695905</v>
      </c>
      <c r="L442" t="s">
        <v>83</v>
      </c>
      <c r="M442" t="s">
        <v>1405</v>
      </c>
      <c r="N442" t="s">
        <v>43</v>
      </c>
      <c r="O442" t="s">
        <v>32</v>
      </c>
      <c r="P442" t="s">
        <v>89</v>
      </c>
      <c r="Q442">
        <v>32837</v>
      </c>
      <c r="R442">
        <v>4</v>
      </c>
      <c r="S442">
        <v>0.1</v>
      </c>
      <c r="T442">
        <v>8877.7839218069512</v>
      </c>
      <c r="U442">
        <v>45541</v>
      </c>
    </row>
    <row r="443" spans="1:21" x14ac:dyDescent="0.3">
      <c r="A443" t="s">
        <v>1406</v>
      </c>
      <c r="B443">
        <v>2024</v>
      </c>
      <c r="C443" s="1">
        <v>45387</v>
      </c>
      <c r="D443" t="s">
        <v>78</v>
      </c>
      <c r="E443" t="s">
        <v>1407</v>
      </c>
      <c r="F443" t="s">
        <v>37</v>
      </c>
      <c r="G443" t="s">
        <v>25</v>
      </c>
      <c r="H443" t="s">
        <v>26</v>
      </c>
      <c r="I443" t="s">
        <v>101</v>
      </c>
      <c r="J443" t="s">
        <v>51</v>
      </c>
      <c r="K443">
        <v>693402</v>
      </c>
      <c r="L443" t="s">
        <v>41</v>
      </c>
      <c r="M443" t="s">
        <v>1408</v>
      </c>
      <c r="N443" t="s">
        <v>103</v>
      </c>
      <c r="O443" t="s">
        <v>94</v>
      </c>
      <c r="P443" t="s">
        <v>69</v>
      </c>
      <c r="Q443">
        <v>78230</v>
      </c>
      <c r="R443">
        <v>9</v>
      </c>
      <c r="S443">
        <v>0</v>
      </c>
      <c r="T443">
        <v>5694.8036818778664</v>
      </c>
      <c r="U443">
        <v>45390</v>
      </c>
    </row>
    <row r="444" spans="1:21" x14ac:dyDescent="0.3">
      <c r="A444" t="s">
        <v>1409</v>
      </c>
      <c r="B444">
        <v>2024</v>
      </c>
      <c r="C444" s="1">
        <v>45506</v>
      </c>
      <c r="D444" t="s">
        <v>35</v>
      </c>
      <c r="E444" t="s">
        <v>1410</v>
      </c>
      <c r="F444" t="s">
        <v>37</v>
      </c>
      <c r="G444" t="s">
        <v>81</v>
      </c>
      <c r="H444" t="s">
        <v>26</v>
      </c>
      <c r="I444" t="s">
        <v>57</v>
      </c>
      <c r="J444" t="s">
        <v>58</v>
      </c>
      <c r="K444">
        <v>685660</v>
      </c>
      <c r="L444" t="s">
        <v>29</v>
      </c>
      <c r="M444" t="s">
        <v>1411</v>
      </c>
      <c r="N444" t="s">
        <v>93</v>
      </c>
      <c r="O444" t="s">
        <v>68</v>
      </c>
      <c r="P444" t="s">
        <v>33</v>
      </c>
      <c r="Q444">
        <v>11266</v>
      </c>
      <c r="R444">
        <v>2</v>
      </c>
      <c r="S444">
        <v>0.05</v>
      </c>
      <c r="T444">
        <v>2483.8222274528143</v>
      </c>
      <c r="U444">
        <v>45509</v>
      </c>
    </row>
    <row r="445" spans="1:21" x14ac:dyDescent="0.3">
      <c r="A445" t="s">
        <v>1412</v>
      </c>
      <c r="B445">
        <v>2023</v>
      </c>
      <c r="C445" s="1">
        <v>44941</v>
      </c>
      <c r="D445" t="s">
        <v>47</v>
      </c>
      <c r="E445" t="s">
        <v>1413</v>
      </c>
      <c r="F445" t="s">
        <v>37</v>
      </c>
      <c r="G445" t="s">
        <v>38</v>
      </c>
      <c r="H445" t="s">
        <v>26</v>
      </c>
      <c r="I445" t="s">
        <v>82</v>
      </c>
      <c r="J445" t="s">
        <v>66</v>
      </c>
      <c r="K445">
        <v>644405</v>
      </c>
      <c r="L445" t="s">
        <v>83</v>
      </c>
      <c r="M445" t="s">
        <v>1414</v>
      </c>
      <c r="N445" t="s">
        <v>61</v>
      </c>
      <c r="O445" t="s">
        <v>32</v>
      </c>
      <c r="P445" t="s">
        <v>181</v>
      </c>
      <c r="Q445">
        <v>50138</v>
      </c>
      <c r="R445">
        <v>10</v>
      </c>
      <c r="S445">
        <v>0.2</v>
      </c>
      <c r="T445">
        <v>4527.7853822769512</v>
      </c>
      <c r="U445">
        <v>44946</v>
      </c>
    </row>
    <row r="446" spans="1:21" x14ac:dyDescent="0.3">
      <c r="A446" t="s">
        <v>1415</v>
      </c>
      <c r="B446">
        <v>2023</v>
      </c>
      <c r="C446" s="1">
        <v>45096</v>
      </c>
      <c r="D446" t="s">
        <v>47</v>
      </c>
      <c r="E446" t="s">
        <v>1416</v>
      </c>
      <c r="F446" t="s">
        <v>24</v>
      </c>
      <c r="G446" t="s">
        <v>25</v>
      </c>
      <c r="H446" t="s">
        <v>26</v>
      </c>
      <c r="I446" t="s">
        <v>72</v>
      </c>
      <c r="J446" t="s">
        <v>28</v>
      </c>
      <c r="K446">
        <v>688300</v>
      </c>
      <c r="L446" t="s">
        <v>29</v>
      </c>
      <c r="M446" t="s">
        <v>1417</v>
      </c>
      <c r="N446" t="s">
        <v>43</v>
      </c>
      <c r="O446" t="s">
        <v>44</v>
      </c>
      <c r="P446" t="s">
        <v>33</v>
      </c>
      <c r="Q446">
        <v>27071</v>
      </c>
      <c r="R446">
        <v>10</v>
      </c>
      <c r="S446">
        <v>0</v>
      </c>
      <c r="T446">
        <v>1888.6317583861351</v>
      </c>
      <c r="U446">
        <v>45099</v>
      </c>
    </row>
    <row r="447" spans="1:21" x14ac:dyDescent="0.3">
      <c r="A447" t="s">
        <v>1418</v>
      </c>
      <c r="B447">
        <v>2024</v>
      </c>
      <c r="C447" s="1">
        <v>45307</v>
      </c>
      <c r="D447" t="s">
        <v>22</v>
      </c>
      <c r="E447" t="s">
        <v>1419</v>
      </c>
      <c r="F447" t="s">
        <v>24</v>
      </c>
      <c r="G447" t="s">
        <v>81</v>
      </c>
      <c r="H447" t="s">
        <v>26</v>
      </c>
      <c r="I447" t="s">
        <v>150</v>
      </c>
      <c r="J447" t="s">
        <v>118</v>
      </c>
      <c r="K447">
        <v>634758</v>
      </c>
      <c r="L447" t="s">
        <v>41</v>
      </c>
      <c r="M447" t="s">
        <v>1420</v>
      </c>
      <c r="N447" t="s">
        <v>31</v>
      </c>
      <c r="O447" t="s">
        <v>44</v>
      </c>
      <c r="P447" t="s">
        <v>45</v>
      </c>
      <c r="Q447">
        <v>33080</v>
      </c>
      <c r="R447">
        <v>2</v>
      </c>
      <c r="S447">
        <v>0</v>
      </c>
      <c r="T447">
        <v>6525.7397093309037</v>
      </c>
      <c r="U447">
        <v>45310</v>
      </c>
    </row>
    <row r="448" spans="1:21" x14ac:dyDescent="0.3">
      <c r="A448" t="s">
        <v>1421</v>
      </c>
      <c r="B448">
        <v>2023</v>
      </c>
      <c r="C448" s="1">
        <v>45090</v>
      </c>
      <c r="D448" t="s">
        <v>35</v>
      </c>
      <c r="E448" t="s">
        <v>1422</v>
      </c>
      <c r="F448" t="s">
        <v>80</v>
      </c>
      <c r="G448" t="s">
        <v>81</v>
      </c>
      <c r="H448" t="s">
        <v>26</v>
      </c>
      <c r="I448" t="s">
        <v>57</v>
      </c>
      <c r="J448" t="s">
        <v>58</v>
      </c>
      <c r="K448">
        <v>690357</v>
      </c>
      <c r="L448" t="s">
        <v>59</v>
      </c>
      <c r="M448" t="s">
        <v>1423</v>
      </c>
      <c r="N448" t="s">
        <v>43</v>
      </c>
      <c r="O448" t="s">
        <v>75</v>
      </c>
      <c r="P448" t="s">
        <v>33</v>
      </c>
      <c r="Q448">
        <v>37796</v>
      </c>
      <c r="R448">
        <v>9</v>
      </c>
      <c r="S448">
        <v>0</v>
      </c>
      <c r="T448">
        <v>11008.358176881413</v>
      </c>
      <c r="U448">
        <v>45092</v>
      </c>
    </row>
    <row r="449" spans="1:21" x14ac:dyDescent="0.3">
      <c r="A449" t="s">
        <v>1424</v>
      </c>
      <c r="B449">
        <v>2023</v>
      </c>
      <c r="C449" s="1">
        <v>44977</v>
      </c>
      <c r="D449" t="s">
        <v>22</v>
      </c>
      <c r="E449" t="s">
        <v>1425</v>
      </c>
      <c r="F449" t="s">
        <v>80</v>
      </c>
      <c r="G449" t="s">
        <v>38</v>
      </c>
      <c r="H449" t="s">
        <v>26</v>
      </c>
      <c r="I449" t="s">
        <v>39</v>
      </c>
      <c r="J449" t="s">
        <v>40</v>
      </c>
      <c r="K449">
        <v>634930</v>
      </c>
      <c r="L449" t="s">
        <v>59</v>
      </c>
      <c r="M449" t="s">
        <v>1426</v>
      </c>
      <c r="N449" t="s">
        <v>43</v>
      </c>
      <c r="O449" t="s">
        <v>85</v>
      </c>
      <c r="P449" t="s">
        <v>76</v>
      </c>
      <c r="Q449">
        <v>64787</v>
      </c>
      <c r="R449">
        <v>3</v>
      </c>
      <c r="S449">
        <v>0.2</v>
      </c>
      <c r="T449">
        <v>16435.472936757524</v>
      </c>
      <c r="U449">
        <v>44983</v>
      </c>
    </row>
    <row r="450" spans="1:21" x14ac:dyDescent="0.3">
      <c r="A450" t="s">
        <v>1427</v>
      </c>
      <c r="B450">
        <v>2023</v>
      </c>
      <c r="C450" s="1">
        <v>45058</v>
      </c>
      <c r="D450" t="s">
        <v>35</v>
      </c>
      <c r="E450" t="s">
        <v>1428</v>
      </c>
      <c r="F450" t="s">
        <v>37</v>
      </c>
      <c r="G450" t="s">
        <v>81</v>
      </c>
      <c r="H450" t="s">
        <v>26</v>
      </c>
      <c r="I450" t="s">
        <v>39</v>
      </c>
      <c r="J450" t="s">
        <v>40</v>
      </c>
      <c r="K450">
        <v>690729</v>
      </c>
      <c r="L450" t="s">
        <v>83</v>
      </c>
      <c r="M450" t="s">
        <v>1429</v>
      </c>
      <c r="N450" t="s">
        <v>31</v>
      </c>
      <c r="O450" t="s">
        <v>44</v>
      </c>
      <c r="P450" t="s">
        <v>76</v>
      </c>
      <c r="Q450">
        <v>37280</v>
      </c>
      <c r="R450">
        <v>9</v>
      </c>
      <c r="S450">
        <v>0.05</v>
      </c>
      <c r="T450">
        <v>8806.1094196918566</v>
      </c>
      <c r="U450">
        <v>45061</v>
      </c>
    </row>
    <row r="451" spans="1:21" x14ac:dyDescent="0.3">
      <c r="A451" t="s">
        <v>1430</v>
      </c>
      <c r="B451">
        <v>2023</v>
      </c>
      <c r="C451" s="1">
        <v>45028</v>
      </c>
      <c r="D451" t="s">
        <v>47</v>
      </c>
      <c r="E451" t="s">
        <v>1431</v>
      </c>
      <c r="F451" t="s">
        <v>64</v>
      </c>
      <c r="G451" t="s">
        <v>38</v>
      </c>
      <c r="H451" t="s">
        <v>26</v>
      </c>
      <c r="I451" t="s">
        <v>101</v>
      </c>
      <c r="J451" t="s">
        <v>51</v>
      </c>
      <c r="K451">
        <v>622081</v>
      </c>
      <c r="L451" t="s">
        <v>83</v>
      </c>
      <c r="M451" t="s">
        <v>1432</v>
      </c>
      <c r="N451" t="s">
        <v>61</v>
      </c>
      <c r="O451" t="s">
        <v>75</v>
      </c>
      <c r="P451" t="s">
        <v>69</v>
      </c>
      <c r="Q451">
        <v>31886</v>
      </c>
      <c r="R451">
        <v>1</v>
      </c>
      <c r="S451">
        <v>0.05</v>
      </c>
      <c r="T451">
        <v>4411.0774966410745</v>
      </c>
      <c r="U451">
        <v>45028</v>
      </c>
    </row>
    <row r="452" spans="1:21" x14ac:dyDescent="0.3">
      <c r="A452" t="s">
        <v>1433</v>
      </c>
      <c r="B452">
        <v>2024</v>
      </c>
      <c r="C452" s="1">
        <v>45424</v>
      </c>
      <c r="D452" t="s">
        <v>47</v>
      </c>
      <c r="E452" t="s">
        <v>1434</v>
      </c>
      <c r="F452" t="s">
        <v>64</v>
      </c>
      <c r="G452" t="s">
        <v>38</v>
      </c>
      <c r="H452" t="s">
        <v>26</v>
      </c>
      <c r="I452" t="s">
        <v>39</v>
      </c>
      <c r="J452" t="s">
        <v>40</v>
      </c>
      <c r="K452">
        <v>636106</v>
      </c>
      <c r="L452" t="s">
        <v>29</v>
      </c>
      <c r="M452" t="s">
        <v>1435</v>
      </c>
      <c r="N452" t="s">
        <v>43</v>
      </c>
      <c r="O452" t="s">
        <v>53</v>
      </c>
      <c r="P452" t="s">
        <v>45</v>
      </c>
      <c r="Q452">
        <v>50868</v>
      </c>
      <c r="R452">
        <v>7</v>
      </c>
      <c r="S452">
        <v>0.05</v>
      </c>
      <c r="T452">
        <v>4949.0304617732027</v>
      </c>
      <c r="U452">
        <v>45431</v>
      </c>
    </row>
    <row r="453" spans="1:21" x14ac:dyDescent="0.3">
      <c r="A453" t="s">
        <v>1436</v>
      </c>
      <c r="B453">
        <v>2023</v>
      </c>
      <c r="C453" s="1">
        <v>45258</v>
      </c>
      <c r="D453" t="s">
        <v>47</v>
      </c>
      <c r="E453" t="s">
        <v>1437</v>
      </c>
      <c r="F453" t="s">
        <v>24</v>
      </c>
      <c r="G453" t="s">
        <v>25</v>
      </c>
      <c r="H453" t="s">
        <v>26</v>
      </c>
      <c r="I453" t="s">
        <v>161</v>
      </c>
      <c r="J453" t="s">
        <v>118</v>
      </c>
      <c r="K453">
        <v>673599</v>
      </c>
      <c r="L453" t="s">
        <v>83</v>
      </c>
      <c r="M453" t="s">
        <v>1438</v>
      </c>
      <c r="N453" t="s">
        <v>31</v>
      </c>
      <c r="O453" t="s">
        <v>75</v>
      </c>
      <c r="P453" t="s">
        <v>54</v>
      </c>
      <c r="Q453">
        <v>78684</v>
      </c>
      <c r="R453">
        <v>6</v>
      </c>
      <c r="S453">
        <v>0</v>
      </c>
      <c r="T453">
        <v>13368.358702500334</v>
      </c>
      <c r="U453">
        <v>45259</v>
      </c>
    </row>
    <row r="454" spans="1:21" x14ac:dyDescent="0.3">
      <c r="A454" t="s">
        <v>1439</v>
      </c>
      <c r="B454">
        <v>2023</v>
      </c>
      <c r="C454" s="1">
        <v>45164</v>
      </c>
      <c r="D454" t="s">
        <v>35</v>
      </c>
      <c r="E454" t="s">
        <v>1440</v>
      </c>
      <c r="F454" t="s">
        <v>24</v>
      </c>
      <c r="G454" t="s">
        <v>81</v>
      </c>
      <c r="H454" t="s">
        <v>26</v>
      </c>
      <c r="I454" t="s">
        <v>57</v>
      </c>
      <c r="J454" t="s">
        <v>58</v>
      </c>
      <c r="K454">
        <v>662962</v>
      </c>
      <c r="L454" t="s">
        <v>83</v>
      </c>
      <c r="M454" t="s">
        <v>1441</v>
      </c>
      <c r="N454" t="s">
        <v>31</v>
      </c>
      <c r="O454" t="s">
        <v>94</v>
      </c>
      <c r="P454" t="s">
        <v>181</v>
      </c>
      <c r="Q454">
        <v>75362</v>
      </c>
      <c r="R454">
        <v>4</v>
      </c>
      <c r="S454">
        <v>0</v>
      </c>
      <c r="T454">
        <v>8217.9707560774405</v>
      </c>
      <c r="U454">
        <v>45166</v>
      </c>
    </row>
    <row r="455" spans="1:21" x14ac:dyDescent="0.3">
      <c r="A455" t="s">
        <v>1442</v>
      </c>
      <c r="B455">
        <v>2024</v>
      </c>
      <c r="C455" s="1">
        <v>45452</v>
      </c>
      <c r="D455" t="s">
        <v>35</v>
      </c>
      <c r="E455" t="s">
        <v>1443</v>
      </c>
      <c r="F455" t="s">
        <v>64</v>
      </c>
      <c r="G455" t="s">
        <v>25</v>
      </c>
      <c r="H455" t="s">
        <v>26</v>
      </c>
      <c r="I455" t="s">
        <v>117</v>
      </c>
      <c r="J455" t="s">
        <v>118</v>
      </c>
      <c r="K455">
        <v>614199</v>
      </c>
      <c r="L455" t="s">
        <v>29</v>
      </c>
      <c r="M455" t="s">
        <v>1444</v>
      </c>
      <c r="N455" t="s">
        <v>43</v>
      </c>
      <c r="O455" t="s">
        <v>75</v>
      </c>
      <c r="P455" t="s">
        <v>89</v>
      </c>
      <c r="Q455">
        <v>30081</v>
      </c>
      <c r="R455">
        <v>9</v>
      </c>
      <c r="S455">
        <v>0.05</v>
      </c>
      <c r="T455">
        <v>2899.7337149024697</v>
      </c>
      <c r="U455">
        <v>45455</v>
      </c>
    </row>
    <row r="456" spans="1:21" x14ac:dyDescent="0.3">
      <c r="A456" t="s">
        <v>1445</v>
      </c>
      <c r="B456">
        <v>2024</v>
      </c>
      <c r="C456" s="1">
        <v>45330</v>
      </c>
      <c r="D456" t="s">
        <v>78</v>
      </c>
      <c r="E456" t="s">
        <v>1446</v>
      </c>
      <c r="F456" t="s">
        <v>80</v>
      </c>
      <c r="G456" t="s">
        <v>25</v>
      </c>
      <c r="H456" t="s">
        <v>26</v>
      </c>
      <c r="I456" t="s">
        <v>39</v>
      </c>
      <c r="J456" t="s">
        <v>40</v>
      </c>
      <c r="K456">
        <v>659972</v>
      </c>
      <c r="L456" t="s">
        <v>83</v>
      </c>
      <c r="M456" t="s">
        <v>1447</v>
      </c>
      <c r="N456" t="s">
        <v>93</v>
      </c>
      <c r="O456" t="s">
        <v>53</v>
      </c>
      <c r="P456" t="s">
        <v>98</v>
      </c>
      <c r="Q456">
        <v>76692</v>
      </c>
      <c r="R456">
        <v>7</v>
      </c>
      <c r="S456">
        <v>0</v>
      </c>
      <c r="T456">
        <v>17641.023847371504</v>
      </c>
      <c r="U456">
        <v>45333</v>
      </c>
    </row>
    <row r="457" spans="1:21" x14ac:dyDescent="0.3">
      <c r="A457" t="s">
        <v>1448</v>
      </c>
      <c r="B457">
        <v>2024</v>
      </c>
      <c r="C457" s="1">
        <v>45388</v>
      </c>
      <c r="D457" t="s">
        <v>35</v>
      </c>
      <c r="E457" t="s">
        <v>1449</v>
      </c>
      <c r="F457" t="s">
        <v>80</v>
      </c>
      <c r="G457" t="s">
        <v>38</v>
      </c>
      <c r="H457" t="s">
        <v>26</v>
      </c>
      <c r="I457" t="s">
        <v>39</v>
      </c>
      <c r="J457" t="s">
        <v>40</v>
      </c>
      <c r="K457">
        <v>617340</v>
      </c>
      <c r="L457" t="s">
        <v>83</v>
      </c>
      <c r="M457" t="s">
        <v>1450</v>
      </c>
      <c r="N457" t="s">
        <v>31</v>
      </c>
      <c r="O457" t="s">
        <v>94</v>
      </c>
      <c r="P457" t="s">
        <v>98</v>
      </c>
      <c r="Q457">
        <v>45269</v>
      </c>
      <c r="R457">
        <v>4</v>
      </c>
      <c r="S457">
        <v>0.2</v>
      </c>
      <c r="T457">
        <v>5495.6799072153772</v>
      </c>
      <c r="U457">
        <v>45391</v>
      </c>
    </row>
    <row r="458" spans="1:21" x14ac:dyDescent="0.3">
      <c r="A458" t="s">
        <v>1451</v>
      </c>
      <c r="B458">
        <v>2023</v>
      </c>
      <c r="C458" s="1">
        <v>44951</v>
      </c>
      <c r="D458" t="s">
        <v>78</v>
      </c>
      <c r="E458" t="s">
        <v>1452</v>
      </c>
      <c r="F458" t="s">
        <v>64</v>
      </c>
      <c r="G458" t="s">
        <v>81</v>
      </c>
      <c r="H458" t="s">
        <v>26</v>
      </c>
      <c r="I458" t="s">
        <v>101</v>
      </c>
      <c r="J458" t="s">
        <v>51</v>
      </c>
      <c r="K458">
        <v>607908</v>
      </c>
      <c r="L458" t="s">
        <v>59</v>
      </c>
      <c r="M458" t="s">
        <v>1453</v>
      </c>
      <c r="N458" t="s">
        <v>93</v>
      </c>
      <c r="O458" t="s">
        <v>53</v>
      </c>
      <c r="P458" t="s">
        <v>45</v>
      </c>
      <c r="Q458">
        <v>11758</v>
      </c>
      <c r="R458">
        <v>7</v>
      </c>
      <c r="S458">
        <v>0.05</v>
      </c>
      <c r="T458">
        <v>2905.2791543264293</v>
      </c>
      <c r="U458">
        <v>44954</v>
      </c>
    </row>
    <row r="459" spans="1:21" x14ac:dyDescent="0.3">
      <c r="A459" t="s">
        <v>1454</v>
      </c>
      <c r="B459">
        <v>2024</v>
      </c>
      <c r="C459" s="1">
        <v>45520</v>
      </c>
      <c r="D459" t="s">
        <v>35</v>
      </c>
      <c r="E459" t="s">
        <v>1455</v>
      </c>
      <c r="F459" t="s">
        <v>49</v>
      </c>
      <c r="G459" t="s">
        <v>25</v>
      </c>
      <c r="H459" t="s">
        <v>26</v>
      </c>
      <c r="I459" t="s">
        <v>57</v>
      </c>
      <c r="J459" t="s">
        <v>58</v>
      </c>
      <c r="K459">
        <v>641254</v>
      </c>
      <c r="L459" t="s">
        <v>83</v>
      </c>
      <c r="M459" t="s">
        <v>1456</v>
      </c>
      <c r="N459" t="s">
        <v>93</v>
      </c>
      <c r="O459" t="s">
        <v>94</v>
      </c>
      <c r="P459" t="s">
        <v>45</v>
      </c>
      <c r="Q459">
        <v>64862</v>
      </c>
      <c r="R459">
        <v>1</v>
      </c>
      <c r="S459">
        <v>0.1</v>
      </c>
      <c r="T459">
        <v>14266.292320657732</v>
      </c>
      <c r="U459">
        <v>45523</v>
      </c>
    </row>
    <row r="460" spans="1:21" x14ac:dyDescent="0.3">
      <c r="A460" t="s">
        <v>1457</v>
      </c>
      <c r="B460">
        <v>2023</v>
      </c>
      <c r="C460" s="1">
        <v>45255</v>
      </c>
      <c r="D460" t="s">
        <v>35</v>
      </c>
      <c r="E460" t="s">
        <v>1458</v>
      </c>
      <c r="F460" t="s">
        <v>49</v>
      </c>
      <c r="G460" t="s">
        <v>38</v>
      </c>
      <c r="H460" t="s">
        <v>26</v>
      </c>
      <c r="I460" t="s">
        <v>50</v>
      </c>
      <c r="J460" t="s">
        <v>51</v>
      </c>
      <c r="K460">
        <v>697223</v>
      </c>
      <c r="L460" t="s">
        <v>83</v>
      </c>
      <c r="M460" t="s">
        <v>1459</v>
      </c>
      <c r="N460" t="s">
        <v>43</v>
      </c>
      <c r="O460" t="s">
        <v>44</v>
      </c>
      <c r="P460" t="s">
        <v>69</v>
      </c>
      <c r="Q460">
        <v>46083</v>
      </c>
      <c r="R460">
        <v>10</v>
      </c>
      <c r="S460">
        <v>0.2</v>
      </c>
      <c r="T460">
        <v>7622.7835750169343</v>
      </c>
      <c r="U460">
        <v>45259</v>
      </c>
    </row>
    <row r="461" spans="1:21" x14ac:dyDescent="0.3">
      <c r="A461" t="s">
        <v>1460</v>
      </c>
      <c r="B461">
        <v>2024</v>
      </c>
      <c r="C461" s="1">
        <v>45321</v>
      </c>
      <c r="D461" t="s">
        <v>78</v>
      </c>
      <c r="E461" t="s">
        <v>1461</v>
      </c>
      <c r="F461" t="s">
        <v>80</v>
      </c>
      <c r="G461" t="s">
        <v>81</v>
      </c>
      <c r="H461" t="s">
        <v>26</v>
      </c>
      <c r="I461" t="s">
        <v>150</v>
      </c>
      <c r="J461" t="s">
        <v>118</v>
      </c>
      <c r="K461">
        <v>626283</v>
      </c>
      <c r="L461" t="s">
        <v>41</v>
      </c>
      <c r="M461" t="s">
        <v>1462</v>
      </c>
      <c r="N461" t="s">
        <v>43</v>
      </c>
      <c r="O461" t="s">
        <v>44</v>
      </c>
      <c r="P461" t="s">
        <v>33</v>
      </c>
      <c r="Q461">
        <v>12356</v>
      </c>
      <c r="R461">
        <v>8</v>
      </c>
      <c r="S461">
        <v>0.1</v>
      </c>
      <c r="T461">
        <v>3207.5120300431649</v>
      </c>
      <c r="U461">
        <v>45324</v>
      </c>
    </row>
    <row r="462" spans="1:21" x14ac:dyDescent="0.3">
      <c r="A462" t="s">
        <v>1463</v>
      </c>
      <c r="B462">
        <v>2024</v>
      </c>
      <c r="C462" s="1">
        <v>45442</v>
      </c>
      <c r="D462" t="s">
        <v>22</v>
      </c>
      <c r="E462" t="s">
        <v>1464</v>
      </c>
      <c r="F462" t="s">
        <v>149</v>
      </c>
      <c r="G462" t="s">
        <v>81</v>
      </c>
      <c r="H462" t="s">
        <v>26</v>
      </c>
      <c r="I462" t="s">
        <v>57</v>
      </c>
      <c r="J462" t="s">
        <v>58</v>
      </c>
      <c r="K462">
        <v>608704</v>
      </c>
      <c r="L462" t="s">
        <v>29</v>
      </c>
      <c r="M462" t="s">
        <v>1465</v>
      </c>
      <c r="N462" t="s">
        <v>31</v>
      </c>
      <c r="O462" t="s">
        <v>44</v>
      </c>
      <c r="P462" t="s">
        <v>33</v>
      </c>
      <c r="Q462">
        <v>5859</v>
      </c>
      <c r="R462">
        <v>7</v>
      </c>
      <c r="S462">
        <v>0.1</v>
      </c>
      <c r="T462">
        <v>871.04499137254822</v>
      </c>
      <c r="U462">
        <v>45445</v>
      </c>
    </row>
    <row r="463" spans="1:21" x14ac:dyDescent="0.3">
      <c r="A463" t="s">
        <v>1466</v>
      </c>
      <c r="B463">
        <v>2024</v>
      </c>
      <c r="C463" s="1">
        <v>45653</v>
      </c>
      <c r="D463" t="s">
        <v>35</v>
      </c>
      <c r="E463" t="s">
        <v>1467</v>
      </c>
      <c r="F463" t="s">
        <v>49</v>
      </c>
      <c r="G463" t="s">
        <v>25</v>
      </c>
      <c r="H463" t="s">
        <v>26</v>
      </c>
      <c r="I463" t="s">
        <v>107</v>
      </c>
      <c r="J463" t="s">
        <v>66</v>
      </c>
      <c r="K463">
        <v>609204</v>
      </c>
      <c r="L463" t="s">
        <v>83</v>
      </c>
      <c r="M463" t="s">
        <v>1468</v>
      </c>
      <c r="N463" t="s">
        <v>103</v>
      </c>
      <c r="O463" t="s">
        <v>94</v>
      </c>
      <c r="P463" t="s">
        <v>181</v>
      </c>
      <c r="Q463">
        <v>70308</v>
      </c>
      <c r="R463">
        <v>5</v>
      </c>
      <c r="S463">
        <v>0</v>
      </c>
      <c r="T463">
        <v>5472.6588326047049</v>
      </c>
      <c r="U463">
        <v>45659</v>
      </c>
    </row>
    <row r="464" spans="1:21" x14ac:dyDescent="0.3">
      <c r="A464" t="s">
        <v>1469</v>
      </c>
      <c r="B464">
        <v>2024</v>
      </c>
      <c r="C464" s="1">
        <v>45618</v>
      </c>
      <c r="D464" t="s">
        <v>47</v>
      </c>
      <c r="E464" t="s">
        <v>1470</v>
      </c>
      <c r="F464" t="s">
        <v>106</v>
      </c>
      <c r="G464" t="s">
        <v>25</v>
      </c>
      <c r="H464" t="s">
        <v>26</v>
      </c>
      <c r="I464" t="s">
        <v>39</v>
      </c>
      <c r="J464" t="s">
        <v>40</v>
      </c>
      <c r="K464">
        <v>640501</v>
      </c>
      <c r="L464" t="s">
        <v>41</v>
      </c>
      <c r="M464" t="s">
        <v>1471</v>
      </c>
      <c r="N464" t="s">
        <v>103</v>
      </c>
      <c r="O464" t="s">
        <v>94</v>
      </c>
      <c r="P464" t="s">
        <v>45</v>
      </c>
      <c r="Q464">
        <v>55613</v>
      </c>
      <c r="R464">
        <v>6</v>
      </c>
      <c r="S464">
        <v>0.2</v>
      </c>
      <c r="T464">
        <v>12430.953578714645</v>
      </c>
      <c r="U464">
        <v>45622</v>
      </c>
    </row>
    <row r="465" spans="1:21" x14ac:dyDescent="0.3">
      <c r="A465" t="s">
        <v>1472</v>
      </c>
      <c r="B465">
        <v>2023</v>
      </c>
      <c r="C465" s="1">
        <v>45253</v>
      </c>
      <c r="D465" t="s">
        <v>22</v>
      </c>
      <c r="E465" t="s">
        <v>1473</v>
      </c>
      <c r="F465" t="s">
        <v>149</v>
      </c>
      <c r="G465" t="s">
        <v>38</v>
      </c>
      <c r="H465" t="s">
        <v>26</v>
      </c>
      <c r="I465" t="s">
        <v>27</v>
      </c>
      <c r="J465" t="s">
        <v>28</v>
      </c>
      <c r="K465">
        <v>621517</v>
      </c>
      <c r="L465" t="s">
        <v>83</v>
      </c>
      <c r="M465" t="s">
        <v>1474</v>
      </c>
      <c r="N465" t="s">
        <v>31</v>
      </c>
      <c r="O465" t="s">
        <v>85</v>
      </c>
      <c r="P465" t="s">
        <v>54</v>
      </c>
      <c r="Q465">
        <v>20210</v>
      </c>
      <c r="R465">
        <v>2</v>
      </c>
      <c r="S465">
        <v>0</v>
      </c>
      <c r="T465">
        <v>3149.3032195807755</v>
      </c>
      <c r="U465">
        <v>45256</v>
      </c>
    </row>
    <row r="466" spans="1:21" x14ac:dyDescent="0.3">
      <c r="A466" t="s">
        <v>1475</v>
      </c>
      <c r="B466">
        <v>2024</v>
      </c>
      <c r="C466" s="1">
        <v>45449</v>
      </c>
      <c r="D466" t="s">
        <v>35</v>
      </c>
      <c r="E466" t="s">
        <v>1476</v>
      </c>
      <c r="F466" t="s">
        <v>64</v>
      </c>
      <c r="G466" t="s">
        <v>25</v>
      </c>
      <c r="H466" t="s">
        <v>26</v>
      </c>
      <c r="I466" t="s">
        <v>101</v>
      </c>
      <c r="J466" t="s">
        <v>51</v>
      </c>
      <c r="K466">
        <v>605099</v>
      </c>
      <c r="L466" t="s">
        <v>29</v>
      </c>
      <c r="M466" t="s">
        <v>1477</v>
      </c>
      <c r="N466" t="s">
        <v>31</v>
      </c>
      <c r="O466" t="s">
        <v>32</v>
      </c>
      <c r="P466" t="s">
        <v>45</v>
      </c>
      <c r="Q466">
        <v>937</v>
      </c>
      <c r="R466">
        <v>5</v>
      </c>
      <c r="S466">
        <v>0</v>
      </c>
      <c r="T466">
        <v>214.09124569780545</v>
      </c>
      <c r="U466">
        <v>45452</v>
      </c>
    </row>
    <row r="467" spans="1:21" x14ac:dyDescent="0.3">
      <c r="A467" t="s">
        <v>1478</v>
      </c>
      <c r="B467">
        <v>2023</v>
      </c>
      <c r="C467" s="1">
        <v>45113</v>
      </c>
      <c r="D467" t="s">
        <v>22</v>
      </c>
      <c r="E467" t="s">
        <v>1479</v>
      </c>
      <c r="F467" t="s">
        <v>149</v>
      </c>
      <c r="G467" t="s">
        <v>38</v>
      </c>
      <c r="H467" t="s">
        <v>26</v>
      </c>
      <c r="I467" t="s">
        <v>39</v>
      </c>
      <c r="J467" t="s">
        <v>40</v>
      </c>
      <c r="K467">
        <v>643288</v>
      </c>
      <c r="L467" t="s">
        <v>73</v>
      </c>
      <c r="M467" t="s">
        <v>1480</v>
      </c>
      <c r="N467" t="s">
        <v>43</v>
      </c>
      <c r="O467" t="s">
        <v>75</v>
      </c>
      <c r="P467" t="s">
        <v>181</v>
      </c>
      <c r="Q467">
        <v>77393</v>
      </c>
      <c r="R467">
        <v>7</v>
      </c>
      <c r="S467">
        <v>0</v>
      </c>
      <c r="T467">
        <v>22632.680409056418</v>
      </c>
      <c r="U467">
        <v>45116</v>
      </c>
    </row>
    <row r="468" spans="1:21" x14ac:dyDescent="0.3">
      <c r="A468" t="s">
        <v>1481</v>
      </c>
      <c r="B468">
        <v>2023</v>
      </c>
      <c r="C468" s="1">
        <v>45275</v>
      </c>
      <c r="D468" t="s">
        <v>47</v>
      </c>
      <c r="E468" t="s">
        <v>1482</v>
      </c>
      <c r="F468" t="s">
        <v>24</v>
      </c>
      <c r="G468" t="s">
        <v>38</v>
      </c>
      <c r="H468" t="s">
        <v>26</v>
      </c>
      <c r="I468" t="s">
        <v>57</v>
      </c>
      <c r="J468" t="s">
        <v>58</v>
      </c>
      <c r="K468">
        <v>696707</v>
      </c>
      <c r="L468" t="s">
        <v>73</v>
      </c>
      <c r="M468" t="s">
        <v>1483</v>
      </c>
      <c r="N468" t="s">
        <v>31</v>
      </c>
      <c r="O468" t="s">
        <v>44</v>
      </c>
      <c r="P468" t="s">
        <v>76</v>
      </c>
      <c r="Q468">
        <v>43139</v>
      </c>
      <c r="R468">
        <v>9</v>
      </c>
      <c r="S468">
        <v>0</v>
      </c>
      <c r="T468">
        <v>3325.7812219835732</v>
      </c>
      <c r="U468">
        <v>45275</v>
      </c>
    </row>
    <row r="469" spans="1:21" x14ac:dyDescent="0.3">
      <c r="A469" t="s">
        <v>1484</v>
      </c>
      <c r="B469">
        <v>2023</v>
      </c>
      <c r="C469" s="1">
        <v>45189</v>
      </c>
      <c r="D469" t="s">
        <v>78</v>
      </c>
      <c r="E469" t="s">
        <v>1485</v>
      </c>
      <c r="F469" t="s">
        <v>106</v>
      </c>
      <c r="G469" t="s">
        <v>25</v>
      </c>
      <c r="H469" t="s">
        <v>26</v>
      </c>
      <c r="I469" t="s">
        <v>57</v>
      </c>
      <c r="J469" t="s">
        <v>58</v>
      </c>
      <c r="K469">
        <v>679886</v>
      </c>
      <c r="L469" t="s">
        <v>59</v>
      </c>
      <c r="M469" t="s">
        <v>1486</v>
      </c>
      <c r="N469" t="s">
        <v>31</v>
      </c>
      <c r="O469" t="s">
        <v>94</v>
      </c>
      <c r="P469" t="s">
        <v>181</v>
      </c>
      <c r="Q469">
        <v>31428</v>
      </c>
      <c r="R469">
        <v>1</v>
      </c>
      <c r="S469">
        <v>0</v>
      </c>
      <c r="T469">
        <v>2922.7911320391804</v>
      </c>
      <c r="U469">
        <v>45189</v>
      </c>
    </row>
    <row r="470" spans="1:21" x14ac:dyDescent="0.3">
      <c r="A470" t="s">
        <v>1487</v>
      </c>
      <c r="B470">
        <v>2024</v>
      </c>
      <c r="C470" s="1">
        <v>45655</v>
      </c>
      <c r="D470" t="s">
        <v>22</v>
      </c>
      <c r="E470" t="s">
        <v>1488</v>
      </c>
      <c r="F470" t="s">
        <v>149</v>
      </c>
      <c r="G470" t="s">
        <v>81</v>
      </c>
      <c r="H470" t="s">
        <v>26</v>
      </c>
      <c r="I470" t="s">
        <v>57</v>
      </c>
      <c r="J470" t="s">
        <v>58</v>
      </c>
      <c r="K470">
        <v>626277</v>
      </c>
      <c r="L470" t="s">
        <v>41</v>
      </c>
      <c r="M470" t="s">
        <v>1489</v>
      </c>
      <c r="N470" t="s">
        <v>93</v>
      </c>
      <c r="O470" t="s">
        <v>85</v>
      </c>
      <c r="P470" t="s">
        <v>69</v>
      </c>
      <c r="Q470">
        <v>52913</v>
      </c>
      <c r="R470">
        <v>6</v>
      </c>
      <c r="S470">
        <v>0</v>
      </c>
      <c r="T470">
        <v>6461.4436873475252</v>
      </c>
      <c r="U470">
        <v>45658</v>
      </c>
    </row>
    <row r="471" spans="1:21" x14ac:dyDescent="0.3">
      <c r="A471" t="s">
        <v>1490</v>
      </c>
      <c r="B471">
        <v>2023</v>
      </c>
      <c r="C471" s="1">
        <v>45024</v>
      </c>
      <c r="D471" t="s">
        <v>22</v>
      </c>
      <c r="E471" t="s">
        <v>1491</v>
      </c>
      <c r="F471" t="s">
        <v>37</v>
      </c>
      <c r="G471" t="s">
        <v>38</v>
      </c>
      <c r="H471" t="s">
        <v>26</v>
      </c>
      <c r="I471" t="s">
        <v>65</v>
      </c>
      <c r="J471" t="s">
        <v>66</v>
      </c>
      <c r="K471">
        <v>693301</v>
      </c>
      <c r="L471" t="s">
        <v>29</v>
      </c>
      <c r="M471" t="s">
        <v>1492</v>
      </c>
      <c r="N471" t="s">
        <v>31</v>
      </c>
      <c r="O471" t="s">
        <v>68</v>
      </c>
      <c r="P471" t="s">
        <v>98</v>
      </c>
      <c r="Q471">
        <v>65961</v>
      </c>
      <c r="R471">
        <v>10</v>
      </c>
      <c r="S471">
        <v>0.2</v>
      </c>
      <c r="T471">
        <v>14874.04682193032</v>
      </c>
      <c r="U471">
        <v>45027</v>
      </c>
    </row>
    <row r="472" spans="1:21" x14ac:dyDescent="0.3">
      <c r="A472" t="s">
        <v>1493</v>
      </c>
      <c r="B472">
        <v>2024</v>
      </c>
      <c r="C472" s="1">
        <v>45582</v>
      </c>
      <c r="D472" t="s">
        <v>22</v>
      </c>
      <c r="E472" t="s">
        <v>1494</v>
      </c>
      <c r="F472" t="s">
        <v>37</v>
      </c>
      <c r="G472" t="s">
        <v>38</v>
      </c>
      <c r="H472" t="s">
        <v>26</v>
      </c>
      <c r="I472" t="s">
        <v>101</v>
      </c>
      <c r="J472" t="s">
        <v>51</v>
      </c>
      <c r="K472">
        <v>613714</v>
      </c>
      <c r="L472" t="s">
        <v>29</v>
      </c>
      <c r="M472" t="s">
        <v>1495</v>
      </c>
      <c r="N472" t="s">
        <v>93</v>
      </c>
      <c r="O472" t="s">
        <v>32</v>
      </c>
      <c r="P472" t="s">
        <v>98</v>
      </c>
      <c r="Q472">
        <v>50792</v>
      </c>
      <c r="R472">
        <v>10</v>
      </c>
      <c r="S472">
        <v>0.1</v>
      </c>
      <c r="T472">
        <v>2817.202160531529</v>
      </c>
      <c r="U472">
        <v>45588</v>
      </c>
    </row>
    <row r="473" spans="1:21" x14ac:dyDescent="0.3">
      <c r="A473" t="s">
        <v>1496</v>
      </c>
      <c r="B473">
        <v>2023</v>
      </c>
      <c r="C473" s="1">
        <v>45034</v>
      </c>
      <c r="D473" t="s">
        <v>22</v>
      </c>
      <c r="E473" t="s">
        <v>1497</v>
      </c>
      <c r="F473" t="s">
        <v>37</v>
      </c>
      <c r="G473" t="s">
        <v>38</v>
      </c>
      <c r="H473" t="s">
        <v>26</v>
      </c>
      <c r="I473" t="s">
        <v>154</v>
      </c>
      <c r="J473" t="s">
        <v>51</v>
      </c>
      <c r="K473">
        <v>624986</v>
      </c>
      <c r="L473" t="s">
        <v>73</v>
      </c>
      <c r="M473" t="s">
        <v>1498</v>
      </c>
      <c r="N473" t="s">
        <v>31</v>
      </c>
      <c r="O473" t="s">
        <v>94</v>
      </c>
      <c r="P473" t="s">
        <v>33</v>
      </c>
      <c r="Q473">
        <v>54776</v>
      </c>
      <c r="R473">
        <v>4</v>
      </c>
      <c r="S473">
        <v>0</v>
      </c>
      <c r="T473">
        <v>16259.172558010188</v>
      </c>
      <c r="U473">
        <v>45037</v>
      </c>
    </row>
    <row r="474" spans="1:21" x14ac:dyDescent="0.3">
      <c r="A474" t="s">
        <v>1499</v>
      </c>
      <c r="B474">
        <v>2023</v>
      </c>
      <c r="C474" s="1">
        <v>45259</v>
      </c>
      <c r="D474" t="s">
        <v>22</v>
      </c>
      <c r="E474" t="s">
        <v>1500</v>
      </c>
      <c r="F474" t="s">
        <v>80</v>
      </c>
      <c r="G474" t="s">
        <v>38</v>
      </c>
      <c r="H474" t="s">
        <v>26</v>
      </c>
      <c r="I474" t="s">
        <v>154</v>
      </c>
      <c r="J474" t="s">
        <v>51</v>
      </c>
      <c r="K474">
        <v>676250</v>
      </c>
      <c r="L474" t="s">
        <v>83</v>
      </c>
      <c r="M474" t="s">
        <v>1501</v>
      </c>
      <c r="N474" t="s">
        <v>31</v>
      </c>
      <c r="O474" t="s">
        <v>75</v>
      </c>
      <c r="P474" t="s">
        <v>33</v>
      </c>
      <c r="Q474">
        <v>55602</v>
      </c>
      <c r="R474">
        <v>6</v>
      </c>
      <c r="S474">
        <v>0</v>
      </c>
      <c r="T474">
        <v>13113.808604534024</v>
      </c>
      <c r="U474">
        <v>45262</v>
      </c>
    </row>
    <row r="475" spans="1:21" x14ac:dyDescent="0.3">
      <c r="A475" t="s">
        <v>1502</v>
      </c>
      <c r="B475">
        <v>2023</v>
      </c>
      <c r="C475" s="1">
        <v>45099</v>
      </c>
      <c r="D475" t="s">
        <v>47</v>
      </c>
      <c r="E475" t="s">
        <v>1503</v>
      </c>
      <c r="F475" t="s">
        <v>64</v>
      </c>
      <c r="G475" t="s">
        <v>81</v>
      </c>
      <c r="H475" t="s">
        <v>26</v>
      </c>
      <c r="I475" t="s">
        <v>150</v>
      </c>
      <c r="J475" t="s">
        <v>118</v>
      </c>
      <c r="K475">
        <v>611183</v>
      </c>
      <c r="L475" t="s">
        <v>73</v>
      </c>
      <c r="M475" t="s">
        <v>1504</v>
      </c>
      <c r="N475" t="s">
        <v>61</v>
      </c>
      <c r="O475" t="s">
        <v>32</v>
      </c>
      <c r="P475" t="s">
        <v>98</v>
      </c>
      <c r="Q475">
        <v>59299</v>
      </c>
      <c r="R475">
        <v>10</v>
      </c>
      <c r="S475">
        <v>0.2</v>
      </c>
      <c r="T475">
        <v>11427.061364819639</v>
      </c>
      <c r="U475">
        <v>45103</v>
      </c>
    </row>
    <row r="476" spans="1:21" x14ac:dyDescent="0.3">
      <c r="A476" t="s">
        <v>1505</v>
      </c>
      <c r="B476">
        <v>2023</v>
      </c>
      <c r="C476" s="1">
        <v>45204</v>
      </c>
      <c r="D476" t="s">
        <v>47</v>
      </c>
      <c r="E476" t="s">
        <v>1506</v>
      </c>
      <c r="F476" t="s">
        <v>49</v>
      </c>
      <c r="G476" t="s">
        <v>38</v>
      </c>
      <c r="H476" t="s">
        <v>26</v>
      </c>
      <c r="I476" t="s">
        <v>39</v>
      </c>
      <c r="J476" t="s">
        <v>40</v>
      </c>
      <c r="K476">
        <v>654195</v>
      </c>
      <c r="L476" t="s">
        <v>41</v>
      </c>
      <c r="M476" t="s">
        <v>1507</v>
      </c>
      <c r="N476" t="s">
        <v>61</v>
      </c>
      <c r="O476" t="s">
        <v>44</v>
      </c>
      <c r="P476" t="s">
        <v>69</v>
      </c>
      <c r="Q476">
        <v>71576</v>
      </c>
      <c r="R476">
        <v>2</v>
      </c>
      <c r="S476">
        <v>0.2</v>
      </c>
      <c r="T476">
        <v>5941.1732227638277</v>
      </c>
      <c r="U476">
        <v>45206</v>
      </c>
    </row>
    <row r="477" spans="1:21" x14ac:dyDescent="0.3">
      <c r="A477" t="s">
        <v>1508</v>
      </c>
      <c r="B477">
        <v>2024</v>
      </c>
      <c r="C477" s="1">
        <v>45389</v>
      </c>
      <c r="D477" t="s">
        <v>35</v>
      </c>
      <c r="E477" t="s">
        <v>1509</v>
      </c>
      <c r="F477" t="s">
        <v>49</v>
      </c>
      <c r="G477" t="s">
        <v>38</v>
      </c>
      <c r="H477" t="s">
        <v>26</v>
      </c>
      <c r="I477" t="s">
        <v>107</v>
      </c>
      <c r="J477" t="s">
        <v>66</v>
      </c>
      <c r="K477">
        <v>613837</v>
      </c>
      <c r="L477" t="s">
        <v>73</v>
      </c>
      <c r="M477" t="s">
        <v>1510</v>
      </c>
      <c r="N477" t="s">
        <v>93</v>
      </c>
      <c r="O477" t="s">
        <v>44</v>
      </c>
      <c r="P477" t="s">
        <v>98</v>
      </c>
      <c r="Q477">
        <v>48881</v>
      </c>
      <c r="R477">
        <v>3</v>
      </c>
      <c r="S477">
        <v>0.1</v>
      </c>
      <c r="T477">
        <v>7026.7010464196073</v>
      </c>
      <c r="U477">
        <v>45389</v>
      </c>
    </row>
    <row r="478" spans="1:21" x14ac:dyDescent="0.3">
      <c r="A478" t="s">
        <v>1511</v>
      </c>
      <c r="B478">
        <v>2024</v>
      </c>
      <c r="C478" s="1">
        <v>45488</v>
      </c>
      <c r="D478" t="s">
        <v>22</v>
      </c>
      <c r="E478" t="s">
        <v>1512</v>
      </c>
      <c r="F478" t="s">
        <v>80</v>
      </c>
      <c r="G478" t="s">
        <v>38</v>
      </c>
      <c r="H478" t="s">
        <v>26</v>
      </c>
      <c r="I478" t="s">
        <v>27</v>
      </c>
      <c r="J478" t="s">
        <v>28</v>
      </c>
      <c r="K478">
        <v>657803</v>
      </c>
      <c r="L478" t="s">
        <v>83</v>
      </c>
      <c r="M478" t="s">
        <v>1513</v>
      </c>
      <c r="N478" t="s">
        <v>61</v>
      </c>
      <c r="O478" t="s">
        <v>53</v>
      </c>
      <c r="P478" t="s">
        <v>45</v>
      </c>
      <c r="Q478">
        <v>26830</v>
      </c>
      <c r="R478">
        <v>4</v>
      </c>
      <c r="S478">
        <v>0</v>
      </c>
      <c r="T478">
        <v>4842.1549769231788</v>
      </c>
      <c r="U478">
        <v>45491</v>
      </c>
    </row>
    <row r="479" spans="1:21" x14ac:dyDescent="0.3">
      <c r="A479" t="s">
        <v>1514</v>
      </c>
      <c r="B479">
        <v>2024</v>
      </c>
      <c r="C479" s="1">
        <v>45370</v>
      </c>
      <c r="D479" t="s">
        <v>35</v>
      </c>
      <c r="E479" t="s">
        <v>1515</v>
      </c>
      <c r="F479" t="s">
        <v>37</v>
      </c>
      <c r="G479" t="s">
        <v>81</v>
      </c>
      <c r="H479" t="s">
        <v>26</v>
      </c>
      <c r="I479" t="s">
        <v>82</v>
      </c>
      <c r="J479" t="s">
        <v>66</v>
      </c>
      <c r="K479">
        <v>695266</v>
      </c>
      <c r="L479" t="s">
        <v>73</v>
      </c>
      <c r="M479" t="s">
        <v>1516</v>
      </c>
      <c r="N479" t="s">
        <v>43</v>
      </c>
      <c r="O479" t="s">
        <v>68</v>
      </c>
      <c r="P479" t="s">
        <v>181</v>
      </c>
      <c r="Q479">
        <v>68515</v>
      </c>
      <c r="R479">
        <v>1</v>
      </c>
      <c r="S479">
        <v>0</v>
      </c>
      <c r="T479">
        <v>14658.271692798458</v>
      </c>
      <c r="U479">
        <v>45373</v>
      </c>
    </row>
    <row r="480" spans="1:21" x14ac:dyDescent="0.3">
      <c r="A480" t="s">
        <v>1517</v>
      </c>
      <c r="B480">
        <v>2024</v>
      </c>
      <c r="C480" s="1">
        <v>45581</v>
      </c>
      <c r="D480" t="s">
        <v>22</v>
      </c>
      <c r="E480" t="s">
        <v>1518</v>
      </c>
      <c r="F480" t="s">
        <v>24</v>
      </c>
      <c r="G480" t="s">
        <v>81</v>
      </c>
      <c r="H480" t="s">
        <v>26</v>
      </c>
      <c r="I480" t="s">
        <v>57</v>
      </c>
      <c r="J480" t="s">
        <v>58</v>
      </c>
      <c r="K480">
        <v>614599</v>
      </c>
      <c r="L480" t="s">
        <v>41</v>
      </c>
      <c r="M480" t="s">
        <v>1519</v>
      </c>
      <c r="N480" t="s">
        <v>103</v>
      </c>
      <c r="O480" t="s">
        <v>75</v>
      </c>
      <c r="P480" t="s">
        <v>98</v>
      </c>
      <c r="Q480">
        <v>17438</v>
      </c>
      <c r="R480">
        <v>8</v>
      </c>
      <c r="S480">
        <v>0</v>
      </c>
      <c r="T480">
        <v>3403.9700491167546</v>
      </c>
      <c r="U480">
        <v>45588</v>
      </c>
    </row>
    <row r="481" spans="1:21" x14ac:dyDescent="0.3">
      <c r="A481" t="s">
        <v>1520</v>
      </c>
      <c r="B481">
        <v>2024</v>
      </c>
      <c r="C481" s="1">
        <v>45400</v>
      </c>
      <c r="D481" t="s">
        <v>22</v>
      </c>
      <c r="E481" t="s">
        <v>1521</v>
      </c>
      <c r="F481" t="s">
        <v>64</v>
      </c>
      <c r="G481" t="s">
        <v>38</v>
      </c>
      <c r="H481" t="s">
        <v>26</v>
      </c>
      <c r="I481" t="s">
        <v>107</v>
      </c>
      <c r="J481" t="s">
        <v>66</v>
      </c>
      <c r="K481">
        <v>615781</v>
      </c>
      <c r="L481" t="s">
        <v>41</v>
      </c>
      <c r="M481" t="s">
        <v>1522</v>
      </c>
      <c r="N481" t="s">
        <v>103</v>
      </c>
      <c r="O481" t="s">
        <v>53</v>
      </c>
      <c r="P481" t="s">
        <v>181</v>
      </c>
      <c r="Q481">
        <v>14725</v>
      </c>
      <c r="R481">
        <v>10</v>
      </c>
      <c r="S481">
        <v>0.1</v>
      </c>
      <c r="T481">
        <v>2816.6113299322706</v>
      </c>
      <c r="U481">
        <v>45403</v>
      </c>
    </row>
    <row r="482" spans="1:21" x14ac:dyDescent="0.3">
      <c r="A482" t="s">
        <v>1523</v>
      </c>
      <c r="B482">
        <v>2024</v>
      </c>
      <c r="C482" s="1">
        <v>45416</v>
      </c>
      <c r="D482" t="s">
        <v>22</v>
      </c>
      <c r="E482" t="s">
        <v>1524</v>
      </c>
      <c r="F482" t="s">
        <v>149</v>
      </c>
      <c r="G482" t="s">
        <v>38</v>
      </c>
      <c r="H482" t="s">
        <v>26</v>
      </c>
      <c r="I482" t="s">
        <v>39</v>
      </c>
      <c r="J482" t="s">
        <v>40</v>
      </c>
      <c r="K482">
        <v>660927</v>
      </c>
      <c r="L482" t="s">
        <v>29</v>
      </c>
      <c r="M482" t="s">
        <v>1525</v>
      </c>
      <c r="N482" t="s">
        <v>61</v>
      </c>
      <c r="O482" t="s">
        <v>85</v>
      </c>
      <c r="P482" t="s">
        <v>89</v>
      </c>
      <c r="Q482">
        <v>31347</v>
      </c>
      <c r="R482">
        <v>6</v>
      </c>
      <c r="S482">
        <v>0.05</v>
      </c>
      <c r="T482">
        <v>2207.8273203919621</v>
      </c>
      <c r="U482">
        <v>45420</v>
      </c>
    </row>
    <row r="483" spans="1:21" x14ac:dyDescent="0.3">
      <c r="A483" t="s">
        <v>1526</v>
      </c>
      <c r="B483">
        <v>2023</v>
      </c>
      <c r="C483" s="1">
        <v>45178</v>
      </c>
      <c r="D483" t="s">
        <v>47</v>
      </c>
      <c r="E483" t="s">
        <v>1527</v>
      </c>
      <c r="F483" t="s">
        <v>37</v>
      </c>
      <c r="G483" t="s">
        <v>38</v>
      </c>
      <c r="H483" t="s">
        <v>26</v>
      </c>
      <c r="I483" t="s">
        <v>101</v>
      </c>
      <c r="J483" t="s">
        <v>51</v>
      </c>
      <c r="K483">
        <v>654617</v>
      </c>
      <c r="L483" t="s">
        <v>59</v>
      </c>
      <c r="M483" t="s">
        <v>1528</v>
      </c>
      <c r="N483" t="s">
        <v>43</v>
      </c>
      <c r="O483" t="s">
        <v>53</v>
      </c>
      <c r="P483" t="s">
        <v>54</v>
      </c>
      <c r="Q483">
        <v>13487</v>
      </c>
      <c r="R483">
        <v>4</v>
      </c>
      <c r="S483">
        <v>0.05</v>
      </c>
      <c r="T483">
        <v>2121.4756764723411</v>
      </c>
      <c r="U483">
        <v>45184</v>
      </c>
    </row>
    <row r="484" spans="1:21" x14ac:dyDescent="0.3">
      <c r="A484" t="s">
        <v>1529</v>
      </c>
      <c r="B484">
        <v>2023</v>
      </c>
      <c r="C484" s="1">
        <v>45268</v>
      </c>
      <c r="D484" t="s">
        <v>47</v>
      </c>
      <c r="E484" t="s">
        <v>1530</v>
      </c>
      <c r="F484" t="s">
        <v>37</v>
      </c>
      <c r="G484" t="s">
        <v>81</v>
      </c>
      <c r="H484" t="s">
        <v>26</v>
      </c>
      <c r="I484" t="s">
        <v>82</v>
      </c>
      <c r="J484" t="s">
        <v>66</v>
      </c>
      <c r="K484">
        <v>676718</v>
      </c>
      <c r="L484" t="s">
        <v>83</v>
      </c>
      <c r="M484" t="s">
        <v>1531</v>
      </c>
      <c r="N484" t="s">
        <v>43</v>
      </c>
      <c r="O484" t="s">
        <v>94</v>
      </c>
      <c r="P484" t="s">
        <v>98</v>
      </c>
      <c r="Q484">
        <v>14844</v>
      </c>
      <c r="R484">
        <v>10</v>
      </c>
      <c r="S484">
        <v>0.1</v>
      </c>
      <c r="T484">
        <v>3091.9652528301117</v>
      </c>
      <c r="U484">
        <v>45269</v>
      </c>
    </row>
    <row r="485" spans="1:21" x14ac:dyDescent="0.3">
      <c r="A485" t="s">
        <v>1532</v>
      </c>
      <c r="B485">
        <v>2024</v>
      </c>
      <c r="C485" s="1">
        <v>45647</v>
      </c>
      <c r="D485" t="s">
        <v>47</v>
      </c>
      <c r="E485" t="s">
        <v>1533</v>
      </c>
      <c r="F485" t="s">
        <v>24</v>
      </c>
      <c r="G485" t="s">
        <v>38</v>
      </c>
      <c r="H485" t="s">
        <v>26</v>
      </c>
      <c r="I485" t="s">
        <v>57</v>
      </c>
      <c r="J485" t="s">
        <v>58</v>
      </c>
      <c r="K485">
        <v>600145</v>
      </c>
      <c r="L485" t="s">
        <v>73</v>
      </c>
      <c r="M485" t="s">
        <v>1534</v>
      </c>
      <c r="N485" t="s">
        <v>93</v>
      </c>
      <c r="O485" t="s">
        <v>68</v>
      </c>
      <c r="P485" t="s">
        <v>33</v>
      </c>
      <c r="Q485">
        <v>58400</v>
      </c>
      <c r="R485">
        <v>7</v>
      </c>
      <c r="S485">
        <v>0.2</v>
      </c>
      <c r="T485">
        <v>10653.838231118241</v>
      </c>
      <c r="U485">
        <v>45650</v>
      </c>
    </row>
    <row r="486" spans="1:21" x14ac:dyDescent="0.3">
      <c r="A486" t="s">
        <v>1535</v>
      </c>
      <c r="B486">
        <v>2023</v>
      </c>
      <c r="C486" s="1">
        <v>45240</v>
      </c>
      <c r="D486" t="s">
        <v>22</v>
      </c>
      <c r="E486" t="s">
        <v>1536</v>
      </c>
      <c r="F486" t="s">
        <v>24</v>
      </c>
      <c r="G486" t="s">
        <v>25</v>
      </c>
      <c r="H486" t="s">
        <v>26</v>
      </c>
      <c r="I486" t="s">
        <v>107</v>
      </c>
      <c r="J486" t="s">
        <v>66</v>
      </c>
      <c r="K486">
        <v>684972</v>
      </c>
      <c r="L486" t="s">
        <v>73</v>
      </c>
      <c r="M486" t="s">
        <v>1537</v>
      </c>
      <c r="N486" t="s">
        <v>43</v>
      </c>
      <c r="O486" t="s">
        <v>75</v>
      </c>
      <c r="P486" t="s">
        <v>89</v>
      </c>
      <c r="Q486">
        <v>36909</v>
      </c>
      <c r="R486">
        <v>1</v>
      </c>
      <c r="S486">
        <v>0</v>
      </c>
      <c r="T486">
        <v>4934.2502648089094</v>
      </c>
      <c r="U486">
        <v>45243</v>
      </c>
    </row>
    <row r="487" spans="1:21" x14ac:dyDescent="0.3">
      <c r="A487" t="s">
        <v>1538</v>
      </c>
      <c r="B487">
        <v>2023</v>
      </c>
      <c r="C487" s="1">
        <v>45153</v>
      </c>
      <c r="D487" t="s">
        <v>35</v>
      </c>
      <c r="E487" t="s">
        <v>1539</v>
      </c>
      <c r="F487" t="s">
        <v>49</v>
      </c>
      <c r="G487" t="s">
        <v>38</v>
      </c>
      <c r="H487" t="s">
        <v>26</v>
      </c>
      <c r="I487" t="s">
        <v>117</v>
      </c>
      <c r="J487" t="s">
        <v>118</v>
      </c>
      <c r="K487">
        <v>612479</v>
      </c>
      <c r="L487" t="s">
        <v>29</v>
      </c>
      <c r="M487" t="s">
        <v>1540</v>
      </c>
      <c r="N487" t="s">
        <v>103</v>
      </c>
      <c r="O487" t="s">
        <v>53</v>
      </c>
      <c r="P487" t="s">
        <v>76</v>
      </c>
      <c r="Q487">
        <v>39026</v>
      </c>
      <c r="R487">
        <v>1</v>
      </c>
      <c r="S487">
        <v>0.2</v>
      </c>
      <c r="T487">
        <v>6228.2358380069418</v>
      </c>
      <c r="U487">
        <v>45156</v>
      </c>
    </row>
    <row r="488" spans="1:21" x14ac:dyDescent="0.3">
      <c r="A488" t="s">
        <v>1541</v>
      </c>
      <c r="B488">
        <v>2024</v>
      </c>
      <c r="C488" s="1">
        <v>45648</v>
      </c>
      <c r="D488" t="s">
        <v>47</v>
      </c>
      <c r="E488" t="s">
        <v>1542</v>
      </c>
      <c r="F488" t="s">
        <v>24</v>
      </c>
      <c r="G488" t="s">
        <v>25</v>
      </c>
      <c r="H488" t="s">
        <v>26</v>
      </c>
      <c r="I488" t="s">
        <v>136</v>
      </c>
      <c r="J488" t="s">
        <v>118</v>
      </c>
      <c r="K488">
        <v>634911</v>
      </c>
      <c r="L488" t="s">
        <v>41</v>
      </c>
      <c r="M488" t="s">
        <v>1543</v>
      </c>
      <c r="N488" t="s">
        <v>103</v>
      </c>
      <c r="O488" t="s">
        <v>85</v>
      </c>
      <c r="P488" t="s">
        <v>33</v>
      </c>
      <c r="Q488">
        <v>9433</v>
      </c>
      <c r="R488">
        <v>8</v>
      </c>
      <c r="S488">
        <v>0.1</v>
      </c>
      <c r="T488">
        <v>2405.40931546811</v>
      </c>
      <c r="U488">
        <v>45650</v>
      </c>
    </row>
    <row r="489" spans="1:21" x14ac:dyDescent="0.3">
      <c r="A489" t="s">
        <v>1544</v>
      </c>
      <c r="B489">
        <v>2024</v>
      </c>
      <c r="C489" s="1">
        <v>45370</v>
      </c>
      <c r="D489" t="s">
        <v>22</v>
      </c>
      <c r="E489" t="s">
        <v>1545</v>
      </c>
      <c r="F489" t="s">
        <v>37</v>
      </c>
      <c r="G489" t="s">
        <v>25</v>
      </c>
      <c r="H489" t="s">
        <v>26</v>
      </c>
      <c r="I489" t="s">
        <v>107</v>
      </c>
      <c r="J489" t="s">
        <v>66</v>
      </c>
      <c r="K489">
        <v>658454</v>
      </c>
      <c r="L489" t="s">
        <v>83</v>
      </c>
      <c r="M489" t="s">
        <v>1546</v>
      </c>
      <c r="N489" t="s">
        <v>93</v>
      </c>
      <c r="O489" t="s">
        <v>75</v>
      </c>
      <c r="P489" t="s">
        <v>89</v>
      </c>
      <c r="Q489">
        <v>59843</v>
      </c>
      <c r="R489">
        <v>5</v>
      </c>
      <c r="S489">
        <v>0.2</v>
      </c>
      <c r="T489">
        <v>13187.65107218507</v>
      </c>
      <c r="U489">
        <v>45373</v>
      </c>
    </row>
    <row r="490" spans="1:21" x14ac:dyDescent="0.3">
      <c r="A490" t="s">
        <v>1547</v>
      </c>
      <c r="B490">
        <v>2024</v>
      </c>
      <c r="C490" s="1">
        <v>45599</v>
      </c>
      <c r="D490" t="s">
        <v>35</v>
      </c>
      <c r="E490" t="s">
        <v>1548</v>
      </c>
      <c r="F490" t="s">
        <v>64</v>
      </c>
      <c r="G490" t="s">
        <v>38</v>
      </c>
      <c r="H490" t="s">
        <v>26</v>
      </c>
      <c r="I490" t="s">
        <v>57</v>
      </c>
      <c r="J490" t="s">
        <v>58</v>
      </c>
      <c r="K490">
        <v>645716</v>
      </c>
      <c r="L490" t="s">
        <v>83</v>
      </c>
      <c r="M490" t="s">
        <v>1549</v>
      </c>
      <c r="N490" t="s">
        <v>61</v>
      </c>
      <c r="O490" t="s">
        <v>85</v>
      </c>
      <c r="P490" t="s">
        <v>98</v>
      </c>
      <c r="Q490">
        <v>3914</v>
      </c>
      <c r="R490">
        <v>10</v>
      </c>
      <c r="S490">
        <v>0.2</v>
      </c>
      <c r="T490">
        <v>843.73284570540363</v>
      </c>
      <c r="U490">
        <v>45602</v>
      </c>
    </row>
    <row r="491" spans="1:21" x14ac:dyDescent="0.3">
      <c r="A491" t="s">
        <v>1550</v>
      </c>
      <c r="B491">
        <v>2023</v>
      </c>
      <c r="C491" s="1">
        <v>45005</v>
      </c>
      <c r="D491" t="s">
        <v>47</v>
      </c>
      <c r="E491" t="s">
        <v>1551</v>
      </c>
      <c r="F491" t="s">
        <v>49</v>
      </c>
      <c r="G491" t="s">
        <v>81</v>
      </c>
      <c r="H491" t="s">
        <v>26</v>
      </c>
      <c r="I491" t="s">
        <v>154</v>
      </c>
      <c r="J491" t="s">
        <v>51</v>
      </c>
      <c r="K491">
        <v>615153</v>
      </c>
      <c r="L491" t="s">
        <v>83</v>
      </c>
      <c r="M491" t="s">
        <v>1552</v>
      </c>
      <c r="N491" t="s">
        <v>31</v>
      </c>
      <c r="O491" t="s">
        <v>85</v>
      </c>
      <c r="P491" t="s">
        <v>69</v>
      </c>
      <c r="Q491">
        <v>26302</v>
      </c>
      <c r="R491">
        <v>9</v>
      </c>
      <c r="S491">
        <v>0</v>
      </c>
      <c r="T491">
        <v>5635.6056240645457</v>
      </c>
      <c r="U491">
        <v>45008</v>
      </c>
    </row>
    <row r="492" spans="1:21" x14ac:dyDescent="0.3">
      <c r="A492" t="s">
        <v>1553</v>
      </c>
      <c r="B492">
        <v>2024</v>
      </c>
      <c r="C492" s="1">
        <v>45374</v>
      </c>
      <c r="D492" t="s">
        <v>47</v>
      </c>
      <c r="E492" t="s">
        <v>1554</v>
      </c>
      <c r="F492" t="s">
        <v>149</v>
      </c>
      <c r="G492" t="s">
        <v>81</v>
      </c>
      <c r="H492" t="s">
        <v>26</v>
      </c>
      <c r="I492" t="s">
        <v>57</v>
      </c>
      <c r="J492" t="s">
        <v>58</v>
      </c>
      <c r="K492">
        <v>615497</v>
      </c>
      <c r="L492" t="s">
        <v>73</v>
      </c>
      <c r="M492" t="s">
        <v>1555</v>
      </c>
      <c r="N492" t="s">
        <v>31</v>
      </c>
      <c r="O492" t="s">
        <v>32</v>
      </c>
      <c r="P492" t="s">
        <v>54</v>
      </c>
      <c r="Q492">
        <v>63815</v>
      </c>
      <c r="R492">
        <v>2</v>
      </c>
      <c r="S492">
        <v>0.1</v>
      </c>
      <c r="T492">
        <v>18409.841373988726</v>
      </c>
      <c r="U492">
        <v>45379</v>
      </c>
    </row>
    <row r="493" spans="1:21" x14ac:dyDescent="0.3">
      <c r="A493" t="s">
        <v>1556</v>
      </c>
      <c r="B493">
        <v>2023</v>
      </c>
      <c r="C493" s="1">
        <v>44989</v>
      </c>
      <c r="D493" t="s">
        <v>47</v>
      </c>
      <c r="E493" t="s">
        <v>1557</v>
      </c>
      <c r="F493" t="s">
        <v>24</v>
      </c>
      <c r="G493" t="s">
        <v>25</v>
      </c>
      <c r="H493" t="s">
        <v>26</v>
      </c>
      <c r="I493" t="s">
        <v>39</v>
      </c>
      <c r="J493" t="s">
        <v>40</v>
      </c>
      <c r="K493">
        <v>694869</v>
      </c>
      <c r="L493" t="s">
        <v>73</v>
      </c>
      <c r="M493" t="s">
        <v>1558</v>
      </c>
      <c r="N493" t="s">
        <v>93</v>
      </c>
      <c r="O493" t="s">
        <v>44</v>
      </c>
      <c r="P493" t="s">
        <v>76</v>
      </c>
      <c r="Q493">
        <v>5149</v>
      </c>
      <c r="R493">
        <v>2</v>
      </c>
      <c r="S493">
        <v>0.2</v>
      </c>
      <c r="T493">
        <v>1431.4407365856355</v>
      </c>
      <c r="U493">
        <v>44989</v>
      </c>
    </row>
    <row r="494" spans="1:21" x14ac:dyDescent="0.3">
      <c r="A494" t="s">
        <v>1559</v>
      </c>
      <c r="B494">
        <v>2024</v>
      </c>
      <c r="C494" s="1">
        <v>45490</v>
      </c>
      <c r="D494" t="s">
        <v>78</v>
      </c>
      <c r="E494" t="s">
        <v>1560</v>
      </c>
      <c r="F494" t="s">
        <v>64</v>
      </c>
      <c r="G494" t="s">
        <v>81</v>
      </c>
      <c r="H494" t="s">
        <v>26</v>
      </c>
      <c r="I494" t="s">
        <v>65</v>
      </c>
      <c r="J494" t="s">
        <v>66</v>
      </c>
      <c r="K494">
        <v>600979</v>
      </c>
      <c r="L494" t="s">
        <v>59</v>
      </c>
      <c r="M494" t="s">
        <v>1561</v>
      </c>
      <c r="N494" t="s">
        <v>93</v>
      </c>
      <c r="O494" t="s">
        <v>75</v>
      </c>
      <c r="P494" t="s">
        <v>127</v>
      </c>
      <c r="Q494">
        <v>64815</v>
      </c>
      <c r="R494">
        <v>8</v>
      </c>
      <c r="S494">
        <v>0.05</v>
      </c>
      <c r="T494">
        <v>5408.3215003489622</v>
      </c>
      <c r="U494">
        <v>45493</v>
      </c>
    </row>
    <row r="495" spans="1:21" x14ac:dyDescent="0.3">
      <c r="A495" t="s">
        <v>1562</v>
      </c>
      <c r="B495">
        <v>2023</v>
      </c>
      <c r="C495" s="1">
        <v>45068</v>
      </c>
      <c r="D495" t="s">
        <v>78</v>
      </c>
      <c r="E495" t="s">
        <v>1563</v>
      </c>
      <c r="F495" t="s">
        <v>64</v>
      </c>
      <c r="G495" t="s">
        <v>81</v>
      </c>
      <c r="H495" t="s">
        <v>26</v>
      </c>
      <c r="I495" t="s">
        <v>65</v>
      </c>
      <c r="J495" t="s">
        <v>66</v>
      </c>
      <c r="K495">
        <v>698920</v>
      </c>
      <c r="L495" t="s">
        <v>41</v>
      </c>
      <c r="M495" t="s">
        <v>1564</v>
      </c>
      <c r="N495" t="s">
        <v>93</v>
      </c>
      <c r="O495" t="s">
        <v>68</v>
      </c>
      <c r="P495" t="s">
        <v>127</v>
      </c>
      <c r="Q495">
        <v>13570</v>
      </c>
      <c r="R495">
        <v>7</v>
      </c>
      <c r="S495">
        <v>0.1</v>
      </c>
      <c r="T495">
        <v>2504.7213707500355</v>
      </c>
      <c r="U495">
        <v>45071</v>
      </c>
    </row>
    <row r="496" spans="1:21" x14ac:dyDescent="0.3">
      <c r="A496" t="s">
        <v>1565</v>
      </c>
      <c r="B496">
        <v>2023</v>
      </c>
      <c r="C496" s="1">
        <v>44931</v>
      </c>
      <c r="D496" t="s">
        <v>35</v>
      </c>
      <c r="E496" t="s">
        <v>1566</v>
      </c>
      <c r="F496" t="s">
        <v>49</v>
      </c>
      <c r="G496" t="s">
        <v>38</v>
      </c>
      <c r="H496" t="s">
        <v>26</v>
      </c>
      <c r="I496" t="s">
        <v>136</v>
      </c>
      <c r="J496" t="s">
        <v>118</v>
      </c>
      <c r="K496">
        <v>601256</v>
      </c>
      <c r="L496" t="s">
        <v>29</v>
      </c>
      <c r="M496" t="s">
        <v>1567</v>
      </c>
      <c r="N496" t="s">
        <v>43</v>
      </c>
      <c r="O496" t="s">
        <v>85</v>
      </c>
      <c r="P496" t="s">
        <v>54</v>
      </c>
      <c r="Q496">
        <v>11690</v>
      </c>
      <c r="R496">
        <v>3</v>
      </c>
      <c r="S496">
        <v>0.1</v>
      </c>
      <c r="T496">
        <v>3085.3014651482645</v>
      </c>
      <c r="U496">
        <v>44933</v>
      </c>
    </row>
    <row r="497" spans="1:21" x14ac:dyDescent="0.3">
      <c r="A497" t="s">
        <v>1568</v>
      </c>
      <c r="B497">
        <v>2023</v>
      </c>
      <c r="C497" s="1">
        <v>45229</v>
      </c>
      <c r="D497" t="s">
        <v>47</v>
      </c>
      <c r="E497" t="s">
        <v>1569</v>
      </c>
      <c r="F497" t="s">
        <v>49</v>
      </c>
      <c r="G497" t="s">
        <v>25</v>
      </c>
      <c r="H497" t="s">
        <v>26</v>
      </c>
      <c r="I497" t="s">
        <v>72</v>
      </c>
      <c r="J497" t="s">
        <v>28</v>
      </c>
      <c r="K497">
        <v>631865</v>
      </c>
      <c r="L497" t="s">
        <v>29</v>
      </c>
      <c r="M497" t="s">
        <v>1570</v>
      </c>
      <c r="N497" t="s">
        <v>93</v>
      </c>
      <c r="O497" t="s">
        <v>68</v>
      </c>
      <c r="P497" t="s">
        <v>89</v>
      </c>
      <c r="Q497">
        <v>2048</v>
      </c>
      <c r="R497">
        <v>1</v>
      </c>
      <c r="S497">
        <v>0</v>
      </c>
      <c r="T497">
        <v>602.46034219884677</v>
      </c>
      <c r="U497">
        <v>45233</v>
      </c>
    </row>
    <row r="498" spans="1:21" x14ac:dyDescent="0.3">
      <c r="A498" t="s">
        <v>1571</v>
      </c>
      <c r="B498">
        <v>2024</v>
      </c>
      <c r="C498" s="1">
        <v>45545</v>
      </c>
      <c r="D498" t="s">
        <v>22</v>
      </c>
      <c r="E498" t="s">
        <v>1572</v>
      </c>
      <c r="F498" t="s">
        <v>80</v>
      </c>
      <c r="G498" t="s">
        <v>81</v>
      </c>
      <c r="H498" t="s">
        <v>26</v>
      </c>
      <c r="I498" t="s">
        <v>57</v>
      </c>
      <c r="J498" t="s">
        <v>58</v>
      </c>
      <c r="K498">
        <v>687027</v>
      </c>
      <c r="L498" t="s">
        <v>29</v>
      </c>
      <c r="M498" t="s">
        <v>1573</v>
      </c>
      <c r="N498" t="s">
        <v>93</v>
      </c>
      <c r="O498" t="s">
        <v>94</v>
      </c>
      <c r="P498" t="s">
        <v>127</v>
      </c>
      <c r="Q498">
        <v>64352</v>
      </c>
      <c r="R498">
        <v>9</v>
      </c>
      <c r="S498">
        <v>0.2</v>
      </c>
      <c r="T498">
        <v>11126.742761596006</v>
      </c>
      <c r="U498">
        <v>45552</v>
      </c>
    </row>
    <row r="499" spans="1:21" x14ac:dyDescent="0.3">
      <c r="A499" t="s">
        <v>1574</v>
      </c>
      <c r="B499">
        <v>2023</v>
      </c>
      <c r="C499" s="1">
        <v>45131</v>
      </c>
      <c r="D499" t="s">
        <v>47</v>
      </c>
      <c r="E499" t="s">
        <v>1575</v>
      </c>
      <c r="F499" t="s">
        <v>80</v>
      </c>
      <c r="G499" t="s">
        <v>38</v>
      </c>
      <c r="H499" t="s">
        <v>26</v>
      </c>
      <c r="I499" t="s">
        <v>65</v>
      </c>
      <c r="J499" t="s">
        <v>66</v>
      </c>
      <c r="K499">
        <v>656477</v>
      </c>
      <c r="L499" t="s">
        <v>41</v>
      </c>
      <c r="M499" t="s">
        <v>1576</v>
      </c>
      <c r="N499" t="s">
        <v>43</v>
      </c>
      <c r="O499" t="s">
        <v>94</v>
      </c>
      <c r="P499" t="s">
        <v>45</v>
      </c>
      <c r="Q499">
        <v>77097</v>
      </c>
      <c r="R499">
        <v>8</v>
      </c>
      <c r="S499">
        <v>0.05</v>
      </c>
      <c r="T499">
        <v>15066.558854812667</v>
      </c>
      <c r="U499">
        <v>45132</v>
      </c>
    </row>
    <row r="500" spans="1:21" x14ac:dyDescent="0.3">
      <c r="A500" t="s">
        <v>1577</v>
      </c>
      <c r="B500">
        <v>2024</v>
      </c>
      <c r="C500" s="1">
        <v>45331</v>
      </c>
      <c r="D500" t="s">
        <v>47</v>
      </c>
      <c r="E500" t="s">
        <v>1578</v>
      </c>
      <c r="F500" t="s">
        <v>24</v>
      </c>
      <c r="G500" t="s">
        <v>81</v>
      </c>
      <c r="H500" t="s">
        <v>26</v>
      </c>
      <c r="I500" t="s">
        <v>122</v>
      </c>
      <c r="J500" t="s">
        <v>28</v>
      </c>
      <c r="K500">
        <v>695976</v>
      </c>
      <c r="L500" t="s">
        <v>41</v>
      </c>
      <c r="M500" t="s">
        <v>1579</v>
      </c>
      <c r="N500" t="s">
        <v>31</v>
      </c>
      <c r="O500" t="s">
        <v>75</v>
      </c>
      <c r="P500" t="s">
        <v>69</v>
      </c>
      <c r="Q500">
        <v>28320</v>
      </c>
      <c r="R500">
        <v>7</v>
      </c>
      <c r="S500">
        <v>0.1</v>
      </c>
      <c r="T500">
        <v>7700.2147826939563</v>
      </c>
      <c r="U500">
        <v>45334</v>
      </c>
    </row>
    <row r="501" spans="1:21" x14ac:dyDescent="0.3">
      <c r="A501" t="s">
        <v>1580</v>
      </c>
      <c r="B501">
        <v>2024</v>
      </c>
      <c r="C501" s="1">
        <v>45486</v>
      </c>
      <c r="D501" t="s">
        <v>47</v>
      </c>
      <c r="E501" t="s">
        <v>1581</v>
      </c>
      <c r="F501" t="s">
        <v>149</v>
      </c>
      <c r="G501" t="s">
        <v>81</v>
      </c>
      <c r="H501" t="s">
        <v>26</v>
      </c>
      <c r="I501" t="s">
        <v>117</v>
      </c>
      <c r="J501" t="s">
        <v>118</v>
      </c>
      <c r="K501">
        <v>699213</v>
      </c>
      <c r="L501" t="s">
        <v>59</v>
      </c>
      <c r="M501" t="s">
        <v>1582</v>
      </c>
      <c r="N501" t="s">
        <v>31</v>
      </c>
      <c r="O501" t="s">
        <v>94</v>
      </c>
      <c r="P501" t="s">
        <v>54</v>
      </c>
      <c r="Q501">
        <v>28940</v>
      </c>
      <c r="R501">
        <v>7</v>
      </c>
      <c r="S501">
        <v>0.1</v>
      </c>
      <c r="T501">
        <v>8014.8157875521902</v>
      </c>
      <c r="U501">
        <v>45490</v>
      </c>
    </row>
    <row r="502" spans="1:21" x14ac:dyDescent="0.3">
      <c r="A502" t="s">
        <v>1583</v>
      </c>
      <c r="B502">
        <v>2023</v>
      </c>
      <c r="C502" s="1">
        <v>45231</v>
      </c>
      <c r="D502" t="s">
        <v>78</v>
      </c>
      <c r="E502" t="s">
        <v>1584</v>
      </c>
      <c r="F502" t="s">
        <v>24</v>
      </c>
      <c r="G502" t="s">
        <v>81</v>
      </c>
      <c r="H502" t="s">
        <v>26</v>
      </c>
      <c r="I502" t="s">
        <v>57</v>
      </c>
      <c r="J502" t="s">
        <v>58</v>
      </c>
      <c r="K502">
        <v>601835</v>
      </c>
      <c r="L502" t="s">
        <v>29</v>
      </c>
      <c r="M502" t="s">
        <v>1585</v>
      </c>
      <c r="N502" t="s">
        <v>103</v>
      </c>
      <c r="O502" t="s">
        <v>44</v>
      </c>
      <c r="P502" t="s">
        <v>127</v>
      </c>
      <c r="Q502">
        <v>30591</v>
      </c>
      <c r="R502">
        <v>2</v>
      </c>
      <c r="S502">
        <v>0</v>
      </c>
      <c r="T502">
        <v>4759.0308764161628</v>
      </c>
      <c r="U502">
        <v>45234</v>
      </c>
    </row>
    <row r="503" spans="1:21" x14ac:dyDescent="0.3">
      <c r="A503" t="s">
        <v>1586</v>
      </c>
      <c r="B503">
        <v>2023</v>
      </c>
      <c r="C503" s="1">
        <v>45099</v>
      </c>
      <c r="D503" t="s">
        <v>22</v>
      </c>
      <c r="E503" t="s">
        <v>1587</v>
      </c>
      <c r="F503" t="s">
        <v>80</v>
      </c>
      <c r="G503" t="s">
        <v>81</v>
      </c>
      <c r="H503" t="s">
        <v>26</v>
      </c>
      <c r="I503" t="s">
        <v>136</v>
      </c>
      <c r="J503" t="s">
        <v>118</v>
      </c>
      <c r="K503">
        <v>647539</v>
      </c>
      <c r="L503" t="s">
        <v>29</v>
      </c>
      <c r="M503" t="s">
        <v>1588</v>
      </c>
      <c r="N503" t="s">
        <v>43</v>
      </c>
      <c r="O503" t="s">
        <v>94</v>
      </c>
      <c r="P503" t="s">
        <v>69</v>
      </c>
      <c r="Q503">
        <v>66558</v>
      </c>
      <c r="R503">
        <v>1</v>
      </c>
      <c r="S503">
        <v>0.2</v>
      </c>
      <c r="T503">
        <v>5003.3227394478245</v>
      </c>
      <c r="U503">
        <v>45103</v>
      </c>
    </row>
    <row r="504" spans="1:21" x14ac:dyDescent="0.3">
      <c r="A504" t="s">
        <v>1589</v>
      </c>
      <c r="B504">
        <v>2023</v>
      </c>
      <c r="C504" s="1">
        <v>45204</v>
      </c>
      <c r="D504" t="s">
        <v>47</v>
      </c>
      <c r="E504" t="s">
        <v>1590</v>
      </c>
      <c r="F504" t="s">
        <v>24</v>
      </c>
      <c r="G504" t="s">
        <v>25</v>
      </c>
      <c r="H504" t="s">
        <v>26</v>
      </c>
      <c r="I504" t="s">
        <v>50</v>
      </c>
      <c r="J504" t="s">
        <v>51</v>
      </c>
      <c r="K504">
        <v>698868</v>
      </c>
      <c r="L504" t="s">
        <v>29</v>
      </c>
      <c r="M504" t="s">
        <v>1591</v>
      </c>
      <c r="N504" t="s">
        <v>31</v>
      </c>
      <c r="O504" t="s">
        <v>75</v>
      </c>
      <c r="P504" t="s">
        <v>45</v>
      </c>
      <c r="Q504">
        <v>68304</v>
      </c>
      <c r="R504">
        <v>4</v>
      </c>
      <c r="S504">
        <v>0.1</v>
      </c>
      <c r="T504">
        <v>4556.1325451147995</v>
      </c>
      <c r="U504">
        <v>45207</v>
      </c>
    </row>
    <row r="505" spans="1:21" x14ac:dyDescent="0.3">
      <c r="A505" t="s">
        <v>1592</v>
      </c>
      <c r="B505">
        <v>2023</v>
      </c>
      <c r="C505" s="1">
        <v>45148</v>
      </c>
      <c r="D505" t="s">
        <v>22</v>
      </c>
      <c r="E505" t="s">
        <v>1593</v>
      </c>
      <c r="F505" t="s">
        <v>49</v>
      </c>
      <c r="G505" t="s">
        <v>38</v>
      </c>
      <c r="H505" t="s">
        <v>26</v>
      </c>
      <c r="I505" t="s">
        <v>154</v>
      </c>
      <c r="J505" t="s">
        <v>51</v>
      </c>
      <c r="K505">
        <v>610424</v>
      </c>
      <c r="L505" t="s">
        <v>73</v>
      </c>
      <c r="M505" t="s">
        <v>1594</v>
      </c>
      <c r="N505" t="s">
        <v>61</v>
      </c>
      <c r="O505" t="s">
        <v>53</v>
      </c>
      <c r="P505" t="s">
        <v>69</v>
      </c>
      <c r="Q505">
        <v>59837</v>
      </c>
      <c r="R505">
        <v>5</v>
      </c>
      <c r="S505">
        <v>0</v>
      </c>
      <c r="T505">
        <v>10374.7257832306</v>
      </c>
      <c r="U505">
        <v>45151</v>
      </c>
    </row>
    <row r="506" spans="1:21" x14ac:dyDescent="0.3">
      <c r="A506" t="s">
        <v>1595</v>
      </c>
      <c r="B506">
        <v>2023</v>
      </c>
      <c r="C506" s="1">
        <v>45113</v>
      </c>
      <c r="D506" t="s">
        <v>47</v>
      </c>
      <c r="E506" t="s">
        <v>1596</v>
      </c>
      <c r="F506" t="s">
        <v>149</v>
      </c>
      <c r="G506" t="s">
        <v>38</v>
      </c>
      <c r="H506" t="s">
        <v>26</v>
      </c>
      <c r="I506" t="s">
        <v>57</v>
      </c>
      <c r="J506" t="s">
        <v>58</v>
      </c>
      <c r="K506">
        <v>620771</v>
      </c>
      <c r="L506" t="s">
        <v>73</v>
      </c>
      <c r="M506" t="s">
        <v>1597</v>
      </c>
      <c r="N506" t="s">
        <v>31</v>
      </c>
      <c r="O506" t="s">
        <v>53</v>
      </c>
      <c r="P506" t="s">
        <v>98</v>
      </c>
      <c r="Q506">
        <v>50616</v>
      </c>
      <c r="R506">
        <v>4</v>
      </c>
      <c r="S506">
        <v>0</v>
      </c>
      <c r="T506">
        <v>6247.4607730414409</v>
      </c>
      <c r="U506">
        <v>45116</v>
      </c>
    </row>
    <row r="507" spans="1:21" x14ac:dyDescent="0.3">
      <c r="A507" t="s">
        <v>1598</v>
      </c>
      <c r="B507">
        <v>2023</v>
      </c>
      <c r="C507" s="1">
        <v>44975</v>
      </c>
      <c r="D507" t="s">
        <v>78</v>
      </c>
      <c r="E507" t="s">
        <v>1599</v>
      </c>
      <c r="F507" t="s">
        <v>37</v>
      </c>
      <c r="G507" t="s">
        <v>81</v>
      </c>
      <c r="H507" t="s">
        <v>26</v>
      </c>
      <c r="I507" t="s">
        <v>57</v>
      </c>
      <c r="J507" t="s">
        <v>58</v>
      </c>
      <c r="K507">
        <v>674133</v>
      </c>
      <c r="L507" t="s">
        <v>59</v>
      </c>
      <c r="M507" t="s">
        <v>1600</v>
      </c>
      <c r="N507" t="s">
        <v>31</v>
      </c>
      <c r="O507" t="s">
        <v>44</v>
      </c>
      <c r="P507" t="s">
        <v>98</v>
      </c>
      <c r="Q507">
        <v>52525</v>
      </c>
      <c r="R507">
        <v>8</v>
      </c>
      <c r="S507">
        <v>0</v>
      </c>
      <c r="T507">
        <v>10027.143953893708</v>
      </c>
      <c r="U507">
        <v>44979</v>
      </c>
    </row>
    <row r="508" spans="1:21" x14ac:dyDescent="0.3">
      <c r="A508" t="s">
        <v>1601</v>
      </c>
      <c r="B508">
        <v>2024</v>
      </c>
      <c r="C508" s="1">
        <v>45499</v>
      </c>
      <c r="D508" t="s">
        <v>35</v>
      </c>
      <c r="E508" t="s">
        <v>1602</v>
      </c>
      <c r="F508" t="s">
        <v>80</v>
      </c>
      <c r="G508" t="s">
        <v>38</v>
      </c>
      <c r="H508" t="s">
        <v>26</v>
      </c>
      <c r="I508" t="s">
        <v>117</v>
      </c>
      <c r="J508" t="s">
        <v>118</v>
      </c>
      <c r="K508">
        <v>612531</v>
      </c>
      <c r="L508" t="s">
        <v>73</v>
      </c>
      <c r="M508" t="s">
        <v>1603</v>
      </c>
      <c r="N508" t="s">
        <v>103</v>
      </c>
      <c r="O508" t="s">
        <v>68</v>
      </c>
      <c r="P508" t="s">
        <v>127</v>
      </c>
      <c r="Q508">
        <v>64543</v>
      </c>
      <c r="R508">
        <v>4</v>
      </c>
      <c r="S508">
        <v>0</v>
      </c>
      <c r="T508">
        <v>13552.948484851058</v>
      </c>
      <c r="U508">
        <v>45506</v>
      </c>
    </row>
    <row r="509" spans="1:21" x14ac:dyDescent="0.3">
      <c r="A509" t="s">
        <v>1604</v>
      </c>
      <c r="B509">
        <v>2024</v>
      </c>
      <c r="C509" s="1">
        <v>45514</v>
      </c>
      <c r="D509" t="s">
        <v>35</v>
      </c>
      <c r="E509" t="s">
        <v>1605</v>
      </c>
      <c r="F509" t="s">
        <v>37</v>
      </c>
      <c r="G509" t="s">
        <v>38</v>
      </c>
      <c r="H509" t="s">
        <v>26</v>
      </c>
      <c r="I509" t="s">
        <v>72</v>
      </c>
      <c r="J509" t="s">
        <v>28</v>
      </c>
      <c r="K509">
        <v>607544</v>
      </c>
      <c r="L509" t="s">
        <v>73</v>
      </c>
      <c r="M509" t="s">
        <v>1606</v>
      </c>
      <c r="N509" t="s">
        <v>31</v>
      </c>
      <c r="O509" t="s">
        <v>85</v>
      </c>
      <c r="P509" t="s">
        <v>33</v>
      </c>
      <c r="Q509">
        <v>56013</v>
      </c>
      <c r="R509">
        <v>9</v>
      </c>
      <c r="S509">
        <v>0.05</v>
      </c>
      <c r="T509">
        <v>10141.58574414394</v>
      </c>
      <c r="U509">
        <v>45517</v>
      </c>
    </row>
    <row r="510" spans="1:21" x14ac:dyDescent="0.3">
      <c r="A510" t="s">
        <v>1607</v>
      </c>
      <c r="B510">
        <v>2023</v>
      </c>
      <c r="C510" s="1">
        <v>45098</v>
      </c>
      <c r="D510" t="s">
        <v>47</v>
      </c>
      <c r="E510" t="s">
        <v>1608</v>
      </c>
      <c r="F510" t="s">
        <v>149</v>
      </c>
      <c r="G510" t="s">
        <v>81</v>
      </c>
      <c r="H510" t="s">
        <v>26</v>
      </c>
      <c r="I510" t="s">
        <v>57</v>
      </c>
      <c r="J510" t="s">
        <v>58</v>
      </c>
      <c r="K510">
        <v>681040</v>
      </c>
      <c r="L510" t="s">
        <v>29</v>
      </c>
      <c r="M510" t="s">
        <v>1609</v>
      </c>
      <c r="N510" t="s">
        <v>93</v>
      </c>
      <c r="O510" t="s">
        <v>53</v>
      </c>
      <c r="P510" t="s">
        <v>54</v>
      </c>
      <c r="Q510">
        <v>57370</v>
      </c>
      <c r="R510">
        <v>5</v>
      </c>
      <c r="S510">
        <v>0.2</v>
      </c>
      <c r="T510">
        <v>11960.347695394756</v>
      </c>
      <c r="U510">
        <v>45101</v>
      </c>
    </row>
    <row r="511" spans="1:21" x14ac:dyDescent="0.3">
      <c r="A511" t="s">
        <v>1610</v>
      </c>
      <c r="B511">
        <v>2023</v>
      </c>
      <c r="C511" s="1">
        <v>45140</v>
      </c>
      <c r="D511" t="s">
        <v>22</v>
      </c>
      <c r="E511" t="s">
        <v>1611</v>
      </c>
      <c r="F511" t="s">
        <v>49</v>
      </c>
      <c r="G511" t="s">
        <v>38</v>
      </c>
      <c r="H511" t="s">
        <v>26</v>
      </c>
      <c r="I511" t="s">
        <v>82</v>
      </c>
      <c r="J511" t="s">
        <v>66</v>
      </c>
      <c r="K511">
        <v>681498</v>
      </c>
      <c r="L511" t="s">
        <v>73</v>
      </c>
      <c r="M511" t="s">
        <v>1612</v>
      </c>
      <c r="N511" t="s">
        <v>103</v>
      </c>
      <c r="O511" t="s">
        <v>53</v>
      </c>
      <c r="P511" t="s">
        <v>98</v>
      </c>
      <c r="Q511">
        <v>13118</v>
      </c>
      <c r="R511">
        <v>10</v>
      </c>
      <c r="S511">
        <v>0.1</v>
      </c>
      <c r="T511">
        <v>3431.1576226346597</v>
      </c>
      <c r="U511">
        <v>45143</v>
      </c>
    </row>
    <row r="512" spans="1:21" x14ac:dyDescent="0.3">
      <c r="A512" t="s">
        <v>1613</v>
      </c>
      <c r="B512">
        <v>2024</v>
      </c>
      <c r="C512" s="1">
        <v>45608</v>
      </c>
      <c r="D512" t="s">
        <v>35</v>
      </c>
      <c r="E512" t="s">
        <v>1614</v>
      </c>
      <c r="F512" t="s">
        <v>106</v>
      </c>
      <c r="G512" t="s">
        <v>81</v>
      </c>
      <c r="H512" t="s">
        <v>26</v>
      </c>
      <c r="I512" t="s">
        <v>82</v>
      </c>
      <c r="J512" t="s">
        <v>66</v>
      </c>
      <c r="K512">
        <v>661659</v>
      </c>
      <c r="L512" t="s">
        <v>59</v>
      </c>
      <c r="M512" t="s">
        <v>1615</v>
      </c>
      <c r="N512" t="s">
        <v>31</v>
      </c>
      <c r="O512" t="s">
        <v>85</v>
      </c>
      <c r="P512" t="s">
        <v>76</v>
      </c>
      <c r="Q512">
        <v>66776</v>
      </c>
      <c r="R512">
        <v>2</v>
      </c>
      <c r="S512">
        <v>0.05</v>
      </c>
      <c r="T512">
        <v>12929.457879720261</v>
      </c>
      <c r="U512">
        <v>45610</v>
      </c>
    </row>
    <row r="513" spans="1:21" x14ac:dyDescent="0.3">
      <c r="A513" t="s">
        <v>1616</v>
      </c>
      <c r="B513">
        <v>2023</v>
      </c>
      <c r="C513" s="1">
        <v>45287</v>
      </c>
      <c r="D513" t="s">
        <v>22</v>
      </c>
      <c r="E513" t="s">
        <v>1617</v>
      </c>
      <c r="F513" t="s">
        <v>149</v>
      </c>
      <c r="G513" t="s">
        <v>81</v>
      </c>
      <c r="H513" t="s">
        <v>26</v>
      </c>
      <c r="I513" t="s">
        <v>39</v>
      </c>
      <c r="J513" t="s">
        <v>40</v>
      </c>
      <c r="K513">
        <v>622363</v>
      </c>
      <c r="L513" t="s">
        <v>73</v>
      </c>
      <c r="M513" t="s">
        <v>1618</v>
      </c>
      <c r="N513" t="s">
        <v>43</v>
      </c>
      <c r="O513" t="s">
        <v>32</v>
      </c>
      <c r="P513" t="s">
        <v>33</v>
      </c>
      <c r="Q513">
        <v>71029</v>
      </c>
      <c r="R513">
        <v>3</v>
      </c>
      <c r="S513">
        <v>0</v>
      </c>
      <c r="T513">
        <v>6188.8237003872946</v>
      </c>
      <c r="U513">
        <v>45288</v>
      </c>
    </row>
    <row r="514" spans="1:21" x14ac:dyDescent="0.3">
      <c r="A514" t="s">
        <v>1619</v>
      </c>
      <c r="B514">
        <v>2023</v>
      </c>
      <c r="C514" s="1">
        <v>45084</v>
      </c>
      <c r="D514" t="s">
        <v>47</v>
      </c>
      <c r="E514" t="s">
        <v>1620</v>
      </c>
      <c r="F514" t="s">
        <v>24</v>
      </c>
      <c r="G514" t="s">
        <v>81</v>
      </c>
      <c r="H514" t="s">
        <v>26</v>
      </c>
      <c r="I514" t="s">
        <v>122</v>
      </c>
      <c r="J514" t="s">
        <v>28</v>
      </c>
      <c r="K514">
        <v>658791</v>
      </c>
      <c r="L514" t="s">
        <v>29</v>
      </c>
      <c r="M514" t="s">
        <v>1621</v>
      </c>
      <c r="N514" t="s">
        <v>103</v>
      </c>
      <c r="O514" t="s">
        <v>75</v>
      </c>
      <c r="P514" t="s">
        <v>69</v>
      </c>
      <c r="Q514">
        <v>65896</v>
      </c>
      <c r="R514">
        <v>6</v>
      </c>
      <c r="S514">
        <v>0.1</v>
      </c>
      <c r="T514">
        <v>17223.890885365337</v>
      </c>
      <c r="U514">
        <v>45091</v>
      </c>
    </row>
    <row r="515" spans="1:21" x14ac:dyDescent="0.3">
      <c r="A515" t="s">
        <v>1622</v>
      </c>
      <c r="B515">
        <v>2023</v>
      </c>
      <c r="C515" s="1">
        <v>45019</v>
      </c>
      <c r="D515" t="s">
        <v>78</v>
      </c>
      <c r="E515" t="s">
        <v>1623</v>
      </c>
      <c r="F515" t="s">
        <v>80</v>
      </c>
      <c r="G515" t="s">
        <v>25</v>
      </c>
      <c r="H515" t="s">
        <v>26</v>
      </c>
      <c r="I515" t="s">
        <v>72</v>
      </c>
      <c r="J515" t="s">
        <v>28</v>
      </c>
      <c r="K515">
        <v>630436</v>
      </c>
      <c r="L515" t="s">
        <v>73</v>
      </c>
      <c r="M515" t="s">
        <v>1624</v>
      </c>
      <c r="N515" t="s">
        <v>93</v>
      </c>
      <c r="O515" t="s">
        <v>53</v>
      </c>
      <c r="P515" t="s">
        <v>69</v>
      </c>
      <c r="Q515">
        <v>69647</v>
      </c>
      <c r="R515">
        <v>6</v>
      </c>
      <c r="S515">
        <v>0</v>
      </c>
      <c r="T515">
        <v>13842.43856212575</v>
      </c>
      <c r="U515">
        <v>45025</v>
      </c>
    </row>
    <row r="516" spans="1:21" x14ac:dyDescent="0.3">
      <c r="A516" t="s">
        <v>1625</v>
      </c>
      <c r="B516">
        <v>2023</v>
      </c>
      <c r="C516" s="1">
        <v>44964</v>
      </c>
      <c r="D516" t="s">
        <v>22</v>
      </c>
      <c r="E516" t="s">
        <v>1626</v>
      </c>
      <c r="F516" t="s">
        <v>106</v>
      </c>
      <c r="G516" t="s">
        <v>81</v>
      </c>
      <c r="H516" t="s">
        <v>26</v>
      </c>
      <c r="I516" t="s">
        <v>57</v>
      </c>
      <c r="J516" t="s">
        <v>58</v>
      </c>
      <c r="K516">
        <v>602558</v>
      </c>
      <c r="L516" t="s">
        <v>73</v>
      </c>
      <c r="M516" t="s">
        <v>1627</v>
      </c>
      <c r="N516" t="s">
        <v>43</v>
      </c>
      <c r="O516" t="s">
        <v>32</v>
      </c>
      <c r="P516" t="s">
        <v>45</v>
      </c>
      <c r="Q516">
        <v>36439</v>
      </c>
      <c r="R516">
        <v>3</v>
      </c>
      <c r="S516">
        <v>0</v>
      </c>
      <c r="T516">
        <v>7420.4985659742761</v>
      </c>
      <c r="U516">
        <v>44967</v>
      </c>
    </row>
    <row r="517" spans="1:21" x14ac:dyDescent="0.3">
      <c r="A517" t="s">
        <v>1628</v>
      </c>
      <c r="B517">
        <v>2023</v>
      </c>
      <c r="C517" s="1">
        <v>45253</v>
      </c>
      <c r="D517" t="s">
        <v>78</v>
      </c>
      <c r="E517" t="s">
        <v>1629</v>
      </c>
      <c r="F517" t="s">
        <v>37</v>
      </c>
      <c r="G517" t="s">
        <v>38</v>
      </c>
      <c r="H517" t="s">
        <v>26</v>
      </c>
      <c r="I517" t="s">
        <v>82</v>
      </c>
      <c r="J517" t="s">
        <v>66</v>
      </c>
      <c r="K517">
        <v>602579</v>
      </c>
      <c r="L517" t="s">
        <v>41</v>
      </c>
      <c r="M517" t="s">
        <v>1630</v>
      </c>
      <c r="N517" t="s">
        <v>103</v>
      </c>
      <c r="O517" t="s">
        <v>68</v>
      </c>
      <c r="P517" t="s">
        <v>181</v>
      </c>
      <c r="Q517">
        <v>44263</v>
      </c>
      <c r="R517">
        <v>10</v>
      </c>
      <c r="S517">
        <v>0.1</v>
      </c>
      <c r="T517">
        <v>2470.5180916651043</v>
      </c>
      <c r="U517">
        <v>45256</v>
      </c>
    </row>
    <row r="518" spans="1:21" x14ac:dyDescent="0.3">
      <c r="A518" t="s">
        <v>1631</v>
      </c>
      <c r="B518">
        <v>2023</v>
      </c>
      <c r="C518" s="1">
        <v>45227</v>
      </c>
      <c r="D518" t="s">
        <v>47</v>
      </c>
      <c r="E518" t="s">
        <v>1632</v>
      </c>
      <c r="F518" t="s">
        <v>64</v>
      </c>
      <c r="G518" t="s">
        <v>81</v>
      </c>
      <c r="H518" t="s">
        <v>26</v>
      </c>
      <c r="I518" t="s">
        <v>65</v>
      </c>
      <c r="J518" t="s">
        <v>66</v>
      </c>
      <c r="K518">
        <v>679784</v>
      </c>
      <c r="L518" t="s">
        <v>29</v>
      </c>
      <c r="M518" t="s">
        <v>1633</v>
      </c>
      <c r="N518" t="s">
        <v>43</v>
      </c>
      <c r="O518" t="s">
        <v>44</v>
      </c>
      <c r="P518" t="s">
        <v>33</v>
      </c>
      <c r="Q518">
        <v>48055</v>
      </c>
      <c r="R518">
        <v>4</v>
      </c>
      <c r="S518">
        <v>0.2</v>
      </c>
      <c r="T518">
        <v>12815.910533563218</v>
      </c>
      <c r="U518">
        <v>45230</v>
      </c>
    </row>
    <row r="519" spans="1:21" x14ac:dyDescent="0.3">
      <c r="A519" t="s">
        <v>1634</v>
      </c>
      <c r="B519">
        <v>2024</v>
      </c>
      <c r="C519" s="1">
        <v>45565</v>
      </c>
      <c r="D519" t="s">
        <v>35</v>
      </c>
      <c r="E519" t="s">
        <v>1635</v>
      </c>
      <c r="F519" t="s">
        <v>24</v>
      </c>
      <c r="G519" t="s">
        <v>38</v>
      </c>
      <c r="H519" t="s">
        <v>26</v>
      </c>
      <c r="I519" t="s">
        <v>57</v>
      </c>
      <c r="J519" t="s">
        <v>58</v>
      </c>
      <c r="K519">
        <v>633028</v>
      </c>
      <c r="L519" t="s">
        <v>83</v>
      </c>
      <c r="M519" t="s">
        <v>1636</v>
      </c>
      <c r="N519" t="s">
        <v>31</v>
      </c>
      <c r="O519" t="s">
        <v>85</v>
      </c>
      <c r="P519" t="s">
        <v>33</v>
      </c>
      <c r="Q519">
        <v>37203</v>
      </c>
      <c r="R519">
        <v>10</v>
      </c>
      <c r="S519">
        <v>0.1</v>
      </c>
      <c r="T519">
        <v>4607.382463358962</v>
      </c>
      <c r="U519">
        <v>45568</v>
      </c>
    </row>
    <row r="520" spans="1:21" x14ac:dyDescent="0.3">
      <c r="A520" t="s">
        <v>1637</v>
      </c>
      <c r="B520">
        <v>2024</v>
      </c>
      <c r="C520" s="1">
        <v>45496</v>
      </c>
      <c r="D520" t="s">
        <v>22</v>
      </c>
      <c r="E520" t="s">
        <v>1638</v>
      </c>
      <c r="F520" t="s">
        <v>64</v>
      </c>
      <c r="G520" t="s">
        <v>81</v>
      </c>
      <c r="H520" t="s">
        <v>26</v>
      </c>
      <c r="I520" t="s">
        <v>57</v>
      </c>
      <c r="J520" t="s">
        <v>58</v>
      </c>
      <c r="K520">
        <v>608753</v>
      </c>
      <c r="L520" t="s">
        <v>83</v>
      </c>
      <c r="M520" t="s">
        <v>1639</v>
      </c>
      <c r="N520" t="s">
        <v>93</v>
      </c>
      <c r="O520" t="s">
        <v>32</v>
      </c>
      <c r="P520" t="s">
        <v>181</v>
      </c>
      <c r="Q520">
        <v>25540</v>
      </c>
      <c r="R520">
        <v>6</v>
      </c>
      <c r="S520">
        <v>0.2</v>
      </c>
      <c r="T520">
        <v>1326.456990783176</v>
      </c>
      <c r="U520">
        <v>45499</v>
      </c>
    </row>
    <row r="521" spans="1:21" x14ac:dyDescent="0.3">
      <c r="A521" t="s">
        <v>1640</v>
      </c>
      <c r="B521">
        <v>2023</v>
      </c>
      <c r="C521" s="1">
        <v>45029</v>
      </c>
      <c r="D521" t="s">
        <v>35</v>
      </c>
      <c r="E521" t="s">
        <v>1641</v>
      </c>
      <c r="F521" t="s">
        <v>149</v>
      </c>
      <c r="G521" t="s">
        <v>38</v>
      </c>
      <c r="H521" t="s">
        <v>26</v>
      </c>
      <c r="I521" t="s">
        <v>82</v>
      </c>
      <c r="J521" t="s">
        <v>66</v>
      </c>
      <c r="K521">
        <v>671638</v>
      </c>
      <c r="L521" t="s">
        <v>41</v>
      </c>
      <c r="M521" t="s">
        <v>1642</v>
      </c>
      <c r="N521" t="s">
        <v>103</v>
      </c>
      <c r="O521" t="s">
        <v>44</v>
      </c>
      <c r="P521" t="s">
        <v>69</v>
      </c>
      <c r="Q521">
        <v>2908</v>
      </c>
      <c r="R521">
        <v>9</v>
      </c>
      <c r="S521">
        <v>0.05</v>
      </c>
      <c r="T521">
        <v>703.34354593984858</v>
      </c>
      <c r="U521">
        <v>45029</v>
      </c>
    </row>
    <row r="522" spans="1:21" x14ac:dyDescent="0.3">
      <c r="A522" t="s">
        <v>1643</v>
      </c>
      <c r="B522">
        <v>2023</v>
      </c>
      <c r="C522" s="1">
        <v>45187</v>
      </c>
      <c r="D522" t="s">
        <v>47</v>
      </c>
      <c r="E522" t="s">
        <v>1644</v>
      </c>
      <c r="F522" t="s">
        <v>24</v>
      </c>
      <c r="G522" t="s">
        <v>81</v>
      </c>
      <c r="H522" t="s">
        <v>26</v>
      </c>
      <c r="I522" t="s">
        <v>50</v>
      </c>
      <c r="J522" t="s">
        <v>51</v>
      </c>
      <c r="K522">
        <v>651191</v>
      </c>
      <c r="L522" t="s">
        <v>41</v>
      </c>
      <c r="M522" t="s">
        <v>1645</v>
      </c>
      <c r="N522" t="s">
        <v>61</v>
      </c>
      <c r="O522" t="s">
        <v>75</v>
      </c>
      <c r="P522" t="s">
        <v>76</v>
      </c>
      <c r="Q522">
        <v>37968</v>
      </c>
      <c r="R522">
        <v>5</v>
      </c>
      <c r="S522">
        <v>0.05</v>
      </c>
      <c r="T522">
        <v>7795.6482070221637</v>
      </c>
      <c r="U522">
        <v>45187</v>
      </c>
    </row>
    <row r="523" spans="1:21" x14ac:dyDescent="0.3">
      <c r="A523" t="s">
        <v>1646</v>
      </c>
      <c r="B523">
        <v>2024</v>
      </c>
      <c r="C523" s="1">
        <v>45415</v>
      </c>
      <c r="D523" t="s">
        <v>22</v>
      </c>
      <c r="E523" t="s">
        <v>1647</v>
      </c>
      <c r="F523" t="s">
        <v>37</v>
      </c>
      <c r="G523" t="s">
        <v>25</v>
      </c>
      <c r="H523" t="s">
        <v>26</v>
      </c>
      <c r="I523" t="s">
        <v>136</v>
      </c>
      <c r="J523" t="s">
        <v>118</v>
      </c>
      <c r="K523">
        <v>613541</v>
      </c>
      <c r="L523" t="s">
        <v>73</v>
      </c>
      <c r="M523" t="s">
        <v>1648</v>
      </c>
      <c r="N523" t="s">
        <v>93</v>
      </c>
      <c r="O523" t="s">
        <v>53</v>
      </c>
      <c r="P523" t="s">
        <v>45</v>
      </c>
      <c r="Q523">
        <v>30759</v>
      </c>
      <c r="R523">
        <v>9</v>
      </c>
      <c r="S523">
        <v>0</v>
      </c>
      <c r="T523">
        <v>7789.5179750678008</v>
      </c>
      <c r="U523">
        <v>45422</v>
      </c>
    </row>
    <row r="524" spans="1:21" x14ac:dyDescent="0.3">
      <c r="A524" t="s">
        <v>1649</v>
      </c>
      <c r="B524">
        <v>2023</v>
      </c>
      <c r="C524" s="1">
        <v>45236</v>
      </c>
      <c r="D524" t="s">
        <v>22</v>
      </c>
      <c r="E524" t="s">
        <v>1650</v>
      </c>
      <c r="F524" t="s">
        <v>37</v>
      </c>
      <c r="G524" t="s">
        <v>25</v>
      </c>
      <c r="H524" t="s">
        <v>26</v>
      </c>
      <c r="I524" t="s">
        <v>57</v>
      </c>
      <c r="J524" t="s">
        <v>58</v>
      </c>
      <c r="K524">
        <v>650450</v>
      </c>
      <c r="L524" t="s">
        <v>73</v>
      </c>
      <c r="M524" t="s">
        <v>1651</v>
      </c>
      <c r="N524" t="s">
        <v>61</v>
      </c>
      <c r="O524" t="s">
        <v>53</v>
      </c>
      <c r="P524" t="s">
        <v>33</v>
      </c>
      <c r="Q524">
        <v>875</v>
      </c>
      <c r="R524">
        <v>5</v>
      </c>
      <c r="S524">
        <v>0.1</v>
      </c>
      <c r="T524">
        <v>183.5981898020915</v>
      </c>
      <c r="U524">
        <v>45242</v>
      </c>
    </row>
    <row r="525" spans="1:21" x14ac:dyDescent="0.3">
      <c r="A525" t="s">
        <v>1652</v>
      </c>
      <c r="B525">
        <v>2023</v>
      </c>
      <c r="C525" s="1">
        <v>45004</v>
      </c>
      <c r="D525" t="s">
        <v>47</v>
      </c>
      <c r="E525" t="s">
        <v>1653</v>
      </c>
      <c r="F525" t="s">
        <v>49</v>
      </c>
      <c r="G525" t="s">
        <v>25</v>
      </c>
      <c r="H525" t="s">
        <v>26</v>
      </c>
      <c r="I525" t="s">
        <v>72</v>
      </c>
      <c r="J525" t="s">
        <v>28</v>
      </c>
      <c r="K525">
        <v>697675</v>
      </c>
      <c r="L525" t="s">
        <v>41</v>
      </c>
      <c r="M525" t="s">
        <v>1654</v>
      </c>
      <c r="N525" t="s">
        <v>93</v>
      </c>
      <c r="O525" t="s">
        <v>44</v>
      </c>
      <c r="P525" t="s">
        <v>181</v>
      </c>
      <c r="Q525">
        <v>40541</v>
      </c>
      <c r="R525">
        <v>7</v>
      </c>
      <c r="S525">
        <v>0</v>
      </c>
      <c r="T525">
        <v>11872.089002006001</v>
      </c>
      <c r="U525">
        <v>45006</v>
      </c>
    </row>
    <row r="526" spans="1:21" x14ac:dyDescent="0.3">
      <c r="A526" t="s">
        <v>1655</v>
      </c>
      <c r="B526">
        <v>2024</v>
      </c>
      <c r="C526" s="1">
        <v>45494</v>
      </c>
      <c r="D526" t="s">
        <v>47</v>
      </c>
      <c r="E526" t="s">
        <v>1656</v>
      </c>
      <c r="F526" t="s">
        <v>64</v>
      </c>
      <c r="G526" t="s">
        <v>81</v>
      </c>
      <c r="H526" t="s">
        <v>26</v>
      </c>
      <c r="I526" t="s">
        <v>27</v>
      </c>
      <c r="J526" t="s">
        <v>28</v>
      </c>
      <c r="K526">
        <v>613982</v>
      </c>
      <c r="L526" t="s">
        <v>29</v>
      </c>
      <c r="M526" t="s">
        <v>1657</v>
      </c>
      <c r="N526" t="s">
        <v>93</v>
      </c>
      <c r="O526" t="s">
        <v>94</v>
      </c>
      <c r="P526" t="s">
        <v>45</v>
      </c>
      <c r="Q526">
        <v>40679</v>
      </c>
      <c r="R526">
        <v>9</v>
      </c>
      <c r="S526">
        <v>0</v>
      </c>
      <c r="T526">
        <v>7400.5719866384034</v>
      </c>
      <c r="U526">
        <v>45494</v>
      </c>
    </row>
    <row r="527" spans="1:21" x14ac:dyDescent="0.3">
      <c r="A527" t="s">
        <v>1658</v>
      </c>
      <c r="B527">
        <v>2024</v>
      </c>
      <c r="C527" s="1">
        <v>45304</v>
      </c>
      <c r="D527" t="s">
        <v>35</v>
      </c>
      <c r="E527" t="s">
        <v>1659</v>
      </c>
      <c r="F527" t="s">
        <v>80</v>
      </c>
      <c r="G527" t="s">
        <v>25</v>
      </c>
      <c r="H527" t="s">
        <v>26</v>
      </c>
      <c r="I527" t="s">
        <v>72</v>
      </c>
      <c r="J527" t="s">
        <v>28</v>
      </c>
      <c r="K527">
        <v>606554</v>
      </c>
      <c r="L527" t="s">
        <v>59</v>
      </c>
      <c r="M527" t="s">
        <v>1660</v>
      </c>
      <c r="N527" t="s">
        <v>103</v>
      </c>
      <c r="O527" t="s">
        <v>94</v>
      </c>
      <c r="P527" t="s">
        <v>45</v>
      </c>
      <c r="Q527">
        <v>59031</v>
      </c>
      <c r="R527">
        <v>5</v>
      </c>
      <c r="S527">
        <v>0.1</v>
      </c>
      <c r="T527">
        <v>4735.0865921431341</v>
      </c>
      <c r="U527">
        <v>45307</v>
      </c>
    </row>
    <row r="528" spans="1:21" x14ac:dyDescent="0.3">
      <c r="A528" t="s">
        <v>1661</v>
      </c>
      <c r="B528">
        <v>2024</v>
      </c>
      <c r="C528" s="1">
        <v>45385</v>
      </c>
      <c r="D528" t="s">
        <v>47</v>
      </c>
      <c r="E528" t="s">
        <v>1662</v>
      </c>
      <c r="F528" t="s">
        <v>24</v>
      </c>
      <c r="G528" t="s">
        <v>38</v>
      </c>
      <c r="H528" t="s">
        <v>26</v>
      </c>
      <c r="I528" t="s">
        <v>57</v>
      </c>
      <c r="J528" t="s">
        <v>58</v>
      </c>
      <c r="K528">
        <v>601434</v>
      </c>
      <c r="L528" t="s">
        <v>83</v>
      </c>
      <c r="M528" t="s">
        <v>1663</v>
      </c>
      <c r="N528" t="s">
        <v>61</v>
      </c>
      <c r="O528" t="s">
        <v>68</v>
      </c>
      <c r="P528" t="s">
        <v>69</v>
      </c>
      <c r="Q528">
        <v>56676</v>
      </c>
      <c r="R528">
        <v>9</v>
      </c>
      <c r="S528">
        <v>0.1</v>
      </c>
      <c r="T528">
        <v>10622.146899866662</v>
      </c>
      <c r="U528">
        <v>45392</v>
      </c>
    </row>
    <row r="529" spans="1:21" x14ac:dyDescent="0.3">
      <c r="A529" t="s">
        <v>1664</v>
      </c>
      <c r="B529">
        <v>2024</v>
      </c>
      <c r="C529" s="1">
        <v>45490</v>
      </c>
      <c r="D529" t="s">
        <v>78</v>
      </c>
      <c r="E529" t="s">
        <v>1665</v>
      </c>
      <c r="F529" t="s">
        <v>49</v>
      </c>
      <c r="G529" t="s">
        <v>25</v>
      </c>
      <c r="H529" t="s">
        <v>26</v>
      </c>
      <c r="I529" t="s">
        <v>101</v>
      </c>
      <c r="J529" t="s">
        <v>51</v>
      </c>
      <c r="K529">
        <v>635140</v>
      </c>
      <c r="L529" t="s">
        <v>83</v>
      </c>
      <c r="M529" t="s">
        <v>1666</v>
      </c>
      <c r="N529" t="s">
        <v>93</v>
      </c>
      <c r="O529" t="s">
        <v>53</v>
      </c>
      <c r="P529" t="s">
        <v>127</v>
      </c>
      <c r="Q529">
        <v>41067</v>
      </c>
      <c r="R529">
        <v>2</v>
      </c>
      <c r="S529">
        <v>0</v>
      </c>
      <c r="T529">
        <v>5330.0812513721539</v>
      </c>
      <c r="U529">
        <v>45493</v>
      </c>
    </row>
    <row r="530" spans="1:21" x14ac:dyDescent="0.3">
      <c r="A530" t="s">
        <v>1667</v>
      </c>
      <c r="B530">
        <v>2023</v>
      </c>
      <c r="C530" s="1">
        <v>45113</v>
      </c>
      <c r="D530" t="s">
        <v>78</v>
      </c>
      <c r="E530" t="s">
        <v>1668</v>
      </c>
      <c r="F530" t="s">
        <v>80</v>
      </c>
      <c r="G530" t="s">
        <v>81</v>
      </c>
      <c r="H530" t="s">
        <v>26</v>
      </c>
      <c r="I530" t="s">
        <v>39</v>
      </c>
      <c r="J530" t="s">
        <v>40</v>
      </c>
      <c r="K530">
        <v>618604</v>
      </c>
      <c r="L530" t="s">
        <v>73</v>
      </c>
      <c r="M530" t="s">
        <v>1669</v>
      </c>
      <c r="N530" t="s">
        <v>61</v>
      </c>
      <c r="O530" t="s">
        <v>75</v>
      </c>
      <c r="P530" t="s">
        <v>33</v>
      </c>
      <c r="Q530">
        <v>32160</v>
      </c>
      <c r="R530">
        <v>9</v>
      </c>
      <c r="S530">
        <v>0</v>
      </c>
      <c r="T530">
        <v>5619.1026268053783</v>
      </c>
      <c r="U530">
        <v>45116</v>
      </c>
    </row>
    <row r="531" spans="1:21" x14ac:dyDescent="0.3">
      <c r="A531" t="s">
        <v>1670</v>
      </c>
      <c r="B531">
        <v>2024</v>
      </c>
      <c r="C531" s="1">
        <v>45650</v>
      </c>
      <c r="D531" t="s">
        <v>47</v>
      </c>
      <c r="E531" t="s">
        <v>1671</v>
      </c>
      <c r="F531" t="s">
        <v>24</v>
      </c>
      <c r="G531" t="s">
        <v>38</v>
      </c>
      <c r="H531" t="s">
        <v>26</v>
      </c>
      <c r="I531" t="s">
        <v>39</v>
      </c>
      <c r="J531" t="s">
        <v>40</v>
      </c>
      <c r="K531">
        <v>680520</v>
      </c>
      <c r="L531" t="s">
        <v>73</v>
      </c>
      <c r="M531" t="s">
        <v>1672</v>
      </c>
      <c r="N531" t="s">
        <v>43</v>
      </c>
      <c r="O531" t="s">
        <v>75</v>
      </c>
      <c r="P531" t="s">
        <v>127</v>
      </c>
      <c r="Q531">
        <v>38235</v>
      </c>
      <c r="R531">
        <v>5</v>
      </c>
      <c r="S531">
        <v>0.2</v>
      </c>
      <c r="T531">
        <v>6284.7439575778417</v>
      </c>
      <c r="U531">
        <v>45656</v>
      </c>
    </row>
    <row r="532" spans="1:21" x14ac:dyDescent="0.3">
      <c r="A532" t="s">
        <v>1673</v>
      </c>
      <c r="B532">
        <v>2023</v>
      </c>
      <c r="C532" s="1">
        <v>44964</v>
      </c>
      <c r="D532" t="s">
        <v>78</v>
      </c>
      <c r="E532" t="s">
        <v>1674</v>
      </c>
      <c r="F532" t="s">
        <v>80</v>
      </c>
      <c r="G532" t="s">
        <v>81</v>
      </c>
      <c r="H532" t="s">
        <v>26</v>
      </c>
      <c r="I532" t="s">
        <v>27</v>
      </c>
      <c r="J532" t="s">
        <v>28</v>
      </c>
      <c r="K532">
        <v>674258</v>
      </c>
      <c r="L532" t="s">
        <v>59</v>
      </c>
      <c r="M532" t="s">
        <v>1675</v>
      </c>
      <c r="N532" t="s">
        <v>61</v>
      </c>
      <c r="O532" t="s">
        <v>68</v>
      </c>
      <c r="P532" t="s">
        <v>54</v>
      </c>
      <c r="Q532">
        <v>6715</v>
      </c>
      <c r="R532">
        <v>2</v>
      </c>
      <c r="S532">
        <v>0.2</v>
      </c>
      <c r="T532">
        <v>934.14950149330798</v>
      </c>
      <c r="U532">
        <v>44967</v>
      </c>
    </row>
    <row r="533" spans="1:21" x14ac:dyDescent="0.3">
      <c r="A533" t="s">
        <v>1676</v>
      </c>
      <c r="B533">
        <v>2023</v>
      </c>
      <c r="C533" s="1">
        <v>44941</v>
      </c>
      <c r="D533" t="s">
        <v>78</v>
      </c>
      <c r="E533" t="s">
        <v>1677</v>
      </c>
      <c r="F533" t="s">
        <v>106</v>
      </c>
      <c r="G533" t="s">
        <v>81</v>
      </c>
      <c r="H533" t="s">
        <v>26</v>
      </c>
      <c r="I533" t="s">
        <v>154</v>
      </c>
      <c r="J533" t="s">
        <v>51</v>
      </c>
      <c r="K533">
        <v>641374</v>
      </c>
      <c r="L533" t="s">
        <v>59</v>
      </c>
      <c r="M533" t="s">
        <v>1678</v>
      </c>
      <c r="N533" t="s">
        <v>31</v>
      </c>
      <c r="O533" t="s">
        <v>85</v>
      </c>
      <c r="P533" t="s">
        <v>98</v>
      </c>
      <c r="Q533">
        <v>64896</v>
      </c>
      <c r="R533">
        <v>3</v>
      </c>
      <c r="S533">
        <v>0</v>
      </c>
      <c r="T533">
        <v>15944.310667744212</v>
      </c>
      <c r="U533">
        <v>44946</v>
      </c>
    </row>
    <row r="534" spans="1:21" x14ac:dyDescent="0.3">
      <c r="A534" t="s">
        <v>1679</v>
      </c>
      <c r="B534">
        <v>2023</v>
      </c>
      <c r="C534" s="1">
        <v>44929</v>
      </c>
      <c r="D534" t="s">
        <v>78</v>
      </c>
      <c r="E534" t="s">
        <v>1680</v>
      </c>
      <c r="F534" t="s">
        <v>24</v>
      </c>
      <c r="G534" t="s">
        <v>25</v>
      </c>
      <c r="H534" t="s">
        <v>26</v>
      </c>
      <c r="I534" t="s">
        <v>57</v>
      </c>
      <c r="J534" t="s">
        <v>58</v>
      </c>
      <c r="K534">
        <v>614924</v>
      </c>
      <c r="L534" t="s">
        <v>59</v>
      </c>
      <c r="M534" t="s">
        <v>1681</v>
      </c>
      <c r="N534" t="s">
        <v>103</v>
      </c>
      <c r="O534" t="s">
        <v>68</v>
      </c>
      <c r="P534" t="s">
        <v>45</v>
      </c>
      <c r="Q534">
        <v>13775</v>
      </c>
      <c r="R534">
        <v>2</v>
      </c>
      <c r="S534">
        <v>0.05</v>
      </c>
      <c r="T534">
        <v>1901.3920411626693</v>
      </c>
      <c r="U534">
        <v>44932</v>
      </c>
    </row>
    <row r="535" spans="1:21" x14ac:dyDescent="0.3">
      <c r="A535" t="s">
        <v>1682</v>
      </c>
      <c r="B535">
        <v>2024</v>
      </c>
      <c r="C535" s="1">
        <v>45629</v>
      </c>
      <c r="D535" t="s">
        <v>35</v>
      </c>
      <c r="E535" t="s">
        <v>1683</v>
      </c>
      <c r="F535" t="s">
        <v>64</v>
      </c>
      <c r="G535" t="s">
        <v>25</v>
      </c>
      <c r="H535" t="s">
        <v>26</v>
      </c>
      <c r="I535" t="s">
        <v>50</v>
      </c>
      <c r="J535" t="s">
        <v>51</v>
      </c>
      <c r="K535">
        <v>665272</v>
      </c>
      <c r="L535" t="s">
        <v>73</v>
      </c>
      <c r="M535" t="s">
        <v>1684</v>
      </c>
      <c r="N535" t="s">
        <v>61</v>
      </c>
      <c r="O535" t="s">
        <v>32</v>
      </c>
      <c r="P535" t="s">
        <v>76</v>
      </c>
      <c r="Q535">
        <v>58123</v>
      </c>
      <c r="R535">
        <v>5</v>
      </c>
      <c r="S535">
        <v>0.1</v>
      </c>
      <c r="T535">
        <v>4123.6607387712547</v>
      </c>
      <c r="U535">
        <v>45632</v>
      </c>
    </row>
    <row r="536" spans="1:21" x14ac:dyDescent="0.3">
      <c r="A536" t="s">
        <v>1685</v>
      </c>
      <c r="B536">
        <v>2024</v>
      </c>
      <c r="C536" s="1">
        <v>45616</v>
      </c>
      <c r="D536" t="s">
        <v>78</v>
      </c>
      <c r="E536" t="s">
        <v>1686</v>
      </c>
      <c r="F536" t="s">
        <v>80</v>
      </c>
      <c r="G536" t="s">
        <v>81</v>
      </c>
      <c r="H536" t="s">
        <v>26</v>
      </c>
      <c r="I536" t="s">
        <v>117</v>
      </c>
      <c r="J536" t="s">
        <v>118</v>
      </c>
      <c r="K536">
        <v>693137</v>
      </c>
      <c r="L536" t="s">
        <v>59</v>
      </c>
      <c r="M536" t="s">
        <v>1687</v>
      </c>
      <c r="N536" t="s">
        <v>61</v>
      </c>
      <c r="O536" t="s">
        <v>53</v>
      </c>
      <c r="P536" t="s">
        <v>89</v>
      </c>
      <c r="Q536">
        <v>11107</v>
      </c>
      <c r="R536">
        <v>4</v>
      </c>
      <c r="S536">
        <v>0.1</v>
      </c>
      <c r="T536">
        <v>3270.1720725708337</v>
      </c>
      <c r="U536">
        <v>45618</v>
      </c>
    </row>
    <row r="537" spans="1:21" x14ac:dyDescent="0.3">
      <c r="A537" t="s">
        <v>1688</v>
      </c>
      <c r="B537">
        <v>2024</v>
      </c>
      <c r="C537" s="1">
        <v>45540</v>
      </c>
      <c r="D537" t="s">
        <v>47</v>
      </c>
      <c r="E537" t="s">
        <v>1689</v>
      </c>
      <c r="F537" t="s">
        <v>80</v>
      </c>
      <c r="G537" t="s">
        <v>38</v>
      </c>
      <c r="H537" t="s">
        <v>26</v>
      </c>
      <c r="I537" t="s">
        <v>107</v>
      </c>
      <c r="J537" t="s">
        <v>66</v>
      </c>
      <c r="K537">
        <v>621615</v>
      </c>
      <c r="L537" t="s">
        <v>41</v>
      </c>
      <c r="M537" t="s">
        <v>1690</v>
      </c>
      <c r="N537" t="s">
        <v>61</v>
      </c>
      <c r="O537" t="s">
        <v>94</v>
      </c>
      <c r="P537" t="s">
        <v>89</v>
      </c>
      <c r="Q537">
        <v>23862</v>
      </c>
      <c r="R537">
        <v>1</v>
      </c>
      <c r="S537">
        <v>0.1</v>
      </c>
      <c r="T537">
        <v>2226.2897251126574</v>
      </c>
      <c r="U537">
        <v>45542</v>
      </c>
    </row>
    <row r="538" spans="1:21" x14ac:dyDescent="0.3">
      <c r="A538" t="s">
        <v>1691</v>
      </c>
      <c r="B538">
        <v>2023</v>
      </c>
      <c r="C538" s="1">
        <v>45042</v>
      </c>
      <c r="D538" t="s">
        <v>47</v>
      </c>
      <c r="E538" t="s">
        <v>1692</v>
      </c>
      <c r="F538" t="s">
        <v>24</v>
      </c>
      <c r="G538" t="s">
        <v>81</v>
      </c>
      <c r="H538" t="s">
        <v>26</v>
      </c>
      <c r="I538" t="s">
        <v>154</v>
      </c>
      <c r="J538" t="s">
        <v>51</v>
      </c>
      <c r="K538">
        <v>650431</v>
      </c>
      <c r="L538" t="s">
        <v>83</v>
      </c>
      <c r="M538" t="s">
        <v>1693</v>
      </c>
      <c r="N538" t="s">
        <v>93</v>
      </c>
      <c r="O538" t="s">
        <v>44</v>
      </c>
      <c r="P538" t="s">
        <v>45</v>
      </c>
      <c r="Q538">
        <v>66155</v>
      </c>
      <c r="R538">
        <v>5</v>
      </c>
      <c r="S538">
        <v>0.2</v>
      </c>
      <c r="T538">
        <v>9226.9626762373973</v>
      </c>
      <c r="U538">
        <v>45045</v>
      </c>
    </row>
    <row r="539" spans="1:21" x14ac:dyDescent="0.3">
      <c r="A539" t="s">
        <v>1694</v>
      </c>
      <c r="B539">
        <v>2023</v>
      </c>
      <c r="C539" s="1">
        <v>45065</v>
      </c>
      <c r="D539" t="s">
        <v>35</v>
      </c>
      <c r="E539" t="s">
        <v>1695</v>
      </c>
      <c r="F539" t="s">
        <v>149</v>
      </c>
      <c r="G539" t="s">
        <v>81</v>
      </c>
      <c r="H539" t="s">
        <v>26</v>
      </c>
      <c r="I539" t="s">
        <v>122</v>
      </c>
      <c r="J539" t="s">
        <v>28</v>
      </c>
      <c r="K539">
        <v>600160</v>
      </c>
      <c r="L539" t="s">
        <v>73</v>
      </c>
      <c r="M539" t="s">
        <v>1696</v>
      </c>
      <c r="N539" t="s">
        <v>61</v>
      </c>
      <c r="O539" t="s">
        <v>68</v>
      </c>
      <c r="P539" t="s">
        <v>45</v>
      </c>
      <c r="Q539">
        <v>56760</v>
      </c>
      <c r="R539">
        <v>4</v>
      </c>
      <c r="S539">
        <v>0.05</v>
      </c>
      <c r="T539">
        <v>12328.636122366468</v>
      </c>
      <c r="U539">
        <v>45065</v>
      </c>
    </row>
    <row r="540" spans="1:21" x14ac:dyDescent="0.3">
      <c r="A540" t="s">
        <v>1697</v>
      </c>
      <c r="B540">
        <v>2023</v>
      </c>
      <c r="C540" s="1">
        <v>44935</v>
      </c>
      <c r="D540" t="s">
        <v>78</v>
      </c>
      <c r="E540" t="s">
        <v>1698</v>
      </c>
      <c r="F540" t="s">
        <v>64</v>
      </c>
      <c r="G540" t="s">
        <v>81</v>
      </c>
      <c r="H540" t="s">
        <v>26</v>
      </c>
      <c r="I540" t="s">
        <v>57</v>
      </c>
      <c r="J540" t="s">
        <v>58</v>
      </c>
      <c r="K540">
        <v>691413</v>
      </c>
      <c r="L540" t="s">
        <v>83</v>
      </c>
      <c r="M540" t="s">
        <v>1699</v>
      </c>
      <c r="N540" t="s">
        <v>103</v>
      </c>
      <c r="O540" t="s">
        <v>85</v>
      </c>
      <c r="P540" t="s">
        <v>69</v>
      </c>
      <c r="Q540">
        <v>3730</v>
      </c>
      <c r="R540">
        <v>2</v>
      </c>
      <c r="S540">
        <v>0.1</v>
      </c>
      <c r="T540">
        <v>297.42121093461793</v>
      </c>
      <c r="U540">
        <v>44938</v>
      </c>
    </row>
    <row r="541" spans="1:21" x14ac:dyDescent="0.3">
      <c r="A541" t="s">
        <v>1700</v>
      </c>
      <c r="B541">
        <v>2023</v>
      </c>
      <c r="C541" s="1">
        <v>45011</v>
      </c>
      <c r="D541" t="s">
        <v>47</v>
      </c>
      <c r="E541" t="s">
        <v>1701</v>
      </c>
      <c r="F541" t="s">
        <v>37</v>
      </c>
      <c r="G541" t="s">
        <v>25</v>
      </c>
      <c r="H541" t="s">
        <v>26</v>
      </c>
      <c r="I541" t="s">
        <v>107</v>
      </c>
      <c r="J541" t="s">
        <v>66</v>
      </c>
      <c r="K541">
        <v>633653</v>
      </c>
      <c r="L541" t="s">
        <v>59</v>
      </c>
      <c r="M541" t="s">
        <v>1702</v>
      </c>
      <c r="N541" t="s">
        <v>31</v>
      </c>
      <c r="O541" t="s">
        <v>94</v>
      </c>
      <c r="P541" t="s">
        <v>89</v>
      </c>
      <c r="Q541">
        <v>65735</v>
      </c>
      <c r="R541">
        <v>6</v>
      </c>
      <c r="S541">
        <v>0.1</v>
      </c>
      <c r="T541">
        <v>12619.662013571602</v>
      </c>
      <c r="U541">
        <v>45014</v>
      </c>
    </row>
    <row r="542" spans="1:21" x14ac:dyDescent="0.3">
      <c r="A542" t="s">
        <v>1703</v>
      </c>
      <c r="B542">
        <v>2024</v>
      </c>
      <c r="C542" s="1">
        <v>45547</v>
      </c>
      <c r="D542" t="s">
        <v>35</v>
      </c>
      <c r="E542" t="s">
        <v>1704</v>
      </c>
      <c r="F542" t="s">
        <v>64</v>
      </c>
      <c r="G542" t="s">
        <v>25</v>
      </c>
      <c r="H542" t="s">
        <v>26</v>
      </c>
      <c r="I542" t="s">
        <v>107</v>
      </c>
      <c r="J542" t="s">
        <v>66</v>
      </c>
      <c r="K542">
        <v>684588</v>
      </c>
      <c r="L542" t="s">
        <v>83</v>
      </c>
      <c r="M542" t="s">
        <v>1705</v>
      </c>
      <c r="N542" t="s">
        <v>93</v>
      </c>
      <c r="O542" t="s">
        <v>53</v>
      </c>
      <c r="P542" t="s">
        <v>89</v>
      </c>
      <c r="Q542">
        <v>23152</v>
      </c>
      <c r="R542">
        <v>8</v>
      </c>
      <c r="S542">
        <v>0.1</v>
      </c>
      <c r="T542">
        <v>3064.0411039481178</v>
      </c>
      <c r="U542">
        <v>45550</v>
      </c>
    </row>
    <row r="543" spans="1:21" x14ac:dyDescent="0.3">
      <c r="A543" t="s">
        <v>1706</v>
      </c>
      <c r="B543">
        <v>2024</v>
      </c>
      <c r="C543" s="1">
        <v>45316</v>
      </c>
      <c r="D543" t="s">
        <v>22</v>
      </c>
      <c r="E543" t="s">
        <v>1707</v>
      </c>
      <c r="F543" t="s">
        <v>37</v>
      </c>
      <c r="G543" t="s">
        <v>25</v>
      </c>
      <c r="H543" t="s">
        <v>26</v>
      </c>
      <c r="I543" t="s">
        <v>39</v>
      </c>
      <c r="J543" t="s">
        <v>40</v>
      </c>
      <c r="K543">
        <v>675842</v>
      </c>
      <c r="L543" t="s">
        <v>41</v>
      </c>
      <c r="M543" t="s">
        <v>1708</v>
      </c>
      <c r="N543" t="s">
        <v>61</v>
      </c>
      <c r="O543" t="s">
        <v>53</v>
      </c>
      <c r="P543" t="s">
        <v>45</v>
      </c>
      <c r="Q543">
        <v>19803</v>
      </c>
      <c r="R543">
        <v>4</v>
      </c>
      <c r="S543">
        <v>0.2</v>
      </c>
      <c r="T543">
        <v>2490.4782899622555</v>
      </c>
      <c r="U543">
        <v>45321</v>
      </c>
    </row>
    <row r="544" spans="1:21" x14ac:dyDescent="0.3">
      <c r="A544" t="s">
        <v>1709</v>
      </c>
      <c r="B544">
        <v>2024</v>
      </c>
      <c r="C544" s="1">
        <v>45312</v>
      </c>
      <c r="D544" t="s">
        <v>22</v>
      </c>
      <c r="E544" t="s">
        <v>1710</v>
      </c>
      <c r="F544" t="s">
        <v>64</v>
      </c>
      <c r="G544" t="s">
        <v>38</v>
      </c>
      <c r="H544" t="s">
        <v>26</v>
      </c>
      <c r="I544" t="s">
        <v>50</v>
      </c>
      <c r="J544" t="s">
        <v>51</v>
      </c>
      <c r="K544">
        <v>626854</v>
      </c>
      <c r="L544" t="s">
        <v>29</v>
      </c>
      <c r="M544" t="s">
        <v>1711</v>
      </c>
      <c r="N544" t="s">
        <v>61</v>
      </c>
      <c r="O544" t="s">
        <v>53</v>
      </c>
      <c r="P544" t="s">
        <v>76</v>
      </c>
      <c r="Q544">
        <v>17528</v>
      </c>
      <c r="R544">
        <v>6</v>
      </c>
      <c r="S544">
        <v>0.1</v>
      </c>
      <c r="T544">
        <v>3190.5760403521449</v>
      </c>
      <c r="U544">
        <v>45319</v>
      </c>
    </row>
    <row r="545" spans="1:21" x14ac:dyDescent="0.3">
      <c r="A545" t="s">
        <v>1712</v>
      </c>
      <c r="B545">
        <v>2023</v>
      </c>
      <c r="C545" s="1">
        <v>45161</v>
      </c>
      <c r="D545" t="s">
        <v>47</v>
      </c>
      <c r="E545" t="s">
        <v>1713</v>
      </c>
      <c r="F545" t="s">
        <v>37</v>
      </c>
      <c r="G545" t="s">
        <v>38</v>
      </c>
      <c r="H545" t="s">
        <v>26</v>
      </c>
      <c r="I545" t="s">
        <v>50</v>
      </c>
      <c r="J545" t="s">
        <v>51</v>
      </c>
      <c r="K545">
        <v>654849</v>
      </c>
      <c r="L545" t="s">
        <v>29</v>
      </c>
      <c r="M545" t="s">
        <v>1714</v>
      </c>
      <c r="N545" t="s">
        <v>61</v>
      </c>
      <c r="O545" t="s">
        <v>44</v>
      </c>
      <c r="P545" t="s">
        <v>54</v>
      </c>
      <c r="Q545">
        <v>23366</v>
      </c>
      <c r="R545">
        <v>6</v>
      </c>
      <c r="S545">
        <v>0.2</v>
      </c>
      <c r="T545">
        <v>6465.3486050281253</v>
      </c>
      <c r="U545">
        <v>45164</v>
      </c>
    </row>
    <row r="546" spans="1:21" x14ac:dyDescent="0.3">
      <c r="A546" t="s">
        <v>1715</v>
      </c>
      <c r="B546">
        <v>2024</v>
      </c>
      <c r="C546" s="1">
        <v>45398</v>
      </c>
      <c r="D546" t="s">
        <v>47</v>
      </c>
      <c r="E546" t="s">
        <v>1716</v>
      </c>
      <c r="F546" t="s">
        <v>24</v>
      </c>
      <c r="G546" t="s">
        <v>81</v>
      </c>
      <c r="H546" t="s">
        <v>26</v>
      </c>
      <c r="I546" t="s">
        <v>82</v>
      </c>
      <c r="J546" t="s">
        <v>66</v>
      </c>
      <c r="K546">
        <v>618084</v>
      </c>
      <c r="L546" t="s">
        <v>83</v>
      </c>
      <c r="M546" t="s">
        <v>1717</v>
      </c>
      <c r="N546" t="s">
        <v>43</v>
      </c>
      <c r="O546" t="s">
        <v>44</v>
      </c>
      <c r="P546" t="s">
        <v>76</v>
      </c>
      <c r="Q546">
        <v>55744</v>
      </c>
      <c r="R546">
        <v>6</v>
      </c>
      <c r="S546">
        <v>0.05</v>
      </c>
      <c r="T546">
        <v>6191.8679369928595</v>
      </c>
      <c r="U546">
        <v>45401</v>
      </c>
    </row>
    <row r="547" spans="1:21" x14ac:dyDescent="0.3">
      <c r="A547" t="s">
        <v>1718</v>
      </c>
      <c r="B547">
        <v>2024</v>
      </c>
      <c r="C547" s="1">
        <v>45396</v>
      </c>
      <c r="D547" t="s">
        <v>78</v>
      </c>
      <c r="E547" t="s">
        <v>1719</v>
      </c>
      <c r="F547" t="s">
        <v>106</v>
      </c>
      <c r="G547" t="s">
        <v>81</v>
      </c>
      <c r="H547" t="s">
        <v>26</v>
      </c>
      <c r="I547" t="s">
        <v>57</v>
      </c>
      <c r="J547" t="s">
        <v>58</v>
      </c>
      <c r="K547">
        <v>648722</v>
      </c>
      <c r="L547" t="s">
        <v>73</v>
      </c>
      <c r="M547" t="s">
        <v>1720</v>
      </c>
      <c r="N547" t="s">
        <v>103</v>
      </c>
      <c r="O547" t="s">
        <v>85</v>
      </c>
      <c r="P547" t="s">
        <v>54</v>
      </c>
      <c r="Q547">
        <v>65060</v>
      </c>
      <c r="R547">
        <v>2</v>
      </c>
      <c r="S547">
        <v>0.05</v>
      </c>
      <c r="T547">
        <v>11843.69603143068</v>
      </c>
      <c r="U547">
        <v>45398</v>
      </c>
    </row>
    <row r="548" spans="1:21" x14ac:dyDescent="0.3">
      <c r="A548" t="s">
        <v>1721</v>
      </c>
      <c r="B548">
        <v>2023</v>
      </c>
      <c r="C548" s="1">
        <v>45051</v>
      </c>
      <c r="D548" t="s">
        <v>35</v>
      </c>
      <c r="E548" t="s">
        <v>1722</v>
      </c>
      <c r="F548" t="s">
        <v>37</v>
      </c>
      <c r="G548" t="s">
        <v>25</v>
      </c>
      <c r="H548" t="s">
        <v>26</v>
      </c>
      <c r="I548" t="s">
        <v>50</v>
      </c>
      <c r="J548" t="s">
        <v>51</v>
      </c>
      <c r="K548">
        <v>613504</v>
      </c>
      <c r="L548" t="s">
        <v>83</v>
      </c>
      <c r="M548" t="s">
        <v>1723</v>
      </c>
      <c r="N548" t="s">
        <v>43</v>
      </c>
      <c r="O548" t="s">
        <v>75</v>
      </c>
      <c r="P548" t="s">
        <v>45</v>
      </c>
      <c r="Q548">
        <v>61012</v>
      </c>
      <c r="R548">
        <v>1</v>
      </c>
      <c r="S548">
        <v>0.2</v>
      </c>
      <c r="T548">
        <v>12056.536761470439</v>
      </c>
      <c r="U548">
        <v>45051</v>
      </c>
    </row>
    <row r="549" spans="1:21" x14ac:dyDescent="0.3">
      <c r="A549" t="s">
        <v>1724</v>
      </c>
      <c r="B549">
        <v>2023</v>
      </c>
      <c r="C549" s="1">
        <v>45225</v>
      </c>
      <c r="D549" t="s">
        <v>78</v>
      </c>
      <c r="E549" t="s">
        <v>1725</v>
      </c>
      <c r="F549" t="s">
        <v>80</v>
      </c>
      <c r="G549" t="s">
        <v>25</v>
      </c>
      <c r="H549" t="s">
        <v>26</v>
      </c>
      <c r="I549" t="s">
        <v>72</v>
      </c>
      <c r="J549" t="s">
        <v>28</v>
      </c>
      <c r="K549">
        <v>692771</v>
      </c>
      <c r="L549" t="s">
        <v>59</v>
      </c>
      <c r="M549" t="s">
        <v>1726</v>
      </c>
      <c r="N549" t="s">
        <v>103</v>
      </c>
      <c r="O549" t="s">
        <v>85</v>
      </c>
      <c r="P549" t="s">
        <v>69</v>
      </c>
      <c r="Q549">
        <v>46158</v>
      </c>
      <c r="R549">
        <v>6</v>
      </c>
      <c r="S549">
        <v>0.2</v>
      </c>
      <c r="T549">
        <v>5858.2959708901917</v>
      </c>
      <c r="U549">
        <v>45228</v>
      </c>
    </row>
    <row r="550" spans="1:21" x14ac:dyDescent="0.3">
      <c r="A550" t="s">
        <v>1727</v>
      </c>
      <c r="B550">
        <v>2023</v>
      </c>
      <c r="C550" s="1">
        <v>45184</v>
      </c>
      <c r="D550" t="s">
        <v>47</v>
      </c>
      <c r="E550" t="s">
        <v>1728</v>
      </c>
      <c r="F550" t="s">
        <v>106</v>
      </c>
      <c r="G550" t="s">
        <v>38</v>
      </c>
      <c r="H550" t="s">
        <v>26</v>
      </c>
      <c r="I550" t="s">
        <v>57</v>
      </c>
      <c r="J550" t="s">
        <v>58</v>
      </c>
      <c r="K550">
        <v>628988</v>
      </c>
      <c r="L550" t="s">
        <v>59</v>
      </c>
      <c r="M550" t="s">
        <v>1729</v>
      </c>
      <c r="N550" t="s">
        <v>93</v>
      </c>
      <c r="O550" t="s">
        <v>85</v>
      </c>
      <c r="P550" t="s">
        <v>127</v>
      </c>
      <c r="Q550">
        <v>27606</v>
      </c>
      <c r="R550">
        <v>9</v>
      </c>
      <c r="S550">
        <v>0</v>
      </c>
      <c r="T550">
        <v>2870.6340798318593</v>
      </c>
      <c r="U550">
        <v>45190</v>
      </c>
    </row>
    <row r="551" spans="1:21" x14ac:dyDescent="0.3">
      <c r="A551" t="s">
        <v>1730</v>
      </c>
      <c r="B551">
        <v>2024</v>
      </c>
      <c r="C551" s="1">
        <v>45394</v>
      </c>
      <c r="D551" t="s">
        <v>47</v>
      </c>
      <c r="E551" t="s">
        <v>1731</v>
      </c>
      <c r="F551" t="s">
        <v>24</v>
      </c>
      <c r="G551" t="s">
        <v>38</v>
      </c>
      <c r="H551" t="s">
        <v>26</v>
      </c>
      <c r="I551" t="s">
        <v>65</v>
      </c>
      <c r="J551" t="s">
        <v>66</v>
      </c>
      <c r="K551">
        <v>686479</v>
      </c>
      <c r="L551" t="s">
        <v>73</v>
      </c>
      <c r="M551" t="s">
        <v>1732</v>
      </c>
      <c r="N551" t="s">
        <v>43</v>
      </c>
      <c r="O551" t="s">
        <v>94</v>
      </c>
      <c r="P551" t="s">
        <v>98</v>
      </c>
      <c r="Q551">
        <v>68207</v>
      </c>
      <c r="R551">
        <v>6</v>
      </c>
      <c r="S551">
        <v>0.2</v>
      </c>
      <c r="T551">
        <v>7294.9712327340367</v>
      </c>
      <c r="U551">
        <v>45397</v>
      </c>
    </row>
    <row r="552" spans="1:21" x14ac:dyDescent="0.3">
      <c r="A552" t="s">
        <v>1733</v>
      </c>
      <c r="B552">
        <v>2024</v>
      </c>
      <c r="C552" s="1">
        <v>45566</v>
      </c>
      <c r="D552" t="s">
        <v>22</v>
      </c>
      <c r="E552" t="s">
        <v>1734</v>
      </c>
      <c r="F552" t="s">
        <v>64</v>
      </c>
      <c r="G552" t="s">
        <v>81</v>
      </c>
      <c r="H552" t="s">
        <v>26</v>
      </c>
      <c r="I552" t="s">
        <v>122</v>
      </c>
      <c r="J552" t="s">
        <v>28</v>
      </c>
      <c r="K552">
        <v>654443</v>
      </c>
      <c r="L552" t="s">
        <v>83</v>
      </c>
      <c r="M552" t="s">
        <v>1735</v>
      </c>
      <c r="N552" t="s">
        <v>103</v>
      </c>
      <c r="O552" t="s">
        <v>75</v>
      </c>
      <c r="P552" t="s">
        <v>45</v>
      </c>
      <c r="Q552">
        <v>76435</v>
      </c>
      <c r="R552">
        <v>10</v>
      </c>
      <c r="S552">
        <v>0.05</v>
      </c>
      <c r="T552">
        <v>16638.459748487687</v>
      </c>
      <c r="U552">
        <v>45567</v>
      </c>
    </row>
    <row r="553" spans="1:21" x14ac:dyDescent="0.3">
      <c r="A553" t="s">
        <v>1736</v>
      </c>
      <c r="B553">
        <v>2024</v>
      </c>
      <c r="C553" s="1">
        <v>45476</v>
      </c>
      <c r="D553" t="s">
        <v>47</v>
      </c>
      <c r="E553" t="s">
        <v>1737</v>
      </c>
      <c r="F553" t="s">
        <v>24</v>
      </c>
      <c r="G553" t="s">
        <v>81</v>
      </c>
      <c r="H553" t="s">
        <v>26</v>
      </c>
      <c r="I553" t="s">
        <v>82</v>
      </c>
      <c r="J553" t="s">
        <v>66</v>
      </c>
      <c r="K553">
        <v>688029</v>
      </c>
      <c r="L553" t="s">
        <v>59</v>
      </c>
      <c r="M553" t="s">
        <v>1738</v>
      </c>
      <c r="N553" t="s">
        <v>31</v>
      </c>
      <c r="O553" t="s">
        <v>85</v>
      </c>
      <c r="P553" t="s">
        <v>76</v>
      </c>
      <c r="Q553">
        <v>5236</v>
      </c>
      <c r="R553">
        <v>3</v>
      </c>
      <c r="S553">
        <v>0.1</v>
      </c>
      <c r="T553">
        <v>1545.8103870449729</v>
      </c>
      <c r="U553">
        <v>45477</v>
      </c>
    </row>
    <row r="554" spans="1:21" x14ac:dyDescent="0.3">
      <c r="A554" t="s">
        <v>1739</v>
      </c>
      <c r="B554">
        <v>2024</v>
      </c>
      <c r="C554" s="1">
        <v>45522</v>
      </c>
      <c r="D554" t="s">
        <v>22</v>
      </c>
      <c r="E554" t="s">
        <v>1740</v>
      </c>
      <c r="F554" t="s">
        <v>80</v>
      </c>
      <c r="G554" t="s">
        <v>25</v>
      </c>
      <c r="H554" t="s">
        <v>26</v>
      </c>
      <c r="I554" t="s">
        <v>57</v>
      </c>
      <c r="J554" t="s">
        <v>58</v>
      </c>
      <c r="K554">
        <v>652429</v>
      </c>
      <c r="L554" t="s">
        <v>29</v>
      </c>
      <c r="M554" t="s">
        <v>1741</v>
      </c>
      <c r="N554" t="s">
        <v>103</v>
      </c>
      <c r="O554" t="s">
        <v>75</v>
      </c>
      <c r="P554" t="s">
        <v>181</v>
      </c>
      <c r="Q554">
        <v>3908</v>
      </c>
      <c r="R554">
        <v>7</v>
      </c>
      <c r="S554">
        <v>0</v>
      </c>
      <c r="T554">
        <v>1155.3253582785671</v>
      </c>
      <c r="U554">
        <v>45525</v>
      </c>
    </row>
    <row r="555" spans="1:21" x14ac:dyDescent="0.3">
      <c r="A555" t="s">
        <v>1742</v>
      </c>
      <c r="B555">
        <v>2024</v>
      </c>
      <c r="C555" s="1">
        <v>45657</v>
      </c>
      <c r="D555" t="s">
        <v>78</v>
      </c>
      <c r="E555" t="s">
        <v>1743</v>
      </c>
      <c r="F555" t="s">
        <v>106</v>
      </c>
      <c r="G555" t="s">
        <v>81</v>
      </c>
      <c r="H555" t="s">
        <v>26</v>
      </c>
      <c r="I555" t="s">
        <v>101</v>
      </c>
      <c r="J555" t="s">
        <v>51</v>
      </c>
      <c r="K555">
        <v>678630</v>
      </c>
      <c r="L555" t="s">
        <v>41</v>
      </c>
      <c r="M555" t="s">
        <v>1744</v>
      </c>
      <c r="N555" t="s">
        <v>93</v>
      </c>
      <c r="O555" t="s">
        <v>53</v>
      </c>
      <c r="P555" t="s">
        <v>76</v>
      </c>
      <c r="Q555">
        <v>60057</v>
      </c>
      <c r="R555">
        <v>2</v>
      </c>
      <c r="S555">
        <v>0</v>
      </c>
      <c r="T555">
        <v>17428.997600443243</v>
      </c>
      <c r="U555">
        <v>45660</v>
      </c>
    </row>
    <row r="556" spans="1:21" x14ac:dyDescent="0.3">
      <c r="A556" t="s">
        <v>1745</v>
      </c>
      <c r="B556">
        <v>2023</v>
      </c>
      <c r="C556" s="1">
        <v>45129</v>
      </c>
      <c r="D556" t="s">
        <v>47</v>
      </c>
      <c r="E556" t="s">
        <v>1746</v>
      </c>
      <c r="F556" t="s">
        <v>37</v>
      </c>
      <c r="G556" t="s">
        <v>38</v>
      </c>
      <c r="H556" t="s">
        <v>26</v>
      </c>
      <c r="I556" t="s">
        <v>65</v>
      </c>
      <c r="J556" t="s">
        <v>66</v>
      </c>
      <c r="K556">
        <v>659594</v>
      </c>
      <c r="L556" t="s">
        <v>73</v>
      </c>
      <c r="M556" t="s">
        <v>1747</v>
      </c>
      <c r="N556" t="s">
        <v>31</v>
      </c>
      <c r="O556" t="s">
        <v>85</v>
      </c>
      <c r="P556" t="s">
        <v>54</v>
      </c>
      <c r="Q556">
        <v>19254</v>
      </c>
      <c r="R556">
        <v>3</v>
      </c>
      <c r="S556">
        <v>0</v>
      </c>
      <c r="T556">
        <v>3100.8111209941485</v>
      </c>
      <c r="U556">
        <v>45132</v>
      </c>
    </row>
    <row r="557" spans="1:21" x14ac:dyDescent="0.3">
      <c r="A557" t="s">
        <v>1748</v>
      </c>
      <c r="B557">
        <v>2024</v>
      </c>
      <c r="C557" s="1">
        <v>45633</v>
      </c>
      <c r="D557" t="s">
        <v>22</v>
      </c>
      <c r="E557" t="s">
        <v>1749</v>
      </c>
      <c r="F557" t="s">
        <v>24</v>
      </c>
      <c r="G557" t="s">
        <v>81</v>
      </c>
      <c r="H557" t="s">
        <v>26</v>
      </c>
      <c r="I557" t="s">
        <v>57</v>
      </c>
      <c r="J557" t="s">
        <v>58</v>
      </c>
      <c r="K557">
        <v>642770</v>
      </c>
      <c r="L557" t="s">
        <v>59</v>
      </c>
      <c r="M557" t="s">
        <v>1750</v>
      </c>
      <c r="N557" t="s">
        <v>93</v>
      </c>
      <c r="O557" t="s">
        <v>68</v>
      </c>
      <c r="P557" t="s">
        <v>45</v>
      </c>
      <c r="Q557">
        <v>62465</v>
      </c>
      <c r="R557">
        <v>5</v>
      </c>
      <c r="S557">
        <v>0</v>
      </c>
      <c r="T557">
        <v>11505.015630702534</v>
      </c>
      <c r="U557">
        <v>45635</v>
      </c>
    </row>
    <row r="558" spans="1:21" x14ac:dyDescent="0.3">
      <c r="A558" t="s">
        <v>1751</v>
      </c>
      <c r="B558">
        <v>2023</v>
      </c>
      <c r="C558" s="1">
        <v>44956</v>
      </c>
      <c r="D558" t="s">
        <v>47</v>
      </c>
      <c r="E558" t="s">
        <v>1752</v>
      </c>
      <c r="F558" t="s">
        <v>106</v>
      </c>
      <c r="G558" t="s">
        <v>25</v>
      </c>
      <c r="H558" t="s">
        <v>26</v>
      </c>
      <c r="I558" t="s">
        <v>39</v>
      </c>
      <c r="J558" t="s">
        <v>40</v>
      </c>
      <c r="K558">
        <v>670785</v>
      </c>
      <c r="L558" t="s">
        <v>59</v>
      </c>
      <c r="M558" t="s">
        <v>1753</v>
      </c>
      <c r="N558" t="s">
        <v>93</v>
      </c>
      <c r="O558" t="s">
        <v>85</v>
      </c>
      <c r="P558" t="s">
        <v>181</v>
      </c>
      <c r="Q558">
        <v>48524</v>
      </c>
      <c r="R558">
        <v>2</v>
      </c>
      <c r="S558">
        <v>0.1</v>
      </c>
      <c r="T558">
        <v>8852.9995084197617</v>
      </c>
      <c r="U558">
        <v>44960</v>
      </c>
    </row>
    <row r="559" spans="1:21" x14ac:dyDescent="0.3">
      <c r="A559" t="s">
        <v>1754</v>
      </c>
      <c r="B559">
        <v>2023</v>
      </c>
      <c r="C559" s="1">
        <v>45275</v>
      </c>
      <c r="D559" t="s">
        <v>47</v>
      </c>
      <c r="E559" t="s">
        <v>1755</v>
      </c>
      <c r="F559" t="s">
        <v>106</v>
      </c>
      <c r="G559" t="s">
        <v>38</v>
      </c>
      <c r="H559" t="s">
        <v>26</v>
      </c>
      <c r="I559" t="s">
        <v>50</v>
      </c>
      <c r="J559" t="s">
        <v>51</v>
      </c>
      <c r="K559">
        <v>681545</v>
      </c>
      <c r="L559" t="s">
        <v>83</v>
      </c>
      <c r="M559" t="s">
        <v>1756</v>
      </c>
      <c r="N559" t="s">
        <v>61</v>
      </c>
      <c r="O559" t="s">
        <v>68</v>
      </c>
      <c r="P559" t="s">
        <v>98</v>
      </c>
      <c r="Q559">
        <v>17528</v>
      </c>
      <c r="R559">
        <v>4</v>
      </c>
      <c r="S559">
        <v>0</v>
      </c>
      <c r="T559">
        <v>3068.8490081259456</v>
      </c>
      <c r="U559">
        <v>45282</v>
      </c>
    </row>
    <row r="560" spans="1:21" x14ac:dyDescent="0.3">
      <c r="A560" t="s">
        <v>1757</v>
      </c>
      <c r="B560">
        <v>2023</v>
      </c>
      <c r="C560" s="1">
        <v>45011</v>
      </c>
      <c r="D560" t="s">
        <v>47</v>
      </c>
      <c r="E560" t="s">
        <v>1758</v>
      </c>
      <c r="F560" t="s">
        <v>49</v>
      </c>
      <c r="G560" t="s">
        <v>25</v>
      </c>
      <c r="H560" t="s">
        <v>26</v>
      </c>
      <c r="I560" t="s">
        <v>50</v>
      </c>
      <c r="J560" t="s">
        <v>51</v>
      </c>
      <c r="K560">
        <v>661954</v>
      </c>
      <c r="L560" t="s">
        <v>29</v>
      </c>
      <c r="M560" t="s">
        <v>1759</v>
      </c>
      <c r="N560" t="s">
        <v>31</v>
      </c>
      <c r="O560" t="s">
        <v>94</v>
      </c>
      <c r="P560" t="s">
        <v>69</v>
      </c>
      <c r="Q560">
        <v>61894</v>
      </c>
      <c r="R560">
        <v>8</v>
      </c>
      <c r="S560">
        <v>0</v>
      </c>
      <c r="T560">
        <v>5961.1713952968967</v>
      </c>
      <c r="U560">
        <v>45014</v>
      </c>
    </row>
    <row r="561" spans="1:21" x14ac:dyDescent="0.3">
      <c r="A561" t="s">
        <v>1760</v>
      </c>
      <c r="B561">
        <v>2024</v>
      </c>
      <c r="C561" s="1">
        <v>45476</v>
      </c>
      <c r="D561" t="s">
        <v>47</v>
      </c>
      <c r="E561" t="s">
        <v>1761</v>
      </c>
      <c r="F561" t="s">
        <v>106</v>
      </c>
      <c r="G561" t="s">
        <v>25</v>
      </c>
      <c r="H561" t="s">
        <v>26</v>
      </c>
      <c r="I561" t="s">
        <v>39</v>
      </c>
      <c r="J561" t="s">
        <v>40</v>
      </c>
      <c r="K561">
        <v>644232</v>
      </c>
      <c r="L561" t="s">
        <v>29</v>
      </c>
      <c r="M561" t="s">
        <v>1762</v>
      </c>
      <c r="N561" t="s">
        <v>61</v>
      </c>
      <c r="O561" t="s">
        <v>44</v>
      </c>
      <c r="P561" t="s">
        <v>89</v>
      </c>
      <c r="Q561">
        <v>11437</v>
      </c>
      <c r="R561">
        <v>3</v>
      </c>
      <c r="S561">
        <v>0.1</v>
      </c>
      <c r="T561">
        <v>1675.5317954917962</v>
      </c>
      <c r="U561">
        <v>45479</v>
      </c>
    </row>
    <row r="562" spans="1:21" x14ac:dyDescent="0.3">
      <c r="A562" t="s">
        <v>1763</v>
      </c>
      <c r="B562">
        <v>2023</v>
      </c>
      <c r="C562" s="1">
        <v>44996</v>
      </c>
      <c r="D562" t="s">
        <v>78</v>
      </c>
      <c r="E562" t="s">
        <v>1764</v>
      </c>
      <c r="F562" t="s">
        <v>64</v>
      </c>
      <c r="G562" t="s">
        <v>38</v>
      </c>
      <c r="H562" t="s">
        <v>26</v>
      </c>
      <c r="I562" t="s">
        <v>161</v>
      </c>
      <c r="J562" t="s">
        <v>118</v>
      </c>
      <c r="K562">
        <v>675544</v>
      </c>
      <c r="L562" t="s">
        <v>59</v>
      </c>
      <c r="M562" t="s">
        <v>1765</v>
      </c>
      <c r="N562" t="s">
        <v>103</v>
      </c>
      <c r="O562" t="s">
        <v>53</v>
      </c>
      <c r="P562" t="s">
        <v>45</v>
      </c>
      <c r="Q562">
        <v>49738</v>
      </c>
      <c r="R562">
        <v>7</v>
      </c>
      <c r="S562">
        <v>0.1</v>
      </c>
      <c r="T562">
        <v>7167.0386773754763</v>
      </c>
      <c r="U562">
        <v>45000</v>
      </c>
    </row>
    <row r="563" spans="1:21" x14ac:dyDescent="0.3">
      <c r="A563" t="s">
        <v>1766</v>
      </c>
      <c r="B563">
        <v>2023</v>
      </c>
      <c r="C563" s="1">
        <v>45243</v>
      </c>
      <c r="D563" t="s">
        <v>78</v>
      </c>
      <c r="E563" t="s">
        <v>1767</v>
      </c>
      <c r="F563" t="s">
        <v>106</v>
      </c>
      <c r="G563" t="s">
        <v>38</v>
      </c>
      <c r="H563" t="s">
        <v>26</v>
      </c>
      <c r="I563" t="s">
        <v>136</v>
      </c>
      <c r="J563" t="s">
        <v>118</v>
      </c>
      <c r="K563">
        <v>668892</v>
      </c>
      <c r="L563" t="s">
        <v>83</v>
      </c>
      <c r="M563" t="s">
        <v>1768</v>
      </c>
      <c r="N563" t="s">
        <v>43</v>
      </c>
      <c r="O563" t="s">
        <v>32</v>
      </c>
      <c r="P563" t="s">
        <v>89</v>
      </c>
      <c r="Q563">
        <v>64031</v>
      </c>
      <c r="R563">
        <v>10</v>
      </c>
      <c r="S563">
        <v>0.1</v>
      </c>
      <c r="T563">
        <v>14467.502703858916</v>
      </c>
      <c r="U563">
        <v>45249</v>
      </c>
    </row>
    <row r="564" spans="1:21" x14ac:dyDescent="0.3">
      <c r="A564" t="s">
        <v>1769</v>
      </c>
      <c r="B564">
        <v>2023</v>
      </c>
      <c r="C564" s="1">
        <v>45167</v>
      </c>
      <c r="D564" t="s">
        <v>35</v>
      </c>
      <c r="E564" t="s">
        <v>1770</v>
      </c>
      <c r="F564" t="s">
        <v>106</v>
      </c>
      <c r="G564" t="s">
        <v>38</v>
      </c>
      <c r="H564" t="s">
        <v>26</v>
      </c>
      <c r="I564" t="s">
        <v>161</v>
      </c>
      <c r="J564" t="s">
        <v>118</v>
      </c>
      <c r="K564">
        <v>627539</v>
      </c>
      <c r="L564" t="s">
        <v>41</v>
      </c>
      <c r="M564" t="s">
        <v>1771</v>
      </c>
      <c r="N564" t="s">
        <v>31</v>
      </c>
      <c r="O564" t="s">
        <v>75</v>
      </c>
      <c r="P564" t="s">
        <v>127</v>
      </c>
      <c r="Q564">
        <v>75534</v>
      </c>
      <c r="R564">
        <v>7</v>
      </c>
      <c r="S564">
        <v>0.05</v>
      </c>
      <c r="T564">
        <v>19121.413453694884</v>
      </c>
      <c r="U564">
        <v>45172</v>
      </c>
    </row>
    <row r="565" spans="1:21" x14ac:dyDescent="0.3">
      <c r="A565" t="s">
        <v>1772</v>
      </c>
      <c r="B565">
        <v>2023</v>
      </c>
      <c r="C565" s="1">
        <v>45003</v>
      </c>
      <c r="D565" t="s">
        <v>22</v>
      </c>
      <c r="E565" t="s">
        <v>1773</v>
      </c>
      <c r="F565" t="s">
        <v>149</v>
      </c>
      <c r="G565" t="s">
        <v>81</v>
      </c>
      <c r="H565" t="s">
        <v>26</v>
      </c>
      <c r="I565" t="s">
        <v>57</v>
      </c>
      <c r="J565" t="s">
        <v>58</v>
      </c>
      <c r="K565">
        <v>634286</v>
      </c>
      <c r="L565" t="s">
        <v>41</v>
      </c>
      <c r="M565" t="s">
        <v>1774</v>
      </c>
      <c r="N565" t="s">
        <v>61</v>
      </c>
      <c r="O565" t="s">
        <v>85</v>
      </c>
      <c r="P565" t="s">
        <v>98</v>
      </c>
      <c r="Q565">
        <v>70097</v>
      </c>
      <c r="R565">
        <v>9</v>
      </c>
      <c r="S565">
        <v>0</v>
      </c>
      <c r="T565">
        <v>19939.384811195159</v>
      </c>
      <c r="U565">
        <v>45003</v>
      </c>
    </row>
    <row r="566" spans="1:21" x14ac:dyDescent="0.3">
      <c r="A566" t="s">
        <v>1775</v>
      </c>
      <c r="B566">
        <v>2024</v>
      </c>
      <c r="C566" s="1">
        <v>45450</v>
      </c>
      <c r="D566" t="s">
        <v>35</v>
      </c>
      <c r="E566" t="s">
        <v>1776</v>
      </c>
      <c r="F566" t="s">
        <v>149</v>
      </c>
      <c r="G566" t="s">
        <v>38</v>
      </c>
      <c r="H566" t="s">
        <v>26</v>
      </c>
      <c r="I566" t="s">
        <v>57</v>
      </c>
      <c r="J566" t="s">
        <v>58</v>
      </c>
      <c r="K566">
        <v>628048</v>
      </c>
      <c r="L566" t="s">
        <v>29</v>
      </c>
      <c r="M566" t="s">
        <v>1777</v>
      </c>
      <c r="N566" t="s">
        <v>93</v>
      </c>
      <c r="O566" t="s">
        <v>44</v>
      </c>
      <c r="P566" t="s">
        <v>33</v>
      </c>
      <c r="Q566">
        <v>55194</v>
      </c>
      <c r="R566">
        <v>7</v>
      </c>
      <c r="S566">
        <v>0.1</v>
      </c>
      <c r="T566">
        <v>8412.7808896586448</v>
      </c>
      <c r="U566">
        <v>45452</v>
      </c>
    </row>
    <row r="567" spans="1:21" x14ac:dyDescent="0.3">
      <c r="A567" t="s">
        <v>1778</v>
      </c>
      <c r="B567">
        <v>2023</v>
      </c>
      <c r="C567" s="1">
        <v>45281</v>
      </c>
      <c r="D567" t="s">
        <v>22</v>
      </c>
      <c r="E567" t="s">
        <v>1779</v>
      </c>
      <c r="F567" t="s">
        <v>80</v>
      </c>
      <c r="G567" t="s">
        <v>38</v>
      </c>
      <c r="H567" t="s">
        <v>26</v>
      </c>
      <c r="I567" t="s">
        <v>27</v>
      </c>
      <c r="J567" t="s">
        <v>28</v>
      </c>
      <c r="K567">
        <v>665062</v>
      </c>
      <c r="L567" t="s">
        <v>29</v>
      </c>
      <c r="M567" t="s">
        <v>1780</v>
      </c>
      <c r="N567" t="s">
        <v>93</v>
      </c>
      <c r="O567" t="s">
        <v>44</v>
      </c>
      <c r="P567" t="s">
        <v>69</v>
      </c>
      <c r="Q567">
        <v>31902</v>
      </c>
      <c r="R567">
        <v>9</v>
      </c>
      <c r="S567">
        <v>0.1</v>
      </c>
      <c r="T567">
        <v>5900.0331162947941</v>
      </c>
      <c r="U567">
        <v>45284</v>
      </c>
    </row>
    <row r="568" spans="1:21" x14ac:dyDescent="0.3">
      <c r="A568" t="s">
        <v>1781</v>
      </c>
      <c r="B568">
        <v>2023</v>
      </c>
      <c r="C568" s="1">
        <v>45055</v>
      </c>
      <c r="D568" t="s">
        <v>35</v>
      </c>
      <c r="E568" t="s">
        <v>1782</v>
      </c>
      <c r="F568" t="s">
        <v>149</v>
      </c>
      <c r="G568" t="s">
        <v>25</v>
      </c>
      <c r="H568" t="s">
        <v>26</v>
      </c>
      <c r="I568" t="s">
        <v>101</v>
      </c>
      <c r="J568" t="s">
        <v>51</v>
      </c>
      <c r="K568">
        <v>677087</v>
      </c>
      <c r="L568" t="s">
        <v>29</v>
      </c>
      <c r="M568" t="s">
        <v>1783</v>
      </c>
      <c r="N568" t="s">
        <v>93</v>
      </c>
      <c r="O568" t="s">
        <v>32</v>
      </c>
      <c r="P568" t="s">
        <v>127</v>
      </c>
      <c r="Q568">
        <v>67456</v>
      </c>
      <c r="R568">
        <v>1</v>
      </c>
      <c r="S568">
        <v>0</v>
      </c>
      <c r="T568">
        <v>16567.093955605877</v>
      </c>
      <c r="U568">
        <v>45057</v>
      </c>
    </row>
    <row r="569" spans="1:21" x14ac:dyDescent="0.3">
      <c r="A569" t="s">
        <v>1784</v>
      </c>
      <c r="B569">
        <v>2024</v>
      </c>
      <c r="C569" s="1">
        <v>45542</v>
      </c>
      <c r="D569" t="s">
        <v>47</v>
      </c>
      <c r="E569" t="s">
        <v>1785</v>
      </c>
      <c r="F569" t="s">
        <v>80</v>
      </c>
      <c r="G569" t="s">
        <v>81</v>
      </c>
      <c r="H569" t="s">
        <v>26</v>
      </c>
      <c r="I569" t="s">
        <v>122</v>
      </c>
      <c r="J569" t="s">
        <v>28</v>
      </c>
      <c r="K569">
        <v>648847</v>
      </c>
      <c r="L569" t="s">
        <v>73</v>
      </c>
      <c r="M569" t="s">
        <v>1786</v>
      </c>
      <c r="N569" t="s">
        <v>43</v>
      </c>
      <c r="O569" t="s">
        <v>94</v>
      </c>
      <c r="P569" t="s">
        <v>54</v>
      </c>
      <c r="Q569">
        <v>45729</v>
      </c>
      <c r="R569">
        <v>9</v>
      </c>
      <c r="S569">
        <v>0</v>
      </c>
      <c r="T569">
        <v>7668.3276383311768</v>
      </c>
      <c r="U569">
        <v>45549</v>
      </c>
    </row>
    <row r="570" spans="1:21" x14ac:dyDescent="0.3">
      <c r="A570" t="s">
        <v>1787</v>
      </c>
      <c r="B570">
        <v>2023</v>
      </c>
      <c r="C570" s="1">
        <v>44968</v>
      </c>
      <c r="D570" t="s">
        <v>47</v>
      </c>
      <c r="E570" t="s">
        <v>1788</v>
      </c>
      <c r="F570" t="s">
        <v>80</v>
      </c>
      <c r="G570" t="s">
        <v>25</v>
      </c>
      <c r="H570" t="s">
        <v>26</v>
      </c>
      <c r="I570" t="s">
        <v>161</v>
      </c>
      <c r="J570" t="s">
        <v>118</v>
      </c>
      <c r="K570">
        <v>616341</v>
      </c>
      <c r="L570" t="s">
        <v>73</v>
      </c>
      <c r="M570" t="s">
        <v>1789</v>
      </c>
      <c r="N570" t="s">
        <v>103</v>
      </c>
      <c r="O570" t="s">
        <v>68</v>
      </c>
      <c r="P570" t="s">
        <v>127</v>
      </c>
      <c r="Q570">
        <v>35700</v>
      </c>
      <c r="R570">
        <v>4</v>
      </c>
      <c r="S570">
        <v>0.1</v>
      </c>
      <c r="T570">
        <v>2437.1229405802924</v>
      </c>
      <c r="U570">
        <v>44975</v>
      </c>
    </row>
    <row r="571" spans="1:21" x14ac:dyDescent="0.3">
      <c r="A571" t="s">
        <v>1790</v>
      </c>
      <c r="B571">
        <v>2023</v>
      </c>
      <c r="C571" s="1">
        <v>45125</v>
      </c>
      <c r="D571" t="s">
        <v>35</v>
      </c>
      <c r="E571" t="s">
        <v>1791</v>
      </c>
      <c r="F571" t="s">
        <v>106</v>
      </c>
      <c r="G571" t="s">
        <v>38</v>
      </c>
      <c r="H571" t="s">
        <v>26</v>
      </c>
      <c r="I571" t="s">
        <v>57</v>
      </c>
      <c r="J571" t="s">
        <v>58</v>
      </c>
      <c r="K571">
        <v>676320</v>
      </c>
      <c r="L571" t="s">
        <v>59</v>
      </c>
      <c r="M571" t="s">
        <v>1792</v>
      </c>
      <c r="N571" t="s">
        <v>31</v>
      </c>
      <c r="O571" t="s">
        <v>32</v>
      </c>
      <c r="P571" t="s">
        <v>76</v>
      </c>
      <c r="Q571">
        <v>18740</v>
      </c>
      <c r="R571">
        <v>4</v>
      </c>
      <c r="S571">
        <v>0</v>
      </c>
      <c r="T571">
        <v>5336.6079956408939</v>
      </c>
      <c r="U571">
        <v>45125</v>
      </c>
    </row>
    <row r="572" spans="1:21" x14ac:dyDescent="0.3">
      <c r="A572" t="s">
        <v>1793</v>
      </c>
      <c r="B572">
        <v>2023</v>
      </c>
      <c r="C572" s="1">
        <v>45094</v>
      </c>
      <c r="D572" t="s">
        <v>78</v>
      </c>
      <c r="E572" t="s">
        <v>1794</v>
      </c>
      <c r="F572" t="s">
        <v>49</v>
      </c>
      <c r="G572" t="s">
        <v>25</v>
      </c>
      <c r="H572" t="s">
        <v>26</v>
      </c>
      <c r="I572" t="s">
        <v>57</v>
      </c>
      <c r="J572" t="s">
        <v>58</v>
      </c>
      <c r="K572">
        <v>619422</v>
      </c>
      <c r="L572" t="s">
        <v>29</v>
      </c>
      <c r="M572" t="s">
        <v>1795</v>
      </c>
      <c r="N572" t="s">
        <v>61</v>
      </c>
      <c r="O572" t="s">
        <v>44</v>
      </c>
      <c r="P572" t="s">
        <v>89</v>
      </c>
      <c r="Q572">
        <v>73349</v>
      </c>
      <c r="R572">
        <v>4</v>
      </c>
      <c r="S572">
        <v>0.1</v>
      </c>
      <c r="T572">
        <v>14539.517372567043</v>
      </c>
      <c r="U572">
        <v>45099</v>
      </c>
    </row>
    <row r="573" spans="1:21" x14ac:dyDescent="0.3">
      <c r="A573" t="s">
        <v>1796</v>
      </c>
      <c r="B573">
        <v>2023</v>
      </c>
      <c r="C573" s="1">
        <v>45003</v>
      </c>
      <c r="D573" t="s">
        <v>47</v>
      </c>
      <c r="E573" t="s">
        <v>1797</v>
      </c>
      <c r="F573" t="s">
        <v>106</v>
      </c>
      <c r="G573" t="s">
        <v>81</v>
      </c>
      <c r="H573" t="s">
        <v>26</v>
      </c>
      <c r="I573" t="s">
        <v>57</v>
      </c>
      <c r="J573" t="s">
        <v>58</v>
      </c>
      <c r="K573">
        <v>608912</v>
      </c>
      <c r="L573" t="s">
        <v>59</v>
      </c>
      <c r="M573" t="s">
        <v>1798</v>
      </c>
      <c r="N573" t="s">
        <v>43</v>
      </c>
      <c r="O573" t="s">
        <v>94</v>
      </c>
      <c r="P573" t="s">
        <v>33</v>
      </c>
      <c r="Q573">
        <v>47670</v>
      </c>
      <c r="R573">
        <v>5</v>
      </c>
      <c r="S573">
        <v>0</v>
      </c>
      <c r="T573">
        <v>2390.8662643420216</v>
      </c>
      <c r="U573">
        <v>45009</v>
      </c>
    </row>
    <row r="574" spans="1:21" x14ac:dyDescent="0.3">
      <c r="A574" t="s">
        <v>1799</v>
      </c>
      <c r="B574">
        <v>2024</v>
      </c>
      <c r="C574" s="1">
        <v>45528</v>
      </c>
      <c r="D574" t="s">
        <v>35</v>
      </c>
      <c r="E574" t="s">
        <v>1800</v>
      </c>
      <c r="F574" t="s">
        <v>37</v>
      </c>
      <c r="G574" t="s">
        <v>38</v>
      </c>
      <c r="H574" t="s">
        <v>26</v>
      </c>
      <c r="I574" t="s">
        <v>72</v>
      </c>
      <c r="J574" t="s">
        <v>28</v>
      </c>
      <c r="K574">
        <v>605308</v>
      </c>
      <c r="L574" t="s">
        <v>41</v>
      </c>
      <c r="M574" t="s">
        <v>1801</v>
      </c>
      <c r="N574" t="s">
        <v>43</v>
      </c>
      <c r="O574" t="s">
        <v>85</v>
      </c>
      <c r="P574" t="s">
        <v>69</v>
      </c>
      <c r="Q574">
        <v>29350</v>
      </c>
      <c r="R574">
        <v>7</v>
      </c>
      <c r="S574">
        <v>0</v>
      </c>
      <c r="T574">
        <v>4535.8421557376396</v>
      </c>
      <c r="U574">
        <v>45531</v>
      </c>
    </row>
    <row r="575" spans="1:21" x14ac:dyDescent="0.3">
      <c r="A575" t="s">
        <v>1802</v>
      </c>
      <c r="B575">
        <v>2023</v>
      </c>
      <c r="C575" s="1">
        <v>45128</v>
      </c>
      <c r="D575" t="s">
        <v>78</v>
      </c>
      <c r="E575" t="s">
        <v>1803</v>
      </c>
      <c r="F575" t="s">
        <v>24</v>
      </c>
      <c r="G575" t="s">
        <v>38</v>
      </c>
      <c r="H575" t="s">
        <v>26</v>
      </c>
      <c r="I575" t="s">
        <v>82</v>
      </c>
      <c r="J575" t="s">
        <v>66</v>
      </c>
      <c r="K575">
        <v>617439</v>
      </c>
      <c r="L575" t="s">
        <v>29</v>
      </c>
      <c r="M575" t="s">
        <v>1804</v>
      </c>
      <c r="N575" t="s">
        <v>61</v>
      </c>
      <c r="O575" t="s">
        <v>75</v>
      </c>
      <c r="P575" t="s">
        <v>54</v>
      </c>
      <c r="Q575">
        <v>70165</v>
      </c>
      <c r="R575">
        <v>10</v>
      </c>
      <c r="S575">
        <v>0</v>
      </c>
      <c r="T575">
        <v>8929.3929891745884</v>
      </c>
      <c r="U575">
        <v>45131</v>
      </c>
    </row>
    <row r="576" spans="1:21" x14ac:dyDescent="0.3">
      <c r="A576" t="s">
        <v>1805</v>
      </c>
      <c r="B576">
        <v>2024</v>
      </c>
      <c r="C576" s="1">
        <v>45531</v>
      </c>
      <c r="D576" t="s">
        <v>22</v>
      </c>
      <c r="E576" t="s">
        <v>1806</v>
      </c>
      <c r="F576" t="s">
        <v>37</v>
      </c>
      <c r="G576" t="s">
        <v>81</v>
      </c>
      <c r="H576" t="s">
        <v>26</v>
      </c>
      <c r="I576" t="s">
        <v>65</v>
      </c>
      <c r="J576" t="s">
        <v>66</v>
      </c>
      <c r="K576">
        <v>635625</v>
      </c>
      <c r="L576" t="s">
        <v>59</v>
      </c>
      <c r="M576" t="s">
        <v>1807</v>
      </c>
      <c r="N576" t="s">
        <v>103</v>
      </c>
      <c r="O576" t="s">
        <v>32</v>
      </c>
      <c r="P576" t="s">
        <v>54</v>
      </c>
      <c r="Q576">
        <v>21361</v>
      </c>
      <c r="R576">
        <v>1</v>
      </c>
      <c r="S576">
        <v>0.05</v>
      </c>
      <c r="T576">
        <v>6038.9274033908523</v>
      </c>
      <c r="U576">
        <v>45537</v>
      </c>
    </row>
    <row r="577" spans="1:21" x14ac:dyDescent="0.3">
      <c r="A577" t="s">
        <v>1808</v>
      </c>
      <c r="B577">
        <v>2023</v>
      </c>
      <c r="C577" s="1">
        <v>45054</v>
      </c>
      <c r="D577" t="s">
        <v>47</v>
      </c>
      <c r="E577" t="s">
        <v>1809</v>
      </c>
      <c r="F577" t="s">
        <v>49</v>
      </c>
      <c r="G577" t="s">
        <v>38</v>
      </c>
      <c r="H577" t="s">
        <v>26</v>
      </c>
      <c r="I577" t="s">
        <v>117</v>
      </c>
      <c r="J577" t="s">
        <v>118</v>
      </c>
      <c r="K577">
        <v>661038</v>
      </c>
      <c r="L577" t="s">
        <v>41</v>
      </c>
      <c r="M577" t="s">
        <v>1810</v>
      </c>
      <c r="N577" t="s">
        <v>43</v>
      </c>
      <c r="O577" t="s">
        <v>85</v>
      </c>
      <c r="P577" t="s">
        <v>33</v>
      </c>
      <c r="Q577">
        <v>34900</v>
      </c>
      <c r="R577">
        <v>8</v>
      </c>
      <c r="S577">
        <v>0.05</v>
      </c>
      <c r="T577">
        <v>8678.9857290644668</v>
      </c>
      <c r="U577">
        <v>45059</v>
      </c>
    </row>
    <row r="578" spans="1:21" x14ac:dyDescent="0.3">
      <c r="A578" t="s">
        <v>1811</v>
      </c>
      <c r="B578">
        <v>2024</v>
      </c>
      <c r="C578" s="1">
        <v>45462</v>
      </c>
      <c r="D578" t="s">
        <v>47</v>
      </c>
      <c r="E578" t="s">
        <v>1812</v>
      </c>
      <c r="F578" t="s">
        <v>37</v>
      </c>
      <c r="G578" t="s">
        <v>38</v>
      </c>
      <c r="H578" t="s">
        <v>26</v>
      </c>
      <c r="I578" t="s">
        <v>117</v>
      </c>
      <c r="J578" t="s">
        <v>118</v>
      </c>
      <c r="K578">
        <v>649382</v>
      </c>
      <c r="L578" t="s">
        <v>41</v>
      </c>
      <c r="M578" t="s">
        <v>1813</v>
      </c>
      <c r="N578" t="s">
        <v>61</v>
      </c>
      <c r="O578" t="s">
        <v>85</v>
      </c>
      <c r="P578" t="s">
        <v>76</v>
      </c>
      <c r="Q578">
        <v>19331</v>
      </c>
      <c r="R578">
        <v>5</v>
      </c>
      <c r="S578">
        <v>0.1</v>
      </c>
      <c r="T578">
        <v>1207.0245365108647</v>
      </c>
      <c r="U578">
        <v>45466</v>
      </c>
    </row>
    <row r="579" spans="1:21" x14ac:dyDescent="0.3">
      <c r="A579" t="s">
        <v>1814</v>
      </c>
      <c r="B579">
        <v>2023</v>
      </c>
      <c r="C579" s="1">
        <v>44975</v>
      </c>
      <c r="D579" t="s">
        <v>78</v>
      </c>
      <c r="E579" t="s">
        <v>1815</v>
      </c>
      <c r="F579" t="s">
        <v>149</v>
      </c>
      <c r="G579" t="s">
        <v>81</v>
      </c>
      <c r="H579" t="s">
        <v>26</v>
      </c>
      <c r="I579" t="s">
        <v>50</v>
      </c>
      <c r="J579" t="s">
        <v>51</v>
      </c>
      <c r="K579">
        <v>698898</v>
      </c>
      <c r="L579" t="s">
        <v>73</v>
      </c>
      <c r="M579" t="s">
        <v>1816</v>
      </c>
      <c r="N579" t="s">
        <v>93</v>
      </c>
      <c r="O579" t="s">
        <v>32</v>
      </c>
      <c r="P579" t="s">
        <v>89</v>
      </c>
      <c r="Q579">
        <v>51112</v>
      </c>
      <c r="R579">
        <v>10</v>
      </c>
      <c r="S579">
        <v>0.2</v>
      </c>
      <c r="T579">
        <v>10947.789994537718</v>
      </c>
      <c r="U579">
        <v>44978</v>
      </c>
    </row>
    <row r="580" spans="1:21" x14ac:dyDescent="0.3">
      <c r="A580" t="s">
        <v>1817</v>
      </c>
      <c r="B580">
        <v>2023</v>
      </c>
      <c r="C580" s="1">
        <v>44948</v>
      </c>
      <c r="D580" t="s">
        <v>35</v>
      </c>
      <c r="E580" t="s">
        <v>1818</v>
      </c>
      <c r="F580" t="s">
        <v>49</v>
      </c>
      <c r="G580" t="s">
        <v>38</v>
      </c>
      <c r="H580" t="s">
        <v>26</v>
      </c>
      <c r="I580" t="s">
        <v>101</v>
      </c>
      <c r="J580" t="s">
        <v>51</v>
      </c>
      <c r="K580">
        <v>666426</v>
      </c>
      <c r="L580" t="s">
        <v>83</v>
      </c>
      <c r="M580" t="s">
        <v>1819</v>
      </c>
      <c r="N580" t="s">
        <v>61</v>
      </c>
      <c r="O580" t="s">
        <v>75</v>
      </c>
      <c r="P580" t="s">
        <v>33</v>
      </c>
      <c r="Q580">
        <v>38752</v>
      </c>
      <c r="R580">
        <v>6</v>
      </c>
      <c r="S580">
        <v>0.1</v>
      </c>
      <c r="T580">
        <v>11073.155526211971</v>
      </c>
      <c r="U580">
        <v>44951</v>
      </c>
    </row>
    <row r="581" spans="1:21" x14ac:dyDescent="0.3">
      <c r="A581" t="s">
        <v>1820</v>
      </c>
      <c r="B581">
        <v>2024</v>
      </c>
      <c r="C581" s="1">
        <v>45381</v>
      </c>
      <c r="D581" t="s">
        <v>78</v>
      </c>
      <c r="E581" t="s">
        <v>1821</v>
      </c>
      <c r="F581" t="s">
        <v>49</v>
      </c>
      <c r="G581" t="s">
        <v>38</v>
      </c>
      <c r="H581" t="s">
        <v>26</v>
      </c>
      <c r="I581" t="s">
        <v>39</v>
      </c>
      <c r="J581" t="s">
        <v>40</v>
      </c>
      <c r="K581">
        <v>681498</v>
      </c>
      <c r="L581" t="s">
        <v>59</v>
      </c>
      <c r="M581" t="s">
        <v>1822</v>
      </c>
      <c r="N581" t="s">
        <v>31</v>
      </c>
      <c r="O581" t="s">
        <v>85</v>
      </c>
      <c r="P581" t="s">
        <v>76</v>
      </c>
      <c r="Q581">
        <v>46062</v>
      </c>
      <c r="R581">
        <v>9</v>
      </c>
      <c r="S581">
        <v>0</v>
      </c>
      <c r="T581">
        <v>9038.3682369092858</v>
      </c>
      <c r="U581">
        <v>45387</v>
      </c>
    </row>
    <row r="582" spans="1:21" x14ac:dyDescent="0.3">
      <c r="A582" t="s">
        <v>1823</v>
      </c>
      <c r="B582">
        <v>2023</v>
      </c>
      <c r="C582" s="1">
        <v>44930</v>
      </c>
      <c r="D582" t="s">
        <v>35</v>
      </c>
      <c r="E582" t="s">
        <v>1824</v>
      </c>
      <c r="F582" t="s">
        <v>64</v>
      </c>
      <c r="G582" t="s">
        <v>25</v>
      </c>
      <c r="H582" t="s">
        <v>26</v>
      </c>
      <c r="I582" t="s">
        <v>122</v>
      </c>
      <c r="J582" t="s">
        <v>28</v>
      </c>
      <c r="K582">
        <v>698356</v>
      </c>
      <c r="L582" t="s">
        <v>59</v>
      </c>
      <c r="M582" t="s">
        <v>1825</v>
      </c>
      <c r="N582" t="s">
        <v>93</v>
      </c>
      <c r="O582" t="s">
        <v>94</v>
      </c>
      <c r="P582" t="s">
        <v>89</v>
      </c>
      <c r="Q582">
        <v>36258</v>
      </c>
      <c r="R582">
        <v>4</v>
      </c>
      <c r="S582">
        <v>0.2</v>
      </c>
      <c r="T582">
        <v>4811.9679129773085</v>
      </c>
      <c r="U582">
        <v>44933</v>
      </c>
    </row>
    <row r="583" spans="1:21" x14ac:dyDescent="0.3">
      <c r="A583" t="s">
        <v>1826</v>
      </c>
      <c r="B583">
        <v>2023</v>
      </c>
      <c r="C583" s="1">
        <v>45168</v>
      </c>
      <c r="D583" t="s">
        <v>22</v>
      </c>
      <c r="E583" t="s">
        <v>1827</v>
      </c>
      <c r="F583" t="s">
        <v>106</v>
      </c>
      <c r="G583" t="s">
        <v>38</v>
      </c>
      <c r="H583" t="s">
        <v>26</v>
      </c>
      <c r="I583" t="s">
        <v>65</v>
      </c>
      <c r="J583" t="s">
        <v>66</v>
      </c>
      <c r="K583">
        <v>609628</v>
      </c>
      <c r="L583" t="s">
        <v>29</v>
      </c>
      <c r="M583" t="s">
        <v>1828</v>
      </c>
      <c r="N583" t="s">
        <v>31</v>
      </c>
      <c r="O583" t="s">
        <v>94</v>
      </c>
      <c r="P583" t="s">
        <v>33</v>
      </c>
      <c r="Q583">
        <v>78141</v>
      </c>
      <c r="R583">
        <v>6</v>
      </c>
      <c r="S583">
        <v>0</v>
      </c>
      <c r="T583">
        <v>8087.3434323561223</v>
      </c>
      <c r="U583">
        <v>45171</v>
      </c>
    </row>
    <row r="584" spans="1:21" x14ac:dyDescent="0.3">
      <c r="A584" t="s">
        <v>1829</v>
      </c>
      <c r="B584">
        <v>2024</v>
      </c>
      <c r="C584" s="1">
        <v>45505</v>
      </c>
      <c r="D584" t="s">
        <v>47</v>
      </c>
      <c r="E584" t="s">
        <v>1830</v>
      </c>
      <c r="F584" t="s">
        <v>37</v>
      </c>
      <c r="G584" t="s">
        <v>25</v>
      </c>
      <c r="H584" t="s">
        <v>26</v>
      </c>
      <c r="I584" t="s">
        <v>39</v>
      </c>
      <c r="J584" t="s">
        <v>40</v>
      </c>
      <c r="K584">
        <v>641685</v>
      </c>
      <c r="L584" t="s">
        <v>29</v>
      </c>
      <c r="M584" t="s">
        <v>1831</v>
      </c>
      <c r="N584" t="s">
        <v>103</v>
      </c>
      <c r="O584" t="s">
        <v>94</v>
      </c>
      <c r="P584" t="s">
        <v>98</v>
      </c>
      <c r="Q584">
        <v>41742</v>
      </c>
      <c r="R584">
        <v>5</v>
      </c>
      <c r="S584">
        <v>0</v>
      </c>
      <c r="T584">
        <v>12508.536669187673</v>
      </c>
      <c r="U584">
        <v>45508</v>
      </c>
    </row>
    <row r="585" spans="1:21" x14ac:dyDescent="0.3">
      <c r="A585" t="s">
        <v>1832</v>
      </c>
      <c r="B585">
        <v>2023</v>
      </c>
      <c r="C585" s="1">
        <v>45163</v>
      </c>
      <c r="D585" t="s">
        <v>35</v>
      </c>
      <c r="E585" t="s">
        <v>1833</v>
      </c>
      <c r="F585" t="s">
        <v>80</v>
      </c>
      <c r="G585" t="s">
        <v>38</v>
      </c>
      <c r="H585" t="s">
        <v>26</v>
      </c>
      <c r="I585" t="s">
        <v>122</v>
      </c>
      <c r="J585" t="s">
        <v>28</v>
      </c>
      <c r="K585">
        <v>665967</v>
      </c>
      <c r="L585" t="s">
        <v>83</v>
      </c>
      <c r="M585" t="s">
        <v>1834</v>
      </c>
      <c r="N585" t="s">
        <v>43</v>
      </c>
      <c r="O585" t="s">
        <v>85</v>
      </c>
      <c r="P585" t="s">
        <v>69</v>
      </c>
      <c r="Q585">
        <v>23356</v>
      </c>
      <c r="R585">
        <v>6</v>
      </c>
      <c r="S585">
        <v>0</v>
      </c>
      <c r="T585">
        <v>3882.1979127314426</v>
      </c>
      <c r="U585">
        <v>45166</v>
      </c>
    </row>
    <row r="586" spans="1:21" x14ac:dyDescent="0.3">
      <c r="A586" t="s">
        <v>1835</v>
      </c>
      <c r="B586">
        <v>2024</v>
      </c>
      <c r="C586" s="1">
        <v>45613</v>
      </c>
      <c r="D586" t="s">
        <v>22</v>
      </c>
      <c r="E586" t="s">
        <v>1836</v>
      </c>
      <c r="F586" t="s">
        <v>106</v>
      </c>
      <c r="G586" t="s">
        <v>38</v>
      </c>
      <c r="H586" t="s">
        <v>26</v>
      </c>
      <c r="I586" t="s">
        <v>27</v>
      </c>
      <c r="J586" t="s">
        <v>28</v>
      </c>
      <c r="K586">
        <v>689128</v>
      </c>
      <c r="L586" t="s">
        <v>73</v>
      </c>
      <c r="M586" t="s">
        <v>1837</v>
      </c>
      <c r="N586" t="s">
        <v>103</v>
      </c>
      <c r="O586" t="s">
        <v>44</v>
      </c>
      <c r="P586" t="s">
        <v>127</v>
      </c>
      <c r="Q586">
        <v>63040</v>
      </c>
      <c r="R586">
        <v>8</v>
      </c>
      <c r="S586">
        <v>0.05</v>
      </c>
      <c r="T586">
        <v>5995.2574335008831</v>
      </c>
      <c r="U586">
        <v>45619</v>
      </c>
    </row>
    <row r="587" spans="1:21" x14ac:dyDescent="0.3">
      <c r="A587" t="s">
        <v>1838</v>
      </c>
      <c r="B587">
        <v>2024</v>
      </c>
      <c r="C587" s="1">
        <v>45548</v>
      </c>
      <c r="D587" t="s">
        <v>35</v>
      </c>
      <c r="E587" t="s">
        <v>1839</v>
      </c>
      <c r="F587" t="s">
        <v>149</v>
      </c>
      <c r="G587" t="s">
        <v>81</v>
      </c>
      <c r="H587" t="s">
        <v>26</v>
      </c>
      <c r="I587" t="s">
        <v>154</v>
      </c>
      <c r="J587" t="s">
        <v>51</v>
      </c>
      <c r="K587">
        <v>697251</v>
      </c>
      <c r="L587" t="s">
        <v>59</v>
      </c>
      <c r="M587" t="s">
        <v>1840</v>
      </c>
      <c r="N587" t="s">
        <v>43</v>
      </c>
      <c r="O587" t="s">
        <v>53</v>
      </c>
      <c r="P587" t="s">
        <v>45</v>
      </c>
      <c r="Q587">
        <v>4837</v>
      </c>
      <c r="R587">
        <v>6</v>
      </c>
      <c r="S587">
        <v>0.1</v>
      </c>
      <c r="T587">
        <v>602.48345578742953</v>
      </c>
      <c r="U587">
        <v>45550</v>
      </c>
    </row>
    <row r="588" spans="1:21" x14ac:dyDescent="0.3">
      <c r="A588" t="s">
        <v>1841</v>
      </c>
      <c r="B588">
        <v>2024</v>
      </c>
      <c r="C588" s="1">
        <v>45629</v>
      </c>
      <c r="D588" t="s">
        <v>78</v>
      </c>
      <c r="E588" t="s">
        <v>1842</v>
      </c>
      <c r="F588" t="s">
        <v>49</v>
      </c>
      <c r="G588" t="s">
        <v>81</v>
      </c>
      <c r="H588" t="s">
        <v>26</v>
      </c>
      <c r="I588" t="s">
        <v>50</v>
      </c>
      <c r="J588" t="s">
        <v>51</v>
      </c>
      <c r="K588">
        <v>636982</v>
      </c>
      <c r="L588" t="s">
        <v>41</v>
      </c>
      <c r="M588" t="s">
        <v>1843</v>
      </c>
      <c r="N588" t="s">
        <v>93</v>
      </c>
      <c r="O588" t="s">
        <v>44</v>
      </c>
      <c r="P588" t="s">
        <v>45</v>
      </c>
      <c r="Q588">
        <v>1223</v>
      </c>
      <c r="R588">
        <v>9</v>
      </c>
      <c r="S588">
        <v>0.2</v>
      </c>
      <c r="T588">
        <v>283.75886742203897</v>
      </c>
      <c r="U588">
        <v>45631</v>
      </c>
    </row>
    <row r="589" spans="1:21" x14ac:dyDescent="0.3">
      <c r="A589" t="s">
        <v>1844</v>
      </c>
      <c r="B589">
        <v>2024</v>
      </c>
      <c r="C589" s="1">
        <v>45599</v>
      </c>
      <c r="D589" t="s">
        <v>22</v>
      </c>
      <c r="E589" t="s">
        <v>1845</v>
      </c>
      <c r="F589" t="s">
        <v>149</v>
      </c>
      <c r="G589" t="s">
        <v>81</v>
      </c>
      <c r="H589" t="s">
        <v>26</v>
      </c>
      <c r="I589" t="s">
        <v>57</v>
      </c>
      <c r="J589" t="s">
        <v>58</v>
      </c>
      <c r="K589">
        <v>607290</v>
      </c>
      <c r="L589" t="s">
        <v>73</v>
      </c>
      <c r="M589" t="s">
        <v>1846</v>
      </c>
      <c r="N589" t="s">
        <v>43</v>
      </c>
      <c r="O589" t="s">
        <v>32</v>
      </c>
      <c r="P589" t="s">
        <v>45</v>
      </c>
      <c r="Q589">
        <v>56523</v>
      </c>
      <c r="R589">
        <v>10</v>
      </c>
      <c r="S589">
        <v>0.1</v>
      </c>
      <c r="T589">
        <v>8130.1834498451972</v>
      </c>
      <c r="U589">
        <v>45603</v>
      </c>
    </row>
    <row r="590" spans="1:21" x14ac:dyDescent="0.3">
      <c r="A590" t="s">
        <v>1847</v>
      </c>
      <c r="B590">
        <v>2024</v>
      </c>
      <c r="C590" s="1">
        <v>45490</v>
      </c>
      <c r="D590" t="s">
        <v>35</v>
      </c>
      <c r="E590" t="s">
        <v>1848</v>
      </c>
      <c r="F590" t="s">
        <v>106</v>
      </c>
      <c r="G590" t="s">
        <v>81</v>
      </c>
      <c r="H590" t="s">
        <v>26</v>
      </c>
      <c r="I590" t="s">
        <v>101</v>
      </c>
      <c r="J590" t="s">
        <v>51</v>
      </c>
      <c r="K590">
        <v>696609</v>
      </c>
      <c r="L590" t="s">
        <v>73</v>
      </c>
      <c r="M590" t="s">
        <v>1849</v>
      </c>
      <c r="N590" t="s">
        <v>31</v>
      </c>
      <c r="O590" t="s">
        <v>53</v>
      </c>
      <c r="P590" t="s">
        <v>98</v>
      </c>
      <c r="Q590">
        <v>66817</v>
      </c>
      <c r="R590">
        <v>4</v>
      </c>
      <c r="S590">
        <v>0</v>
      </c>
      <c r="T590">
        <v>3965.3924410524273</v>
      </c>
      <c r="U590">
        <v>45494</v>
      </c>
    </row>
    <row r="591" spans="1:21" x14ac:dyDescent="0.3">
      <c r="A591" t="s">
        <v>1850</v>
      </c>
      <c r="B591">
        <v>2024</v>
      </c>
      <c r="C591" s="1">
        <v>45302</v>
      </c>
      <c r="D591" t="s">
        <v>35</v>
      </c>
      <c r="E591" t="s">
        <v>1851</v>
      </c>
      <c r="F591" t="s">
        <v>49</v>
      </c>
      <c r="G591" t="s">
        <v>25</v>
      </c>
      <c r="H591" t="s">
        <v>26</v>
      </c>
      <c r="I591" t="s">
        <v>107</v>
      </c>
      <c r="J591" t="s">
        <v>66</v>
      </c>
      <c r="K591">
        <v>691719</v>
      </c>
      <c r="L591" t="s">
        <v>59</v>
      </c>
      <c r="M591" t="s">
        <v>1852</v>
      </c>
      <c r="N591" t="s">
        <v>31</v>
      </c>
      <c r="O591" t="s">
        <v>68</v>
      </c>
      <c r="P591" t="s">
        <v>54</v>
      </c>
      <c r="Q591">
        <v>41020</v>
      </c>
      <c r="R591">
        <v>5</v>
      </c>
      <c r="S591">
        <v>0.05</v>
      </c>
      <c r="T591">
        <v>10896.799732270134</v>
      </c>
      <c r="U591">
        <v>45309</v>
      </c>
    </row>
    <row r="592" spans="1:21" x14ac:dyDescent="0.3">
      <c r="A592" t="s">
        <v>1853</v>
      </c>
      <c r="B592">
        <v>2024</v>
      </c>
      <c r="C592" s="1">
        <v>45468</v>
      </c>
      <c r="D592" t="s">
        <v>47</v>
      </c>
      <c r="E592" t="s">
        <v>1854</v>
      </c>
      <c r="F592" t="s">
        <v>149</v>
      </c>
      <c r="G592" t="s">
        <v>25</v>
      </c>
      <c r="H592" t="s">
        <v>26</v>
      </c>
      <c r="I592" t="s">
        <v>136</v>
      </c>
      <c r="J592" t="s">
        <v>118</v>
      </c>
      <c r="K592">
        <v>624202</v>
      </c>
      <c r="L592" t="s">
        <v>83</v>
      </c>
      <c r="M592" t="s">
        <v>1855</v>
      </c>
      <c r="N592" t="s">
        <v>31</v>
      </c>
      <c r="O592" t="s">
        <v>85</v>
      </c>
      <c r="P592" t="s">
        <v>98</v>
      </c>
      <c r="Q592">
        <v>36383</v>
      </c>
      <c r="R592">
        <v>9</v>
      </c>
      <c r="S592">
        <v>0.1</v>
      </c>
      <c r="T592">
        <v>2626.3069161257672</v>
      </c>
      <c r="U592">
        <v>45469</v>
      </c>
    </row>
    <row r="593" spans="1:21" x14ac:dyDescent="0.3">
      <c r="A593" t="s">
        <v>1856</v>
      </c>
      <c r="B593">
        <v>2023</v>
      </c>
      <c r="C593" s="1">
        <v>45186</v>
      </c>
      <c r="D593" t="s">
        <v>78</v>
      </c>
      <c r="E593" t="s">
        <v>1857</v>
      </c>
      <c r="F593" t="s">
        <v>49</v>
      </c>
      <c r="G593" t="s">
        <v>38</v>
      </c>
      <c r="H593" t="s">
        <v>26</v>
      </c>
      <c r="I593" t="s">
        <v>57</v>
      </c>
      <c r="J593" t="s">
        <v>58</v>
      </c>
      <c r="K593">
        <v>602465</v>
      </c>
      <c r="L593" t="s">
        <v>83</v>
      </c>
      <c r="M593" t="s">
        <v>1858</v>
      </c>
      <c r="N593" t="s">
        <v>61</v>
      </c>
      <c r="O593" t="s">
        <v>44</v>
      </c>
      <c r="P593" t="s">
        <v>69</v>
      </c>
      <c r="Q593">
        <v>9636</v>
      </c>
      <c r="R593">
        <v>7</v>
      </c>
      <c r="S593">
        <v>0.05</v>
      </c>
      <c r="T593">
        <v>1323.0612773369862</v>
      </c>
      <c r="U593">
        <v>45190</v>
      </c>
    </row>
    <row r="594" spans="1:21" x14ac:dyDescent="0.3">
      <c r="A594" t="s">
        <v>1859</v>
      </c>
      <c r="B594">
        <v>2024</v>
      </c>
      <c r="C594" s="1">
        <v>45416</v>
      </c>
      <c r="D594" t="s">
        <v>78</v>
      </c>
      <c r="E594" t="s">
        <v>1860</v>
      </c>
      <c r="F594" t="s">
        <v>80</v>
      </c>
      <c r="G594" t="s">
        <v>25</v>
      </c>
      <c r="H594" t="s">
        <v>26</v>
      </c>
      <c r="I594" t="s">
        <v>57</v>
      </c>
      <c r="J594" t="s">
        <v>58</v>
      </c>
      <c r="K594">
        <v>674382</v>
      </c>
      <c r="L594" t="s">
        <v>29</v>
      </c>
      <c r="M594" t="s">
        <v>1861</v>
      </c>
      <c r="N594" t="s">
        <v>93</v>
      </c>
      <c r="O594" t="s">
        <v>94</v>
      </c>
      <c r="P594" t="s">
        <v>69</v>
      </c>
      <c r="Q594">
        <v>54929</v>
      </c>
      <c r="R594">
        <v>7</v>
      </c>
      <c r="S594">
        <v>0.2</v>
      </c>
      <c r="T594">
        <v>15825.96892571319</v>
      </c>
      <c r="U594">
        <v>45416</v>
      </c>
    </row>
    <row r="595" spans="1:21" x14ac:dyDescent="0.3">
      <c r="A595" t="s">
        <v>1862</v>
      </c>
      <c r="B595">
        <v>2024</v>
      </c>
      <c r="C595" s="1">
        <v>45342</v>
      </c>
      <c r="D595" t="s">
        <v>22</v>
      </c>
      <c r="E595" t="s">
        <v>1863</v>
      </c>
      <c r="F595" t="s">
        <v>64</v>
      </c>
      <c r="G595" t="s">
        <v>81</v>
      </c>
      <c r="H595" t="s">
        <v>26</v>
      </c>
      <c r="I595" t="s">
        <v>82</v>
      </c>
      <c r="J595" t="s">
        <v>66</v>
      </c>
      <c r="K595">
        <v>647155</v>
      </c>
      <c r="L595" t="s">
        <v>73</v>
      </c>
      <c r="M595" t="s">
        <v>1864</v>
      </c>
      <c r="N595" t="s">
        <v>103</v>
      </c>
      <c r="O595" t="s">
        <v>44</v>
      </c>
      <c r="P595" t="s">
        <v>76</v>
      </c>
      <c r="Q595">
        <v>16328</v>
      </c>
      <c r="R595">
        <v>10</v>
      </c>
      <c r="S595">
        <v>0.1</v>
      </c>
      <c r="T595">
        <v>1394.0986080212635</v>
      </c>
      <c r="U595">
        <v>45345</v>
      </c>
    </row>
    <row r="596" spans="1:21" x14ac:dyDescent="0.3">
      <c r="A596" t="s">
        <v>1865</v>
      </c>
      <c r="B596">
        <v>2023</v>
      </c>
      <c r="C596" s="1">
        <v>45050</v>
      </c>
      <c r="D596" t="s">
        <v>35</v>
      </c>
      <c r="E596" t="s">
        <v>1866</v>
      </c>
      <c r="F596" t="s">
        <v>49</v>
      </c>
      <c r="G596" t="s">
        <v>25</v>
      </c>
      <c r="H596" t="s">
        <v>26</v>
      </c>
      <c r="I596" t="s">
        <v>39</v>
      </c>
      <c r="J596" t="s">
        <v>40</v>
      </c>
      <c r="K596">
        <v>680711</v>
      </c>
      <c r="L596" t="s">
        <v>41</v>
      </c>
      <c r="M596" t="s">
        <v>1867</v>
      </c>
      <c r="N596" t="s">
        <v>93</v>
      </c>
      <c r="O596" t="s">
        <v>94</v>
      </c>
      <c r="P596" t="s">
        <v>54</v>
      </c>
      <c r="Q596">
        <v>52499</v>
      </c>
      <c r="R596">
        <v>2</v>
      </c>
      <c r="S596">
        <v>0.1</v>
      </c>
      <c r="T596">
        <v>9206.8854154271467</v>
      </c>
      <c r="U596">
        <v>45056</v>
      </c>
    </row>
    <row r="597" spans="1:21" x14ac:dyDescent="0.3">
      <c r="A597" t="s">
        <v>1868</v>
      </c>
      <c r="B597">
        <v>2024</v>
      </c>
      <c r="C597" s="1">
        <v>45508</v>
      </c>
      <c r="D597" t="s">
        <v>22</v>
      </c>
      <c r="E597" t="s">
        <v>1869</v>
      </c>
      <c r="F597" t="s">
        <v>80</v>
      </c>
      <c r="G597" t="s">
        <v>81</v>
      </c>
      <c r="H597" t="s">
        <v>26</v>
      </c>
      <c r="I597" t="s">
        <v>65</v>
      </c>
      <c r="J597" t="s">
        <v>66</v>
      </c>
      <c r="K597">
        <v>605741</v>
      </c>
      <c r="L597" t="s">
        <v>73</v>
      </c>
      <c r="M597" t="s">
        <v>1870</v>
      </c>
      <c r="N597" t="s">
        <v>103</v>
      </c>
      <c r="O597" t="s">
        <v>94</v>
      </c>
      <c r="P597" t="s">
        <v>89</v>
      </c>
      <c r="Q597">
        <v>7333</v>
      </c>
      <c r="R597">
        <v>4</v>
      </c>
      <c r="S597">
        <v>0</v>
      </c>
      <c r="T597">
        <v>576.39079442825835</v>
      </c>
      <c r="U597">
        <v>45511</v>
      </c>
    </row>
    <row r="598" spans="1:21" x14ac:dyDescent="0.3">
      <c r="A598" t="s">
        <v>1871</v>
      </c>
      <c r="B598">
        <v>2024</v>
      </c>
      <c r="C598" s="1">
        <v>45335</v>
      </c>
      <c r="D598" t="s">
        <v>47</v>
      </c>
      <c r="E598" t="s">
        <v>1872</v>
      </c>
      <c r="F598" t="s">
        <v>24</v>
      </c>
      <c r="G598" t="s">
        <v>25</v>
      </c>
      <c r="H598" t="s">
        <v>26</v>
      </c>
      <c r="I598" t="s">
        <v>117</v>
      </c>
      <c r="J598" t="s">
        <v>118</v>
      </c>
      <c r="K598">
        <v>699899</v>
      </c>
      <c r="L598" t="s">
        <v>73</v>
      </c>
      <c r="M598" t="s">
        <v>1873</v>
      </c>
      <c r="N598" t="s">
        <v>43</v>
      </c>
      <c r="O598" t="s">
        <v>44</v>
      </c>
      <c r="P598" t="s">
        <v>69</v>
      </c>
      <c r="Q598">
        <v>41525</v>
      </c>
      <c r="R598">
        <v>6</v>
      </c>
      <c r="S598">
        <v>0.2</v>
      </c>
      <c r="T598">
        <v>7447.2714742804119</v>
      </c>
      <c r="U598">
        <v>45337</v>
      </c>
    </row>
    <row r="599" spans="1:21" x14ac:dyDescent="0.3">
      <c r="A599" t="s">
        <v>1874</v>
      </c>
      <c r="B599">
        <v>2024</v>
      </c>
      <c r="C599" s="1">
        <v>45350</v>
      </c>
      <c r="D599" t="s">
        <v>47</v>
      </c>
      <c r="E599" t="s">
        <v>1875</v>
      </c>
      <c r="F599" t="s">
        <v>64</v>
      </c>
      <c r="G599" t="s">
        <v>38</v>
      </c>
      <c r="H599" t="s">
        <v>26</v>
      </c>
      <c r="I599" t="s">
        <v>82</v>
      </c>
      <c r="J599" t="s">
        <v>66</v>
      </c>
      <c r="K599">
        <v>671706</v>
      </c>
      <c r="L599" t="s">
        <v>29</v>
      </c>
      <c r="M599" t="s">
        <v>1876</v>
      </c>
      <c r="N599" t="s">
        <v>61</v>
      </c>
      <c r="O599" t="s">
        <v>68</v>
      </c>
      <c r="P599" t="s">
        <v>54</v>
      </c>
      <c r="Q599">
        <v>13846</v>
      </c>
      <c r="R599">
        <v>2</v>
      </c>
      <c r="S599">
        <v>0.1</v>
      </c>
      <c r="T599">
        <v>1718.9973008696661</v>
      </c>
      <c r="U599">
        <v>45354</v>
      </c>
    </row>
    <row r="600" spans="1:21" x14ac:dyDescent="0.3">
      <c r="A600" t="s">
        <v>1877</v>
      </c>
      <c r="B600">
        <v>2023</v>
      </c>
      <c r="C600" s="1">
        <v>45212</v>
      </c>
      <c r="D600" t="s">
        <v>47</v>
      </c>
      <c r="E600" t="s">
        <v>1878</v>
      </c>
      <c r="F600" t="s">
        <v>64</v>
      </c>
      <c r="G600" t="s">
        <v>25</v>
      </c>
      <c r="H600" t="s">
        <v>26</v>
      </c>
      <c r="I600" t="s">
        <v>150</v>
      </c>
      <c r="J600" t="s">
        <v>118</v>
      </c>
      <c r="K600">
        <v>647171</v>
      </c>
      <c r="L600" t="s">
        <v>73</v>
      </c>
      <c r="M600" t="s">
        <v>1879</v>
      </c>
      <c r="N600" t="s">
        <v>93</v>
      </c>
      <c r="O600" t="s">
        <v>68</v>
      </c>
      <c r="P600" t="s">
        <v>45</v>
      </c>
      <c r="Q600">
        <v>55696</v>
      </c>
      <c r="R600">
        <v>1</v>
      </c>
      <c r="S600">
        <v>0</v>
      </c>
      <c r="T600">
        <v>6182.969894246804</v>
      </c>
      <c r="U600">
        <v>45215</v>
      </c>
    </row>
    <row r="601" spans="1:21" x14ac:dyDescent="0.3">
      <c r="A601" t="s">
        <v>1880</v>
      </c>
      <c r="B601">
        <v>2023</v>
      </c>
      <c r="C601" s="1">
        <v>44975</v>
      </c>
      <c r="D601" t="s">
        <v>22</v>
      </c>
      <c r="E601" t="s">
        <v>1881</v>
      </c>
      <c r="F601" t="s">
        <v>106</v>
      </c>
      <c r="G601" t="s">
        <v>81</v>
      </c>
      <c r="H601" t="s">
        <v>26</v>
      </c>
      <c r="I601" t="s">
        <v>72</v>
      </c>
      <c r="J601" t="s">
        <v>28</v>
      </c>
      <c r="K601">
        <v>652665</v>
      </c>
      <c r="L601" t="s">
        <v>73</v>
      </c>
      <c r="M601" t="s">
        <v>1882</v>
      </c>
      <c r="N601" t="s">
        <v>43</v>
      </c>
      <c r="O601" t="s">
        <v>75</v>
      </c>
      <c r="P601" t="s">
        <v>76</v>
      </c>
      <c r="Q601">
        <v>65508</v>
      </c>
      <c r="R601">
        <v>5</v>
      </c>
      <c r="S601">
        <v>0.05</v>
      </c>
      <c r="T601">
        <v>3944.5689164475739</v>
      </c>
      <c r="U601">
        <v>44980</v>
      </c>
    </row>
    <row r="602" spans="1:21" x14ac:dyDescent="0.3">
      <c r="A602" t="s">
        <v>1883</v>
      </c>
      <c r="B602">
        <v>2023</v>
      </c>
      <c r="C602" s="1">
        <v>45044</v>
      </c>
      <c r="D602" t="s">
        <v>35</v>
      </c>
      <c r="E602" t="s">
        <v>1884</v>
      </c>
      <c r="F602" t="s">
        <v>64</v>
      </c>
      <c r="G602" t="s">
        <v>81</v>
      </c>
      <c r="H602" t="s">
        <v>26</v>
      </c>
      <c r="I602" t="s">
        <v>57</v>
      </c>
      <c r="J602" t="s">
        <v>58</v>
      </c>
      <c r="K602">
        <v>696528</v>
      </c>
      <c r="L602" t="s">
        <v>73</v>
      </c>
      <c r="M602" t="s">
        <v>1885</v>
      </c>
      <c r="N602" t="s">
        <v>103</v>
      </c>
      <c r="O602" t="s">
        <v>94</v>
      </c>
      <c r="P602" t="s">
        <v>98</v>
      </c>
      <c r="Q602">
        <v>55849</v>
      </c>
      <c r="R602">
        <v>8</v>
      </c>
      <c r="S602">
        <v>0</v>
      </c>
      <c r="T602">
        <v>12618.115612080781</v>
      </c>
      <c r="U602">
        <v>45050</v>
      </c>
    </row>
    <row r="603" spans="1:21" x14ac:dyDescent="0.3">
      <c r="A603" t="s">
        <v>1886</v>
      </c>
      <c r="B603">
        <v>2023</v>
      </c>
      <c r="C603" s="1">
        <v>44936</v>
      </c>
      <c r="D603" t="s">
        <v>78</v>
      </c>
      <c r="E603" t="s">
        <v>1887</v>
      </c>
      <c r="F603" t="s">
        <v>37</v>
      </c>
      <c r="G603" t="s">
        <v>38</v>
      </c>
      <c r="H603" t="s">
        <v>26</v>
      </c>
      <c r="I603" t="s">
        <v>57</v>
      </c>
      <c r="J603" t="s">
        <v>58</v>
      </c>
      <c r="K603">
        <v>654125</v>
      </c>
      <c r="L603" t="s">
        <v>29</v>
      </c>
      <c r="M603" t="s">
        <v>1888</v>
      </c>
      <c r="N603" t="s">
        <v>61</v>
      </c>
      <c r="O603" t="s">
        <v>44</v>
      </c>
      <c r="P603" t="s">
        <v>127</v>
      </c>
      <c r="Q603">
        <v>49280</v>
      </c>
      <c r="R603">
        <v>10</v>
      </c>
      <c r="S603">
        <v>0</v>
      </c>
      <c r="T603">
        <v>13047.995665228294</v>
      </c>
      <c r="U603">
        <v>44939</v>
      </c>
    </row>
    <row r="604" spans="1:21" x14ac:dyDescent="0.3">
      <c r="A604" t="s">
        <v>1889</v>
      </c>
      <c r="B604">
        <v>2024</v>
      </c>
      <c r="C604" s="1">
        <v>45356</v>
      </c>
      <c r="D604" t="s">
        <v>22</v>
      </c>
      <c r="E604" t="s">
        <v>1890</v>
      </c>
      <c r="F604" t="s">
        <v>80</v>
      </c>
      <c r="G604" t="s">
        <v>25</v>
      </c>
      <c r="H604" t="s">
        <v>26</v>
      </c>
      <c r="I604" t="s">
        <v>57</v>
      </c>
      <c r="J604" t="s">
        <v>58</v>
      </c>
      <c r="K604">
        <v>651497</v>
      </c>
      <c r="L604" t="s">
        <v>73</v>
      </c>
      <c r="M604" t="s">
        <v>1891</v>
      </c>
      <c r="N604" t="s">
        <v>93</v>
      </c>
      <c r="O604" t="s">
        <v>75</v>
      </c>
      <c r="P604" t="s">
        <v>69</v>
      </c>
      <c r="Q604">
        <v>11305</v>
      </c>
      <c r="R604">
        <v>3</v>
      </c>
      <c r="S604">
        <v>0.2</v>
      </c>
      <c r="T604">
        <v>3148.9151827620426</v>
      </c>
      <c r="U604">
        <v>45359</v>
      </c>
    </row>
    <row r="605" spans="1:21" x14ac:dyDescent="0.3">
      <c r="A605" t="s">
        <v>1892</v>
      </c>
      <c r="B605">
        <v>2023</v>
      </c>
      <c r="C605" s="1">
        <v>45135</v>
      </c>
      <c r="D605" t="s">
        <v>35</v>
      </c>
      <c r="E605" t="s">
        <v>1893</v>
      </c>
      <c r="F605" t="s">
        <v>49</v>
      </c>
      <c r="G605" t="s">
        <v>25</v>
      </c>
      <c r="H605" t="s">
        <v>26</v>
      </c>
      <c r="I605" t="s">
        <v>107</v>
      </c>
      <c r="J605" t="s">
        <v>66</v>
      </c>
      <c r="K605">
        <v>639157</v>
      </c>
      <c r="L605" t="s">
        <v>83</v>
      </c>
      <c r="M605" t="s">
        <v>1894</v>
      </c>
      <c r="N605" t="s">
        <v>61</v>
      </c>
      <c r="O605" t="s">
        <v>53</v>
      </c>
      <c r="P605" t="s">
        <v>54</v>
      </c>
      <c r="Q605">
        <v>19289</v>
      </c>
      <c r="R605">
        <v>6</v>
      </c>
      <c r="S605">
        <v>0</v>
      </c>
      <c r="T605">
        <v>5581.0655433345801</v>
      </c>
      <c r="U605">
        <v>45138</v>
      </c>
    </row>
    <row r="606" spans="1:21" x14ac:dyDescent="0.3">
      <c r="A606" t="s">
        <v>1895</v>
      </c>
      <c r="B606">
        <v>2023</v>
      </c>
      <c r="C606" s="1">
        <v>44978</v>
      </c>
      <c r="D606" t="s">
        <v>35</v>
      </c>
      <c r="E606" t="s">
        <v>1896</v>
      </c>
      <c r="F606" t="s">
        <v>24</v>
      </c>
      <c r="G606" t="s">
        <v>25</v>
      </c>
      <c r="H606" t="s">
        <v>26</v>
      </c>
      <c r="I606" t="s">
        <v>154</v>
      </c>
      <c r="J606" t="s">
        <v>51</v>
      </c>
      <c r="K606">
        <v>686292</v>
      </c>
      <c r="L606" t="s">
        <v>41</v>
      </c>
      <c r="M606" t="s">
        <v>1897</v>
      </c>
      <c r="N606" t="s">
        <v>43</v>
      </c>
      <c r="O606" t="s">
        <v>85</v>
      </c>
      <c r="P606" t="s">
        <v>54</v>
      </c>
      <c r="Q606">
        <v>55536</v>
      </c>
      <c r="R606">
        <v>9</v>
      </c>
      <c r="S606">
        <v>0</v>
      </c>
      <c r="T606">
        <v>5188.0379085754075</v>
      </c>
      <c r="U606">
        <v>44980</v>
      </c>
    </row>
    <row r="607" spans="1:21" x14ac:dyDescent="0.3">
      <c r="A607" t="s">
        <v>1898</v>
      </c>
      <c r="B607">
        <v>2023</v>
      </c>
      <c r="C607" s="1">
        <v>45054</v>
      </c>
      <c r="D607" t="s">
        <v>78</v>
      </c>
      <c r="E607" t="s">
        <v>1899</v>
      </c>
      <c r="F607" t="s">
        <v>24</v>
      </c>
      <c r="G607" t="s">
        <v>38</v>
      </c>
      <c r="H607" t="s">
        <v>26</v>
      </c>
      <c r="I607" t="s">
        <v>50</v>
      </c>
      <c r="J607" t="s">
        <v>51</v>
      </c>
      <c r="K607">
        <v>685620</v>
      </c>
      <c r="L607" t="s">
        <v>83</v>
      </c>
      <c r="M607" t="s">
        <v>1900</v>
      </c>
      <c r="N607" t="s">
        <v>61</v>
      </c>
      <c r="O607" t="s">
        <v>44</v>
      </c>
      <c r="P607" t="s">
        <v>127</v>
      </c>
      <c r="Q607">
        <v>66369</v>
      </c>
      <c r="R607">
        <v>9</v>
      </c>
      <c r="S607">
        <v>0.2</v>
      </c>
      <c r="T607">
        <v>14659.43623977475</v>
      </c>
      <c r="U607">
        <v>45059</v>
      </c>
    </row>
    <row r="608" spans="1:21" x14ac:dyDescent="0.3">
      <c r="A608" t="s">
        <v>1901</v>
      </c>
      <c r="B608">
        <v>2023</v>
      </c>
      <c r="C608" s="1">
        <v>44947</v>
      </c>
      <c r="D608" t="s">
        <v>22</v>
      </c>
      <c r="E608" t="s">
        <v>1902</v>
      </c>
      <c r="F608" t="s">
        <v>64</v>
      </c>
      <c r="G608" t="s">
        <v>81</v>
      </c>
      <c r="H608" t="s">
        <v>26</v>
      </c>
      <c r="I608" t="s">
        <v>50</v>
      </c>
      <c r="J608" t="s">
        <v>51</v>
      </c>
      <c r="K608">
        <v>653642</v>
      </c>
      <c r="L608" t="s">
        <v>83</v>
      </c>
      <c r="M608" t="s">
        <v>1903</v>
      </c>
      <c r="N608" t="s">
        <v>103</v>
      </c>
      <c r="O608" t="s">
        <v>53</v>
      </c>
      <c r="P608" t="s">
        <v>69</v>
      </c>
      <c r="Q608">
        <v>38357</v>
      </c>
      <c r="R608">
        <v>8</v>
      </c>
      <c r="S608">
        <v>0</v>
      </c>
      <c r="T608">
        <v>9044.2203684183787</v>
      </c>
      <c r="U608">
        <v>44950</v>
      </c>
    </row>
    <row r="609" spans="1:21" x14ac:dyDescent="0.3">
      <c r="A609" t="s">
        <v>1904</v>
      </c>
      <c r="B609">
        <v>2024</v>
      </c>
      <c r="C609" s="1">
        <v>45479</v>
      </c>
      <c r="D609" t="s">
        <v>22</v>
      </c>
      <c r="E609" t="s">
        <v>1905</v>
      </c>
      <c r="F609" t="s">
        <v>24</v>
      </c>
      <c r="G609" t="s">
        <v>38</v>
      </c>
      <c r="H609" t="s">
        <v>26</v>
      </c>
      <c r="I609" t="s">
        <v>57</v>
      </c>
      <c r="J609" t="s">
        <v>58</v>
      </c>
      <c r="K609">
        <v>681359</v>
      </c>
      <c r="L609" t="s">
        <v>41</v>
      </c>
      <c r="M609" t="s">
        <v>1906</v>
      </c>
      <c r="N609" t="s">
        <v>103</v>
      </c>
      <c r="O609" t="s">
        <v>85</v>
      </c>
      <c r="P609" t="s">
        <v>127</v>
      </c>
      <c r="Q609">
        <v>56517</v>
      </c>
      <c r="R609">
        <v>7</v>
      </c>
      <c r="S609">
        <v>0.2</v>
      </c>
      <c r="T609">
        <v>3694.4055496923652</v>
      </c>
      <c r="U609">
        <v>45486</v>
      </c>
    </row>
    <row r="610" spans="1:21" x14ac:dyDescent="0.3">
      <c r="A610" t="s">
        <v>1907</v>
      </c>
      <c r="B610">
        <v>2023</v>
      </c>
      <c r="C610" s="1">
        <v>44933</v>
      </c>
      <c r="D610" t="s">
        <v>47</v>
      </c>
      <c r="E610" t="s">
        <v>1908</v>
      </c>
      <c r="F610" t="s">
        <v>80</v>
      </c>
      <c r="G610" t="s">
        <v>81</v>
      </c>
      <c r="H610" t="s">
        <v>26</v>
      </c>
      <c r="I610" t="s">
        <v>39</v>
      </c>
      <c r="J610" t="s">
        <v>40</v>
      </c>
      <c r="K610">
        <v>661867</v>
      </c>
      <c r="L610" t="s">
        <v>59</v>
      </c>
      <c r="M610" t="s">
        <v>1909</v>
      </c>
      <c r="N610" t="s">
        <v>31</v>
      </c>
      <c r="O610" t="s">
        <v>94</v>
      </c>
      <c r="P610" t="s">
        <v>45</v>
      </c>
      <c r="Q610">
        <v>7763</v>
      </c>
      <c r="R610">
        <v>8</v>
      </c>
      <c r="S610">
        <v>0</v>
      </c>
      <c r="T610">
        <v>662.63462469072465</v>
      </c>
      <c r="U610">
        <v>44940</v>
      </c>
    </row>
    <row r="611" spans="1:21" x14ac:dyDescent="0.3">
      <c r="A611" t="s">
        <v>1910</v>
      </c>
      <c r="B611">
        <v>2024</v>
      </c>
      <c r="C611" s="1">
        <v>45590</v>
      </c>
      <c r="D611" t="s">
        <v>35</v>
      </c>
      <c r="E611" t="s">
        <v>1911</v>
      </c>
      <c r="F611" t="s">
        <v>149</v>
      </c>
      <c r="G611" t="s">
        <v>81</v>
      </c>
      <c r="H611" t="s">
        <v>26</v>
      </c>
      <c r="I611" t="s">
        <v>161</v>
      </c>
      <c r="J611" t="s">
        <v>118</v>
      </c>
      <c r="K611">
        <v>656607</v>
      </c>
      <c r="L611" t="s">
        <v>59</v>
      </c>
      <c r="M611" t="s">
        <v>1912</v>
      </c>
      <c r="N611" t="s">
        <v>103</v>
      </c>
      <c r="O611" t="s">
        <v>85</v>
      </c>
      <c r="P611" t="s">
        <v>54</v>
      </c>
      <c r="Q611">
        <v>33617</v>
      </c>
      <c r="R611">
        <v>2</v>
      </c>
      <c r="S611">
        <v>0</v>
      </c>
      <c r="T611">
        <v>9648.7546700735202</v>
      </c>
      <c r="U611">
        <v>45593</v>
      </c>
    </row>
    <row r="612" spans="1:21" x14ac:dyDescent="0.3">
      <c r="A612" t="s">
        <v>1913</v>
      </c>
      <c r="B612">
        <v>2023</v>
      </c>
      <c r="C612" s="1">
        <v>45016</v>
      </c>
      <c r="D612" t="s">
        <v>47</v>
      </c>
      <c r="E612" t="s">
        <v>1914</v>
      </c>
      <c r="F612" t="s">
        <v>149</v>
      </c>
      <c r="G612" t="s">
        <v>25</v>
      </c>
      <c r="H612" t="s">
        <v>26</v>
      </c>
      <c r="I612" t="s">
        <v>39</v>
      </c>
      <c r="J612" t="s">
        <v>40</v>
      </c>
      <c r="K612">
        <v>642935</v>
      </c>
      <c r="L612" t="s">
        <v>83</v>
      </c>
      <c r="M612" t="s">
        <v>1915</v>
      </c>
      <c r="N612" t="s">
        <v>31</v>
      </c>
      <c r="O612" t="s">
        <v>68</v>
      </c>
      <c r="P612" t="s">
        <v>45</v>
      </c>
      <c r="Q612">
        <v>71052</v>
      </c>
      <c r="R612">
        <v>8</v>
      </c>
      <c r="S612">
        <v>0</v>
      </c>
      <c r="T612">
        <v>15926.86478314598</v>
      </c>
      <c r="U612">
        <v>45023</v>
      </c>
    </row>
    <row r="613" spans="1:21" x14ac:dyDescent="0.3">
      <c r="A613" t="s">
        <v>1916</v>
      </c>
      <c r="B613">
        <v>2023</v>
      </c>
      <c r="C613" s="1">
        <v>45256</v>
      </c>
      <c r="D613" t="s">
        <v>35</v>
      </c>
      <c r="E613" t="s">
        <v>1917</v>
      </c>
      <c r="F613" t="s">
        <v>80</v>
      </c>
      <c r="G613" t="s">
        <v>38</v>
      </c>
      <c r="H613" t="s">
        <v>26</v>
      </c>
      <c r="I613" t="s">
        <v>57</v>
      </c>
      <c r="J613" t="s">
        <v>58</v>
      </c>
      <c r="K613">
        <v>626969</v>
      </c>
      <c r="L613" t="s">
        <v>73</v>
      </c>
      <c r="M613" t="s">
        <v>1918</v>
      </c>
      <c r="N613" t="s">
        <v>93</v>
      </c>
      <c r="O613" t="s">
        <v>68</v>
      </c>
      <c r="P613" t="s">
        <v>127</v>
      </c>
      <c r="Q613">
        <v>731</v>
      </c>
      <c r="R613">
        <v>6</v>
      </c>
      <c r="S613">
        <v>0</v>
      </c>
      <c r="T613">
        <v>181.91597765235653</v>
      </c>
      <c r="U613">
        <v>45259</v>
      </c>
    </row>
    <row r="614" spans="1:21" x14ac:dyDescent="0.3">
      <c r="A614" t="s">
        <v>1919</v>
      </c>
      <c r="B614">
        <v>2024</v>
      </c>
      <c r="C614" s="1">
        <v>45487</v>
      </c>
      <c r="D614" t="s">
        <v>78</v>
      </c>
      <c r="E614" t="s">
        <v>1920</v>
      </c>
      <c r="F614" t="s">
        <v>149</v>
      </c>
      <c r="G614" t="s">
        <v>38</v>
      </c>
      <c r="H614" t="s">
        <v>26</v>
      </c>
      <c r="I614" t="s">
        <v>39</v>
      </c>
      <c r="J614" t="s">
        <v>40</v>
      </c>
      <c r="K614">
        <v>657669</v>
      </c>
      <c r="L614" t="s">
        <v>29</v>
      </c>
      <c r="M614" t="s">
        <v>1921</v>
      </c>
      <c r="N614" t="s">
        <v>103</v>
      </c>
      <c r="O614" t="s">
        <v>32</v>
      </c>
      <c r="P614" t="s">
        <v>98</v>
      </c>
      <c r="Q614">
        <v>78873</v>
      </c>
      <c r="R614">
        <v>8</v>
      </c>
      <c r="S614">
        <v>0.1</v>
      </c>
      <c r="T614">
        <v>13892.655782297326</v>
      </c>
      <c r="U614">
        <v>45490</v>
      </c>
    </row>
    <row r="615" spans="1:21" x14ac:dyDescent="0.3">
      <c r="A615" t="s">
        <v>1922</v>
      </c>
      <c r="B615">
        <v>2024</v>
      </c>
      <c r="C615" s="1">
        <v>45297</v>
      </c>
      <c r="D615" t="s">
        <v>22</v>
      </c>
      <c r="E615" t="s">
        <v>1923</v>
      </c>
      <c r="F615" t="s">
        <v>24</v>
      </c>
      <c r="G615" t="s">
        <v>38</v>
      </c>
      <c r="H615" t="s">
        <v>26</v>
      </c>
      <c r="I615" t="s">
        <v>39</v>
      </c>
      <c r="J615" t="s">
        <v>40</v>
      </c>
      <c r="K615">
        <v>621796</v>
      </c>
      <c r="L615" t="s">
        <v>41</v>
      </c>
      <c r="M615" t="s">
        <v>1924</v>
      </c>
      <c r="N615" t="s">
        <v>93</v>
      </c>
      <c r="O615" t="s">
        <v>68</v>
      </c>
      <c r="P615" t="s">
        <v>98</v>
      </c>
      <c r="Q615">
        <v>72935</v>
      </c>
      <c r="R615">
        <v>3</v>
      </c>
      <c r="S615">
        <v>0</v>
      </c>
      <c r="T615">
        <v>21258.37567964663</v>
      </c>
      <c r="U615">
        <v>45300</v>
      </c>
    </row>
    <row r="616" spans="1:21" x14ac:dyDescent="0.3">
      <c r="A616" t="s">
        <v>1925</v>
      </c>
      <c r="B616">
        <v>2024</v>
      </c>
      <c r="C616" s="1">
        <v>45594</v>
      </c>
      <c r="D616" t="s">
        <v>78</v>
      </c>
      <c r="E616" t="s">
        <v>1926</v>
      </c>
      <c r="F616" t="s">
        <v>24</v>
      </c>
      <c r="G616" t="s">
        <v>38</v>
      </c>
      <c r="H616" t="s">
        <v>26</v>
      </c>
      <c r="I616" t="s">
        <v>107</v>
      </c>
      <c r="J616" t="s">
        <v>66</v>
      </c>
      <c r="K616">
        <v>607804</v>
      </c>
      <c r="L616" t="s">
        <v>41</v>
      </c>
      <c r="M616" t="s">
        <v>1927</v>
      </c>
      <c r="N616" t="s">
        <v>43</v>
      </c>
      <c r="O616" t="s">
        <v>85</v>
      </c>
      <c r="P616" t="s">
        <v>33</v>
      </c>
      <c r="Q616">
        <v>37425</v>
      </c>
      <c r="R616">
        <v>1</v>
      </c>
      <c r="S616">
        <v>0.2</v>
      </c>
      <c r="T616">
        <v>10440.696329489148</v>
      </c>
      <c r="U616">
        <v>45597</v>
      </c>
    </row>
    <row r="617" spans="1:21" x14ac:dyDescent="0.3">
      <c r="A617" t="s">
        <v>1928</v>
      </c>
      <c r="B617">
        <v>2024</v>
      </c>
      <c r="C617" s="1">
        <v>45391</v>
      </c>
      <c r="D617" t="s">
        <v>47</v>
      </c>
      <c r="E617" t="s">
        <v>1929</v>
      </c>
      <c r="F617" t="s">
        <v>106</v>
      </c>
      <c r="G617" t="s">
        <v>38</v>
      </c>
      <c r="H617" t="s">
        <v>26</v>
      </c>
      <c r="I617" t="s">
        <v>50</v>
      </c>
      <c r="J617" t="s">
        <v>51</v>
      </c>
      <c r="K617">
        <v>684328</v>
      </c>
      <c r="L617" t="s">
        <v>83</v>
      </c>
      <c r="M617" t="s">
        <v>1930</v>
      </c>
      <c r="N617" t="s">
        <v>43</v>
      </c>
      <c r="O617" t="s">
        <v>94</v>
      </c>
      <c r="P617" t="s">
        <v>76</v>
      </c>
      <c r="Q617">
        <v>60063</v>
      </c>
      <c r="R617">
        <v>4</v>
      </c>
      <c r="S617">
        <v>0</v>
      </c>
      <c r="T617">
        <v>13637.217911432454</v>
      </c>
      <c r="U617">
        <v>45392</v>
      </c>
    </row>
    <row r="618" spans="1:21" x14ac:dyDescent="0.3">
      <c r="A618" t="s">
        <v>1931</v>
      </c>
      <c r="B618">
        <v>2024</v>
      </c>
      <c r="C618" s="1">
        <v>45470</v>
      </c>
      <c r="D618" t="s">
        <v>22</v>
      </c>
      <c r="E618" t="s">
        <v>1932</v>
      </c>
      <c r="F618" t="s">
        <v>149</v>
      </c>
      <c r="G618" t="s">
        <v>38</v>
      </c>
      <c r="H618" t="s">
        <v>26</v>
      </c>
      <c r="I618" t="s">
        <v>57</v>
      </c>
      <c r="J618" t="s">
        <v>58</v>
      </c>
      <c r="K618">
        <v>609473</v>
      </c>
      <c r="L618" t="s">
        <v>41</v>
      </c>
      <c r="M618" t="s">
        <v>1933</v>
      </c>
      <c r="N618" t="s">
        <v>31</v>
      </c>
      <c r="O618" t="s">
        <v>85</v>
      </c>
      <c r="P618" t="s">
        <v>98</v>
      </c>
      <c r="Q618">
        <v>17736</v>
      </c>
      <c r="R618">
        <v>9</v>
      </c>
      <c r="S618">
        <v>0</v>
      </c>
      <c r="T618">
        <v>924.36188112935224</v>
      </c>
      <c r="U618">
        <v>45471</v>
      </c>
    </row>
    <row r="619" spans="1:21" x14ac:dyDescent="0.3">
      <c r="A619" t="s">
        <v>1934</v>
      </c>
      <c r="B619">
        <v>2023</v>
      </c>
      <c r="C619" s="1">
        <v>45155</v>
      </c>
      <c r="D619" t="s">
        <v>47</v>
      </c>
      <c r="E619" t="s">
        <v>1935</v>
      </c>
      <c r="F619" t="s">
        <v>64</v>
      </c>
      <c r="G619" t="s">
        <v>25</v>
      </c>
      <c r="H619" t="s">
        <v>26</v>
      </c>
      <c r="I619" t="s">
        <v>101</v>
      </c>
      <c r="J619" t="s">
        <v>51</v>
      </c>
      <c r="K619">
        <v>628496</v>
      </c>
      <c r="L619" t="s">
        <v>29</v>
      </c>
      <c r="M619" t="s">
        <v>1936</v>
      </c>
      <c r="N619" t="s">
        <v>103</v>
      </c>
      <c r="O619" t="s">
        <v>68</v>
      </c>
      <c r="P619" t="s">
        <v>76</v>
      </c>
      <c r="Q619">
        <v>70412</v>
      </c>
      <c r="R619">
        <v>1</v>
      </c>
      <c r="S619">
        <v>0.2</v>
      </c>
      <c r="T619">
        <v>17115.261484765946</v>
      </c>
      <c r="U619">
        <v>45159</v>
      </c>
    </row>
    <row r="620" spans="1:21" x14ac:dyDescent="0.3">
      <c r="A620" t="s">
        <v>1937</v>
      </c>
      <c r="B620">
        <v>2024</v>
      </c>
      <c r="C620" s="1">
        <v>45505</v>
      </c>
      <c r="D620" t="s">
        <v>22</v>
      </c>
      <c r="E620" t="s">
        <v>1938</v>
      </c>
      <c r="F620" t="s">
        <v>49</v>
      </c>
      <c r="G620" t="s">
        <v>38</v>
      </c>
      <c r="H620" t="s">
        <v>26</v>
      </c>
      <c r="I620" t="s">
        <v>72</v>
      </c>
      <c r="J620" t="s">
        <v>28</v>
      </c>
      <c r="K620">
        <v>625676</v>
      </c>
      <c r="L620" t="s">
        <v>73</v>
      </c>
      <c r="M620" t="s">
        <v>1939</v>
      </c>
      <c r="N620" t="s">
        <v>61</v>
      </c>
      <c r="O620" t="s">
        <v>75</v>
      </c>
      <c r="P620" t="s">
        <v>127</v>
      </c>
      <c r="Q620">
        <v>63020</v>
      </c>
      <c r="R620">
        <v>4</v>
      </c>
      <c r="S620">
        <v>0</v>
      </c>
      <c r="T620">
        <v>16311.365589495877</v>
      </c>
      <c r="U620">
        <v>45507</v>
      </c>
    </row>
    <row r="621" spans="1:21" x14ac:dyDescent="0.3">
      <c r="A621" t="s">
        <v>1940</v>
      </c>
      <c r="B621">
        <v>2023</v>
      </c>
      <c r="C621" s="1">
        <v>45018</v>
      </c>
      <c r="D621" t="s">
        <v>35</v>
      </c>
      <c r="E621" t="s">
        <v>1941</v>
      </c>
      <c r="F621" t="s">
        <v>64</v>
      </c>
      <c r="G621" t="s">
        <v>81</v>
      </c>
      <c r="H621" t="s">
        <v>26</v>
      </c>
      <c r="I621" t="s">
        <v>50</v>
      </c>
      <c r="J621" t="s">
        <v>51</v>
      </c>
      <c r="K621">
        <v>648952</v>
      </c>
      <c r="L621" t="s">
        <v>59</v>
      </c>
      <c r="M621" t="s">
        <v>1942</v>
      </c>
      <c r="N621" t="s">
        <v>43</v>
      </c>
      <c r="O621" t="s">
        <v>75</v>
      </c>
      <c r="P621" t="s">
        <v>33</v>
      </c>
      <c r="Q621">
        <v>74373</v>
      </c>
      <c r="R621">
        <v>8</v>
      </c>
      <c r="S621">
        <v>0.05</v>
      </c>
      <c r="T621">
        <v>8175.6075099352456</v>
      </c>
      <c r="U621">
        <v>45021</v>
      </c>
    </row>
    <row r="622" spans="1:21" x14ac:dyDescent="0.3">
      <c r="A622" t="s">
        <v>1943</v>
      </c>
      <c r="B622">
        <v>2024</v>
      </c>
      <c r="C622" s="1">
        <v>45359</v>
      </c>
      <c r="D622" t="s">
        <v>78</v>
      </c>
      <c r="E622" t="s">
        <v>1944</v>
      </c>
      <c r="F622" t="s">
        <v>24</v>
      </c>
      <c r="G622" t="s">
        <v>25</v>
      </c>
      <c r="H622" t="s">
        <v>26</v>
      </c>
      <c r="I622" t="s">
        <v>136</v>
      </c>
      <c r="J622" t="s">
        <v>118</v>
      </c>
      <c r="K622">
        <v>621892</v>
      </c>
      <c r="L622" t="s">
        <v>29</v>
      </c>
      <c r="M622" t="s">
        <v>1945</v>
      </c>
      <c r="N622" t="s">
        <v>103</v>
      </c>
      <c r="O622" t="s">
        <v>68</v>
      </c>
      <c r="P622" t="s">
        <v>76</v>
      </c>
      <c r="Q622">
        <v>40138</v>
      </c>
      <c r="R622">
        <v>1</v>
      </c>
      <c r="S622">
        <v>0</v>
      </c>
      <c r="T622">
        <v>4072.2420313367033</v>
      </c>
      <c r="U622">
        <v>45362</v>
      </c>
    </row>
    <row r="623" spans="1:21" x14ac:dyDescent="0.3">
      <c r="A623" t="s">
        <v>1946</v>
      </c>
      <c r="B623">
        <v>2024</v>
      </c>
      <c r="C623" s="1">
        <v>45431</v>
      </c>
      <c r="D623" t="s">
        <v>47</v>
      </c>
      <c r="E623" t="s">
        <v>1947</v>
      </c>
      <c r="F623" t="s">
        <v>24</v>
      </c>
      <c r="G623" t="s">
        <v>25</v>
      </c>
      <c r="H623" t="s">
        <v>26</v>
      </c>
      <c r="I623" t="s">
        <v>82</v>
      </c>
      <c r="J623" t="s">
        <v>66</v>
      </c>
      <c r="K623">
        <v>626803</v>
      </c>
      <c r="L623" t="s">
        <v>29</v>
      </c>
      <c r="M623" t="s">
        <v>1948</v>
      </c>
      <c r="N623" t="s">
        <v>61</v>
      </c>
      <c r="O623" t="s">
        <v>53</v>
      </c>
      <c r="P623" t="s">
        <v>127</v>
      </c>
      <c r="Q623">
        <v>49554</v>
      </c>
      <c r="R623">
        <v>10</v>
      </c>
      <c r="S623">
        <v>0.05</v>
      </c>
      <c r="T623">
        <v>8859.3699488347047</v>
      </c>
      <c r="U623">
        <v>45434</v>
      </c>
    </row>
    <row r="624" spans="1:21" x14ac:dyDescent="0.3">
      <c r="A624" t="s">
        <v>1949</v>
      </c>
      <c r="B624">
        <v>2023</v>
      </c>
      <c r="C624" s="1">
        <v>45182</v>
      </c>
      <c r="D624" t="s">
        <v>47</v>
      </c>
      <c r="E624" t="s">
        <v>1950</v>
      </c>
      <c r="F624" t="s">
        <v>106</v>
      </c>
      <c r="G624" t="s">
        <v>38</v>
      </c>
      <c r="H624" t="s">
        <v>26</v>
      </c>
      <c r="I624" t="s">
        <v>82</v>
      </c>
      <c r="J624" t="s">
        <v>66</v>
      </c>
      <c r="K624">
        <v>686097</v>
      </c>
      <c r="L624" t="s">
        <v>59</v>
      </c>
      <c r="M624" t="s">
        <v>1951</v>
      </c>
      <c r="N624" t="s">
        <v>43</v>
      </c>
      <c r="O624" t="s">
        <v>68</v>
      </c>
      <c r="P624" t="s">
        <v>89</v>
      </c>
      <c r="Q624">
        <v>71353</v>
      </c>
      <c r="R624">
        <v>10</v>
      </c>
      <c r="S624">
        <v>0</v>
      </c>
      <c r="T624">
        <v>17194.583699808543</v>
      </c>
      <c r="U624">
        <v>45188</v>
      </c>
    </row>
    <row r="625" spans="1:21" x14ac:dyDescent="0.3">
      <c r="A625" t="s">
        <v>1952</v>
      </c>
      <c r="B625">
        <v>2024</v>
      </c>
      <c r="C625" s="1">
        <v>45464</v>
      </c>
      <c r="D625" t="s">
        <v>47</v>
      </c>
      <c r="E625" t="s">
        <v>1953</v>
      </c>
      <c r="F625" t="s">
        <v>37</v>
      </c>
      <c r="G625" t="s">
        <v>81</v>
      </c>
      <c r="H625" t="s">
        <v>26</v>
      </c>
      <c r="I625" t="s">
        <v>57</v>
      </c>
      <c r="J625" t="s">
        <v>58</v>
      </c>
      <c r="K625">
        <v>616883</v>
      </c>
      <c r="L625" t="s">
        <v>73</v>
      </c>
      <c r="M625" t="s">
        <v>1954</v>
      </c>
      <c r="N625" t="s">
        <v>43</v>
      </c>
      <c r="O625" t="s">
        <v>53</v>
      </c>
      <c r="P625" t="s">
        <v>45</v>
      </c>
      <c r="Q625">
        <v>6217</v>
      </c>
      <c r="R625">
        <v>1</v>
      </c>
      <c r="S625">
        <v>0</v>
      </c>
      <c r="T625">
        <v>1021.3935880155433</v>
      </c>
      <c r="U625">
        <v>45464</v>
      </c>
    </row>
    <row r="626" spans="1:21" x14ac:dyDescent="0.3">
      <c r="A626" t="s">
        <v>1955</v>
      </c>
      <c r="B626">
        <v>2023</v>
      </c>
      <c r="C626" s="1">
        <v>45207</v>
      </c>
      <c r="D626" t="s">
        <v>47</v>
      </c>
      <c r="E626" t="s">
        <v>1956</v>
      </c>
      <c r="F626" t="s">
        <v>64</v>
      </c>
      <c r="G626" t="s">
        <v>25</v>
      </c>
      <c r="H626" t="s">
        <v>26</v>
      </c>
      <c r="I626" t="s">
        <v>39</v>
      </c>
      <c r="J626" t="s">
        <v>40</v>
      </c>
      <c r="K626">
        <v>619032</v>
      </c>
      <c r="L626" t="s">
        <v>73</v>
      </c>
      <c r="M626" t="s">
        <v>1957</v>
      </c>
      <c r="N626" t="s">
        <v>61</v>
      </c>
      <c r="O626" t="s">
        <v>85</v>
      </c>
      <c r="P626" t="s">
        <v>89</v>
      </c>
      <c r="Q626">
        <v>27072</v>
      </c>
      <c r="R626">
        <v>7</v>
      </c>
      <c r="S626">
        <v>0.05</v>
      </c>
      <c r="T626">
        <v>4556.4353535514783</v>
      </c>
      <c r="U626">
        <v>45210</v>
      </c>
    </row>
    <row r="627" spans="1:21" x14ac:dyDescent="0.3">
      <c r="A627" t="s">
        <v>1958</v>
      </c>
      <c r="B627">
        <v>2023</v>
      </c>
      <c r="C627" s="1">
        <v>45018</v>
      </c>
      <c r="D627" t="s">
        <v>47</v>
      </c>
      <c r="E627" t="s">
        <v>1959</v>
      </c>
      <c r="F627" t="s">
        <v>106</v>
      </c>
      <c r="G627" t="s">
        <v>38</v>
      </c>
      <c r="H627" t="s">
        <v>26</v>
      </c>
      <c r="I627" t="s">
        <v>27</v>
      </c>
      <c r="J627" t="s">
        <v>28</v>
      </c>
      <c r="K627">
        <v>669694</v>
      </c>
      <c r="L627" t="s">
        <v>29</v>
      </c>
      <c r="M627" t="s">
        <v>1960</v>
      </c>
      <c r="N627" t="s">
        <v>103</v>
      </c>
      <c r="O627" t="s">
        <v>68</v>
      </c>
      <c r="P627" t="s">
        <v>181</v>
      </c>
      <c r="Q627">
        <v>44761</v>
      </c>
      <c r="R627">
        <v>7</v>
      </c>
      <c r="S627">
        <v>0.2</v>
      </c>
      <c r="T627">
        <v>9714.8696934283871</v>
      </c>
      <c r="U627">
        <v>45024</v>
      </c>
    </row>
    <row r="628" spans="1:21" x14ac:dyDescent="0.3">
      <c r="A628" t="s">
        <v>1961</v>
      </c>
      <c r="B628">
        <v>2023</v>
      </c>
      <c r="C628" s="1">
        <v>44961</v>
      </c>
      <c r="D628" t="s">
        <v>47</v>
      </c>
      <c r="E628" t="s">
        <v>1962</v>
      </c>
      <c r="F628" t="s">
        <v>24</v>
      </c>
      <c r="G628" t="s">
        <v>81</v>
      </c>
      <c r="H628" t="s">
        <v>26</v>
      </c>
      <c r="I628" t="s">
        <v>101</v>
      </c>
      <c r="J628" t="s">
        <v>51</v>
      </c>
      <c r="K628">
        <v>622981</v>
      </c>
      <c r="L628" t="s">
        <v>59</v>
      </c>
      <c r="M628" t="s">
        <v>1963</v>
      </c>
      <c r="N628" t="s">
        <v>93</v>
      </c>
      <c r="O628" t="s">
        <v>75</v>
      </c>
      <c r="P628" t="s">
        <v>127</v>
      </c>
      <c r="Q628">
        <v>61685</v>
      </c>
      <c r="R628">
        <v>3</v>
      </c>
      <c r="S628">
        <v>0.05</v>
      </c>
      <c r="T628">
        <v>17158.937214482492</v>
      </c>
      <c r="U628">
        <v>44964</v>
      </c>
    </row>
    <row r="629" spans="1:21" x14ac:dyDescent="0.3">
      <c r="A629" t="s">
        <v>1964</v>
      </c>
      <c r="B629">
        <v>2023</v>
      </c>
      <c r="C629" s="1">
        <v>45253</v>
      </c>
      <c r="D629" t="s">
        <v>78</v>
      </c>
      <c r="E629" t="s">
        <v>1965</v>
      </c>
      <c r="F629" t="s">
        <v>37</v>
      </c>
      <c r="G629" t="s">
        <v>25</v>
      </c>
      <c r="H629" t="s">
        <v>26</v>
      </c>
      <c r="I629" t="s">
        <v>161</v>
      </c>
      <c r="J629" t="s">
        <v>118</v>
      </c>
      <c r="K629">
        <v>662760</v>
      </c>
      <c r="L629" t="s">
        <v>41</v>
      </c>
      <c r="M629" t="s">
        <v>1966</v>
      </c>
      <c r="N629" t="s">
        <v>103</v>
      </c>
      <c r="O629" t="s">
        <v>53</v>
      </c>
      <c r="P629" t="s">
        <v>76</v>
      </c>
      <c r="Q629">
        <v>25442</v>
      </c>
      <c r="R629">
        <v>2</v>
      </c>
      <c r="S629">
        <v>0.1</v>
      </c>
      <c r="T629">
        <v>6434.1589848410922</v>
      </c>
      <c r="U629">
        <v>45256</v>
      </c>
    </row>
    <row r="630" spans="1:21" x14ac:dyDescent="0.3">
      <c r="A630" t="s">
        <v>1967</v>
      </c>
      <c r="B630">
        <v>2023</v>
      </c>
      <c r="C630" s="1">
        <v>45162</v>
      </c>
      <c r="D630" t="s">
        <v>47</v>
      </c>
      <c r="E630" t="s">
        <v>1968</v>
      </c>
      <c r="F630" t="s">
        <v>64</v>
      </c>
      <c r="G630" t="s">
        <v>25</v>
      </c>
      <c r="H630" t="s">
        <v>26</v>
      </c>
      <c r="I630" t="s">
        <v>57</v>
      </c>
      <c r="J630" t="s">
        <v>58</v>
      </c>
      <c r="K630">
        <v>639755</v>
      </c>
      <c r="L630" t="s">
        <v>83</v>
      </c>
      <c r="M630" t="s">
        <v>1969</v>
      </c>
      <c r="N630" t="s">
        <v>31</v>
      </c>
      <c r="O630" t="s">
        <v>53</v>
      </c>
      <c r="P630" t="s">
        <v>54</v>
      </c>
      <c r="Q630">
        <v>42809</v>
      </c>
      <c r="R630">
        <v>1</v>
      </c>
      <c r="S630">
        <v>0</v>
      </c>
      <c r="T630">
        <v>10201.447803021198</v>
      </c>
      <c r="U630">
        <v>45164</v>
      </c>
    </row>
    <row r="631" spans="1:21" x14ac:dyDescent="0.3">
      <c r="A631" t="s">
        <v>1970</v>
      </c>
      <c r="B631">
        <v>2024</v>
      </c>
      <c r="C631" s="1">
        <v>45377</v>
      </c>
      <c r="D631" t="s">
        <v>47</v>
      </c>
      <c r="E631" t="s">
        <v>1971</v>
      </c>
      <c r="F631" t="s">
        <v>64</v>
      </c>
      <c r="G631" t="s">
        <v>38</v>
      </c>
      <c r="H631" t="s">
        <v>26</v>
      </c>
      <c r="I631" t="s">
        <v>101</v>
      </c>
      <c r="J631" t="s">
        <v>51</v>
      </c>
      <c r="K631">
        <v>611753</v>
      </c>
      <c r="L631" t="s">
        <v>29</v>
      </c>
      <c r="M631" t="s">
        <v>1972</v>
      </c>
      <c r="N631" t="s">
        <v>31</v>
      </c>
      <c r="O631" t="s">
        <v>68</v>
      </c>
      <c r="P631" t="s">
        <v>69</v>
      </c>
      <c r="Q631">
        <v>33525</v>
      </c>
      <c r="R631">
        <v>4</v>
      </c>
      <c r="S631">
        <v>0.05</v>
      </c>
      <c r="T631">
        <v>3572.3462204049624</v>
      </c>
      <c r="U631">
        <v>45381</v>
      </c>
    </row>
    <row r="632" spans="1:21" x14ac:dyDescent="0.3">
      <c r="A632" t="s">
        <v>1973</v>
      </c>
      <c r="B632">
        <v>2024</v>
      </c>
      <c r="C632" s="1">
        <v>45609</v>
      </c>
      <c r="D632" t="s">
        <v>47</v>
      </c>
      <c r="E632" t="s">
        <v>1974</v>
      </c>
      <c r="F632" t="s">
        <v>37</v>
      </c>
      <c r="G632" t="s">
        <v>25</v>
      </c>
      <c r="H632" t="s">
        <v>26</v>
      </c>
      <c r="I632" t="s">
        <v>27</v>
      </c>
      <c r="J632" t="s">
        <v>28</v>
      </c>
      <c r="K632">
        <v>675068</v>
      </c>
      <c r="L632" t="s">
        <v>73</v>
      </c>
      <c r="M632" t="s">
        <v>1975</v>
      </c>
      <c r="N632" t="s">
        <v>103</v>
      </c>
      <c r="O632" t="s">
        <v>75</v>
      </c>
      <c r="P632" t="s">
        <v>54</v>
      </c>
      <c r="Q632">
        <v>56168</v>
      </c>
      <c r="R632">
        <v>10</v>
      </c>
      <c r="S632">
        <v>0</v>
      </c>
      <c r="T632">
        <v>7858.6290491886975</v>
      </c>
      <c r="U632">
        <v>45612</v>
      </c>
    </row>
    <row r="633" spans="1:21" x14ac:dyDescent="0.3">
      <c r="A633" t="s">
        <v>1976</v>
      </c>
      <c r="B633">
        <v>2023</v>
      </c>
      <c r="C633" s="1">
        <v>45127</v>
      </c>
      <c r="D633" t="s">
        <v>78</v>
      </c>
      <c r="E633" t="s">
        <v>1977</v>
      </c>
      <c r="F633" t="s">
        <v>149</v>
      </c>
      <c r="G633" t="s">
        <v>25</v>
      </c>
      <c r="H633" t="s">
        <v>26</v>
      </c>
      <c r="I633" t="s">
        <v>136</v>
      </c>
      <c r="J633" t="s">
        <v>118</v>
      </c>
      <c r="K633">
        <v>641930</v>
      </c>
      <c r="L633" t="s">
        <v>41</v>
      </c>
      <c r="M633" t="s">
        <v>1978</v>
      </c>
      <c r="N633" t="s">
        <v>43</v>
      </c>
      <c r="O633" t="s">
        <v>44</v>
      </c>
      <c r="P633" t="s">
        <v>69</v>
      </c>
      <c r="Q633">
        <v>42376</v>
      </c>
      <c r="R633">
        <v>8</v>
      </c>
      <c r="S633">
        <v>0.05</v>
      </c>
      <c r="T633">
        <v>10434.893920696159</v>
      </c>
      <c r="U633">
        <v>45134</v>
      </c>
    </row>
    <row r="634" spans="1:21" x14ac:dyDescent="0.3">
      <c r="A634" t="s">
        <v>1979</v>
      </c>
      <c r="B634">
        <v>2023</v>
      </c>
      <c r="C634" s="1">
        <v>45045</v>
      </c>
      <c r="D634" t="s">
        <v>78</v>
      </c>
      <c r="E634" t="s">
        <v>1980</v>
      </c>
      <c r="F634" t="s">
        <v>37</v>
      </c>
      <c r="G634" t="s">
        <v>38</v>
      </c>
      <c r="H634" t="s">
        <v>26</v>
      </c>
      <c r="I634" t="s">
        <v>57</v>
      </c>
      <c r="J634" t="s">
        <v>58</v>
      </c>
      <c r="K634">
        <v>646900</v>
      </c>
      <c r="L634" t="s">
        <v>41</v>
      </c>
      <c r="M634" t="s">
        <v>1981</v>
      </c>
      <c r="N634" t="s">
        <v>31</v>
      </c>
      <c r="O634" t="s">
        <v>85</v>
      </c>
      <c r="P634" t="s">
        <v>69</v>
      </c>
      <c r="Q634">
        <v>453</v>
      </c>
      <c r="R634">
        <v>1</v>
      </c>
      <c r="S634">
        <v>0</v>
      </c>
      <c r="T634">
        <v>56.943462864906884</v>
      </c>
      <c r="U634">
        <v>45048</v>
      </c>
    </row>
    <row r="635" spans="1:21" x14ac:dyDescent="0.3">
      <c r="A635" t="s">
        <v>1982</v>
      </c>
      <c r="B635">
        <v>2023</v>
      </c>
      <c r="C635" s="1">
        <v>45078</v>
      </c>
      <c r="D635" t="s">
        <v>47</v>
      </c>
      <c r="E635" t="s">
        <v>1983</v>
      </c>
      <c r="F635" t="s">
        <v>37</v>
      </c>
      <c r="G635" t="s">
        <v>81</v>
      </c>
      <c r="H635" t="s">
        <v>26</v>
      </c>
      <c r="I635" t="s">
        <v>27</v>
      </c>
      <c r="J635" t="s">
        <v>28</v>
      </c>
      <c r="K635">
        <v>600790</v>
      </c>
      <c r="L635" t="s">
        <v>73</v>
      </c>
      <c r="M635" t="s">
        <v>1984</v>
      </c>
      <c r="N635" t="s">
        <v>61</v>
      </c>
      <c r="O635" t="s">
        <v>44</v>
      </c>
      <c r="P635" t="s">
        <v>98</v>
      </c>
      <c r="Q635">
        <v>70882</v>
      </c>
      <c r="R635">
        <v>4</v>
      </c>
      <c r="S635">
        <v>0</v>
      </c>
      <c r="T635">
        <v>3889.0712150657851</v>
      </c>
      <c r="U635">
        <v>45078</v>
      </c>
    </row>
    <row r="636" spans="1:21" x14ac:dyDescent="0.3">
      <c r="A636" t="s">
        <v>1985</v>
      </c>
      <c r="B636">
        <v>2023</v>
      </c>
      <c r="C636" s="1">
        <v>45204</v>
      </c>
      <c r="D636" t="s">
        <v>35</v>
      </c>
      <c r="E636" t="s">
        <v>1986</v>
      </c>
      <c r="F636" t="s">
        <v>106</v>
      </c>
      <c r="G636" t="s">
        <v>25</v>
      </c>
      <c r="H636" t="s">
        <v>26</v>
      </c>
      <c r="I636" t="s">
        <v>57</v>
      </c>
      <c r="J636" t="s">
        <v>58</v>
      </c>
      <c r="K636">
        <v>622217</v>
      </c>
      <c r="L636" t="s">
        <v>41</v>
      </c>
      <c r="M636" t="s">
        <v>1987</v>
      </c>
      <c r="N636" t="s">
        <v>61</v>
      </c>
      <c r="O636" t="s">
        <v>68</v>
      </c>
      <c r="P636" t="s">
        <v>33</v>
      </c>
      <c r="Q636">
        <v>70233</v>
      </c>
      <c r="R636">
        <v>8</v>
      </c>
      <c r="S636">
        <v>0.1</v>
      </c>
      <c r="T636">
        <v>12162.892003834029</v>
      </c>
      <c r="U636">
        <v>45210</v>
      </c>
    </row>
    <row r="637" spans="1:21" x14ac:dyDescent="0.3">
      <c r="A637" t="s">
        <v>1988</v>
      </c>
      <c r="B637">
        <v>2023</v>
      </c>
      <c r="C637" s="1">
        <v>45233</v>
      </c>
      <c r="D637" t="s">
        <v>78</v>
      </c>
      <c r="E637" t="s">
        <v>1989</v>
      </c>
      <c r="F637" t="s">
        <v>24</v>
      </c>
      <c r="G637" t="s">
        <v>25</v>
      </c>
      <c r="H637" t="s">
        <v>26</v>
      </c>
      <c r="I637" t="s">
        <v>101</v>
      </c>
      <c r="J637" t="s">
        <v>51</v>
      </c>
      <c r="K637">
        <v>611826</v>
      </c>
      <c r="L637" t="s">
        <v>59</v>
      </c>
      <c r="M637" t="s">
        <v>1990</v>
      </c>
      <c r="N637" t="s">
        <v>43</v>
      </c>
      <c r="O637" t="s">
        <v>44</v>
      </c>
      <c r="P637" t="s">
        <v>98</v>
      </c>
      <c r="Q637">
        <v>39374</v>
      </c>
      <c r="R637">
        <v>9</v>
      </c>
      <c r="S637">
        <v>0.1</v>
      </c>
      <c r="T637">
        <v>6235.8247338809106</v>
      </c>
      <c r="U637">
        <v>45236</v>
      </c>
    </row>
    <row r="638" spans="1:21" x14ac:dyDescent="0.3">
      <c r="A638" t="s">
        <v>1991</v>
      </c>
      <c r="B638">
        <v>2024</v>
      </c>
      <c r="C638" s="1">
        <v>45603</v>
      </c>
      <c r="D638" t="s">
        <v>47</v>
      </c>
      <c r="E638" t="s">
        <v>1992</v>
      </c>
      <c r="F638" t="s">
        <v>106</v>
      </c>
      <c r="G638" t="s">
        <v>25</v>
      </c>
      <c r="H638" t="s">
        <v>26</v>
      </c>
      <c r="I638" t="s">
        <v>154</v>
      </c>
      <c r="J638" t="s">
        <v>51</v>
      </c>
      <c r="K638">
        <v>673764</v>
      </c>
      <c r="L638" t="s">
        <v>41</v>
      </c>
      <c r="M638" t="s">
        <v>1993</v>
      </c>
      <c r="N638" t="s">
        <v>43</v>
      </c>
      <c r="O638" t="s">
        <v>85</v>
      </c>
      <c r="P638" t="s">
        <v>127</v>
      </c>
      <c r="Q638">
        <v>57962</v>
      </c>
      <c r="R638">
        <v>3</v>
      </c>
      <c r="S638">
        <v>0</v>
      </c>
      <c r="T638">
        <v>12354.569528675165</v>
      </c>
      <c r="U638">
        <v>45605</v>
      </c>
    </row>
    <row r="639" spans="1:21" x14ac:dyDescent="0.3">
      <c r="A639" t="s">
        <v>1994</v>
      </c>
      <c r="B639">
        <v>2024</v>
      </c>
      <c r="C639" s="1">
        <v>45485</v>
      </c>
      <c r="D639" t="s">
        <v>22</v>
      </c>
      <c r="E639" t="s">
        <v>1995</v>
      </c>
      <c r="F639" t="s">
        <v>80</v>
      </c>
      <c r="G639" t="s">
        <v>38</v>
      </c>
      <c r="H639" t="s">
        <v>26</v>
      </c>
      <c r="I639" t="s">
        <v>82</v>
      </c>
      <c r="J639" t="s">
        <v>66</v>
      </c>
      <c r="K639">
        <v>680043</v>
      </c>
      <c r="L639" t="s">
        <v>41</v>
      </c>
      <c r="M639" t="s">
        <v>1996</v>
      </c>
      <c r="N639" t="s">
        <v>43</v>
      </c>
      <c r="O639" t="s">
        <v>94</v>
      </c>
      <c r="P639" t="s">
        <v>69</v>
      </c>
      <c r="Q639">
        <v>36357</v>
      </c>
      <c r="R639">
        <v>9</v>
      </c>
      <c r="S639">
        <v>0.2</v>
      </c>
      <c r="T639">
        <v>7932.0734441012091</v>
      </c>
      <c r="U639">
        <v>45490</v>
      </c>
    </row>
    <row r="640" spans="1:21" x14ac:dyDescent="0.3">
      <c r="A640" t="s">
        <v>1997</v>
      </c>
      <c r="B640">
        <v>2023</v>
      </c>
      <c r="C640" s="1">
        <v>45030</v>
      </c>
      <c r="D640" t="s">
        <v>35</v>
      </c>
      <c r="E640" t="s">
        <v>1998</v>
      </c>
      <c r="F640" t="s">
        <v>37</v>
      </c>
      <c r="G640" t="s">
        <v>25</v>
      </c>
      <c r="H640" t="s">
        <v>26</v>
      </c>
      <c r="I640" t="s">
        <v>39</v>
      </c>
      <c r="J640" t="s">
        <v>40</v>
      </c>
      <c r="K640">
        <v>689528</v>
      </c>
      <c r="L640" t="s">
        <v>73</v>
      </c>
      <c r="M640" t="s">
        <v>1999</v>
      </c>
      <c r="N640" t="s">
        <v>43</v>
      </c>
      <c r="O640" t="s">
        <v>53</v>
      </c>
      <c r="P640" t="s">
        <v>54</v>
      </c>
      <c r="Q640">
        <v>57633</v>
      </c>
      <c r="R640">
        <v>4</v>
      </c>
      <c r="S640">
        <v>0.1</v>
      </c>
      <c r="T640">
        <v>10847.000426454597</v>
      </c>
      <c r="U640">
        <v>45031</v>
      </c>
    </row>
    <row r="641" spans="1:21" x14ac:dyDescent="0.3">
      <c r="A641" t="s">
        <v>2000</v>
      </c>
      <c r="B641">
        <v>2024</v>
      </c>
      <c r="C641" s="1">
        <v>45450</v>
      </c>
      <c r="D641" t="s">
        <v>78</v>
      </c>
      <c r="E641" t="s">
        <v>2001</v>
      </c>
      <c r="F641" t="s">
        <v>24</v>
      </c>
      <c r="G641" t="s">
        <v>25</v>
      </c>
      <c r="H641" t="s">
        <v>26</v>
      </c>
      <c r="I641" t="s">
        <v>122</v>
      </c>
      <c r="J641" t="s">
        <v>28</v>
      </c>
      <c r="K641">
        <v>685124</v>
      </c>
      <c r="L641" t="s">
        <v>29</v>
      </c>
      <c r="M641" t="s">
        <v>2002</v>
      </c>
      <c r="N641" t="s">
        <v>61</v>
      </c>
      <c r="O641" t="s">
        <v>68</v>
      </c>
      <c r="P641" t="s">
        <v>181</v>
      </c>
      <c r="Q641">
        <v>39409</v>
      </c>
      <c r="R641">
        <v>7</v>
      </c>
      <c r="S641">
        <v>0</v>
      </c>
      <c r="T641">
        <v>9439.757696785633</v>
      </c>
      <c r="U641">
        <v>45451</v>
      </c>
    </row>
    <row r="642" spans="1:21" x14ac:dyDescent="0.3">
      <c r="A642" t="s">
        <v>2003</v>
      </c>
      <c r="B642">
        <v>2024</v>
      </c>
      <c r="C642" s="1">
        <v>45333</v>
      </c>
      <c r="D642" t="s">
        <v>35</v>
      </c>
      <c r="E642" t="s">
        <v>2004</v>
      </c>
      <c r="F642" t="s">
        <v>37</v>
      </c>
      <c r="G642" t="s">
        <v>25</v>
      </c>
      <c r="H642" t="s">
        <v>26</v>
      </c>
      <c r="I642" t="s">
        <v>136</v>
      </c>
      <c r="J642" t="s">
        <v>118</v>
      </c>
      <c r="K642">
        <v>666837</v>
      </c>
      <c r="L642" t="s">
        <v>29</v>
      </c>
      <c r="M642" t="s">
        <v>2005</v>
      </c>
      <c r="N642" t="s">
        <v>103</v>
      </c>
      <c r="O642" t="s">
        <v>32</v>
      </c>
      <c r="P642" t="s">
        <v>127</v>
      </c>
      <c r="Q642">
        <v>59845</v>
      </c>
      <c r="R642">
        <v>2</v>
      </c>
      <c r="S642">
        <v>0.1</v>
      </c>
      <c r="T642">
        <v>5746.6114522800472</v>
      </c>
      <c r="U642">
        <v>45336</v>
      </c>
    </row>
    <row r="643" spans="1:21" x14ac:dyDescent="0.3">
      <c r="A643" t="s">
        <v>2006</v>
      </c>
      <c r="B643">
        <v>2023</v>
      </c>
      <c r="C643" s="1">
        <v>45135</v>
      </c>
      <c r="D643" t="s">
        <v>78</v>
      </c>
      <c r="E643" t="s">
        <v>2007</v>
      </c>
      <c r="F643" t="s">
        <v>106</v>
      </c>
      <c r="G643" t="s">
        <v>38</v>
      </c>
      <c r="H643" t="s">
        <v>26</v>
      </c>
      <c r="I643" t="s">
        <v>50</v>
      </c>
      <c r="J643" t="s">
        <v>51</v>
      </c>
      <c r="K643">
        <v>681865</v>
      </c>
      <c r="L643" t="s">
        <v>59</v>
      </c>
      <c r="M643" t="s">
        <v>2008</v>
      </c>
      <c r="N643" t="s">
        <v>93</v>
      </c>
      <c r="O643" t="s">
        <v>75</v>
      </c>
      <c r="P643" t="s">
        <v>76</v>
      </c>
      <c r="Q643">
        <v>28811</v>
      </c>
      <c r="R643">
        <v>4</v>
      </c>
      <c r="S643">
        <v>0.2</v>
      </c>
      <c r="T643">
        <v>2203.7009571682415</v>
      </c>
      <c r="U643">
        <v>45138</v>
      </c>
    </row>
    <row r="644" spans="1:21" x14ac:dyDescent="0.3">
      <c r="A644" t="s">
        <v>2009</v>
      </c>
      <c r="B644">
        <v>2023</v>
      </c>
      <c r="C644" s="1">
        <v>45157</v>
      </c>
      <c r="D644" t="s">
        <v>47</v>
      </c>
      <c r="E644" t="s">
        <v>2010</v>
      </c>
      <c r="F644" t="s">
        <v>80</v>
      </c>
      <c r="G644" t="s">
        <v>81</v>
      </c>
      <c r="H644" t="s">
        <v>26</v>
      </c>
      <c r="I644" t="s">
        <v>101</v>
      </c>
      <c r="J644" t="s">
        <v>51</v>
      </c>
      <c r="K644">
        <v>678042</v>
      </c>
      <c r="L644" t="s">
        <v>29</v>
      </c>
      <c r="M644" t="s">
        <v>2011</v>
      </c>
      <c r="N644" t="s">
        <v>103</v>
      </c>
      <c r="O644" t="s">
        <v>68</v>
      </c>
      <c r="P644" t="s">
        <v>45</v>
      </c>
      <c r="Q644">
        <v>77479</v>
      </c>
      <c r="R644">
        <v>10</v>
      </c>
      <c r="S644">
        <v>0</v>
      </c>
      <c r="T644">
        <v>4003.4816610198882</v>
      </c>
      <c r="U644">
        <v>45160</v>
      </c>
    </row>
    <row r="645" spans="1:21" x14ac:dyDescent="0.3">
      <c r="A645" t="s">
        <v>2012</v>
      </c>
      <c r="B645">
        <v>2023</v>
      </c>
      <c r="C645" s="1">
        <v>45013</v>
      </c>
      <c r="D645" t="s">
        <v>47</v>
      </c>
      <c r="E645" t="s">
        <v>2013</v>
      </c>
      <c r="F645" t="s">
        <v>106</v>
      </c>
      <c r="G645" t="s">
        <v>25</v>
      </c>
      <c r="H645" t="s">
        <v>26</v>
      </c>
      <c r="I645" t="s">
        <v>107</v>
      </c>
      <c r="J645" t="s">
        <v>66</v>
      </c>
      <c r="K645">
        <v>674138</v>
      </c>
      <c r="L645" t="s">
        <v>83</v>
      </c>
      <c r="M645" t="s">
        <v>2014</v>
      </c>
      <c r="N645" t="s">
        <v>31</v>
      </c>
      <c r="O645" t="s">
        <v>68</v>
      </c>
      <c r="P645" t="s">
        <v>54</v>
      </c>
      <c r="Q645">
        <v>56662</v>
      </c>
      <c r="R645">
        <v>8</v>
      </c>
      <c r="S645">
        <v>0.2</v>
      </c>
      <c r="T645">
        <v>15029.468325291482</v>
      </c>
      <c r="U645">
        <v>45016</v>
      </c>
    </row>
    <row r="646" spans="1:21" x14ac:dyDescent="0.3">
      <c r="A646" t="s">
        <v>2015</v>
      </c>
      <c r="B646">
        <v>2023</v>
      </c>
      <c r="C646" s="1">
        <v>44953</v>
      </c>
      <c r="D646" t="s">
        <v>47</v>
      </c>
      <c r="E646" t="s">
        <v>2016</v>
      </c>
      <c r="F646" t="s">
        <v>80</v>
      </c>
      <c r="G646" t="s">
        <v>38</v>
      </c>
      <c r="H646" t="s">
        <v>26</v>
      </c>
      <c r="I646" t="s">
        <v>57</v>
      </c>
      <c r="J646" t="s">
        <v>58</v>
      </c>
      <c r="K646">
        <v>633081</v>
      </c>
      <c r="L646" t="s">
        <v>29</v>
      </c>
      <c r="M646" t="s">
        <v>2017</v>
      </c>
      <c r="N646" t="s">
        <v>103</v>
      </c>
      <c r="O646" t="s">
        <v>85</v>
      </c>
      <c r="P646" t="s">
        <v>54</v>
      </c>
      <c r="Q646">
        <v>79397</v>
      </c>
      <c r="R646">
        <v>5</v>
      </c>
      <c r="S646">
        <v>0.1</v>
      </c>
      <c r="T646">
        <v>21741.100059853805</v>
      </c>
      <c r="U646">
        <v>44954</v>
      </c>
    </row>
    <row r="647" spans="1:21" x14ac:dyDescent="0.3">
      <c r="A647" t="s">
        <v>2018</v>
      </c>
      <c r="B647">
        <v>2023</v>
      </c>
      <c r="C647" s="1">
        <v>45162</v>
      </c>
      <c r="D647" t="s">
        <v>22</v>
      </c>
      <c r="E647" t="s">
        <v>2019</v>
      </c>
      <c r="F647" t="s">
        <v>49</v>
      </c>
      <c r="G647" t="s">
        <v>38</v>
      </c>
      <c r="H647" t="s">
        <v>26</v>
      </c>
      <c r="I647" t="s">
        <v>65</v>
      </c>
      <c r="J647" t="s">
        <v>66</v>
      </c>
      <c r="K647">
        <v>653487</v>
      </c>
      <c r="L647" t="s">
        <v>59</v>
      </c>
      <c r="M647" t="s">
        <v>2020</v>
      </c>
      <c r="N647" t="s">
        <v>43</v>
      </c>
      <c r="O647" t="s">
        <v>44</v>
      </c>
      <c r="P647" t="s">
        <v>69</v>
      </c>
      <c r="Q647">
        <v>5181</v>
      </c>
      <c r="R647">
        <v>8</v>
      </c>
      <c r="S647">
        <v>0</v>
      </c>
      <c r="T647">
        <v>1541.6942390965046</v>
      </c>
      <c r="U647">
        <v>45164</v>
      </c>
    </row>
    <row r="648" spans="1:21" x14ac:dyDescent="0.3">
      <c r="A648" t="s">
        <v>2021</v>
      </c>
      <c r="B648">
        <v>2024</v>
      </c>
      <c r="C648" s="1">
        <v>45654</v>
      </c>
      <c r="D648" t="s">
        <v>47</v>
      </c>
      <c r="E648" t="s">
        <v>2022</v>
      </c>
      <c r="F648" t="s">
        <v>49</v>
      </c>
      <c r="G648" t="s">
        <v>81</v>
      </c>
      <c r="H648" t="s">
        <v>26</v>
      </c>
      <c r="I648" t="s">
        <v>50</v>
      </c>
      <c r="J648" t="s">
        <v>51</v>
      </c>
      <c r="K648">
        <v>671745</v>
      </c>
      <c r="L648" t="s">
        <v>73</v>
      </c>
      <c r="M648" t="s">
        <v>2023</v>
      </c>
      <c r="N648" t="s">
        <v>93</v>
      </c>
      <c r="O648" t="s">
        <v>32</v>
      </c>
      <c r="P648" t="s">
        <v>33</v>
      </c>
      <c r="Q648">
        <v>65160</v>
      </c>
      <c r="R648">
        <v>7</v>
      </c>
      <c r="S648">
        <v>0.2</v>
      </c>
      <c r="T648">
        <v>11515.664213601383</v>
      </c>
      <c r="U648">
        <v>45657</v>
      </c>
    </row>
    <row r="649" spans="1:21" x14ac:dyDescent="0.3">
      <c r="A649" t="s">
        <v>2024</v>
      </c>
      <c r="B649">
        <v>2023</v>
      </c>
      <c r="C649" s="1">
        <v>45061</v>
      </c>
      <c r="D649" t="s">
        <v>47</v>
      </c>
      <c r="E649" t="s">
        <v>2025</v>
      </c>
      <c r="F649" t="s">
        <v>106</v>
      </c>
      <c r="G649" t="s">
        <v>25</v>
      </c>
      <c r="H649" t="s">
        <v>26</v>
      </c>
      <c r="I649" t="s">
        <v>154</v>
      </c>
      <c r="J649" t="s">
        <v>51</v>
      </c>
      <c r="K649">
        <v>617749</v>
      </c>
      <c r="L649" t="s">
        <v>83</v>
      </c>
      <c r="M649" t="s">
        <v>2026</v>
      </c>
      <c r="N649" t="s">
        <v>43</v>
      </c>
      <c r="O649" t="s">
        <v>85</v>
      </c>
      <c r="P649" t="s">
        <v>76</v>
      </c>
      <c r="Q649">
        <v>55819</v>
      </c>
      <c r="R649">
        <v>7</v>
      </c>
      <c r="S649">
        <v>0</v>
      </c>
      <c r="T649">
        <v>9323.4028033594004</v>
      </c>
      <c r="U649">
        <v>45064</v>
      </c>
    </row>
    <row r="650" spans="1:21" x14ac:dyDescent="0.3">
      <c r="A650" t="s">
        <v>2027</v>
      </c>
      <c r="B650">
        <v>2023</v>
      </c>
      <c r="C650" s="1">
        <v>45037</v>
      </c>
      <c r="D650" t="s">
        <v>47</v>
      </c>
      <c r="E650" t="s">
        <v>2028</v>
      </c>
      <c r="F650" t="s">
        <v>24</v>
      </c>
      <c r="G650" t="s">
        <v>81</v>
      </c>
      <c r="H650" t="s">
        <v>26</v>
      </c>
      <c r="I650" t="s">
        <v>117</v>
      </c>
      <c r="J650" t="s">
        <v>118</v>
      </c>
      <c r="K650">
        <v>613939</v>
      </c>
      <c r="L650" t="s">
        <v>73</v>
      </c>
      <c r="M650" t="s">
        <v>2029</v>
      </c>
      <c r="N650" t="s">
        <v>61</v>
      </c>
      <c r="O650" t="s">
        <v>85</v>
      </c>
      <c r="P650" t="s">
        <v>181</v>
      </c>
      <c r="Q650">
        <v>61411</v>
      </c>
      <c r="R650">
        <v>5</v>
      </c>
      <c r="S650">
        <v>0.1</v>
      </c>
      <c r="T650">
        <v>11693.154014352553</v>
      </c>
      <c r="U650">
        <v>45044</v>
      </c>
    </row>
    <row r="651" spans="1:21" x14ac:dyDescent="0.3">
      <c r="A651" t="s">
        <v>2030</v>
      </c>
      <c r="B651">
        <v>2024</v>
      </c>
      <c r="C651" s="1">
        <v>45579</v>
      </c>
      <c r="D651" t="s">
        <v>78</v>
      </c>
      <c r="E651" t="s">
        <v>2031</v>
      </c>
      <c r="F651" t="s">
        <v>64</v>
      </c>
      <c r="G651" t="s">
        <v>25</v>
      </c>
      <c r="H651" t="s">
        <v>26</v>
      </c>
      <c r="I651" t="s">
        <v>57</v>
      </c>
      <c r="J651" t="s">
        <v>58</v>
      </c>
      <c r="K651">
        <v>612099</v>
      </c>
      <c r="L651" t="s">
        <v>73</v>
      </c>
      <c r="M651" t="s">
        <v>2032</v>
      </c>
      <c r="N651" t="s">
        <v>61</v>
      </c>
      <c r="O651" t="s">
        <v>32</v>
      </c>
      <c r="P651" t="s">
        <v>89</v>
      </c>
      <c r="Q651">
        <v>38342</v>
      </c>
      <c r="R651">
        <v>5</v>
      </c>
      <c r="S651">
        <v>0</v>
      </c>
      <c r="T651">
        <v>6830.7676070121497</v>
      </c>
      <c r="U651">
        <v>45584</v>
      </c>
    </row>
    <row r="652" spans="1:21" x14ac:dyDescent="0.3">
      <c r="A652" t="s">
        <v>2033</v>
      </c>
      <c r="B652">
        <v>2024</v>
      </c>
      <c r="C652" s="1">
        <v>45296</v>
      </c>
      <c r="D652" t="s">
        <v>78</v>
      </c>
      <c r="E652" t="s">
        <v>2034</v>
      </c>
      <c r="F652" t="s">
        <v>80</v>
      </c>
      <c r="G652" t="s">
        <v>25</v>
      </c>
      <c r="H652" t="s">
        <v>26</v>
      </c>
      <c r="I652" t="s">
        <v>39</v>
      </c>
      <c r="J652" t="s">
        <v>40</v>
      </c>
      <c r="K652">
        <v>657775</v>
      </c>
      <c r="L652" t="s">
        <v>41</v>
      </c>
      <c r="M652" t="s">
        <v>2035</v>
      </c>
      <c r="N652" t="s">
        <v>61</v>
      </c>
      <c r="O652" t="s">
        <v>68</v>
      </c>
      <c r="P652" t="s">
        <v>33</v>
      </c>
      <c r="Q652">
        <v>30670</v>
      </c>
      <c r="R652">
        <v>9</v>
      </c>
      <c r="S652">
        <v>0.2</v>
      </c>
      <c r="T652">
        <v>3367.2064041174958</v>
      </c>
      <c r="U652">
        <v>45299</v>
      </c>
    </row>
    <row r="653" spans="1:21" x14ac:dyDescent="0.3">
      <c r="A653" t="s">
        <v>2036</v>
      </c>
      <c r="B653">
        <v>2023</v>
      </c>
      <c r="C653" s="1">
        <v>45266</v>
      </c>
      <c r="D653" t="s">
        <v>22</v>
      </c>
      <c r="E653" t="s">
        <v>2037</v>
      </c>
      <c r="F653" t="s">
        <v>149</v>
      </c>
      <c r="G653" t="s">
        <v>81</v>
      </c>
      <c r="H653" t="s">
        <v>26</v>
      </c>
      <c r="I653" t="s">
        <v>154</v>
      </c>
      <c r="J653" t="s">
        <v>51</v>
      </c>
      <c r="K653">
        <v>679538</v>
      </c>
      <c r="L653" t="s">
        <v>73</v>
      </c>
      <c r="M653" t="s">
        <v>2038</v>
      </c>
      <c r="N653" t="s">
        <v>31</v>
      </c>
      <c r="O653" t="s">
        <v>44</v>
      </c>
      <c r="P653" t="s">
        <v>69</v>
      </c>
      <c r="Q653">
        <v>65030</v>
      </c>
      <c r="R653">
        <v>7</v>
      </c>
      <c r="S653">
        <v>0.1</v>
      </c>
      <c r="T653">
        <v>8329.5808498091792</v>
      </c>
      <c r="U653">
        <v>45268</v>
      </c>
    </row>
    <row r="654" spans="1:21" x14ac:dyDescent="0.3">
      <c r="A654" t="s">
        <v>2039</v>
      </c>
      <c r="B654">
        <v>2023</v>
      </c>
      <c r="C654" s="1">
        <v>45214</v>
      </c>
      <c r="D654" t="s">
        <v>35</v>
      </c>
      <c r="E654" t="s">
        <v>2040</v>
      </c>
      <c r="F654" t="s">
        <v>49</v>
      </c>
      <c r="G654" t="s">
        <v>25</v>
      </c>
      <c r="H654" t="s">
        <v>26</v>
      </c>
      <c r="I654" t="s">
        <v>136</v>
      </c>
      <c r="J654" t="s">
        <v>118</v>
      </c>
      <c r="K654">
        <v>697616</v>
      </c>
      <c r="L654" t="s">
        <v>41</v>
      </c>
      <c r="M654" t="s">
        <v>2041</v>
      </c>
      <c r="N654" t="s">
        <v>43</v>
      </c>
      <c r="O654" t="s">
        <v>68</v>
      </c>
      <c r="P654" t="s">
        <v>33</v>
      </c>
      <c r="Q654">
        <v>50582</v>
      </c>
      <c r="R654">
        <v>4</v>
      </c>
      <c r="S654">
        <v>0.05</v>
      </c>
      <c r="T654">
        <v>9244.924314485901</v>
      </c>
      <c r="U654">
        <v>45217</v>
      </c>
    </row>
    <row r="655" spans="1:21" x14ac:dyDescent="0.3">
      <c r="A655" t="s">
        <v>2042</v>
      </c>
      <c r="B655">
        <v>2023</v>
      </c>
      <c r="C655" s="1">
        <v>45107</v>
      </c>
      <c r="D655" t="s">
        <v>47</v>
      </c>
      <c r="E655" t="s">
        <v>2043</v>
      </c>
      <c r="F655" t="s">
        <v>106</v>
      </c>
      <c r="G655" t="s">
        <v>81</v>
      </c>
      <c r="H655" t="s">
        <v>26</v>
      </c>
      <c r="I655" t="s">
        <v>57</v>
      </c>
      <c r="J655" t="s">
        <v>58</v>
      </c>
      <c r="K655">
        <v>671195</v>
      </c>
      <c r="L655" t="s">
        <v>59</v>
      </c>
      <c r="M655" t="s">
        <v>2044</v>
      </c>
      <c r="N655" t="s">
        <v>31</v>
      </c>
      <c r="O655" t="s">
        <v>94</v>
      </c>
      <c r="P655" t="s">
        <v>45</v>
      </c>
      <c r="Q655">
        <v>9509</v>
      </c>
      <c r="R655">
        <v>8</v>
      </c>
      <c r="S655">
        <v>0</v>
      </c>
      <c r="T655">
        <v>2619.8080077560917</v>
      </c>
      <c r="U655">
        <v>45114</v>
      </c>
    </row>
    <row r="656" spans="1:21" x14ac:dyDescent="0.3">
      <c r="A656" t="s">
        <v>2045</v>
      </c>
      <c r="B656">
        <v>2023</v>
      </c>
      <c r="C656" s="1">
        <v>45076</v>
      </c>
      <c r="D656" t="s">
        <v>47</v>
      </c>
      <c r="E656" t="s">
        <v>2046</v>
      </c>
      <c r="F656" t="s">
        <v>24</v>
      </c>
      <c r="G656" t="s">
        <v>25</v>
      </c>
      <c r="H656" t="s">
        <v>26</v>
      </c>
      <c r="I656" t="s">
        <v>50</v>
      </c>
      <c r="J656" t="s">
        <v>51</v>
      </c>
      <c r="K656">
        <v>695939</v>
      </c>
      <c r="L656" t="s">
        <v>73</v>
      </c>
      <c r="M656" t="s">
        <v>2047</v>
      </c>
      <c r="N656" t="s">
        <v>103</v>
      </c>
      <c r="O656" t="s">
        <v>44</v>
      </c>
      <c r="P656" t="s">
        <v>54</v>
      </c>
      <c r="Q656">
        <v>35925</v>
      </c>
      <c r="R656">
        <v>10</v>
      </c>
      <c r="S656">
        <v>0.05</v>
      </c>
      <c r="T656">
        <v>10456.77163645614</v>
      </c>
      <c r="U656">
        <v>45081</v>
      </c>
    </row>
    <row r="657" spans="1:21" x14ac:dyDescent="0.3">
      <c r="A657" t="s">
        <v>2048</v>
      </c>
      <c r="B657">
        <v>2024</v>
      </c>
      <c r="C657" s="1">
        <v>45398</v>
      </c>
      <c r="D657" t="s">
        <v>47</v>
      </c>
      <c r="E657" t="s">
        <v>2049</v>
      </c>
      <c r="F657" t="s">
        <v>64</v>
      </c>
      <c r="G657" t="s">
        <v>38</v>
      </c>
      <c r="H657" t="s">
        <v>26</v>
      </c>
      <c r="I657" t="s">
        <v>101</v>
      </c>
      <c r="J657" t="s">
        <v>51</v>
      </c>
      <c r="K657">
        <v>611728</v>
      </c>
      <c r="L657" t="s">
        <v>59</v>
      </c>
      <c r="M657" t="s">
        <v>2050</v>
      </c>
      <c r="N657" t="s">
        <v>43</v>
      </c>
      <c r="O657" t="s">
        <v>75</v>
      </c>
      <c r="P657" t="s">
        <v>181</v>
      </c>
      <c r="Q657">
        <v>29905</v>
      </c>
      <c r="R657">
        <v>9</v>
      </c>
      <c r="S657">
        <v>0</v>
      </c>
      <c r="T657">
        <v>3360.8193836152</v>
      </c>
      <c r="U657">
        <v>45405</v>
      </c>
    </row>
    <row r="658" spans="1:21" x14ac:dyDescent="0.3">
      <c r="A658" t="s">
        <v>2051</v>
      </c>
      <c r="B658">
        <v>2024</v>
      </c>
      <c r="C658" s="1">
        <v>45398</v>
      </c>
      <c r="D658" t="s">
        <v>22</v>
      </c>
      <c r="E658" t="s">
        <v>2052</v>
      </c>
      <c r="F658" t="s">
        <v>106</v>
      </c>
      <c r="G658" t="s">
        <v>38</v>
      </c>
      <c r="H658" t="s">
        <v>26</v>
      </c>
      <c r="I658" t="s">
        <v>39</v>
      </c>
      <c r="J658" t="s">
        <v>40</v>
      </c>
      <c r="K658">
        <v>672367</v>
      </c>
      <c r="L658" t="s">
        <v>29</v>
      </c>
      <c r="M658" t="s">
        <v>2053</v>
      </c>
      <c r="N658" t="s">
        <v>93</v>
      </c>
      <c r="O658" t="s">
        <v>85</v>
      </c>
      <c r="P658" t="s">
        <v>69</v>
      </c>
      <c r="Q658">
        <v>33794</v>
      </c>
      <c r="R658">
        <v>3</v>
      </c>
      <c r="S658">
        <v>0.05</v>
      </c>
      <c r="T658">
        <v>6968.1491291019729</v>
      </c>
      <c r="U658">
        <v>45401</v>
      </c>
    </row>
    <row r="659" spans="1:21" x14ac:dyDescent="0.3">
      <c r="A659" t="s">
        <v>2054</v>
      </c>
      <c r="B659">
        <v>2024</v>
      </c>
      <c r="C659" s="1">
        <v>45462</v>
      </c>
      <c r="D659" t="s">
        <v>22</v>
      </c>
      <c r="E659" t="s">
        <v>2055</v>
      </c>
      <c r="F659" t="s">
        <v>64</v>
      </c>
      <c r="G659" t="s">
        <v>81</v>
      </c>
      <c r="H659" t="s">
        <v>26</v>
      </c>
      <c r="I659" t="s">
        <v>39</v>
      </c>
      <c r="J659" t="s">
        <v>40</v>
      </c>
      <c r="K659">
        <v>647199</v>
      </c>
      <c r="L659" t="s">
        <v>73</v>
      </c>
      <c r="M659" t="s">
        <v>2056</v>
      </c>
      <c r="N659" t="s">
        <v>61</v>
      </c>
      <c r="O659" t="s">
        <v>32</v>
      </c>
      <c r="P659" t="s">
        <v>33</v>
      </c>
      <c r="Q659">
        <v>37938</v>
      </c>
      <c r="R659">
        <v>9</v>
      </c>
      <c r="S659">
        <v>0.1</v>
      </c>
      <c r="T659">
        <v>4916.9463935194581</v>
      </c>
      <c r="U659">
        <v>45465</v>
      </c>
    </row>
    <row r="660" spans="1:21" x14ac:dyDescent="0.3">
      <c r="A660" t="s">
        <v>2057</v>
      </c>
      <c r="B660">
        <v>2023</v>
      </c>
      <c r="C660" s="1">
        <v>45210</v>
      </c>
      <c r="D660" t="s">
        <v>47</v>
      </c>
      <c r="E660" t="s">
        <v>2058</v>
      </c>
      <c r="F660" t="s">
        <v>80</v>
      </c>
      <c r="G660" t="s">
        <v>81</v>
      </c>
      <c r="H660" t="s">
        <v>26</v>
      </c>
      <c r="I660" t="s">
        <v>136</v>
      </c>
      <c r="J660" t="s">
        <v>118</v>
      </c>
      <c r="K660">
        <v>649019</v>
      </c>
      <c r="L660" t="s">
        <v>83</v>
      </c>
      <c r="M660" t="s">
        <v>2059</v>
      </c>
      <c r="N660" t="s">
        <v>93</v>
      </c>
      <c r="O660" t="s">
        <v>32</v>
      </c>
      <c r="P660" t="s">
        <v>127</v>
      </c>
      <c r="Q660">
        <v>932</v>
      </c>
      <c r="R660">
        <v>9</v>
      </c>
      <c r="S660">
        <v>0.2</v>
      </c>
      <c r="T660">
        <v>149.80451938691536</v>
      </c>
      <c r="U660">
        <v>45213</v>
      </c>
    </row>
    <row r="661" spans="1:21" x14ac:dyDescent="0.3">
      <c r="A661" t="s">
        <v>2060</v>
      </c>
      <c r="B661">
        <v>2023</v>
      </c>
      <c r="C661" s="1">
        <v>44990</v>
      </c>
      <c r="D661" t="s">
        <v>47</v>
      </c>
      <c r="E661" t="s">
        <v>2061</v>
      </c>
      <c r="F661" t="s">
        <v>64</v>
      </c>
      <c r="G661" t="s">
        <v>25</v>
      </c>
      <c r="H661" t="s">
        <v>26</v>
      </c>
      <c r="I661" t="s">
        <v>57</v>
      </c>
      <c r="J661" t="s">
        <v>58</v>
      </c>
      <c r="K661">
        <v>691704</v>
      </c>
      <c r="L661" t="s">
        <v>29</v>
      </c>
      <c r="M661" t="s">
        <v>2062</v>
      </c>
      <c r="N661" t="s">
        <v>93</v>
      </c>
      <c r="O661" t="s">
        <v>32</v>
      </c>
      <c r="P661" t="s">
        <v>76</v>
      </c>
      <c r="Q661">
        <v>63979</v>
      </c>
      <c r="R661">
        <v>4</v>
      </c>
      <c r="S661">
        <v>0</v>
      </c>
      <c r="T661">
        <v>10531.506805273944</v>
      </c>
      <c r="U661">
        <v>44997</v>
      </c>
    </row>
    <row r="662" spans="1:21" x14ac:dyDescent="0.3">
      <c r="A662" t="s">
        <v>2063</v>
      </c>
      <c r="B662">
        <v>2024</v>
      </c>
      <c r="C662" s="1">
        <v>45336</v>
      </c>
      <c r="D662" t="s">
        <v>47</v>
      </c>
      <c r="E662" t="s">
        <v>2064</v>
      </c>
      <c r="F662" t="s">
        <v>106</v>
      </c>
      <c r="G662" t="s">
        <v>25</v>
      </c>
      <c r="H662" t="s">
        <v>26</v>
      </c>
      <c r="I662" t="s">
        <v>39</v>
      </c>
      <c r="J662" t="s">
        <v>40</v>
      </c>
      <c r="K662">
        <v>633629</v>
      </c>
      <c r="L662" t="s">
        <v>73</v>
      </c>
      <c r="M662" t="s">
        <v>2065</v>
      </c>
      <c r="N662" t="s">
        <v>93</v>
      </c>
      <c r="O662" t="s">
        <v>32</v>
      </c>
      <c r="P662" t="s">
        <v>89</v>
      </c>
      <c r="Q662">
        <v>77631</v>
      </c>
      <c r="R662">
        <v>10</v>
      </c>
      <c r="S662">
        <v>0.2</v>
      </c>
      <c r="T662">
        <v>21316.426194103689</v>
      </c>
      <c r="U662">
        <v>45338</v>
      </c>
    </row>
    <row r="663" spans="1:21" x14ac:dyDescent="0.3">
      <c r="A663" t="s">
        <v>2066</v>
      </c>
      <c r="B663">
        <v>2024</v>
      </c>
      <c r="C663" s="1">
        <v>45612</v>
      </c>
      <c r="D663" t="s">
        <v>47</v>
      </c>
      <c r="E663" t="s">
        <v>2067</v>
      </c>
      <c r="F663" t="s">
        <v>106</v>
      </c>
      <c r="G663" t="s">
        <v>25</v>
      </c>
      <c r="H663" t="s">
        <v>26</v>
      </c>
      <c r="I663" t="s">
        <v>39</v>
      </c>
      <c r="J663" t="s">
        <v>40</v>
      </c>
      <c r="K663">
        <v>690317</v>
      </c>
      <c r="L663" t="s">
        <v>59</v>
      </c>
      <c r="M663" t="s">
        <v>2068</v>
      </c>
      <c r="N663" t="s">
        <v>93</v>
      </c>
      <c r="O663" t="s">
        <v>32</v>
      </c>
      <c r="P663" t="s">
        <v>181</v>
      </c>
      <c r="Q663">
        <v>64559</v>
      </c>
      <c r="R663">
        <v>4</v>
      </c>
      <c r="S663">
        <v>0.2</v>
      </c>
      <c r="T663">
        <v>6026.0473164240475</v>
      </c>
      <c r="U663">
        <v>45619</v>
      </c>
    </row>
    <row r="664" spans="1:21" x14ac:dyDescent="0.3">
      <c r="A664" t="s">
        <v>2069</v>
      </c>
      <c r="B664">
        <v>2023</v>
      </c>
      <c r="C664" s="1">
        <v>45074</v>
      </c>
      <c r="D664" t="s">
        <v>22</v>
      </c>
      <c r="E664" t="s">
        <v>2070</v>
      </c>
      <c r="F664" t="s">
        <v>24</v>
      </c>
      <c r="G664" t="s">
        <v>38</v>
      </c>
      <c r="H664" t="s">
        <v>26</v>
      </c>
      <c r="I664" t="s">
        <v>39</v>
      </c>
      <c r="J664" t="s">
        <v>40</v>
      </c>
      <c r="K664">
        <v>663972</v>
      </c>
      <c r="L664" t="s">
        <v>29</v>
      </c>
      <c r="M664" t="s">
        <v>2071</v>
      </c>
      <c r="N664" t="s">
        <v>31</v>
      </c>
      <c r="O664" t="s">
        <v>32</v>
      </c>
      <c r="P664" t="s">
        <v>76</v>
      </c>
      <c r="Q664">
        <v>74152</v>
      </c>
      <c r="R664">
        <v>5</v>
      </c>
      <c r="S664">
        <v>0.2</v>
      </c>
      <c r="T664">
        <v>12503.210295914798</v>
      </c>
      <c r="U664">
        <v>45081</v>
      </c>
    </row>
    <row r="665" spans="1:21" x14ac:dyDescent="0.3">
      <c r="A665" t="s">
        <v>2072</v>
      </c>
      <c r="B665">
        <v>2023</v>
      </c>
      <c r="C665" s="1">
        <v>45052</v>
      </c>
      <c r="D665" t="s">
        <v>47</v>
      </c>
      <c r="E665" t="s">
        <v>2073</v>
      </c>
      <c r="F665" t="s">
        <v>49</v>
      </c>
      <c r="G665" t="s">
        <v>25</v>
      </c>
      <c r="H665" t="s">
        <v>26</v>
      </c>
      <c r="I665" t="s">
        <v>122</v>
      </c>
      <c r="J665" t="s">
        <v>28</v>
      </c>
      <c r="K665">
        <v>690845</v>
      </c>
      <c r="L665" t="s">
        <v>29</v>
      </c>
      <c r="M665" t="s">
        <v>2074</v>
      </c>
      <c r="N665" t="s">
        <v>61</v>
      </c>
      <c r="O665" t="s">
        <v>85</v>
      </c>
      <c r="P665" t="s">
        <v>69</v>
      </c>
      <c r="Q665">
        <v>39397</v>
      </c>
      <c r="R665">
        <v>6</v>
      </c>
      <c r="S665">
        <v>0</v>
      </c>
      <c r="T665">
        <v>4273.3831929382113</v>
      </c>
      <c r="U665">
        <v>45058</v>
      </c>
    </row>
    <row r="666" spans="1:21" x14ac:dyDescent="0.3">
      <c r="A666" t="s">
        <v>2075</v>
      </c>
      <c r="B666">
        <v>2024</v>
      </c>
      <c r="C666" s="1">
        <v>45555</v>
      </c>
      <c r="D666" t="s">
        <v>78</v>
      </c>
      <c r="E666" t="s">
        <v>2076</v>
      </c>
      <c r="F666" t="s">
        <v>49</v>
      </c>
      <c r="G666" t="s">
        <v>25</v>
      </c>
      <c r="H666" t="s">
        <v>26</v>
      </c>
      <c r="I666" t="s">
        <v>39</v>
      </c>
      <c r="J666" t="s">
        <v>40</v>
      </c>
      <c r="K666">
        <v>601743</v>
      </c>
      <c r="L666" t="s">
        <v>41</v>
      </c>
      <c r="M666" t="s">
        <v>2077</v>
      </c>
      <c r="N666" t="s">
        <v>103</v>
      </c>
      <c r="O666" t="s">
        <v>68</v>
      </c>
      <c r="P666" t="s">
        <v>98</v>
      </c>
      <c r="Q666">
        <v>24378</v>
      </c>
      <c r="R666">
        <v>2</v>
      </c>
      <c r="S666">
        <v>0.2</v>
      </c>
      <c r="T666">
        <v>4748.1920797736948</v>
      </c>
      <c r="U666">
        <v>45559</v>
      </c>
    </row>
    <row r="667" spans="1:21" x14ac:dyDescent="0.3">
      <c r="A667" t="s">
        <v>2078</v>
      </c>
      <c r="B667">
        <v>2024</v>
      </c>
      <c r="C667" s="1">
        <v>45608</v>
      </c>
      <c r="D667" t="s">
        <v>22</v>
      </c>
      <c r="E667" t="s">
        <v>2079</v>
      </c>
      <c r="F667" t="s">
        <v>37</v>
      </c>
      <c r="G667" t="s">
        <v>25</v>
      </c>
      <c r="H667" t="s">
        <v>26</v>
      </c>
      <c r="I667" t="s">
        <v>57</v>
      </c>
      <c r="J667" t="s">
        <v>58</v>
      </c>
      <c r="K667">
        <v>683682</v>
      </c>
      <c r="L667" t="s">
        <v>41</v>
      </c>
      <c r="M667" t="s">
        <v>2080</v>
      </c>
      <c r="N667" t="s">
        <v>93</v>
      </c>
      <c r="O667" t="s">
        <v>85</v>
      </c>
      <c r="P667" t="s">
        <v>45</v>
      </c>
      <c r="Q667">
        <v>4603</v>
      </c>
      <c r="R667">
        <v>9</v>
      </c>
      <c r="S667">
        <v>0</v>
      </c>
      <c r="T667">
        <v>1176.0020756536617</v>
      </c>
      <c r="U667">
        <v>45611</v>
      </c>
    </row>
    <row r="668" spans="1:21" x14ac:dyDescent="0.3">
      <c r="A668" t="s">
        <v>2081</v>
      </c>
      <c r="B668">
        <v>2023</v>
      </c>
      <c r="C668" s="1">
        <v>44976</v>
      </c>
      <c r="D668" t="s">
        <v>78</v>
      </c>
      <c r="E668" t="s">
        <v>2082</v>
      </c>
      <c r="F668" t="s">
        <v>149</v>
      </c>
      <c r="G668" t="s">
        <v>25</v>
      </c>
      <c r="H668" t="s">
        <v>26</v>
      </c>
      <c r="I668" t="s">
        <v>82</v>
      </c>
      <c r="J668" t="s">
        <v>66</v>
      </c>
      <c r="K668">
        <v>650943</v>
      </c>
      <c r="L668" t="s">
        <v>29</v>
      </c>
      <c r="M668" t="s">
        <v>2083</v>
      </c>
      <c r="N668" t="s">
        <v>103</v>
      </c>
      <c r="O668" t="s">
        <v>53</v>
      </c>
      <c r="P668" t="s">
        <v>98</v>
      </c>
      <c r="Q668">
        <v>74207</v>
      </c>
      <c r="R668">
        <v>10</v>
      </c>
      <c r="S668">
        <v>0</v>
      </c>
      <c r="T668">
        <v>18268.297715646098</v>
      </c>
      <c r="U668">
        <v>44979</v>
      </c>
    </row>
    <row r="669" spans="1:21" x14ac:dyDescent="0.3">
      <c r="A669" t="s">
        <v>2084</v>
      </c>
      <c r="B669">
        <v>2024</v>
      </c>
      <c r="C669" s="1">
        <v>45320</v>
      </c>
      <c r="D669" t="s">
        <v>22</v>
      </c>
      <c r="E669" t="s">
        <v>2085</v>
      </c>
      <c r="F669" t="s">
        <v>106</v>
      </c>
      <c r="G669" t="s">
        <v>81</v>
      </c>
      <c r="H669" t="s">
        <v>26</v>
      </c>
      <c r="I669" t="s">
        <v>57</v>
      </c>
      <c r="J669" t="s">
        <v>58</v>
      </c>
      <c r="K669">
        <v>629177</v>
      </c>
      <c r="L669" t="s">
        <v>83</v>
      </c>
      <c r="M669" t="s">
        <v>2086</v>
      </c>
      <c r="N669" t="s">
        <v>43</v>
      </c>
      <c r="O669" t="s">
        <v>94</v>
      </c>
      <c r="P669" t="s">
        <v>76</v>
      </c>
      <c r="Q669">
        <v>28663</v>
      </c>
      <c r="R669">
        <v>6</v>
      </c>
      <c r="S669">
        <v>0.05</v>
      </c>
      <c r="T669">
        <v>3607.5842310022531</v>
      </c>
      <c r="U669">
        <v>45323</v>
      </c>
    </row>
    <row r="670" spans="1:21" x14ac:dyDescent="0.3">
      <c r="A670" t="s">
        <v>2087</v>
      </c>
      <c r="B670">
        <v>2024</v>
      </c>
      <c r="C670" s="1">
        <v>45474</v>
      </c>
      <c r="D670" t="s">
        <v>78</v>
      </c>
      <c r="E670" t="s">
        <v>2088</v>
      </c>
      <c r="F670" t="s">
        <v>149</v>
      </c>
      <c r="G670" t="s">
        <v>25</v>
      </c>
      <c r="H670" t="s">
        <v>26</v>
      </c>
      <c r="I670" t="s">
        <v>150</v>
      </c>
      <c r="J670" t="s">
        <v>118</v>
      </c>
      <c r="K670">
        <v>615106</v>
      </c>
      <c r="L670" t="s">
        <v>73</v>
      </c>
      <c r="M670" t="s">
        <v>2089</v>
      </c>
      <c r="N670" t="s">
        <v>31</v>
      </c>
      <c r="O670" t="s">
        <v>44</v>
      </c>
      <c r="P670" t="s">
        <v>69</v>
      </c>
      <c r="Q670">
        <v>57522</v>
      </c>
      <c r="R670">
        <v>8</v>
      </c>
      <c r="S670">
        <v>0.1</v>
      </c>
      <c r="T670">
        <v>7510.0697806278386</v>
      </c>
      <c r="U670">
        <v>45476</v>
      </c>
    </row>
    <row r="671" spans="1:21" x14ac:dyDescent="0.3">
      <c r="A671" t="s">
        <v>2090</v>
      </c>
      <c r="B671">
        <v>2023</v>
      </c>
      <c r="C671" s="1">
        <v>45014</v>
      </c>
      <c r="D671" t="s">
        <v>22</v>
      </c>
      <c r="E671" t="s">
        <v>2091</v>
      </c>
      <c r="F671" t="s">
        <v>49</v>
      </c>
      <c r="G671" t="s">
        <v>38</v>
      </c>
      <c r="H671" t="s">
        <v>26</v>
      </c>
      <c r="I671" t="s">
        <v>39</v>
      </c>
      <c r="J671" t="s">
        <v>40</v>
      </c>
      <c r="K671">
        <v>671714</v>
      </c>
      <c r="L671" t="s">
        <v>73</v>
      </c>
      <c r="M671" t="s">
        <v>2092</v>
      </c>
      <c r="N671" t="s">
        <v>103</v>
      </c>
      <c r="O671" t="s">
        <v>68</v>
      </c>
      <c r="P671" t="s">
        <v>127</v>
      </c>
      <c r="Q671">
        <v>11033</v>
      </c>
      <c r="R671">
        <v>7</v>
      </c>
      <c r="S671">
        <v>0.1</v>
      </c>
      <c r="T671">
        <v>2282.8426813468777</v>
      </c>
      <c r="U671">
        <v>45017</v>
      </c>
    </row>
    <row r="672" spans="1:21" x14ac:dyDescent="0.3">
      <c r="A672" t="s">
        <v>2093</v>
      </c>
      <c r="B672">
        <v>2023</v>
      </c>
      <c r="C672" s="1">
        <v>45067</v>
      </c>
      <c r="D672" t="s">
        <v>47</v>
      </c>
      <c r="E672" t="s">
        <v>2094</v>
      </c>
      <c r="F672" t="s">
        <v>149</v>
      </c>
      <c r="G672" t="s">
        <v>25</v>
      </c>
      <c r="H672" t="s">
        <v>26</v>
      </c>
      <c r="I672" t="s">
        <v>82</v>
      </c>
      <c r="J672" t="s">
        <v>66</v>
      </c>
      <c r="K672">
        <v>663814</v>
      </c>
      <c r="L672" t="s">
        <v>41</v>
      </c>
      <c r="M672" t="s">
        <v>2095</v>
      </c>
      <c r="N672" t="s">
        <v>43</v>
      </c>
      <c r="O672" t="s">
        <v>32</v>
      </c>
      <c r="P672" t="s">
        <v>127</v>
      </c>
      <c r="Q672">
        <v>51528</v>
      </c>
      <c r="R672">
        <v>7</v>
      </c>
      <c r="S672">
        <v>0.05</v>
      </c>
      <c r="T672">
        <v>10523.73022964015</v>
      </c>
      <c r="U672">
        <v>45070</v>
      </c>
    </row>
    <row r="673" spans="1:21" x14ac:dyDescent="0.3">
      <c r="A673" t="s">
        <v>2096</v>
      </c>
      <c r="B673">
        <v>2024</v>
      </c>
      <c r="C673" s="1">
        <v>45408</v>
      </c>
      <c r="D673" t="s">
        <v>78</v>
      </c>
      <c r="E673" t="s">
        <v>2097</v>
      </c>
      <c r="F673" t="s">
        <v>37</v>
      </c>
      <c r="G673" t="s">
        <v>38</v>
      </c>
      <c r="H673" t="s">
        <v>26</v>
      </c>
      <c r="I673" t="s">
        <v>122</v>
      </c>
      <c r="J673" t="s">
        <v>28</v>
      </c>
      <c r="K673">
        <v>602878</v>
      </c>
      <c r="L673" t="s">
        <v>83</v>
      </c>
      <c r="M673" t="s">
        <v>2098</v>
      </c>
      <c r="N673" t="s">
        <v>103</v>
      </c>
      <c r="O673" t="s">
        <v>44</v>
      </c>
      <c r="P673" t="s">
        <v>98</v>
      </c>
      <c r="Q673">
        <v>6580</v>
      </c>
      <c r="R673">
        <v>6</v>
      </c>
      <c r="S673">
        <v>0.1</v>
      </c>
      <c r="T673">
        <v>577.35972513687909</v>
      </c>
      <c r="U673">
        <v>45415</v>
      </c>
    </row>
    <row r="674" spans="1:21" x14ac:dyDescent="0.3">
      <c r="A674" t="s">
        <v>2099</v>
      </c>
      <c r="B674">
        <v>2023</v>
      </c>
      <c r="C674" s="1">
        <v>45281</v>
      </c>
      <c r="D674" t="s">
        <v>35</v>
      </c>
      <c r="E674" t="s">
        <v>2100</v>
      </c>
      <c r="F674" t="s">
        <v>106</v>
      </c>
      <c r="G674" t="s">
        <v>81</v>
      </c>
      <c r="H674" t="s">
        <v>26</v>
      </c>
      <c r="I674" t="s">
        <v>72</v>
      </c>
      <c r="J674" t="s">
        <v>28</v>
      </c>
      <c r="K674">
        <v>661166</v>
      </c>
      <c r="L674" t="s">
        <v>59</v>
      </c>
      <c r="M674" t="s">
        <v>2101</v>
      </c>
      <c r="N674" t="s">
        <v>61</v>
      </c>
      <c r="O674" t="s">
        <v>68</v>
      </c>
      <c r="P674" t="s">
        <v>98</v>
      </c>
      <c r="Q674">
        <v>39877</v>
      </c>
      <c r="R674">
        <v>7</v>
      </c>
      <c r="S674">
        <v>0</v>
      </c>
      <c r="T674">
        <v>2359.5655555813205</v>
      </c>
      <c r="U674">
        <v>45283</v>
      </c>
    </row>
    <row r="675" spans="1:21" x14ac:dyDescent="0.3">
      <c r="A675" t="s">
        <v>2102</v>
      </c>
      <c r="B675">
        <v>2023</v>
      </c>
      <c r="C675" s="1">
        <v>45131</v>
      </c>
      <c r="D675" t="s">
        <v>47</v>
      </c>
      <c r="E675" t="s">
        <v>2103</v>
      </c>
      <c r="F675" t="s">
        <v>149</v>
      </c>
      <c r="G675" t="s">
        <v>81</v>
      </c>
      <c r="H675" t="s">
        <v>26</v>
      </c>
      <c r="I675" t="s">
        <v>57</v>
      </c>
      <c r="J675" t="s">
        <v>58</v>
      </c>
      <c r="K675">
        <v>652973</v>
      </c>
      <c r="L675" t="s">
        <v>83</v>
      </c>
      <c r="M675" t="s">
        <v>2104</v>
      </c>
      <c r="N675" t="s">
        <v>103</v>
      </c>
      <c r="O675" t="s">
        <v>44</v>
      </c>
      <c r="P675" t="s">
        <v>98</v>
      </c>
      <c r="Q675">
        <v>38206</v>
      </c>
      <c r="R675">
        <v>10</v>
      </c>
      <c r="S675">
        <v>0</v>
      </c>
      <c r="T675">
        <v>2245.8146166132733</v>
      </c>
      <c r="U675">
        <v>45134</v>
      </c>
    </row>
    <row r="676" spans="1:21" x14ac:dyDescent="0.3">
      <c r="A676" t="s">
        <v>2105</v>
      </c>
      <c r="B676">
        <v>2023</v>
      </c>
      <c r="C676" s="1">
        <v>45008</v>
      </c>
      <c r="D676" t="s">
        <v>22</v>
      </c>
      <c r="E676" t="s">
        <v>2106</v>
      </c>
      <c r="F676" t="s">
        <v>149</v>
      </c>
      <c r="G676" t="s">
        <v>38</v>
      </c>
      <c r="H676" t="s">
        <v>26</v>
      </c>
      <c r="I676" t="s">
        <v>107</v>
      </c>
      <c r="J676" t="s">
        <v>66</v>
      </c>
      <c r="K676">
        <v>614715</v>
      </c>
      <c r="L676" t="s">
        <v>83</v>
      </c>
      <c r="M676" t="s">
        <v>2107</v>
      </c>
      <c r="N676" t="s">
        <v>103</v>
      </c>
      <c r="O676" t="s">
        <v>94</v>
      </c>
      <c r="P676" t="s">
        <v>33</v>
      </c>
      <c r="Q676">
        <v>284</v>
      </c>
      <c r="R676">
        <v>4</v>
      </c>
      <c r="S676">
        <v>0</v>
      </c>
      <c r="T676">
        <v>40.33889575605388</v>
      </c>
      <c r="U676">
        <v>45011</v>
      </c>
    </row>
    <row r="677" spans="1:21" x14ac:dyDescent="0.3">
      <c r="A677" t="s">
        <v>2108</v>
      </c>
      <c r="B677">
        <v>2023</v>
      </c>
      <c r="C677" s="1">
        <v>45163</v>
      </c>
      <c r="D677" t="s">
        <v>47</v>
      </c>
      <c r="E677" t="s">
        <v>2109</v>
      </c>
      <c r="F677" t="s">
        <v>64</v>
      </c>
      <c r="G677" t="s">
        <v>81</v>
      </c>
      <c r="H677" t="s">
        <v>26</v>
      </c>
      <c r="I677" t="s">
        <v>101</v>
      </c>
      <c r="J677" t="s">
        <v>51</v>
      </c>
      <c r="K677">
        <v>665119</v>
      </c>
      <c r="L677" t="s">
        <v>59</v>
      </c>
      <c r="M677" t="s">
        <v>2110</v>
      </c>
      <c r="N677" t="s">
        <v>93</v>
      </c>
      <c r="O677" t="s">
        <v>44</v>
      </c>
      <c r="P677" t="s">
        <v>181</v>
      </c>
      <c r="Q677">
        <v>22328</v>
      </c>
      <c r="R677">
        <v>8</v>
      </c>
      <c r="S677">
        <v>0</v>
      </c>
      <c r="T677">
        <v>5417.164274681847</v>
      </c>
      <c r="U677">
        <v>45166</v>
      </c>
    </row>
    <row r="678" spans="1:21" x14ac:dyDescent="0.3">
      <c r="A678" t="s">
        <v>2111</v>
      </c>
      <c r="B678">
        <v>2024</v>
      </c>
      <c r="C678" s="1">
        <v>45453</v>
      </c>
      <c r="D678" t="s">
        <v>22</v>
      </c>
      <c r="E678" t="s">
        <v>2112</v>
      </c>
      <c r="F678" t="s">
        <v>64</v>
      </c>
      <c r="G678" t="s">
        <v>38</v>
      </c>
      <c r="H678" t="s">
        <v>26</v>
      </c>
      <c r="I678" t="s">
        <v>101</v>
      </c>
      <c r="J678" t="s">
        <v>51</v>
      </c>
      <c r="K678">
        <v>666271</v>
      </c>
      <c r="L678" t="s">
        <v>73</v>
      </c>
      <c r="M678" t="s">
        <v>2113</v>
      </c>
      <c r="N678" t="s">
        <v>43</v>
      </c>
      <c r="O678" t="s">
        <v>44</v>
      </c>
      <c r="P678" t="s">
        <v>127</v>
      </c>
      <c r="Q678">
        <v>20913</v>
      </c>
      <c r="R678">
        <v>10</v>
      </c>
      <c r="S678">
        <v>0.1</v>
      </c>
      <c r="T678">
        <v>3439.8439883056208</v>
      </c>
      <c r="U678">
        <v>45455</v>
      </c>
    </row>
    <row r="679" spans="1:21" x14ac:dyDescent="0.3">
      <c r="A679" t="s">
        <v>2114</v>
      </c>
      <c r="B679">
        <v>2023</v>
      </c>
      <c r="C679" s="1">
        <v>45149</v>
      </c>
      <c r="D679" t="s">
        <v>35</v>
      </c>
      <c r="E679" t="s">
        <v>2115</v>
      </c>
      <c r="F679" t="s">
        <v>149</v>
      </c>
      <c r="G679" t="s">
        <v>38</v>
      </c>
      <c r="H679" t="s">
        <v>26</v>
      </c>
      <c r="I679" t="s">
        <v>57</v>
      </c>
      <c r="J679" t="s">
        <v>58</v>
      </c>
      <c r="K679">
        <v>670689</v>
      </c>
      <c r="L679" t="s">
        <v>29</v>
      </c>
      <c r="M679" t="s">
        <v>2116</v>
      </c>
      <c r="N679" t="s">
        <v>93</v>
      </c>
      <c r="O679" t="s">
        <v>53</v>
      </c>
      <c r="P679" t="s">
        <v>33</v>
      </c>
      <c r="Q679">
        <v>76927</v>
      </c>
      <c r="R679">
        <v>5</v>
      </c>
      <c r="S679">
        <v>0</v>
      </c>
      <c r="T679">
        <v>11150.270340139501</v>
      </c>
      <c r="U679">
        <v>45151</v>
      </c>
    </row>
    <row r="680" spans="1:21" x14ac:dyDescent="0.3">
      <c r="A680" t="s">
        <v>2117</v>
      </c>
      <c r="B680">
        <v>2024</v>
      </c>
      <c r="C680" s="1">
        <v>45311</v>
      </c>
      <c r="D680" t="s">
        <v>22</v>
      </c>
      <c r="E680" t="s">
        <v>2118</v>
      </c>
      <c r="F680" t="s">
        <v>64</v>
      </c>
      <c r="G680" t="s">
        <v>25</v>
      </c>
      <c r="H680" t="s">
        <v>26</v>
      </c>
      <c r="I680" t="s">
        <v>65</v>
      </c>
      <c r="J680" t="s">
        <v>66</v>
      </c>
      <c r="K680">
        <v>601203</v>
      </c>
      <c r="L680" t="s">
        <v>83</v>
      </c>
      <c r="M680" t="s">
        <v>2119</v>
      </c>
      <c r="N680" t="s">
        <v>43</v>
      </c>
      <c r="O680" t="s">
        <v>94</v>
      </c>
      <c r="P680" t="s">
        <v>89</v>
      </c>
      <c r="Q680">
        <v>46484</v>
      </c>
      <c r="R680">
        <v>10</v>
      </c>
      <c r="S680">
        <v>0.05</v>
      </c>
      <c r="T680">
        <v>8341.1809157661828</v>
      </c>
      <c r="U680">
        <v>45315</v>
      </c>
    </row>
    <row r="681" spans="1:21" x14ac:dyDescent="0.3">
      <c r="A681" t="s">
        <v>2120</v>
      </c>
      <c r="B681">
        <v>2024</v>
      </c>
      <c r="C681" s="1">
        <v>45364</v>
      </c>
      <c r="D681" t="s">
        <v>22</v>
      </c>
      <c r="E681" t="s">
        <v>2121</v>
      </c>
      <c r="F681" t="s">
        <v>64</v>
      </c>
      <c r="G681" t="s">
        <v>38</v>
      </c>
      <c r="H681" t="s">
        <v>26</v>
      </c>
      <c r="I681" t="s">
        <v>50</v>
      </c>
      <c r="J681" t="s">
        <v>51</v>
      </c>
      <c r="K681">
        <v>656657</v>
      </c>
      <c r="L681" t="s">
        <v>59</v>
      </c>
      <c r="M681" t="s">
        <v>2122</v>
      </c>
      <c r="N681" t="s">
        <v>93</v>
      </c>
      <c r="O681" t="s">
        <v>32</v>
      </c>
      <c r="P681" t="s">
        <v>127</v>
      </c>
      <c r="Q681">
        <v>21418</v>
      </c>
      <c r="R681">
        <v>7</v>
      </c>
      <c r="S681">
        <v>0.2</v>
      </c>
      <c r="T681">
        <v>1940.9411205637325</v>
      </c>
      <c r="U681">
        <v>45367</v>
      </c>
    </row>
    <row r="682" spans="1:21" x14ac:dyDescent="0.3">
      <c r="A682" t="s">
        <v>2123</v>
      </c>
      <c r="B682">
        <v>2023</v>
      </c>
      <c r="C682" s="1">
        <v>45178</v>
      </c>
      <c r="D682" t="s">
        <v>47</v>
      </c>
      <c r="E682" t="s">
        <v>2124</v>
      </c>
      <c r="F682" t="s">
        <v>24</v>
      </c>
      <c r="G682" t="s">
        <v>38</v>
      </c>
      <c r="H682" t="s">
        <v>26</v>
      </c>
      <c r="I682" t="s">
        <v>57</v>
      </c>
      <c r="J682" t="s">
        <v>58</v>
      </c>
      <c r="K682">
        <v>604276</v>
      </c>
      <c r="L682" t="s">
        <v>59</v>
      </c>
      <c r="M682" t="s">
        <v>2125</v>
      </c>
      <c r="N682" t="s">
        <v>103</v>
      </c>
      <c r="O682" t="s">
        <v>44</v>
      </c>
      <c r="P682" t="s">
        <v>89</v>
      </c>
      <c r="Q682">
        <v>78980</v>
      </c>
      <c r="R682">
        <v>10</v>
      </c>
      <c r="S682">
        <v>0.05</v>
      </c>
      <c r="T682">
        <v>19573.251271818353</v>
      </c>
      <c r="U682">
        <v>45185</v>
      </c>
    </row>
    <row r="683" spans="1:21" x14ac:dyDescent="0.3">
      <c r="A683" t="s">
        <v>2126</v>
      </c>
      <c r="B683">
        <v>2023</v>
      </c>
      <c r="C683" s="1">
        <v>44934</v>
      </c>
      <c r="D683" t="s">
        <v>35</v>
      </c>
      <c r="E683" t="s">
        <v>2127</v>
      </c>
      <c r="F683" t="s">
        <v>64</v>
      </c>
      <c r="G683" t="s">
        <v>25</v>
      </c>
      <c r="H683" t="s">
        <v>26</v>
      </c>
      <c r="I683" t="s">
        <v>136</v>
      </c>
      <c r="J683" t="s">
        <v>118</v>
      </c>
      <c r="K683">
        <v>656317</v>
      </c>
      <c r="L683" t="s">
        <v>83</v>
      </c>
      <c r="M683" t="s">
        <v>2128</v>
      </c>
      <c r="N683" t="s">
        <v>103</v>
      </c>
      <c r="O683" t="s">
        <v>44</v>
      </c>
      <c r="P683" t="s">
        <v>127</v>
      </c>
      <c r="Q683">
        <v>59057</v>
      </c>
      <c r="R683">
        <v>1</v>
      </c>
      <c r="S683">
        <v>0</v>
      </c>
      <c r="T683">
        <v>15115.836869051393</v>
      </c>
      <c r="U683">
        <v>44937</v>
      </c>
    </row>
    <row r="684" spans="1:21" x14ac:dyDescent="0.3">
      <c r="A684" t="s">
        <v>2129</v>
      </c>
      <c r="B684">
        <v>2023</v>
      </c>
      <c r="C684" s="1">
        <v>45028</v>
      </c>
      <c r="D684" t="s">
        <v>47</v>
      </c>
      <c r="E684" t="s">
        <v>2130</v>
      </c>
      <c r="F684" t="s">
        <v>80</v>
      </c>
      <c r="G684" t="s">
        <v>25</v>
      </c>
      <c r="H684" t="s">
        <v>26</v>
      </c>
      <c r="I684" t="s">
        <v>39</v>
      </c>
      <c r="J684" t="s">
        <v>40</v>
      </c>
      <c r="K684">
        <v>672602</v>
      </c>
      <c r="L684" t="s">
        <v>83</v>
      </c>
      <c r="M684" t="s">
        <v>2131</v>
      </c>
      <c r="N684" t="s">
        <v>93</v>
      </c>
      <c r="O684" t="s">
        <v>32</v>
      </c>
      <c r="P684" t="s">
        <v>33</v>
      </c>
      <c r="Q684">
        <v>46949</v>
      </c>
      <c r="R684">
        <v>7</v>
      </c>
      <c r="S684">
        <v>0.2</v>
      </c>
      <c r="T684">
        <v>2600.6886363660237</v>
      </c>
      <c r="U684">
        <v>45032</v>
      </c>
    </row>
    <row r="685" spans="1:21" x14ac:dyDescent="0.3">
      <c r="A685" t="s">
        <v>2132</v>
      </c>
      <c r="B685">
        <v>2023</v>
      </c>
      <c r="C685" s="1">
        <v>45045</v>
      </c>
      <c r="D685" t="s">
        <v>78</v>
      </c>
      <c r="E685" t="s">
        <v>2133</v>
      </c>
      <c r="F685" t="s">
        <v>37</v>
      </c>
      <c r="G685" t="s">
        <v>81</v>
      </c>
      <c r="H685" t="s">
        <v>26</v>
      </c>
      <c r="I685" t="s">
        <v>39</v>
      </c>
      <c r="J685" t="s">
        <v>40</v>
      </c>
      <c r="K685">
        <v>677679</v>
      </c>
      <c r="L685" t="s">
        <v>41</v>
      </c>
      <c r="M685" t="s">
        <v>2134</v>
      </c>
      <c r="N685" t="s">
        <v>43</v>
      </c>
      <c r="O685" t="s">
        <v>53</v>
      </c>
      <c r="P685" t="s">
        <v>76</v>
      </c>
      <c r="Q685">
        <v>27566</v>
      </c>
      <c r="R685">
        <v>6</v>
      </c>
      <c r="S685">
        <v>0</v>
      </c>
      <c r="T685">
        <v>3440.5206823373087</v>
      </c>
      <c r="U685">
        <v>45046</v>
      </c>
    </row>
    <row r="686" spans="1:21" x14ac:dyDescent="0.3">
      <c r="A686" t="s">
        <v>2135</v>
      </c>
      <c r="B686">
        <v>2023</v>
      </c>
      <c r="C686" s="1">
        <v>45268</v>
      </c>
      <c r="D686" t="s">
        <v>78</v>
      </c>
      <c r="E686" t="s">
        <v>2136</v>
      </c>
      <c r="F686" t="s">
        <v>49</v>
      </c>
      <c r="G686" t="s">
        <v>25</v>
      </c>
      <c r="H686" t="s">
        <v>26</v>
      </c>
      <c r="I686" t="s">
        <v>122</v>
      </c>
      <c r="J686" t="s">
        <v>28</v>
      </c>
      <c r="K686">
        <v>676142</v>
      </c>
      <c r="L686" t="s">
        <v>59</v>
      </c>
      <c r="M686" t="s">
        <v>2137</v>
      </c>
      <c r="N686" t="s">
        <v>43</v>
      </c>
      <c r="O686" t="s">
        <v>53</v>
      </c>
      <c r="P686" t="s">
        <v>127</v>
      </c>
      <c r="Q686">
        <v>55194</v>
      </c>
      <c r="R686">
        <v>5</v>
      </c>
      <c r="S686">
        <v>0</v>
      </c>
      <c r="T686">
        <v>6316.6399693460889</v>
      </c>
      <c r="U686">
        <v>45270</v>
      </c>
    </row>
    <row r="687" spans="1:21" x14ac:dyDescent="0.3">
      <c r="A687" t="s">
        <v>2138</v>
      </c>
      <c r="B687">
        <v>2023</v>
      </c>
      <c r="C687" s="1">
        <v>45210</v>
      </c>
      <c r="D687" t="s">
        <v>35</v>
      </c>
      <c r="E687" t="s">
        <v>2139</v>
      </c>
      <c r="F687" t="s">
        <v>64</v>
      </c>
      <c r="G687" t="s">
        <v>25</v>
      </c>
      <c r="H687" t="s">
        <v>26</v>
      </c>
      <c r="I687" t="s">
        <v>154</v>
      </c>
      <c r="J687" t="s">
        <v>51</v>
      </c>
      <c r="K687">
        <v>695295</v>
      </c>
      <c r="L687" t="s">
        <v>29</v>
      </c>
      <c r="M687" t="s">
        <v>2140</v>
      </c>
      <c r="N687" t="s">
        <v>93</v>
      </c>
      <c r="O687" t="s">
        <v>44</v>
      </c>
      <c r="P687" t="s">
        <v>98</v>
      </c>
      <c r="Q687">
        <v>79612</v>
      </c>
      <c r="R687">
        <v>3</v>
      </c>
      <c r="S687">
        <v>0.2</v>
      </c>
      <c r="T687">
        <v>20260.249766654655</v>
      </c>
      <c r="U687">
        <v>45213</v>
      </c>
    </row>
    <row r="688" spans="1:21" x14ac:dyDescent="0.3">
      <c r="A688" t="s">
        <v>2141</v>
      </c>
      <c r="B688">
        <v>2024</v>
      </c>
      <c r="C688" s="1">
        <v>45398</v>
      </c>
      <c r="D688" t="s">
        <v>22</v>
      </c>
      <c r="E688" t="s">
        <v>2142</v>
      </c>
      <c r="F688" t="s">
        <v>64</v>
      </c>
      <c r="G688" t="s">
        <v>25</v>
      </c>
      <c r="H688" t="s">
        <v>26</v>
      </c>
      <c r="I688" t="s">
        <v>154</v>
      </c>
      <c r="J688" t="s">
        <v>51</v>
      </c>
      <c r="K688">
        <v>620119</v>
      </c>
      <c r="L688" t="s">
        <v>59</v>
      </c>
      <c r="M688" t="s">
        <v>2143</v>
      </c>
      <c r="N688" t="s">
        <v>31</v>
      </c>
      <c r="O688" t="s">
        <v>32</v>
      </c>
      <c r="P688" t="s">
        <v>33</v>
      </c>
      <c r="Q688">
        <v>3801</v>
      </c>
      <c r="R688">
        <v>10</v>
      </c>
      <c r="S688">
        <v>0.05</v>
      </c>
      <c r="T688">
        <v>1129.6738804268141</v>
      </c>
      <c r="U688">
        <v>45401</v>
      </c>
    </row>
    <row r="689" spans="1:21" x14ac:dyDescent="0.3">
      <c r="A689" t="s">
        <v>2144</v>
      </c>
      <c r="B689">
        <v>2023</v>
      </c>
      <c r="C689" s="1">
        <v>45241</v>
      </c>
      <c r="D689" t="s">
        <v>47</v>
      </c>
      <c r="E689" t="s">
        <v>2145</v>
      </c>
      <c r="F689" t="s">
        <v>37</v>
      </c>
      <c r="G689" t="s">
        <v>81</v>
      </c>
      <c r="H689" t="s">
        <v>26</v>
      </c>
      <c r="I689" t="s">
        <v>50</v>
      </c>
      <c r="J689" t="s">
        <v>51</v>
      </c>
      <c r="K689">
        <v>662029</v>
      </c>
      <c r="L689" t="s">
        <v>29</v>
      </c>
      <c r="M689" t="s">
        <v>2146</v>
      </c>
      <c r="N689" t="s">
        <v>61</v>
      </c>
      <c r="O689" t="s">
        <v>75</v>
      </c>
      <c r="P689" t="s">
        <v>45</v>
      </c>
      <c r="Q689">
        <v>28847</v>
      </c>
      <c r="R689">
        <v>2</v>
      </c>
      <c r="S689">
        <v>0.05</v>
      </c>
      <c r="T689">
        <v>7343.9360073129492</v>
      </c>
      <c r="U689">
        <v>45244</v>
      </c>
    </row>
    <row r="690" spans="1:21" x14ac:dyDescent="0.3">
      <c r="A690" t="s">
        <v>2147</v>
      </c>
      <c r="B690">
        <v>2023</v>
      </c>
      <c r="C690" s="1">
        <v>45021</v>
      </c>
      <c r="D690" t="s">
        <v>78</v>
      </c>
      <c r="E690" t="s">
        <v>2148</v>
      </c>
      <c r="F690" t="s">
        <v>64</v>
      </c>
      <c r="G690" t="s">
        <v>25</v>
      </c>
      <c r="H690" t="s">
        <v>26</v>
      </c>
      <c r="I690" t="s">
        <v>27</v>
      </c>
      <c r="J690" t="s">
        <v>28</v>
      </c>
      <c r="K690">
        <v>603702</v>
      </c>
      <c r="L690" t="s">
        <v>83</v>
      </c>
      <c r="M690" t="s">
        <v>2149</v>
      </c>
      <c r="N690" t="s">
        <v>31</v>
      </c>
      <c r="O690" t="s">
        <v>53</v>
      </c>
      <c r="P690" t="s">
        <v>98</v>
      </c>
      <c r="Q690">
        <v>722</v>
      </c>
      <c r="R690">
        <v>9</v>
      </c>
      <c r="S690">
        <v>0.1</v>
      </c>
      <c r="T690">
        <v>46.706825853170535</v>
      </c>
      <c r="U690">
        <v>45025</v>
      </c>
    </row>
    <row r="691" spans="1:21" x14ac:dyDescent="0.3">
      <c r="A691" t="s">
        <v>2150</v>
      </c>
      <c r="B691">
        <v>2024</v>
      </c>
      <c r="C691" s="1">
        <v>45528</v>
      </c>
      <c r="D691" t="s">
        <v>47</v>
      </c>
      <c r="E691" t="s">
        <v>2151</v>
      </c>
      <c r="F691" t="s">
        <v>24</v>
      </c>
      <c r="G691" t="s">
        <v>81</v>
      </c>
      <c r="H691" t="s">
        <v>26</v>
      </c>
      <c r="I691" t="s">
        <v>107</v>
      </c>
      <c r="J691" t="s">
        <v>66</v>
      </c>
      <c r="K691">
        <v>694714</v>
      </c>
      <c r="L691" t="s">
        <v>59</v>
      </c>
      <c r="M691" t="s">
        <v>2152</v>
      </c>
      <c r="N691" t="s">
        <v>93</v>
      </c>
      <c r="O691" t="s">
        <v>53</v>
      </c>
      <c r="P691" t="s">
        <v>127</v>
      </c>
      <c r="Q691">
        <v>79280</v>
      </c>
      <c r="R691">
        <v>2</v>
      </c>
      <c r="S691">
        <v>0.2</v>
      </c>
      <c r="T691">
        <v>14441.47676104241</v>
      </c>
      <c r="U691">
        <v>45531</v>
      </c>
    </row>
    <row r="692" spans="1:21" x14ac:dyDescent="0.3">
      <c r="A692" t="s">
        <v>2153</v>
      </c>
      <c r="B692">
        <v>2024</v>
      </c>
      <c r="C692" s="1">
        <v>45643</v>
      </c>
      <c r="D692" t="s">
        <v>22</v>
      </c>
      <c r="E692" t="s">
        <v>2154</v>
      </c>
      <c r="F692" t="s">
        <v>37</v>
      </c>
      <c r="G692" t="s">
        <v>25</v>
      </c>
      <c r="H692" t="s">
        <v>26</v>
      </c>
      <c r="I692" t="s">
        <v>57</v>
      </c>
      <c r="J692" t="s">
        <v>58</v>
      </c>
      <c r="K692">
        <v>667241</v>
      </c>
      <c r="L692" t="s">
        <v>41</v>
      </c>
      <c r="M692" t="s">
        <v>2155</v>
      </c>
      <c r="N692" t="s">
        <v>93</v>
      </c>
      <c r="O692" t="s">
        <v>75</v>
      </c>
      <c r="P692" t="s">
        <v>76</v>
      </c>
      <c r="Q692">
        <v>75177</v>
      </c>
      <c r="R692">
        <v>7</v>
      </c>
      <c r="S692">
        <v>0.05</v>
      </c>
      <c r="T692">
        <v>11281.942966425186</v>
      </c>
      <c r="U692">
        <v>45647</v>
      </c>
    </row>
    <row r="693" spans="1:21" x14ac:dyDescent="0.3">
      <c r="A693" t="s">
        <v>2156</v>
      </c>
      <c r="B693">
        <v>2024</v>
      </c>
      <c r="C693" s="1">
        <v>45615</v>
      </c>
      <c r="D693" t="s">
        <v>47</v>
      </c>
      <c r="E693" t="s">
        <v>2157</v>
      </c>
      <c r="F693" t="s">
        <v>149</v>
      </c>
      <c r="G693" t="s">
        <v>25</v>
      </c>
      <c r="H693" t="s">
        <v>26</v>
      </c>
      <c r="I693" t="s">
        <v>65</v>
      </c>
      <c r="J693" t="s">
        <v>66</v>
      </c>
      <c r="K693">
        <v>629404</v>
      </c>
      <c r="L693" t="s">
        <v>29</v>
      </c>
      <c r="M693" t="s">
        <v>2158</v>
      </c>
      <c r="N693" t="s">
        <v>93</v>
      </c>
      <c r="O693" t="s">
        <v>68</v>
      </c>
      <c r="P693" t="s">
        <v>76</v>
      </c>
      <c r="Q693">
        <v>75459</v>
      </c>
      <c r="R693">
        <v>8</v>
      </c>
      <c r="S693">
        <v>0.05</v>
      </c>
      <c r="T693">
        <v>21808.678194282737</v>
      </c>
      <c r="U693">
        <v>45616</v>
      </c>
    </row>
    <row r="694" spans="1:21" x14ac:dyDescent="0.3">
      <c r="A694" t="s">
        <v>2159</v>
      </c>
      <c r="B694">
        <v>2024</v>
      </c>
      <c r="C694" s="1">
        <v>45419</v>
      </c>
      <c r="D694" t="s">
        <v>47</v>
      </c>
      <c r="E694" t="s">
        <v>2160</v>
      </c>
      <c r="F694" t="s">
        <v>80</v>
      </c>
      <c r="G694" t="s">
        <v>25</v>
      </c>
      <c r="H694" t="s">
        <v>26</v>
      </c>
      <c r="I694" t="s">
        <v>27</v>
      </c>
      <c r="J694" t="s">
        <v>28</v>
      </c>
      <c r="K694">
        <v>661188</v>
      </c>
      <c r="L694" t="s">
        <v>83</v>
      </c>
      <c r="M694" t="s">
        <v>2161</v>
      </c>
      <c r="N694" t="s">
        <v>43</v>
      </c>
      <c r="O694" t="s">
        <v>44</v>
      </c>
      <c r="P694" t="s">
        <v>89</v>
      </c>
      <c r="Q694">
        <v>58406</v>
      </c>
      <c r="R694">
        <v>8</v>
      </c>
      <c r="S694">
        <v>0</v>
      </c>
      <c r="T694">
        <v>17008.536177238457</v>
      </c>
      <c r="U694">
        <v>45421</v>
      </c>
    </row>
    <row r="695" spans="1:21" x14ac:dyDescent="0.3">
      <c r="A695" t="s">
        <v>2162</v>
      </c>
      <c r="B695">
        <v>2023</v>
      </c>
      <c r="C695" s="1">
        <v>45112</v>
      </c>
      <c r="D695" t="s">
        <v>78</v>
      </c>
      <c r="E695" t="s">
        <v>2163</v>
      </c>
      <c r="F695" t="s">
        <v>37</v>
      </c>
      <c r="G695" t="s">
        <v>25</v>
      </c>
      <c r="H695" t="s">
        <v>26</v>
      </c>
      <c r="I695" t="s">
        <v>50</v>
      </c>
      <c r="J695" t="s">
        <v>51</v>
      </c>
      <c r="K695">
        <v>646061</v>
      </c>
      <c r="L695" t="s">
        <v>83</v>
      </c>
      <c r="M695" t="s">
        <v>2164</v>
      </c>
      <c r="N695" t="s">
        <v>61</v>
      </c>
      <c r="O695" t="s">
        <v>94</v>
      </c>
      <c r="P695" t="s">
        <v>33</v>
      </c>
      <c r="Q695">
        <v>68604</v>
      </c>
      <c r="R695">
        <v>6</v>
      </c>
      <c r="S695">
        <v>0</v>
      </c>
      <c r="T695">
        <v>17276.843608002026</v>
      </c>
      <c r="U695">
        <v>45115</v>
      </c>
    </row>
    <row r="696" spans="1:21" x14ac:dyDescent="0.3">
      <c r="A696" t="s">
        <v>2165</v>
      </c>
      <c r="B696">
        <v>2023</v>
      </c>
      <c r="C696" s="1">
        <v>45194</v>
      </c>
      <c r="D696" t="s">
        <v>35</v>
      </c>
      <c r="E696" t="s">
        <v>2166</v>
      </c>
      <c r="F696" t="s">
        <v>49</v>
      </c>
      <c r="G696" t="s">
        <v>81</v>
      </c>
      <c r="H696" t="s">
        <v>26</v>
      </c>
      <c r="I696" t="s">
        <v>161</v>
      </c>
      <c r="J696" t="s">
        <v>118</v>
      </c>
      <c r="K696">
        <v>640178</v>
      </c>
      <c r="L696" t="s">
        <v>73</v>
      </c>
      <c r="M696" t="s">
        <v>2167</v>
      </c>
      <c r="N696" t="s">
        <v>31</v>
      </c>
      <c r="O696" t="s">
        <v>68</v>
      </c>
      <c r="P696" t="s">
        <v>181</v>
      </c>
      <c r="Q696">
        <v>42411</v>
      </c>
      <c r="R696">
        <v>6</v>
      </c>
      <c r="S696">
        <v>0.05</v>
      </c>
      <c r="T696">
        <v>11067.609590665052</v>
      </c>
      <c r="U696">
        <v>45197</v>
      </c>
    </row>
    <row r="697" spans="1:21" x14ac:dyDescent="0.3">
      <c r="A697" t="s">
        <v>2168</v>
      </c>
      <c r="B697">
        <v>2024</v>
      </c>
      <c r="C697" s="1">
        <v>45440</v>
      </c>
      <c r="D697" t="s">
        <v>47</v>
      </c>
      <c r="E697" t="s">
        <v>2169</v>
      </c>
      <c r="F697" t="s">
        <v>37</v>
      </c>
      <c r="G697" t="s">
        <v>38</v>
      </c>
      <c r="H697" t="s">
        <v>26</v>
      </c>
      <c r="I697" t="s">
        <v>154</v>
      </c>
      <c r="J697" t="s">
        <v>51</v>
      </c>
      <c r="K697">
        <v>631179</v>
      </c>
      <c r="L697" t="s">
        <v>29</v>
      </c>
      <c r="M697" t="s">
        <v>2170</v>
      </c>
      <c r="N697" t="s">
        <v>93</v>
      </c>
      <c r="O697" t="s">
        <v>75</v>
      </c>
      <c r="P697" t="s">
        <v>45</v>
      </c>
      <c r="Q697">
        <v>31490</v>
      </c>
      <c r="R697">
        <v>5</v>
      </c>
      <c r="S697">
        <v>0</v>
      </c>
      <c r="T697">
        <v>8418.8567777046774</v>
      </c>
      <c r="U697">
        <v>45440</v>
      </c>
    </row>
    <row r="698" spans="1:21" x14ac:dyDescent="0.3">
      <c r="A698" t="s">
        <v>2171</v>
      </c>
      <c r="B698">
        <v>2023</v>
      </c>
      <c r="C698" s="1">
        <v>45052</v>
      </c>
      <c r="D698" t="s">
        <v>78</v>
      </c>
      <c r="E698" t="s">
        <v>2172</v>
      </c>
      <c r="F698" t="s">
        <v>64</v>
      </c>
      <c r="G698" t="s">
        <v>25</v>
      </c>
      <c r="H698" t="s">
        <v>26</v>
      </c>
      <c r="I698" t="s">
        <v>136</v>
      </c>
      <c r="J698" t="s">
        <v>118</v>
      </c>
      <c r="K698">
        <v>669554</v>
      </c>
      <c r="L698" t="s">
        <v>73</v>
      </c>
      <c r="M698" t="s">
        <v>2173</v>
      </c>
      <c r="N698" t="s">
        <v>103</v>
      </c>
      <c r="O698" t="s">
        <v>32</v>
      </c>
      <c r="P698" t="s">
        <v>181</v>
      </c>
      <c r="Q698">
        <v>29096</v>
      </c>
      <c r="R698">
        <v>8</v>
      </c>
      <c r="S698">
        <v>0</v>
      </c>
      <c r="T698">
        <v>7409.6333533631214</v>
      </c>
      <c r="U698">
        <v>45057</v>
      </c>
    </row>
    <row r="699" spans="1:21" x14ac:dyDescent="0.3">
      <c r="A699" t="s">
        <v>2174</v>
      </c>
      <c r="B699">
        <v>2023</v>
      </c>
      <c r="C699" s="1">
        <v>44972</v>
      </c>
      <c r="D699" t="s">
        <v>78</v>
      </c>
      <c r="E699" t="s">
        <v>2175</v>
      </c>
      <c r="F699" t="s">
        <v>149</v>
      </c>
      <c r="G699" t="s">
        <v>38</v>
      </c>
      <c r="H699" t="s">
        <v>26</v>
      </c>
      <c r="I699" t="s">
        <v>27</v>
      </c>
      <c r="J699" t="s">
        <v>28</v>
      </c>
      <c r="K699">
        <v>681472</v>
      </c>
      <c r="L699" t="s">
        <v>41</v>
      </c>
      <c r="M699" t="s">
        <v>2176</v>
      </c>
      <c r="N699" t="s">
        <v>61</v>
      </c>
      <c r="O699" t="s">
        <v>44</v>
      </c>
      <c r="P699" t="s">
        <v>76</v>
      </c>
      <c r="Q699">
        <v>24994</v>
      </c>
      <c r="R699">
        <v>7</v>
      </c>
      <c r="S699">
        <v>0.2</v>
      </c>
      <c r="T699">
        <v>1666.1557320830045</v>
      </c>
      <c r="U699">
        <v>44975</v>
      </c>
    </row>
    <row r="700" spans="1:21" x14ac:dyDescent="0.3">
      <c r="A700" t="s">
        <v>2177</v>
      </c>
      <c r="B700">
        <v>2023</v>
      </c>
      <c r="C700" s="1">
        <v>45162</v>
      </c>
      <c r="D700" t="s">
        <v>47</v>
      </c>
      <c r="E700" t="s">
        <v>2178</v>
      </c>
      <c r="F700" t="s">
        <v>106</v>
      </c>
      <c r="G700" t="s">
        <v>38</v>
      </c>
      <c r="H700" t="s">
        <v>26</v>
      </c>
      <c r="I700" t="s">
        <v>57</v>
      </c>
      <c r="J700" t="s">
        <v>58</v>
      </c>
      <c r="K700">
        <v>658982</v>
      </c>
      <c r="L700" t="s">
        <v>29</v>
      </c>
      <c r="M700" t="s">
        <v>2179</v>
      </c>
      <c r="N700" t="s">
        <v>31</v>
      </c>
      <c r="O700" t="s">
        <v>68</v>
      </c>
      <c r="P700" t="s">
        <v>127</v>
      </c>
      <c r="Q700">
        <v>34982</v>
      </c>
      <c r="R700">
        <v>6</v>
      </c>
      <c r="S700">
        <v>0</v>
      </c>
      <c r="T700">
        <v>8782.9474842178279</v>
      </c>
      <c r="U700">
        <v>45165</v>
      </c>
    </row>
    <row r="701" spans="1:21" x14ac:dyDescent="0.3">
      <c r="A701" t="s">
        <v>2180</v>
      </c>
      <c r="B701">
        <v>2023</v>
      </c>
      <c r="C701" s="1">
        <v>45249</v>
      </c>
      <c r="D701" t="s">
        <v>78</v>
      </c>
      <c r="E701" t="s">
        <v>2181</v>
      </c>
      <c r="F701" t="s">
        <v>24</v>
      </c>
      <c r="G701" t="s">
        <v>38</v>
      </c>
      <c r="H701" t="s">
        <v>26</v>
      </c>
      <c r="I701" t="s">
        <v>57</v>
      </c>
      <c r="J701" t="s">
        <v>58</v>
      </c>
      <c r="K701">
        <v>613972</v>
      </c>
      <c r="L701" t="s">
        <v>41</v>
      </c>
      <c r="M701" t="s">
        <v>2182</v>
      </c>
      <c r="N701" t="s">
        <v>61</v>
      </c>
      <c r="O701" t="s">
        <v>75</v>
      </c>
      <c r="P701" t="s">
        <v>89</v>
      </c>
      <c r="Q701">
        <v>56949</v>
      </c>
      <c r="R701">
        <v>9</v>
      </c>
      <c r="S701">
        <v>0.05</v>
      </c>
      <c r="T701">
        <v>13299.90102717425</v>
      </c>
      <c r="U701">
        <v>45256</v>
      </c>
    </row>
    <row r="702" spans="1:21" x14ac:dyDescent="0.3">
      <c r="A702" t="s">
        <v>2183</v>
      </c>
      <c r="B702">
        <v>2024</v>
      </c>
      <c r="C702" s="1">
        <v>45298</v>
      </c>
      <c r="D702" t="s">
        <v>47</v>
      </c>
      <c r="E702" t="s">
        <v>2184</v>
      </c>
      <c r="F702" t="s">
        <v>49</v>
      </c>
      <c r="G702" t="s">
        <v>38</v>
      </c>
      <c r="H702" t="s">
        <v>26</v>
      </c>
      <c r="I702" t="s">
        <v>117</v>
      </c>
      <c r="J702" t="s">
        <v>118</v>
      </c>
      <c r="K702">
        <v>607163</v>
      </c>
      <c r="L702" t="s">
        <v>59</v>
      </c>
      <c r="M702" t="s">
        <v>2185</v>
      </c>
      <c r="N702" t="s">
        <v>103</v>
      </c>
      <c r="O702" t="s">
        <v>44</v>
      </c>
      <c r="P702" t="s">
        <v>76</v>
      </c>
      <c r="Q702">
        <v>21643</v>
      </c>
      <c r="R702">
        <v>8</v>
      </c>
      <c r="S702">
        <v>0</v>
      </c>
      <c r="T702">
        <v>1542.9405764913965</v>
      </c>
      <c r="U702">
        <v>45301</v>
      </c>
    </row>
    <row r="703" spans="1:21" x14ac:dyDescent="0.3">
      <c r="A703" t="s">
        <v>2186</v>
      </c>
      <c r="B703">
        <v>2023</v>
      </c>
      <c r="C703" s="1">
        <v>45089</v>
      </c>
      <c r="D703" t="s">
        <v>35</v>
      </c>
      <c r="E703" t="s">
        <v>2187</v>
      </c>
      <c r="F703" t="s">
        <v>49</v>
      </c>
      <c r="G703" t="s">
        <v>38</v>
      </c>
      <c r="H703" t="s">
        <v>26</v>
      </c>
      <c r="I703" t="s">
        <v>39</v>
      </c>
      <c r="J703" t="s">
        <v>40</v>
      </c>
      <c r="K703">
        <v>674274</v>
      </c>
      <c r="L703" t="s">
        <v>83</v>
      </c>
      <c r="M703" t="s">
        <v>2188</v>
      </c>
      <c r="N703" t="s">
        <v>43</v>
      </c>
      <c r="O703" t="s">
        <v>32</v>
      </c>
      <c r="P703" t="s">
        <v>181</v>
      </c>
      <c r="Q703">
        <v>29976</v>
      </c>
      <c r="R703">
        <v>7</v>
      </c>
      <c r="S703">
        <v>0</v>
      </c>
      <c r="T703">
        <v>8903.5207702433217</v>
      </c>
      <c r="U703">
        <v>45093</v>
      </c>
    </row>
    <row r="704" spans="1:21" x14ac:dyDescent="0.3">
      <c r="A704" t="s">
        <v>2189</v>
      </c>
      <c r="B704">
        <v>2024</v>
      </c>
      <c r="C704" s="1">
        <v>45625</v>
      </c>
      <c r="D704" t="s">
        <v>35</v>
      </c>
      <c r="E704" t="s">
        <v>2190</v>
      </c>
      <c r="F704" t="s">
        <v>106</v>
      </c>
      <c r="G704" t="s">
        <v>25</v>
      </c>
      <c r="H704" t="s">
        <v>26</v>
      </c>
      <c r="I704" t="s">
        <v>107</v>
      </c>
      <c r="J704" t="s">
        <v>66</v>
      </c>
      <c r="K704">
        <v>633912</v>
      </c>
      <c r="L704" t="s">
        <v>73</v>
      </c>
      <c r="M704" t="s">
        <v>2191</v>
      </c>
      <c r="N704" t="s">
        <v>31</v>
      </c>
      <c r="O704" t="s">
        <v>68</v>
      </c>
      <c r="P704" t="s">
        <v>45</v>
      </c>
      <c r="Q704">
        <v>54934</v>
      </c>
      <c r="R704">
        <v>9</v>
      </c>
      <c r="S704">
        <v>0.05</v>
      </c>
      <c r="T704">
        <v>12631.449248075623</v>
      </c>
      <c r="U704">
        <v>45626</v>
      </c>
    </row>
    <row r="705" spans="1:21" x14ac:dyDescent="0.3">
      <c r="A705" t="s">
        <v>2192</v>
      </c>
      <c r="B705">
        <v>2024</v>
      </c>
      <c r="C705" s="1">
        <v>45617</v>
      </c>
      <c r="D705" t="s">
        <v>47</v>
      </c>
      <c r="E705" t="s">
        <v>2193</v>
      </c>
      <c r="F705" t="s">
        <v>49</v>
      </c>
      <c r="G705" t="s">
        <v>38</v>
      </c>
      <c r="H705" t="s">
        <v>26</v>
      </c>
      <c r="I705" t="s">
        <v>65</v>
      </c>
      <c r="J705" t="s">
        <v>66</v>
      </c>
      <c r="K705">
        <v>609949</v>
      </c>
      <c r="L705" t="s">
        <v>41</v>
      </c>
      <c r="M705" t="s">
        <v>2194</v>
      </c>
      <c r="N705" t="s">
        <v>43</v>
      </c>
      <c r="O705" t="s">
        <v>94</v>
      </c>
      <c r="P705" t="s">
        <v>181</v>
      </c>
      <c r="Q705">
        <v>590</v>
      </c>
      <c r="R705">
        <v>8</v>
      </c>
      <c r="S705">
        <v>0</v>
      </c>
      <c r="T705">
        <v>88.416020340852725</v>
      </c>
      <c r="U705">
        <v>45620</v>
      </c>
    </row>
    <row r="706" spans="1:21" x14ac:dyDescent="0.3">
      <c r="A706" t="s">
        <v>2195</v>
      </c>
      <c r="B706">
        <v>2023</v>
      </c>
      <c r="C706" s="1">
        <v>45038</v>
      </c>
      <c r="D706" t="s">
        <v>47</v>
      </c>
      <c r="E706" t="s">
        <v>2196</v>
      </c>
      <c r="F706" t="s">
        <v>49</v>
      </c>
      <c r="G706" t="s">
        <v>25</v>
      </c>
      <c r="H706" t="s">
        <v>26</v>
      </c>
      <c r="I706" t="s">
        <v>101</v>
      </c>
      <c r="J706" t="s">
        <v>51</v>
      </c>
      <c r="K706">
        <v>677607</v>
      </c>
      <c r="L706" t="s">
        <v>29</v>
      </c>
      <c r="M706" t="s">
        <v>2197</v>
      </c>
      <c r="N706" t="s">
        <v>61</v>
      </c>
      <c r="O706" t="s">
        <v>53</v>
      </c>
      <c r="P706" t="s">
        <v>45</v>
      </c>
      <c r="Q706">
        <v>11493</v>
      </c>
      <c r="R706">
        <v>3</v>
      </c>
      <c r="S706">
        <v>0</v>
      </c>
      <c r="T706">
        <v>1315.272741660528</v>
      </c>
      <c r="U706">
        <v>45041</v>
      </c>
    </row>
    <row r="707" spans="1:21" x14ac:dyDescent="0.3">
      <c r="A707" t="s">
        <v>2198</v>
      </c>
      <c r="B707">
        <v>2023</v>
      </c>
      <c r="C707" s="1">
        <v>45098</v>
      </c>
      <c r="D707" t="s">
        <v>22</v>
      </c>
      <c r="E707" t="s">
        <v>2199</v>
      </c>
      <c r="F707" t="s">
        <v>106</v>
      </c>
      <c r="G707" t="s">
        <v>38</v>
      </c>
      <c r="H707" t="s">
        <v>26</v>
      </c>
      <c r="I707" t="s">
        <v>136</v>
      </c>
      <c r="J707" t="s">
        <v>118</v>
      </c>
      <c r="K707">
        <v>606691</v>
      </c>
      <c r="L707" t="s">
        <v>73</v>
      </c>
      <c r="M707" t="s">
        <v>2200</v>
      </c>
      <c r="N707" t="s">
        <v>103</v>
      </c>
      <c r="O707" t="s">
        <v>94</v>
      </c>
      <c r="P707" t="s">
        <v>89</v>
      </c>
      <c r="Q707">
        <v>228</v>
      </c>
      <c r="R707">
        <v>7</v>
      </c>
      <c r="S707">
        <v>0</v>
      </c>
      <c r="T707">
        <v>12.223012066341855</v>
      </c>
      <c r="U707">
        <v>45100</v>
      </c>
    </row>
    <row r="708" spans="1:21" x14ac:dyDescent="0.3">
      <c r="A708" t="s">
        <v>2201</v>
      </c>
      <c r="B708">
        <v>2024</v>
      </c>
      <c r="C708" s="1">
        <v>45357</v>
      </c>
      <c r="D708" t="s">
        <v>35</v>
      </c>
      <c r="E708" t="s">
        <v>2202</v>
      </c>
      <c r="F708" t="s">
        <v>49</v>
      </c>
      <c r="G708" t="s">
        <v>38</v>
      </c>
      <c r="H708" t="s">
        <v>26</v>
      </c>
      <c r="I708" t="s">
        <v>50</v>
      </c>
      <c r="J708" t="s">
        <v>51</v>
      </c>
      <c r="K708">
        <v>609324</v>
      </c>
      <c r="L708" t="s">
        <v>73</v>
      </c>
      <c r="M708" t="s">
        <v>2203</v>
      </c>
      <c r="N708" t="s">
        <v>93</v>
      </c>
      <c r="O708" t="s">
        <v>85</v>
      </c>
      <c r="P708" t="s">
        <v>76</v>
      </c>
      <c r="Q708">
        <v>62111</v>
      </c>
      <c r="R708">
        <v>6</v>
      </c>
      <c r="S708">
        <v>0</v>
      </c>
      <c r="T708">
        <v>3976.071989785577</v>
      </c>
      <c r="U708">
        <v>45364</v>
      </c>
    </row>
    <row r="709" spans="1:21" x14ac:dyDescent="0.3">
      <c r="A709" t="s">
        <v>2204</v>
      </c>
      <c r="B709">
        <v>2023</v>
      </c>
      <c r="C709" s="1">
        <v>45042</v>
      </c>
      <c r="D709" t="s">
        <v>47</v>
      </c>
      <c r="E709" t="s">
        <v>2205</v>
      </c>
      <c r="F709" t="s">
        <v>80</v>
      </c>
      <c r="G709" t="s">
        <v>38</v>
      </c>
      <c r="H709" t="s">
        <v>26</v>
      </c>
      <c r="I709" t="s">
        <v>65</v>
      </c>
      <c r="J709" t="s">
        <v>66</v>
      </c>
      <c r="K709">
        <v>678395</v>
      </c>
      <c r="L709" t="s">
        <v>41</v>
      </c>
      <c r="M709" t="s">
        <v>2206</v>
      </c>
      <c r="N709" t="s">
        <v>31</v>
      </c>
      <c r="O709" t="s">
        <v>32</v>
      </c>
      <c r="P709" t="s">
        <v>76</v>
      </c>
      <c r="Q709">
        <v>72632</v>
      </c>
      <c r="R709">
        <v>2</v>
      </c>
      <c r="S709">
        <v>0</v>
      </c>
      <c r="T709">
        <v>14347.75462588703</v>
      </c>
      <c r="U709">
        <v>45046</v>
      </c>
    </row>
    <row r="710" spans="1:21" x14ac:dyDescent="0.3">
      <c r="A710" t="s">
        <v>2207</v>
      </c>
      <c r="B710">
        <v>2024</v>
      </c>
      <c r="C710" s="1">
        <v>45516</v>
      </c>
      <c r="D710" t="s">
        <v>47</v>
      </c>
      <c r="E710" t="s">
        <v>2208</v>
      </c>
      <c r="F710" t="s">
        <v>37</v>
      </c>
      <c r="G710" t="s">
        <v>38</v>
      </c>
      <c r="H710" t="s">
        <v>26</v>
      </c>
      <c r="I710" t="s">
        <v>39</v>
      </c>
      <c r="J710" t="s">
        <v>40</v>
      </c>
      <c r="K710">
        <v>608366</v>
      </c>
      <c r="L710" t="s">
        <v>73</v>
      </c>
      <c r="M710" t="s">
        <v>2209</v>
      </c>
      <c r="N710" t="s">
        <v>93</v>
      </c>
      <c r="O710" t="s">
        <v>53</v>
      </c>
      <c r="P710" t="s">
        <v>69</v>
      </c>
      <c r="Q710">
        <v>21952</v>
      </c>
      <c r="R710">
        <v>4</v>
      </c>
      <c r="S710">
        <v>0.05</v>
      </c>
      <c r="T710">
        <v>3520.4732660877885</v>
      </c>
      <c r="U710">
        <v>45518</v>
      </c>
    </row>
    <row r="711" spans="1:21" x14ac:dyDescent="0.3">
      <c r="A711" t="s">
        <v>2210</v>
      </c>
      <c r="B711">
        <v>2023</v>
      </c>
      <c r="C711" s="1">
        <v>44952</v>
      </c>
      <c r="D711" t="s">
        <v>78</v>
      </c>
      <c r="E711" t="s">
        <v>2211</v>
      </c>
      <c r="F711" t="s">
        <v>49</v>
      </c>
      <c r="G711" t="s">
        <v>38</v>
      </c>
      <c r="H711" t="s">
        <v>26</v>
      </c>
      <c r="I711" t="s">
        <v>27</v>
      </c>
      <c r="J711" t="s">
        <v>28</v>
      </c>
      <c r="K711">
        <v>675555</v>
      </c>
      <c r="L711" t="s">
        <v>41</v>
      </c>
      <c r="M711" t="s">
        <v>2212</v>
      </c>
      <c r="N711" t="s">
        <v>61</v>
      </c>
      <c r="O711" t="s">
        <v>75</v>
      </c>
      <c r="P711" t="s">
        <v>76</v>
      </c>
      <c r="Q711">
        <v>15446</v>
      </c>
      <c r="R711">
        <v>4</v>
      </c>
      <c r="S711">
        <v>0</v>
      </c>
      <c r="T711">
        <v>1298.6484405975625</v>
      </c>
      <c r="U711">
        <v>44955</v>
      </c>
    </row>
    <row r="712" spans="1:21" x14ac:dyDescent="0.3">
      <c r="A712" t="s">
        <v>2213</v>
      </c>
      <c r="B712">
        <v>2023</v>
      </c>
      <c r="C712" s="1">
        <v>45262</v>
      </c>
      <c r="D712" t="s">
        <v>47</v>
      </c>
      <c r="E712" t="s">
        <v>2214</v>
      </c>
      <c r="F712" t="s">
        <v>80</v>
      </c>
      <c r="G712" t="s">
        <v>25</v>
      </c>
      <c r="H712" t="s">
        <v>26</v>
      </c>
      <c r="I712" t="s">
        <v>150</v>
      </c>
      <c r="J712" t="s">
        <v>118</v>
      </c>
      <c r="K712">
        <v>612084</v>
      </c>
      <c r="L712" t="s">
        <v>83</v>
      </c>
      <c r="M712" t="s">
        <v>2215</v>
      </c>
      <c r="N712" t="s">
        <v>61</v>
      </c>
      <c r="O712" t="s">
        <v>44</v>
      </c>
      <c r="P712" t="s">
        <v>33</v>
      </c>
      <c r="Q712">
        <v>63601</v>
      </c>
      <c r="R712">
        <v>3</v>
      </c>
      <c r="S712">
        <v>0</v>
      </c>
      <c r="T712">
        <v>9335.4626987314896</v>
      </c>
      <c r="U712">
        <v>45265</v>
      </c>
    </row>
    <row r="713" spans="1:21" x14ac:dyDescent="0.3">
      <c r="A713" t="s">
        <v>2216</v>
      </c>
      <c r="B713">
        <v>2023</v>
      </c>
      <c r="C713" s="1">
        <v>45287</v>
      </c>
      <c r="D713" t="s">
        <v>47</v>
      </c>
      <c r="E713" t="s">
        <v>2217</v>
      </c>
      <c r="F713" t="s">
        <v>24</v>
      </c>
      <c r="G713" t="s">
        <v>81</v>
      </c>
      <c r="H713" t="s">
        <v>26</v>
      </c>
      <c r="I713" t="s">
        <v>82</v>
      </c>
      <c r="J713" t="s">
        <v>66</v>
      </c>
      <c r="K713">
        <v>637130</v>
      </c>
      <c r="L713" t="s">
        <v>73</v>
      </c>
      <c r="M713" t="s">
        <v>2218</v>
      </c>
      <c r="N713" t="s">
        <v>61</v>
      </c>
      <c r="O713" t="s">
        <v>75</v>
      </c>
      <c r="P713" t="s">
        <v>89</v>
      </c>
      <c r="Q713">
        <v>836</v>
      </c>
      <c r="R713">
        <v>3</v>
      </c>
      <c r="S713">
        <v>0</v>
      </c>
      <c r="T713">
        <v>196.24578571660015</v>
      </c>
      <c r="U713">
        <v>45290</v>
      </c>
    </row>
    <row r="714" spans="1:21" x14ac:dyDescent="0.3">
      <c r="A714" t="s">
        <v>2219</v>
      </c>
      <c r="B714">
        <v>2023</v>
      </c>
      <c r="C714" s="1">
        <v>45071</v>
      </c>
      <c r="D714" t="s">
        <v>35</v>
      </c>
      <c r="E714" t="s">
        <v>2220</v>
      </c>
      <c r="F714" t="s">
        <v>106</v>
      </c>
      <c r="G714" t="s">
        <v>38</v>
      </c>
      <c r="H714" t="s">
        <v>26</v>
      </c>
      <c r="I714" t="s">
        <v>161</v>
      </c>
      <c r="J714" t="s">
        <v>118</v>
      </c>
      <c r="K714">
        <v>682732</v>
      </c>
      <c r="L714" t="s">
        <v>59</v>
      </c>
      <c r="M714" t="s">
        <v>2221</v>
      </c>
      <c r="N714" t="s">
        <v>31</v>
      </c>
      <c r="O714" t="s">
        <v>68</v>
      </c>
      <c r="P714" t="s">
        <v>181</v>
      </c>
      <c r="Q714">
        <v>54061</v>
      </c>
      <c r="R714">
        <v>4</v>
      </c>
      <c r="S714">
        <v>0.05</v>
      </c>
      <c r="T714">
        <v>10311.914999938916</v>
      </c>
      <c r="U714">
        <v>45074</v>
      </c>
    </row>
    <row r="715" spans="1:21" x14ac:dyDescent="0.3">
      <c r="A715" t="s">
        <v>2222</v>
      </c>
      <c r="B715">
        <v>2024</v>
      </c>
      <c r="C715" s="1">
        <v>45376</v>
      </c>
      <c r="D715" t="s">
        <v>22</v>
      </c>
      <c r="E715" t="s">
        <v>2223</v>
      </c>
      <c r="F715" t="s">
        <v>149</v>
      </c>
      <c r="G715" t="s">
        <v>25</v>
      </c>
      <c r="H715" t="s">
        <v>26</v>
      </c>
      <c r="I715" t="s">
        <v>117</v>
      </c>
      <c r="J715" t="s">
        <v>118</v>
      </c>
      <c r="K715">
        <v>623259</v>
      </c>
      <c r="L715" t="s">
        <v>59</v>
      </c>
      <c r="M715" t="s">
        <v>2224</v>
      </c>
      <c r="N715" t="s">
        <v>103</v>
      </c>
      <c r="O715" t="s">
        <v>53</v>
      </c>
      <c r="P715" t="s">
        <v>89</v>
      </c>
      <c r="Q715">
        <v>33822</v>
      </c>
      <c r="R715">
        <v>10</v>
      </c>
      <c r="S715">
        <v>0.2</v>
      </c>
      <c r="T715">
        <v>4760.6298772836017</v>
      </c>
      <c r="U715">
        <v>45378</v>
      </c>
    </row>
    <row r="716" spans="1:21" x14ac:dyDescent="0.3">
      <c r="A716" t="s">
        <v>2225</v>
      </c>
      <c r="B716">
        <v>2023</v>
      </c>
      <c r="C716" s="1">
        <v>45088</v>
      </c>
      <c r="D716" t="s">
        <v>47</v>
      </c>
      <c r="E716" t="s">
        <v>2226</v>
      </c>
      <c r="F716" t="s">
        <v>24</v>
      </c>
      <c r="G716" t="s">
        <v>25</v>
      </c>
      <c r="H716" t="s">
        <v>26</v>
      </c>
      <c r="I716" t="s">
        <v>122</v>
      </c>
      <c r="J716" t="s">
        <v>28</v>
      </c>
      <c r="K716">
        <v>632369</v>
      </c>
      <c r="L716" t="s">
        <v>59</v>
      </c>
      <c r="M716" t="s">
        <v>2227</v>
      </c>
      <c r="N716" t="s">
        <v>93</v>
      </c>
      <c r="O716" t="s">
        <v>44</v>
      </c>
      <c r="P716" t="s">
        <v>89</v>
      </c>
      <c r="Q716">
        <v>54729</v>
      </c>
      <c r="R716">
        <v>3</v>
      </c>
      <c r="S716">
        <v>0.2</v>
      </c>
      <c r="T716">
        <v>7225.5681856428373</v>
      </c>
      <c r="U716">
        <v>45088</v>
      </c>
    </row>
    <row r="717" spans="1:21" x14ac:dyDescent="0.3">
      <c r="A717" t="s">
        <v>2228</v>
      </c>
      <c r="B717">
        <v>2024</v>
      </c>
      <c r="C717" s="1">
        <v>45332</v>
      </c>
      <c r="D717" t="s">
        <v>35</v>
      </c>
      <c r="E717" t="s">
        <v>2229</v>
      </c>
      <c r="F717" t="s">
        <v>64</v>
      </c>
      <c r="G717" t="s">
        <v>38</v>
      </c>
      <c r="H717" t="s">
        <v>26</v>
      </c>
      <c r="I717" t="s">
        <v>50</v>
      </c>
      <c r="J717" t="s">
        <v>51</v>
      </c>
      <c r="K717">
        <v>666988</v>
      </c>
      <c r="L717" t="s">
        <v>59</v>
      </c>
      <c r="M717" t="s">
        <v>2230</v>
      </c>
      <c r="N717" t="s">
        <v>43</v>
      </c>
      <c r="O717" t="s">
        <v>44</v>
      </c>
      <c r="P717" t="s">
        <v>69</v>
      </c>
      <c r="Q717">
        <v>52675</v>
      </c>
      <c r="R717">
        <v>6</v>
      </c>
      <c r="S717">
        <v>0.2</v>
      </c>
      <c r="T717">
        <v>15562.190444404065</v>
      </c>
      <c r="U717">
        <v>45335</v>
      </c>
    </row>
    <row r="718" spans="1:21" x14ac:dyDescent="0.3">
      <c r="A718" t="s">
        <v>2231</v>
      </c>
      <c r="B718">
        <v>2024</v>
      </c>
      <c r="C718" s="1">
        <v>45599</v>
      </c>
      <c r="D718" t="s">
        <v>78</v>
      </c>
      <c r="E718" t="s">
        <v>2232</v>
      </c>
      <c r="F718" t="s">
        <v>149</v>
      </c>
      <c r="G718" t="s">
        <v>81</v>
      </c>
      <c r="H718" t="s">
        <v>26</v>
      </c>
      <c r="I718" t="s">
        <v>82</v>
      </c>
      <c r="J718" t="s">
        <v>66</v>
      </c>
      <c r="K718">
        <v>638734</v>
      </c>
      <c r="L718" t="s">
        <v>73</v>
      </c>
      <c r="M718" t="s">
        <v>2233</v>
      </c>
      <c r="N718" t="s">
        <v>103</v>
      </c>
      <c r="O718" t="s">
        <v>53</v>
      </c>
      <c r="P718" t="s">
        <v>127</v>
      </c>
      <c r="Q718">
        <v>58922</v>
      </c>
      <c r="R718">
        <v>4</v>
      </c>
      <c r="S718">
        <v>0</v>
      </c>
      <c r="T718">
        <v>13354.685834360534</v>
      </c>
      <c r="U718">
        <v>45602</v>
      </c>
    </row>
    <row r="719" spans="1:21" x14ac:dyDescent="0.3">
      <c r="A719" t="s">
        <v>2234</v>
      </c>
      <c r="B719">
        <v>2024</v>
      </c>
      <c r="C719" s="1">
        <v>45632</v>
      </c>
      <c r="D719" t="s">
        <v>35</v>
      </c>
      <c r="E719" t="s">
        <v>2235</v>
      </c>
      <c r="F719" t="s">
        <v>64</v>
      </c>
      <c r="G719" t="s">
        <v>38</v>
      </c>
      <c r="H719" t="s">
        <v>26</v>
      </c>
      <c r="I719" t="s">
        <v>150</v>
      </c>
      <c r="J719" t="s">
        <v>118</v>
      </c>
      <c r="K719">
        <v>617581</v>
      </c>
      <c r="L719" t="s">
        <v>29</v>
      </c>
      <c r="M719" t="s">
        <v>2236</v>
      </c>
      <c r="N719" t="s">
        <v>61</v>
      </c>
      <c r="O719" t="s">
        <v>75</v>
      </c>
      <c r="P719" t="s">
        <v>54</v>
      </c>
      <c r="Q719">
        <v>26088</v>
      </c>
      <c r="R719">
        <v>6</v>
      </c>
      <c r="S719">
        <v>0.1</v>
      </c>
      <c r="T719">
        <v>3436.6666342727704</v>
      </c>
      <c r="U719">
        <v>45635</v>
      </c>
    </row>
    <row r="720" spans="1:21" x14ac:dyDescent="0.3">
      <c r="A720" t="s">
        <v>2237</v>
      </c>
      <c r="B720">
        <v>2024</v>
      </c>
      <c r="C720" s="1">
        <v>45317</v>
      </c>
      <c r="D720" t="s">
        <v>22</v>
      </c>
      <c r="E720" t="s">
        <v>2238</v>
      </c>
      <c r="F720" t="s">
        <v>49</v>
      </c>
      <c r="G720" t="s">
        <v>81</v>
      </c>
      <c r="H720" t="s">
        <v>26</v>
      </c>
      <c r="I720" t="s">
        <v>57</v>
      </c>
      <c r="J720" t="s">
        <v>58</v>
      </c>
      <c r="K720">
        <v>691042</v>
      </c>
      <c r="L720" t="s">
        <v>59</v>
      </c>
      <c r="M720" t="s">
        <v>2239</v>
      </c>
      <c r="N720" t="s">
        <v>61</v>
      </c>
      <c r="O720" t="s">
        <v>53</v>
      </c>
      <c r="P720" t="s">
        <v>181</v>
      </c>
      <c r="Q720">
        <v>26092</v>
      </c>
      <c r="R720">
        <v>5</v>
      </c>
      <c r="S720">
        <v>0.05</v>
      </c>
      <c r="T720">
        <v>4245.8270268740507</v>
      </c>
      <c r="U720">
        <v>45320</v>
      </c>
    </row>
    <row r="721" spans="1:21" x14ac:dyDescent="0.3">
      <c r="A721" t="s">
        <v>2240</v>
      </c>
      <c r="B721">
        <v>2023</v>
      </c>
      <c r="C721" s="1">
        <v>45001</v>
      </c>
      <c r="D721" t="s">
        <v>47</v>
      </c>
      <c r="E721" t="s">
        <v>2241</v>
      </c>
      <c r="F721" t="s">
        <v>49</v>
      </c>
      <c r="G721" t="s">
        <v>81</v>
      </c>
      <c r="H721" t="s">
        <v>26</v>
      </c>
      <c r="I721" t="s">
        <v>27</v>
      </c>
      <c r="J721" t="s">
        <v>28</v>
      </c>
      <c r="K721">
        <v>637144</v>
      </c>
      <c r="L721" t="s">
        <v>41</v>
      </c>
      <c r="M721" t="s">
        <v>2242</v>
      </c>
      <c r="N721" t="s">
        <v>31</v>
      </c>
      <c r="O721" t="s">
        <v>85</v>
      </c>
      <c r="P721" t="s">
        <v>89</v>
      </c>
      <c r="Q721">
        <v>8546</v>
      </c>
      <c r="R721">
        <v>7</v>
      </c>
      <c r="S721">
        <v>0.1</v>
      </c>
      <c r="T721">
        <v>2157.5345137885392</v>
      </c>
      <c r="U721">
        <v>45004</v>
      </c>
    </row>
    <row r="722" spans="1:21" x14ac:dyDescent="0.3">
      <c r="A722" t="s">
        <v>2243</v>
      </c>
      <c r="B722">
        <v>2023</v>
      </c>
      <c r="C722" s="1">
        <v>45218</v>
      </c>
      <c r="D722" t="s">
        <v>35</v>
      </c>
      <c r="E722" t="s">
        <v>2244</v>
      </c>
      <c r="F722" t="s">
        <v>149</v>
      </c>
      <c r="G722" t="s">
        <v>38</v>
      </c>
      <c r="H722" t="s">
        <v>26</v>
      </c>
      <c r="I722" t="s">
        <v>136</v>
      </c>
      <c r="J722" t="s">
        <v>118</v>
      </c>
      <c r="K722">
        <v>661217</v>
      </c>
      <c r="L722" t="s">
        <v>29</v>
      </c>
      <c r="M722" t="s">
        <v>2245</v>
      </c>
      <c r="N722" t="s">
        <v>103</v>
      </c>
      <c r="O722" t="s">
        <v>85</v>
      </c>
      <c r="P722" t="s">
        <v>98</v>
      </c>
      <c r="Q722">
        <v>79399</v>
      </c>
      <c r="R722">
        <v>5</v>
      </c>
      <c r="S722">
        <v>0.1</v>
      </c>
      <c r="T722">
        <v>4436.3035159497922</v>
      </c>
      <c r="U722">
        <v>45221</v>
      </c>
    </row>
    <row r="723" spans="1:21" x14ac:dyDescent="0.3">
      <c r="A723" t="s">
        <v>2246</v>
      </c>
      <c r="B723">
        <v>2023</v>
      </c>
      <c r="C723" s="1">
        <v>45262</v>
      </c>
      <c r="D723" t="s">
        <v>22</v>
      </c>
      <c r="E723" t="s">
        <v>2247</v>
      </c>
      <c r="F723" t="s">
        <v>80</v>
      </c>
      <c r="G723" t="s">
        <v>25</v>
      </c>
      <c r="H723" t="s">
        <v>26</v>
      </c>
      <c r="I723" t="s">
        <v>57</v>
      </c>
      <c r="J723" t="s">
        <v>58</v>
      </c>
      <c r="K723">
        <v>646579</v>
      </c>
      <c r="L723" t="s">
        <v>41</v>
      </c>
      <c r="M723" t="s">
        <v>2248</v>
      </c>
      <c r="N723" t="s">
        <v>93</v>
      </c>
      <c r="O723" t="s">
        <v>68</v>
      </c>
      <c r="P723" t="s">
        <v>69</v>
      </c>
      <c r="Q723">
        <v>30121</v>
      </c>
      <c r="R723">
        <v>8</v>
      </c>
      <c r="S723">
        <v>0</v>
      </c>
      <c r="T723">
        <v>2579.3202534897073</v>
      </c>
      <c r="U723">
        <v>45264</v>
      </c>
    </row>
    <row r="724" spans="1:21" x14ac:dyDescent="0.3">
      <c r="A724" t="s">
        <v>2249</v>
      </c>
      <c r="B724">
        <v>2023</v>
      </c>
      <c r="C724" s="1">
        <v>45033</v>
      </c>
      <c r="D724" t="s">
        <v>47</v>
      </c>
      <c r="E724" t="s">
        <v>2250</v>
      </c>
      <c r="F724" t="s">
        <v>80</v>
      </c>
      <c r="G724" t="s">
        <v>81</v>
      </c>
      <c r="H724" t="s">
        <v>26</v>
      </c>
      <c r="I724" t="s">
        <v>122</v>
      </c>
      <c r="J724" t="s">
        <v>28</v>
      </c>
      <c r="K724">
        <v>641929</v>
      </c>
      <c r="L724" t="s">
        <v>41</v>
      </c>
      <c r="M724" t="s">
        <v>2251</v>
      </c>
      <c r="N724" t="s">
        <v>103</v>
      </c>
      <c r="O724" t="s">
        <v>68</v>
      </c>
      <c r="P724" t="s">
        <v>181</v>
      </c>
      <c r="Q724">
        <v>34914</v>
      </c>
      <c r="R724">
        <v>9</v>
      </c>
      <c r="S724">
        <v>0</v>
      </c>
      <c r="T724">
        <v>10358.675733364316</v>
      </c>
      <c r="U724">
        <v>45036</v>
      </c>
    </row>
    <row r="725" spans="1:21" x14ac:dyDescent="0.3">
      <c r="A725" t="s">
        <v>2252</v>
      </c>
      <c r="B725">
        <v>2024</v>
      </c>
      <c r="C725" s="1">
        <v>45438</v>
      </c>
      <c r="D725" t="s">
        <v>78</v>
      </c>
      <c r="E725" t="s">
        <v>2253</v>
      </c>
      <c r="F725" t="s">
        <v>106</v>
      </c>
      <c r="G725" t="s">
        <v>81</v>
      </c>
      <c r="H725" t="s">
        <v>26</v>
      </c>
      <c r="I725" t="s">
        <v>57</v>
      </c>
      <c r="J725" t="s">
        <v>58</v>
      </c>
      <c r="K725">
        <v>673868</v>
      </c>
      <c r="L725" t="s">
        <v>29</v>
      </c>
      <c r="M725" t="s">
        <v>2254</v>
      </c>
      <c r="N725" t="s">
        <v>61</v>
      </c>
      <c r="O725" t="s">
        <v>53</v>
      </c>
      <c r="P725" t="s">
        <v>127</v>
      </c>
      <c r="Q725">
        <v>78126</v>
      </c>
      <c r="R725">
        <v>4</v>
      </c>
      <c r="S725">
        <v>0.1</v>
      </c>
      <c r="T725">
        <v>16793.145578837743</v>
      </c>
      <c r="U725">
        <v>45443</v>
      </c>
    </row>
    <row r="726" spans="1:21" x14ac:dyDescent="0.3">
      <c r="A726" t="s">
        <v>2255</v>
      </c>
      <c r="B726">
        <v>2023</v>
      </c>
      <c r="C726" s="1">
        <v>44969</v>
      </c>
      <c r="D726" t="s">
        <v>22</v>
      </c>
      <c r="E726" t="s">
        <v>2256</v>
      </c>
      <c r="F726" t="s">
        <v>106</v>
      </c>
      <c r="G726" t="s">
        <v>38</v>
      </c>
      <c r="H726" t="s">
        <v>26</v>
      </c>
      <c r="I726" t="s">
        <v>122</v>
      </c>
      <c r="J726" t="s">
        <v>28</v>
      </c>
      <c r="K726">
        <v>644394</v>
      </c>
      <c r="L726" t="s">
        <v>73</v>
      </c>
      <c r="M726" t="s">
        <v>2257</v>
      </c>
      <c r="N726" t="s">
        <v>93</v>
      </c>
      <c r="O726" t="s">
        <v>75</v>
      </c>
      <c r="P726" t="s">
        <v>69</v>
      </c>
      <c r="Q726">
        <v>60442</v>
      </c>
      <c r="R726">
        <v>7</v>
      </c>
      <c r="S726">
        <v>0.2</v>
      </c>
      <c r="T726">
        <v>16116.165437216046</v>
      </c>
      <c r="U726">
        <v>44970</v>
      </c>
    </row>
    <row r="727" spans="1:21" x14ac:dyDescent="0.3">
      <c r="A727" t="s">
        <v>2258</v>
      </c>
      <c r="B727">
        <v>2024</v>
      </c>
      <c r="C727" s="1">
        <v>45586</v>
      </c>
      <c r="D727" t="s">
        <v>47</v>
      </c>
      <c r="E727" t="s">
        <v>2259</v>
      </c>
      <c r="F727" t="s">
        <v>24</v>
      </c>
      <c r="G727" t="s">
        <v>38</v>
      </c>
      <c r="H727" t="s">
        <v>26</v>
      </c>
      <c r="I727" t="s">
        <v>57</v>
      </c>
      <c r="J727" t="s">
        <v>58</v>
      </c>
      <c r="K727">
        <v>634731</v>
      </c>
      <c r="L727" t="s">
        <v>83</v>
      </c>
      <c r="M727" t="s">
        <v>2260</v>
      </c>
      <c r="N727" t="s">
        <v>61</v>
      </c>
      <c r="O727" t="s">
        <v>75</v>
      </c>
      <c r="P727" t="s">
        <v>54</v>
      </c>
      <c r="Q727">
        <v>24799</v>
      </c>
      <c r="R727">
        <v>8</v>
      </c>
      <c r="S727">
        <v>0.1</v>
      </c>
      <c r="T727">
        <v>4537.2095838238884</v>
      </c>
      <c r="U727">
        <v>45586</v>
      </c>
    </row>
    <row r="728" spans="1:21" x14ac:dyDescent="0.3">
      <c r="A728" t="s">
        <v>2261</v>
      </c>
      <c r="B728">
        <v>2023</v>
      </c>
      <c r="C728" s="1">
        <v>45100</v>
      </c>
      <c r="D728" t="s">
        <v>47</v>
      </c>
      <c r="E728" t="s">
        <v>2262</v>
      </c>
      <c r="F728" t="s">
        <v>80</v>
      </c>
      <c r="G728" t="s">
        <v>25</v>
      </c>
      <c r="H728" t="s">
        <v>26</v>
      </c>
      <c r="I728" t="s">
        <v>117</v>
      </c>
      <c r="J728" t="s">
        <v>118</v>
      </c>
      <c r="K728">
        <v>660727</v>
      </c>
      <c r="L728" t="s">
        <v>29</v>
      </c>
      <c r="M728" t="s">
        <v>2263</v>
      </c>
      <c r="N728" t="s">
        <v>61</v>
      </c>
      <c r="O728" t="s">
        <v>32</v>
      </c>
      <c r="P728" t="s">
        <v>181</v>
      </c>
      <c r="Q728">
        <v>10318</v>
      </c>
      <c r="R728">
        <v>3</v>
      </c>
      <c r="S728">
        <v>0.05</v>
      </c>
      <c r="T728">
        <v>2962.1230084734866</v>
      </c>
      <c r="U728">
        <v>45103</v>
      </c>
    </row>
    <row r="729" spans="1:21" x14ac:dyDescent="0.3">
      <c r="A729" t="s">
        <v>2264</v>
      </c>
      <c r="B729">
        <v>2023</v>
      </c>
      <c r="C729" s="1">
        <v>45056</v>
      </c>
      <c r="D729" t="s">
        <v>22</v>
      </c>
      <c r="E729" t="s">
        <v>2265</v>
      </c>
      <c r="F729" t="s">
        <v>80</v>
      </c>
      <c r="G729" t="s">
        <v>81</v>
      </c>
      <c r="H729" t="s">
        <v>26</v>
      </c>
      <c r="I729" t="s">
        <v>39</v>
      </c>
      <c r="J729" t="s">
        <v>40</v>
      </c>
      <c r="K729">
        <v>680092</v>
      </c>
      <c r="L729" t="s">
        <v>41</v>
      </c>
      <c r="M729" t="s">
        <v>2266</v>
      </c>
      <c r="N729" t="s">
        <v>61</v>
      </c>
      <c r="O729" t="s">
        <v>53</v>
      </c>
      <c r="P729" t="s">
        <v>76</v>
      </c>
      <c r="Q729">
        <v>16030</v>
      </c>
      <c r="R729">
        <v>4</v>
      </c>
      <c r="S729">
        <v>0</v>
      </c>
      <c r="T729">
        <v>4732.4038239450074</v>
      </c>
      <c r="U729">
        <v>45060</v>
      </c>
    </row>
    <row r="730" spans="1:21" x14ac:dyDescent="0.3">
      <c r="A730" t="s">
        <v>2267</v>
      </c>
      <c r="B730">
        <v>2024</v>
      </c>
      <c r="C730" s="1">
        <v>45301</v>
      </c>
      <c r="D730" t="s">
        <v>47</v>
      </c>
      <c r="E730" t="s">
        <v>2268</v>
      </c>
      <c r="F730" t="s">
        <v>80</v>
      </c>
      <c r="G730" t="s">
        <v>81</v>
      </c>
      <c r="H730" t="s">
        <v>26</v>
      </c>
      <c r="I730" t="s">
        <v>65</v>
      </c>
      <c r="J730" t="s">
        <v>66</v>
      </c>
      <c r="K730">
        <v>676161</v>
      </c>
      <c r="L730" t="s">
        <v>29</v>
      </c>
      <c r="M730" t="s">
        <v>2269</v>
      </c>
      <c r="N730" t="s">
        <v>31</v>
      </c>
      <c r="O730" t="s">
        <v>32</v>
      </c>
      <c r="P730" t="s">
        <v>127</v>
      </c>
      <c r="Q730">
        <v>41458</v>
      </c>
      <c r="R730">
        <v>9</v>
      </c>
      <c r="S730">
        <v>0.2</v>
      </c>
      <c r="T730">
        <v>11913.50948470515</v>
      </c>
      <c r="U730">
        <v>45304</v>
      </c>
    </row>
    <row r="731" spans="1:21" x14ac:dyDescent="0.3">
      <c r="A731" t="s">
        <v>2270</v>
      </c>
      <c r="B731">
        <v>2024</v>
      </c>
      <c r="C731" s="1">
        <v>45643</v>
      </c>
      <c r="D731" t="s">
        <v>78</v>
      </c>
      <c r="E731" t="s">
        <v>2271</v>
      </c>
      <c r="F731" t="s">
        <v>64</v>
      </c>
      <c r="G731" t="s">
        <v>38</v>
      </c>
      <c r="H731" t="s">
        <v>26</v>
      </c>
      <c r="I731" t="s">
        <v>122</v>
      </c>
      <c r="J731" t="s">
        <v>28</v>
      </c>
      <c r="K731">
        <v>641853</v>
      </c>
      <c r="L731" t="s">
        <v>73</v>
      </c>
      <c r="M731" t="s">
        <v>2272</v>
      </c>
      <c r="N731" t="s">
        <v>61</v>
      </c>
      <c r="O731" t="s">
        <v>53</v>
      </c>
      <c r="P731" t="s">
        <v>127</v>
      </c>
      <c r="Q731">
        <v>31487</v>
      </c>
      <c r="R731">
        <v>8</v>
      </c>
      <c r="S731">
        <v>0.2</v>
      </c>
      <c r="T731">
        <v>4640.3012926125912</v>
      </c>
      <c r="U731">
        <v>45650</v>
      </c>
    </row>
    <row r="732" spans="1:21" x14ac:dyDescent="0.3">
      <c r="A732" t="s">
        <v>2273</v>
      </c>
      <c r="B732">
        <v>2023</v>
      </c>
      <c r="C732" s="1">
        <v>45080</v>
      </c>
      <c r="D732" t="s">
        <v>35</v>
      </c>
      <c r="E732" t="s">
        <v>2274</v>
      </c>
      <c r="F732" t="s">
        <v>24</v>
      </c>
      <c r="G732" t="s">
        <v>81</v>
      </c>
      <c r="H732" t="s">
        <v>26</v>
      </c>
      <c r="I732" t="s">
        <v>39</v>
      </c>
      <c r="J732" t="s">
        <v>40</v>
      </c>
      <c r="K732">
        <v>641264</v>
      </c>
      <c r="L732" t="s">
        <v>41</v>
      </c>
      <c r="M732" t="s">
        <v>2275</v>
      </c>
      <c r="N732" t="s">
        <v>93</v>
      </c>
      <c r="O732" t="s">
        <v>44</v>
      </c>
      <c r="P732" t="s">
        <v>69</v>
      </c>
      <c r="Q732">
        <v>9056</v>
      </c>
      <c r="R732">
        <v>3</v>
      </c>
      <c r="S732">
        <v>0</v>
      </c>
      <c r="T732">
        <v>795.87504791023775</v>
      </c>
      <c r="U732">
        <v>45083</v>
      </c>
    </row>
    <row r="733" spans="1:21" x14ac:dyDescent="0.3">
      <c r="A733" t="s">
        <v>2276</v>
      </c>
      <c r="B733">
        <v>2023</v>
      </c>
      <c r="C733" s="1">
        <v>45150</v>
      </c>
      <c r="D733" t="s">
        <v>47</v>
      </c>
      <c r="E733" t="s">
        <v>2277</v>
      </c>
      <c r="F733" t="s">
        <v>80</v>
      </c>
      <c r="G733" t="s">
        <v>81</v>
      </c>
      <c r="H733" t="s">
        <v>26</v>
      </c>
      <c r="I733" t="s">
        <v>39</v>
      </c>
      <c r="J733" t="s">
        <v>40</v>
      </c>
      <c r="K733">
        <v>602078</v>
      </c>
      <c r="L733" t="s">
        <v>29</v>
      </c>
      <c r="M733" t="s">
        <v>2278</v>
      </c>
      <c r="N733" t="s">
        <v>103</v>
      </c>
      <c r="O733" t="s">
        <v>53</v>
      </c>
      <c r="P733" t="s">
        <v>54</v>
      </c>
      <c r="Q733">
        <v>34486</v>
      </c>
      <c r="R733">
        <v>2</v>
      </c>
      <c r="S733">
        <v>0</v>
      </c>
      <c r="T733">
        <v>3070.1038112100323</v>
      </c>
      <c r="U733">
        <v>45151</v>
      </c>
    </row>
    <row r="734" spans="1:21" x14ac:dyDescent="0.3">
      <c r="A734" t="s">
        <v>2279</v>
      </c>
      <c r="B734">
        <v>2024</v>
      </c>
      <c r="C734" s="1">
        <v>45556</v>
      </c>
      <c r="D734" t="s">
        <v>47</v>
      </c>
      <c r="E734" t="s">
        <v>2280</v>
      </c>
      <c r="F734" t="s">
        <v>24</v>
      </c>
      <c r="G734" t="s">
        <v>38</v>
      </c>
      <c r="H734" t="s">
        <v>26</v>
      </c>
      <c r="I734" t="s">
        <v>150</v>
      </c>
      <c r="J734" t="s">
        <v>118</v>
      </c>
      <c r="K734">
        <v>649045</v>
      </c>
      <c r="L734" t="s">
        <v>73</v>
      </c>
      <c r="M734" t="s">
        <v>2281</v>
      </c>
      <c r="N734" t="s">
        <v>61</v>
      </c>
      <c r="O734" t="s">
        <v>68</v>
      </c>
      <c r="P734" t="s">
        <v>89</v>
      </c>
      <c r="Q734">
        <v>75965</v>
      </c>
      <c r="R734">
        <v>6</v>
      </c>
      <c r="S734">
        <v>0.1</v>
      </c>
      <c r="T734">
        <v>21035.363040810007</v>
      </c>
      <c r="U734">
        <v>45559</v>
      </c>
    </row>
    <row r="735" spans="1:21" x14ac:dyDescent="0.3">
      <c r="A735" t="s">
        <v>2282</v>
      </c>
      <c r="B735">
        <v>2023</v>
      </c>
      <c r="C735" s="1">
        <v>44999</v>
      </c>
      <c r="D735" t="s">
        <v>78</v>
      </c>
      <c r="E735" t="s">
        <v>2283</v>
      </c>
      <c r="F735" t="s">
        <v>49</v>
      </c>
      <c r="G735" t="s">
        <v>81</v>
      </c>
      <c r="H735" t="s">
        <v>26</v>
      </c>
      <c r="I735" t="s">
        <v>117</v>
      </c>
      <c r="J735" t="s">
        <v>118</v>
      </c>
      <c r="K735">
        <v>678297</v>
      </c>
      <c r="L735" t="s">
        <v>73</v>
      </c>
      <c r="M735" t="s">
        <v>2284</v>
      </c>
      <c r="N735" t="s">
        <v>31</v>
      </c>
      <c r="O735" t="s">
        <v>32</v>
      </c>
      <c r="P735" t="s">
        <v>76</v>
      </c>
      <c r="Q735">
        <v>79548</v>
      </c>
      <c r="R735">
        <v>2</v>
      </c>
      <c r="S735">
        <v>0.1</v>
      </c>
      <c r="T735">
        <v>23790.946833825968</v>
      </c>
      <c r="U735">
        <v>45000</v>
      </c>
    </row>
    <row r="736" spans="1:21" x14ac:dyDescent="0.3">
      <c r="A736" t="s">
        <v>2285</v>
      </c>
      <c r="B736">
        <v>2023</v>
      </c>
      <c r="C736" s="1">
        <v>45058</v>
      </c>
      <c r="D736" t="s">
        <v>35</v>
      </c>
      <c r="E736" t="s">
        <v>2286</v>
      </c>
      <c r="F736" t="s">
        <v>106</v>
      </c>
      <c r="G736" t="s">
        <v>38</v>
      </c>
      <c r="H736" t="s">
        <v>26</v>
      </c>
      <c r="I736" t="s">
        <v>107</v>
      </c>
      <c r="J736" t="s">
        <v>66</v>
      </c>
      <c r="K736">
        <v>644893</v>
      </c>
      <c r="L736" t="s">
        <v>73</v>
      </c>
      <c r="M736" t="s">
        <v>2287</v>
      </c>
      <c r="N736" t="s">
        <v>93</v>
      </c>
      <c r="O736" t="s">
        <v>85</v>
      </c>
      <c r="P736" t="s">
        <v>54</v>
      </c>
      <c r="Q736">
        <v>52230</v>
      </c>
      <c r="R736">
        <v>10</v>
      </c>
      <c r="S736">
        <v>0.2</v>
      </c>
      <c r="T736">
        <v>12513.188205874758</v>
      </c>
      <c r="U736">
        <v>45061</v>
      </c>
    </row>
    <row r="737" spans="1:21" x14ac:dyDescent="0.3">
      <c r="A737" t="s">
        <v>2288</v>
      </c>
      <c r="B737">
        <v>2024</v>
      </c>
      <c r="C737" s="1">
        <v>45401</v>
      </c>
      <c r="D737" t="s">
        <v>47</v>
      </c>
      <c r="E737" t="s">
        <v>2289</v>
      </c>
      <c r="F737" t="s">
        <v>80</v>
      </c>
      <c r="G737" t="s">
        <v>38</v>
      </c>
      <c r="H737" t="s">
        <v>26</v>
      </c>
      <c r="I737" t="s">
        <v>154</v>
      </c>
      <c r="J737" t="s">
        <v>51</v>
      </c>
      <c r="K737">
        <v>690590</v>
      </c>
      <c r="L737" t="s">
        <v>41</v>
      </c>
      <c r="M737" t="s">
        <v>2290</v>
      </c>
      <c r="N737" t="s">
        <v>93</v>
      </c>
      <c r="O737" t="s">
        <v>85</v>
      </c>
      <c r="P737" t="s">
        <v>98</v>
      </c>
      <c r="Q737">
        <v>63924</v>
      </c>
      <c r="R737">
        <v>6</v>
      </c>
      <c r="S737">
        <v>0.2</v>
      </c>
      <c r="T737">
        <v>16583.786599258357</v>
      </c>
      <c r="U737">
        <v>45404</v>
      </c>
    </row>
    <row r="738" spans="1:21" x14ac:dyDescent="0.3">
      <c r="A738" t="s">
        <v>2291</v>
      </c>
      <c r="B738">
        <v>2023</v>
      </c>
      <c r="C738" s="1">
        <v>45289</v>
      </c>
      <c r="D738" t="s">
        <v>47</v>
      </c>
      <c r="E738" t="s">
        <v>2292</v>
      </c>
      <c r="F738" t="s">
        <v>106</v>
      </c>
      <c r="G738" t="s">
        <v>25</v>
      </c>
      <c r="H738" t="s">
        <v>26</v>
      </c>
      <c r="I738" t="s">
        <v>117</v>
      </c>
      <c r="J738" t="s">
        <v>118</v>
      </c>
      <c r="K738">
        <v>680147</v>
      </c>
      <c r="L738" t="s">
        <v>73</v>
      </c>
      <c r="M738" t="s">
        <v>2293</v>
      </c>
      <c r="N738" t="s">
        <v>43</v>
      </c>
      <c r="O738" t="s">
        <v>94</v>
      </c>
      <c r="P738" t="s">
        <v>76</v>
      </c>
      <c r="Q738">
        <v>29955</v>
      </c>
      <c r="R738">
        <v>4</v>
      </c>
      <c r="S738">
        <v>0.05</v>
      </c>
      <c r="T738">
        <v>2558.724230160456</v>
      </c>
      <c r="U738">
        <v>45292</v>
      </c>
    </row>
    <row r="739" spans="1:21" x14ac:dyDescent="0.3">
      <c r="A739" t="s">
        <v>2294</v>
      </c>
      <c r="B739">
        <v>2024</v>
      </c>
      <c r="C739" s="1">
        <v>45566</v>
      </c>
      <c r="D739" t="s">
        <v>47</v>
      </c>
      <c r="E739" t="s">
        <v>2295</v>
      </c>
      <c r="F739" t="s">
        <v>106</v>
      </c>
      <c r="G739" t="s">
        <v>38</v>
      </c>
      <c r="H739" t="s">
        <v>26</v>
      </c>
      <c r="I739" t="s">
        <v>72</v>
      </c>
      <c r="J739" t="s">
        <v>28</v>
      </c>
      <c r="K739">
        <v>688529</v>
      </c>
      <c r="L739" t="s">
        <v>41</v>
      </c>
      <c r="M739" t="s">
        <v>2296</v>
      </c>
      <c r="N739" t="s">
        <v>103</v>
      </c>
      <c r="O739" t="s">
        <v>94</v>
      </c>
      <c r="P739" t="s">
        <v>69</v>
      </c>
      <c r="Q739">
        <v>57244</v>
      </c>
      <c r="R739">
        <v>8</v>
      </c>
      <c r="S739">
        <v>0</v>
      </c>
      <c r="T739">
        <v>13566.294229357058</v>
      </c>
      <c r="U739">
        <v>45569</v>
      </c>
    </row>
    <row r="740" spans="1:21" x14ac:dyDescent="0.3">
      <c r="A740" t="s">
        <v>2297</v>
      </c>
      <c r="B740">
        <v>2023</v>
      </c>
      <c r="C740" s="1">
        <v>45142</v>
      </c>
      <c r="D740" t="s">
        <v>78</v>
      </c>
      <c r="E740" t="s">
        <v>2298</v>
      </c>
      <c r="F740" t="s">
        <v>49</v>
      </c>
      <c r="G740" t="s">
        <v>25</v>
      </c>
      <c r="H740" t="s">
        <v>26</v>
      </c>
      <c r="I740" t="s">
        <v>154</v>
      </c>
      <c r="J740" t="s">
        <v>51</v>
      </c>
      <c r="K740">
        <v>676302</v>
      </c>
      <c r="L740" t="s">
        <v>59</v>
      </c>
      <c r="M740" t="s">
        <v>2299</v>
      </c>
      <c r="N740" t="s">
        <v>43</v>
      </c>
      <c r="O740" t="s">
        <v>85</v>
      </c>
      <c r="P740" t="s">
        <v>127</v>
      </c>
      <c r="Q740">
        <v>4231</v>
      </c>
      <c r="R740">
        <v>6</v>
      </c>
      <c r="S740">
        <v>0.1</v>
      </c>
      <c r="T740">
        <v>1023.4196675761608</v>
      </c>
      <c r="U740">
        <v>45145</v>
      </c>
    </row>
    <row r="741" spans="1:21" x14ac:dyDescent="0.3">
      <c r="A741" t="s">
        <v>2300</v>
      </c>
      <c r="B741">
        <v>2024</v>
      </c>
      <c r="C741" s="1">
        <v>45503</v>
      </c>
      <c r="D741" t="s">
        <v>47</v>
      </c>
      <c r="E741" t="s">
        <v>2301</v>
      </c>
      <c r="F741" t="s">
        <v>24</v>
      </c>
      <c r="G741" t="s">
        <v>81</v>
      </c>
      <c r="H741" t="s">
        <v>26</v>
      </c>
      <c r="I741" t="s">
        <v>161</v>
      </c>
      <c r="J741" t="s">
        <v>118</v>
      </c>
      <c r="K741">
        <v>635427</v>
      </c>
      <c r="L741" t="s">
        <v>83</v>
      </c>
      <c r="M741" t="s">
        <v>2302</v>
      </c>
      <c r="N741" t="s">
        <v>31</v>
      </c>
      <c r="O741" t="s">
        <v>32</v>
      </c>
      <c r="P741" t="s">
        <v>127</v>
      </c>
      <c r="Q741">
        <v>2839</v>
      </c>
      <c r="R741">
        <v>8</v>
      </c>
      <c r="S741">
        <v>0.1</v>
      </c>
      <c r="T741">
        <v>850.30610611996201</v>
      </c>
      <c r="U741">
        <v>45506</v>
      </c>
    </row>
    <row r="742" spans="1:21" x14ac:dyDescent="0.3">
      <c r="A742" t="s">
        <v>2303</v>
      </c>
      <c r="B742">
        <v>2023</v>
      </c>
      <c r="C742" s="1">
        <v>45097</v>
      </c>
      <c r="D742" t="s">
        <v>47</v>
      </c>
      <c r="E742" t="s">
        <v>2304</v>
      </c>
      <c r="F742" t="s">
        <v>64</v>
      </c>
      <c r="G742" t="s">
        <v>38</v>
      </c>
      <c r="H742" t="s">
        <v>26</v>
      </c>
      <c r="I742" t="s">
        <v>39</v>
      </c>
      <c r="J742" t="s">
        <v>40</v>
      </c>
      <c r="K742">
        <v>671618</v>
      </c>
      <c r="L742" t="s">
        <v>59</v>
      </c>
      <c r="M742" t="s">
        <v>2305</v>
      </c>
      <c r="N742" t="s">
        <v>31</v>
      </c>
      <c r="O742" t="s">
        <v>75</v>
      </c>
      <c r="P742" t="s">
        <v>98</v>
      </c>
      <c r="Q742">
        <v>73104</v>
      </c>
      <c r="R742">
        <v>10</v>
      </c>
      <c r="S742">
        <v>0</v>
      </c>
      <c r="T742">
        <v>6843.4513523943424</v>
      </c>
      <c r="U742">
        <v>45098</v>
      </c>
    </row>
    <row r="743" spans="1:21" x14ac:dyDescent="0.3">
      <c r="A743" t="s">
        <v>2306</v>
      </c>
      <c r="B743">
        <v>2024</v>
      </c>
      <c r="C743" s="1">
        <v>45330</v>
      </c>
      <c r="D743" t="s">
        <v>78</v>
      </c>
      <c r="E743" t="s">
        <v>2307</v>
      </c>
      <c r="F743" t="s">
        <v>49</v>
      </c>
      <c r="G743" t="s">
        <v>38</v>
      </c>
      <c r="H743" t="s">
        <v>26</v>
      </c>
      <c r="I743" t="s">
        <v>39</v>
      </c>
      <c r="J743" t="s">
        <v>40</v>
      </c>
      <c r="K743">
        <v>671765</v>
      </c>
      <c r="L743" t="s">
        <v>29</v>
      </c>
      <c r="M743" t="s">
        <v>2308</v>
      </c>
      <c r="N743" t="s">
        <v>103</v>
      </c>
      <c r="O743" t="s">
        <v>75</v>
      </c>
      <c r="P743" t="s">
        <v>33</v>
      </c>
      <c r="Q743">
        <v>69369</v>
      </c>
      <c r="R743">
        <v>7</v>
      </c>
      <c r="S743">
        <v>0</v>
      </c>
      <c r="T743">
        <v>17209.455673057215</v>
      </c>
      <c r="U743">
        <v>45332</v>
      </c>
    </row>
    <row r="744" spans="1:21" x14ac:dyDescent="0.3">
      <c r="A744" t="s">
        <v>2309</v>
      </c>
      <c r="B744">
        <v>2023</v>
      </c>
      <c r="C744" s="1">
        <v>45136</v>
      </c>
      <c r="D744" t="s">
        <v>78</v>
      </c>
      <c r="E744" t="s">
        <v>2310</v>
      </c>
      <c r="F744" t="s">
        <v>24</v>
      </c>
      <c r="G744" t="s">
        <v>25</v>
      </c>
      <c r="H744" t="s">
        <v>26</v>
      </c>
      <c r="I744" t="s">
        <v>117</v>
      </c>
      <c r="J744" t="s">
        <v>118</v>
      </c>
      <c r="K744">
        <v>628505</v>
      </c>
      <c r="L744" t="s">
        <v>59</v>
      </c>
      <c r="M744" t="s">
        <v>2311</v>
      </c>
      <c r="N744" t="s">
        <v>43</v>
      </c>
      <c r="O744" t="s">
        <v>85</v>
      </c>
      <c r="P744" t="s">
        <v>33</v>
      </c>
      <c r="Q744">
        <v>75500</v>
      </c>
      <c r="R744">
        <v>4</v>
      </c>
      <c r="S744">
        <v>0</v>
      </c>
      <c r="T744">
        <v>7202.1638558043533</v>
      </c>
      <c r="U744">
        <v>45138</v>
      </c>
    </row>
    <row r="745" spans="1:21" x14ac:dyDescent="0.3">
      <c r="A745" t="s">
        <v>2312</v>
      </c>
      <c r="B745">
        <v>2024</v>
      </c>
      <c r="C745" s="1">
        <v>45386</v>
      </c>
      <c r="D745" t="s">
        <v>35</v>
      </c>
      <c r="E745" t="s">
        <v>2313</v>
      </c>
      <c r="F745" t="s">
        <v>149</v>
      </c>
      <c r="G745" t="s">
        <v>38</v>
      </c>
      <c r="H745" t="s">
        <v>26</v>
      </c>
      <c r="I745" t="s">
        <v>101</v>
      </c>
      <c r="J745" t="s">
        <v>51</v>
      </c>
      <c r="K745">
        <v>616305</v>
      </c>
      <c r="L745" t="s">
        <v>59</v>
      </c>
      <c r="M745" t="s">
        <v>2314</v>
      </c>
      <c r="N745" t="s">
        <v>103</v>
      </c>
      <c r="O745" t="s">
        <v>32</v>
      </c>
      <c r="P745" t="s">
        <v>69</v>
      </c>
      <c r="Q745">
        <v>10920</v>
      </c>
      <c r="R745">
        <v>6</v>
      </c>
      <c r="S745">
        <v>0.05</v>
      </c>
      <c r="T745">
        <v>1880.6231836639975</v>
      </c>
      <c r="U745">
        <v>45393</v>
      </c>
    </row>
    <row r="746" spans="1:21" x14ac:dyDescent="0.3">
      <c r="A746" t="s">
        <v>2315</v>
      </c>
      <c r="B746">
        <v>2023</v>
      </c>
      <c r="C746" s="1">
        <v>45003</v>
      </c>
      <c r="D746" t="s">
        <v>78</v>
      </c>
      <c r="E746" t="s">
        <v>2316</v>
      </c>
      <c r="F746" t="s">
        <v>106</v>
      </c>
      <c r="G746" t="s">
        <v>38</v>
      </c>
      <c r="H746" t="s">
        <v>26</v>
      </c>
      <c r="I746" t="s">
        <v>117</v>
      </c>
      <c r="J746" t="s">
        <v>118</v>
      </c>
      <c r="K746">
        <v>646498</v>
      </c>
      <c r="L746" t="s">
        <v>83</v>
      </c>
      <c r="M746" t="s">
        <v>2317</v>
      </c>
      <c r="N746" t="s">
        <v>61</v>
      </c>
      <c r="O746" t="s">
        <v>85</v>
      </c>
      <c r="P746" t="s">
        <v>54</v>
      </c>
      <c r="Q746">
        <v>14936</v>
      </c>
      <c r="R746">
        <v>3</v>
      </c>
      <c r="S746">
        <v>0.05</v>
      </c>
      <c r="T746">
        <v>2127.5010680376554</v>
      </c>
      <c r="U746">
        <v>45006</v>
      </c>
    </row>
    <row r="747" spans="1:21" x14ac:dyDescent="0.3">
      <c r="A747" t="s">
        <v>2318</v>
      </c>
      <c r="B747">
        <v>2024</v>
      </c>
      <c r="C747" s="1">
        <v>45534</v>
      </c>
      <c r="D747" t="s">
        <v>22</v>
      </c>
      <c r="E747" t="s">
        <v>2319</v>
      </c>
      <c r="F747" t="s">
        <v>24</v>
      </c>
      <c r="G747" t="s">
        <v>38</v>
      </c>
      <c r="H747" t="s">
        <v>26</v>
      </c>
      <c r="I747" t="s">
        <v>82</v>
      </c>
      <c r="J747" t="s">
        <v>66</v>
      </c>
      <c r="K747">
        <v>626863</v>
      </c>
      <c r="L747" t="s">
        <v>73</v>
      </c>
      <c r="M747" t="s">
        <v>2320</v>
      </c>
      <c r="N747" t="s">
        <v>103</v>
      </c>
      <c r="O747" t="s">
        <v>68</v>
      </c>
      <c r="P747" t="s">
        <v>127</v>
      </c>
      <c r="Q747">
        <v>31779</v>
      </c>
      <c r="R747">
        <v>3</v>
      </c>
      <c r="S747">
        <v>0</v>
      </c>
      <c r="T747">
        <v>4535.7849976252483</v>
      </c>
      <c r="U747">
        <v>45537</v>
      </c>
    </row>
    <row r="748" spans="1:21" x14ac:dyDescent="0.3">
      <c r="A748" t="s">
        <v>2321</v>
      </c>
      <c r="B748">
        <v>2023</v>
      </c>
      <c r="C748" s="1">
        <v>45155</v>
      </c>
      <c r="D748" t="s">
        <v>47</v>
      </c>
      <c r="E748" t="s">
        <v>2322</v>
      </c>
      <c r="F748" t="s">
        <v>64</v>
      </c>
      <c r="G748" t="s">
        <v>81</v>
      </c>
      <c r="H748" t="s">
        <v>26</v>
      </c>
      <c r="I748" t="s">
        <v>101</v>
      </c>
      <c r="J748" t="s">
        <v>51</v>
      </c>
      <c r="K748">
        <v>639931</v>
      </c>
      <c r="L748" t="s">
        <v>41</v>
      </c>
      <c r="M748" t="s">
        <v>2323</v>
      </c>
      <c r="N748" t="s">
        <v>61</v>
      </c>
      <c r="O748" t="s">
        <v>75</v>
      </c>
      <c r="P748" t="s">
        <v>69</v>
      </c>
      <c r="Q748">
        <v>59504</v>
      </c>
      <c r="R748">
        <v>9</v>
      </c>
      <c r="S748">
        <v>0</v>
      </c>
      <c r="T748">
        <v>15437.884699918208</v>
      </c>
      <c r="U748">
        <v>45158</v>
      </c>
    </row>
    <row r="749" spans="1:21" x14ac:dyDescent="0.3">
      <c r="A749" t="s">
        <v>2324</v>
      </c>
      <c r="B749">
        <v>2023</v>
      </c>
      <c r="C749" s="1">
        <v>45138</v>
      </c>
      <c r="D749" t="s">
        <v>22</v>
      </c>
      <c r="E749" t="s">
        <v>2325</v>
      </c>
      <c r="F749" t="s">
        <v>80</v>
      </c>
      <c r="G749" t="s">
        <v>38</v>
      </c>
      <c r="H749" t="s">
        <v>26</v>
      </c>
      <c r="I749" t="s">
        <v>150</v>
      </c>
      <c r="J749" t="s">
        <v>118</v>
      </c>
      <c r="K749">
        <v>613703</v>
      </c>
      <c r="L749" t="s">
        <v>73</v>
      </c>
      <c r="M749" t="s">
        <v>2326</v>
      </c>
      <c r="N749" t="s">
        <v>93</v>
      </c>
      <c r="O749" t="s">
        <v>68</v>
      </c>
      <c r="P749" t="s">
        <v>98</v>
      </c>
      <c r="Q749">
        <v>29861</v>
      </c>
      <c r="R749">
        <v>10</v>
      </c>
      <c r="S749">
        <v>0</v>
      </c>
      <c r="T749">
        <v>2610.0508580421842</v>
      </c>
      <c r="U749">
        <v>45141</v>
      </c>
    </row>
    <row r="750" spans="1:21" x14ac:dyDescent="0.3">
      <c r="A750" t="s">
        <v>2327</v>
      </c>
      <c r="B750">
        <v>2023</v>
      </c>
      <c r="C750" s="1">
        <v>44930</v>
      </c>
      <c r="D750" t="s">
        <v>47</v>
      </c>
      <c r="E750" t="s">
        <v>2328</v>
      </c>
      <c r="F750" t="s">
        <v>49</v>
      </c>
      <c r="G750" t="s">
        <v>81</v>
      </c>
      <c r="H750" t="s">
        <v>26</v>
      </c>
      <c r="I750" t="s">
        <v>27</v>
      </c>
      <c r="J750" t="s">
        <v>28</v>
      </c>
      <c r="K750">
        <v>668472</v>
      </c>
      <c r="L750" t="s">
        <v>59</v>
      </c>
      <c r="M750" t="s">
        <v>2329</v>
      </c>
      <c r="N750" t="s">
        <v>103</v>
      </c>
      <c r="O750" t="s">
        <v>53</v>
      </c>
      <c r="P750" t="s">
        <v>45</v>
      </c>
      <c r="Q750">
        <v>72553</v>
      </c>
      <c r="R750">
        <v>7</v>
      </c>
      <c r="S750">
        <v>0</v>
      </c>
      <c r="T750">
        <v>7792.9461726979862</v>
      </c>
      <c r="U750">
        <v>44932</v>
      </c>
    </row>
    <row r="751" spans="1:21" x14ac:dyDescent="0.3">
      <c r="A751" t="s">
        <v>2330</v>
      </c>
      <c r="B751">
        <v>2023</v>
      </c>
      <c r="C751" s="1">
        <v>44958</v>
      </c>
      <c r="D751" t="s">
        <v>22</v>
      </c>
      <c r="E751" t="s">
        <v>2331</v>
      </c>
      <c r="F751" t="s">
        <v>24</v>
      </c>
      <c r="G751" t="s">
        <v>38</v>
      </c>
      <c r="H751" t="s">
        <v>26</v>
      </c>
      <c r="I751" t="s">
        <v>65</v>
      </c>
      <c r="J751" t="s">
        <v>66</v>
      </c>
      <c r="K751">
        <v>641176</v>
      </c>
      <c r="L751" t="s">
        <v>59</v>
      </c>
      <c r="M751" t="s">
        <v>2332</v>
      </c>
      <c r="N751" t="s">
        <v>61</v>
      </c>
      <c r="O751" t="s">
        <v>75</v>
      </c>
      <c r="P751" t="s">
        <v>76</v>
      </c>
      <c r="Q751">
        <v>3611</v>
      </c>
      <c r="R751">
        <v>10</v>
      </c>
      <c r="S751">
        <v>0.2</v>
      </c>
      <c r="T751">
        <v>617.68584151666209</v>
      </c>
      <c r="U751">
        <v>44961</v>
      </c>
    </row>
    <row r="752" spans="1:21" x14ac:dyDescent="0.3">
      <c r="A752" t="s">
        <v>2333</v>
      </c>
      <c r="B752">
        <v>2024</v>
      </c>
      <c r="C752" s="1">
        <v>45456</v>
      </c>
      <c r="D752" t="s">
        <v>35</v>
      </c>
      <c r="E752" t="s">
        <v>2334</v>
      </c>
      <c r="F752" t="s">
        <v>64</v>
      </c>
      <c r="G752" t="s">
        <v>25</v>
      </c>
      <c r="H752" t="s">
        <v>26</v>
      </c>
      <c r="I752" t="s">
        <v>57</v>
      </c>
      <c r="J752" t="s">
        <v>58</v>
      </c>
      <c r="K752">
        <v>676301</v>
      </c>
      <c r="L752" t="s">
        <v>59</v>
      </c>
      <c r="M752" t="s">
        <v>2335</v>
      </c>
      <c r="N752" t="s">
        <v>103</v>
      </c>
      <c r="O752" t="s">
        <v>94</v>
      </c>
      <c r="P752" t="s">
        <v>69</v>
      </c>
      <c r="Q752">
        <v>9892</v>
      </c>
      <c r="R752">
        <v>8</v>
      </c>
      <c r="S752">
        <v>0</v>
      </c>
      <c r="T752">
        <v>996.60109186236252</v>
      </c>
      <c r="U752">
        <v>45458</v>
      </c>
    </row>
    <row r="753" spans="1:21" x14ac:dyDescent="0.3">
      <c r="A753" t="s">
        <v>2336</v>
      </c>
      <c r="B753">
        <v>2023</v>
      </c>
      <c r="C753" s="1">
        <v>45120</v>
      </c>
      <c r="D753" t="s">
        <v>78</v>
      </c>
      <c r="E753" t="s">
        <v>2337</v>
      </c>
      <c r="F753" t="s">
        <v>80</v>
      </c>
      <c r="G753" t="s">
        <v>38</v>
      </c>
      <c r="H753" t="s">
        <v>26</v>
      </c>
      <c r="I753" t="s">
        <v>65</v>
      </c>
      <c r="J753" t="s">
        <v>66</v>
      </c>
      <c r="K753">
        <v>695822</v>
      </c>
      <c r="L753" t="s">
        <v>29</v>
      </c>
      <c r="M753" t="s">
        <v>2338</v>
      </c>
      <c r="N753" t="s">
        <v>31</v>
      </c>
      <c r="O753" t="s">
        <v>32</v>
      </c>
      <c r="P753" t="s">
        <v>89</v>
      </c>
      <c r="Q753">
        <v>1576</v>
      </c>
      <c r="R753">
        <v>1</v>
      </c>
      <c r="S753">
        <v>0</v>
      </c>
      <c r="T753">
        <v>122.65737285731626</v>
      </c>
      <c r="U753">
        <v>45123</v>
      </c>
    </row>
    <row r="754" spans="1:21" x14ac:dyDescent="0.3">
      <c r="A754" t="s">
        <v>2339</v>
      </c>
      <c r="B754">
        <v>2023</v>
      </c>
      <c r="C754" s="1">
        <v>45051</v>
      </c>
      <c r="D754" t="s">
        <v>47</v>
      </c>
      <c r="E754" t="s">
        <v>2340</v>
      </c>
      <c r="F754" t="s">
        <v>80</v>
      </c>
      <c r="G754" t="s">
        <v>38</v>
      </c>
      <c r="H754" t="s">
        <v>26</v>
      </c>
      <c r="I754" t="s">
        <v>154</v>
      </c>
      <c r="J754" t="s">
        <v>51</v>
      </c>
      <c r="K754">
        <v>661811</v>
      </c>
      <c r="L754" t="s">
        <v>41</v>
      </c>
      <c r="M754" t="s">
        <v>2341</v>
      </c>
      <c r="N754" t="s">
        <v>43</v>
      </c>
      <c r="O754" t="s">
        <v>44</v>
      </c>
      <c r="P754" t="s">
        <v>98</v>
      </c>
      <c r="Q754">
        <v>19741</v>
      </c>
      <c r="R754">
        <v>5</v>
      </c>
      <c r="S754">
        <v>0</v>
      </c>
      <c r="T754">
        <v>2033.177342932092</v>
      </c>
      <c r="U754">
        <v>45054</v>
      </c>
    </row>
    <row r="755" spans="1:21" x14ac:dyDescent="0.3">
      <c r="A755" t="s">
        <v>2342</v>
      </c>
      <c r="B755">
        <v>2024</v>
      </c>
      <c r="C755" s="1">
        <v>45647</v>
      </c>
      <c r="D755" t="s">
        <v>47</v>
      </c>
      <c r="E755" t="s">
        <v>2343</v>
      </c>
      <c r="F755" t="s">
        <v>24</v>
      </c>
      <c r="G755" t="s">
        <v>38</v>
      </c>
      <c r="H755" t="s">
        <v>26</v>
      </c>
      <c r="I755" t="s">
        <v>57</v>
      </c>
      <c r="J755" t="s">
        <v>58</v>
      </c>
      <c r="K755">
        <v>683503</v>
      </c>
      <c r="L755" t="s">
        <v>83</v>
      </c>
      <c r="M755" t="s">
        <v>2344</v>
      </c>
      <c r="N755" t="s">
        <v>103</v>
      </c>
      <c r="O755" t="s">
        <v>85</v>
      </c>
      <c r="P755" t="s">
        <v>54</v>
      </c>
      <c r="Q755">
        <v>60832</v>
      </c>
      <c r="R755">
        <v>2</v>
      </c>
      <c r="S755">
        <v>0</v>
      </c>
      <c r="T755">
        <v>10513.074956665319</v>
      </c>
      <c r="U755">
        <v>45650</v>
      </c>
    </row>
    <row r="756" spans="1:21" x14ac:dyDescent="0.3">
      <c r="A756" t="s">
        <v>2345</v>
      </c>
      <c r="B756">
        <v>2023</v>
      </c>
      <c r="C756" s="1">
        <v>45007</v>
      </c>
      <c r="D756" t="s">
        <v>22</v>
      </c>
      <c r="E756" t="s">
        <v>2346</v>
      </c>
      <c r="F756" t="s">
        <v>80</v>
      </c>
      <c r="G756" t="s">
        <v>25</v>
      </c>
      <c r="H756" t="s">
        <v>26</v>
      </c>
      <c r="I756" t="s">
        <v>39</v>
      </c>
      <c r="J756" t="s">
        <v>40</v>
      </c>
      <c r="K756">
        <v>606105</v>
      </c>
      <c r="L756" t="s">
        <v>59</v>
      </c>
      <c r="M756" t="s">
        <v>2347</v>
      </c>
      <c r="N756" t="s">
        <v>43</v>
      </c>
      <c r="O756" t="s">
        <v>94</v>
      </c>
      <c r="P756" t="s">
        <v>181</v>
      </c>
      <c r="Q756">
        <v>65578</v>
      </c>
      <c r="R756">
        <v>9</v>
      </c>
      <c r="S756">
        <v>0.05</v>
      </c>
      <c r="T756">
        <v>19220.251277193438</v>
      </c>
      <c r="U756">
        <v>45013</v>
      </c>
    </row>
    <row r="757" spans="1:21" x14ac:dyDescent="0.3">
      <c r="A757" t="s">
        <v>2348</v>
      </c>
      <c r="B757">
        <v>2023</v>
      </c>
      <c r="C757" s="1">
        <v>45087</v>
      </c>
      <c r="D757" t="s">
        <v>22</v>
      </c>
      <c r="E757" t="s">
        <v>2349</v>
      </c>
      <c r="F757" t="s">
        <v>149</v>
      </c>
      <c r="G757" t="s">
        <v>81</v>
      </c>
      <c r="H757" t="s">
        <v>26</v>
      </c>
      <c r="I757" t="s">
        <v>107</v>
      </c>
      <c r="J757" t="s">
        <v>66</v>
      </c>
      <c r="K757">
        <v>613563</v>
      </c>
      <c r="L757" t="s">
        <v>29</v>
      </c>
      <c r="M757" t="s">
        <v>2350</v>
      </c>
      <c r="N757" t="s">
        <v>43</v>
      </c>
      <c r="O757" t="s">
        <v>75</v>
      </c>
      <c r="P757" t="s">
        <v>127</v>
      </c>
      <c r="Q757">
        <v>1121</v>
      </c>
      <c r="R757">
        <v>7</v>
      </c>
      <c r="S757">
        <v>0.1</v>
      </c>
      <c r="T757">
        <v>168.93291148771391</v>
      </c>
      <c r="U757">
        <v>45090</v>
      </c>
    </row>
    <row r="758" spans="1:21" x14ac:dyDescent="0.3">
      <c r="A758" t="s">
        <v>2351</v>
      </c>
      <c r="B758">
        <v>2023</v>
      </c>
      <c r="C758" s="1">
        <v>44968</v>
      </c>
      <c r="D758" t="s">
        <v>22</v>
      </c>
      <c r="E758" t="s">
        <v>2352</v>
      </c>
      <c r="F758" t="s">
        <v>49</v>
      </c>
      <c r="G758" t="s">
        <v>38</v>
      </c>
      <c r="H758" t="s">
        <v>26</v>
      </c>
      <c r="I758" t="s">
        <v>39</v>
      </c>
      <c r="J758" t="s">
        <v>40</v>
      </c>
      <c r="K758">
        <v>662386</v>
      </c>
      <c r="L758" t="s">
        <v>59</v>
      </c>
      <c r="M758" t="s">
        <v>2353</v>
      </c>
      <c r="N758" t="s">
        <v>93</v>
      </c>
      <c r="O758" t="s">
        <v>32</v>
      </c>
      <c r="P758" t="s">
        <v>76</v>
      </c>
      <c r="Q758">
        <v>13705</v>
      </c>
      <c r="R758">
        <v>9</v>
      </c>
      <c r="S758">
        <v>0.2</v>
      </c>
      <c r="T758">
        <v>3386.2606915187307</v>
      </c>
      <c r="U758">
        <v>44971</v>
      </c>
    </row>
    <row r="759" spans="1:21" x14ac:dyDescent="0.3">
      <c r="A759" t="s">
        <v>2354</v>
      </c>
      <c r="B759">
        <v>2024</v>
      </c>
      <c r="C759" s="1">
        <v>45381</v>
      </c>
      <c r="D759" t="s">
        <v>22</v>
      </c>
      <c r="E759" t="s">
        <v>2355</v>
      </c>
      <c r="F759" t="s">
        <v>49</v>
      </c>
      <c r="G759" t="s">
        <v>81</v>
      </c>
      <c r="H759" t="s">
        <v>26</v>
      </c>
      <c r="I759" t="s">
        <v>65</v>
      </c>
      <c r="J759" t="s">
        <v>66</v>
      </c>
      <c r="K759">
        <v>662039</v>
      </c>
      <c r="L759" t="s">
        <v>59</v>
      </c>
      <c r="M759" t="s">
        <v>2356</v>
      </c>
      <c r="N759" t="s">
        <v>93</v>
      </c>
      <c r="O759" t="s">
        <v>75</v>
      </c>
      <c r="P759" t="s">
        <v>45</v>
      </c>
      <c r="Q759">
        <v>63939</v>
      </c>
      <c r="R759">
        <v>2</v>
      </c>
      <c r="S759">
        <v>0</v>
      </c>
      <c r="T759">
        <v>12914.208874240645</v>
      </c>
      <c r="U759">
        <v>45382</v>
      </c>
    </row>
    <row r="760" spans="1:21" x14ac:dyDescent="0.3">
      <c r="A760" t="s">
        <v>2357</v>
      </c>
      <c r="B760">
        <v>2023</v>
      </c>
      <c r="C760" s="1">
        <v>44987</v>
      </c>
      <c r="D760" t="s">
        <v>22</v>
      </c>
      <c r="E760" t="s">
        <v>2358</v>
      </c>
      <c r="F760" t="s">
        <v>24</v>
      </c>
      <c r="G760" t="s">
        <v>25</v>
      </c>
      <c r="H760" t="s">
        <v>26</v>
      </c>
      <c r="I760" t="s">
        <v>72</v>
      </c>
      <c r="J760" t="s">
        <v>28</v>
      </c>
      <c r="K760">
        <v>678030</v>
      </c>
      <c r="L760" t="s">
        <v>83</v>
      </c>
      <c r="M760" t="s">
        <v>2359</v>
      </c>
      <c r="N760" t="s">
        <v>43</v>
      </c>
      <c r="O760" t="s">
        <v>94</v>
      </c>
      <c r="P760" t="s">
        <v>54</v>
      </c>
      <c r="Q760">
        <v>75245</v>
      </c>
      <c r="R760">
        <v>8</v>
      </c>
      <c r="S760">
        <v>0</v>
      </c>
      <c r="T760">
        <v>8803.1162303746078</v>
      </c>
      <c r="U760">
        <v>44990</v>
      </c>
    </row>
    <row r="761" spans="1:21" x14ac:dyDescent="0.3">
      <c r="A761" t="s">
        <v>2360</v>
      </c>
      <c r="B761">
        <v>2024</v>
      </c>
      <c r="C761" s="1">
        <v>45323</v>
      </c>
      <c r="D761" t="s">
        <v>22</v>
      </c>
      <c r="E761" t="s">
        <v>2361</v>
      </c>
      <c r="F761" t="s">
        <v>24</v>
      </c>
      <c r="G761" t="s">
        <v>81</v>
      </c>
      <c r="H761" t="s">
        <v>26</v>
      </c>
      <c r="I761" t="s">
        <v>39</v>
      </c>
      <c r="J761" t="s">
        <v>40</v>
      </c>
      <c r="K761">
        <v>669516</v>
      </c>
      <c r="L761" t="s">
        <v>73</v>
      </c>
      <c r="M761" t="s">
        <v>2362</v>
      </c>
      <c r="N761" t="s">
        <v>61</v>
      </c>
      <c r="O761" t="s">
        <v>85</v>
      </c>
      <c r="P761" t="s">
        <v>98</v>
      </c>
      <c r="Q761">
        <v>22498</v>
      </c>
      <c r="R761">
        <v>2</v>
      </c>
      <c r="S761">
        <v>0.05</v>
      </c>
      <c r="T761">
        <v>5857.7390478127127</v>
      </c>
      <c r="U761">
        <v>45326</v>
      </c>
    </row>
    <row r="762" spans="1:21" x14ac:dyDescent="0.3">
      <c r="A762" t="s">
        <v>2363</v>
      </c>
      <c r="B762">
        <v>2024</v>
      </c>
      <c r="C762" s="1">
        <v>45324</v>
      </c>
      <c r="D762" t="s">
        <v>35</v>
      </c>
      <c r="E762" t="s">
        <v>2364</v>
      </c>
      <c r="F762" t="s">
        <v>149</v>
      </c>
      <c r="G762" t="s">
        <v>25</v>
      </c>
      <c r="H762" t="s">
        <v>26</v>
      </c>
      <c r="I762" t="s">
        <v>117</v>
      </c>
      <c r="J762" t="s">
        <v>118</v>
      </c>
      <c r="K762">
        <v>691455</v>
      </c>
      <c r="L762" t="s">
        <v>73</v>
      </c>
      <c r="M762" t="s">
        <v>2365</v>
      </c>
      <c r="N762" t="s">
        <v>43</v>
      </c>
      <c r="O762" t="s">
        <v>75</v>
      </c>
      <c r="P762" t="s">
        <v>98</v>
      </c>
      <c r="Q762">
        <v>3715</v>
      </c>
      <c r="R762">
        <v>1</v>
      </c>
      <c r="S762">
        <v>0</v>
      </c>
      <c r="T762">
        <v>543.84236544758664</v>
      </c>
      <c r="U762">
        <v>45324</v>
      </c>
    </row>
    <row r="763" spans="1:21" x14ac:dyDescent="0.3">
      <c r="A763" t="s">
        <v>2366</v>
      </c>
      <c r="B763">
        <v>2023</v>
      </c>
      <c r="C763" s="1">
        <v>45063</v>
      </c>
      <c r="D763" t="s">
        <v>22</v>
      </c>
      <c r="E763" t="s">
        <v>2367</v>
      </c>
      <c r="F763" t="s">
        <v>106</v>
      </c>
      <c r="G763" t="s">
        <v>38</v>
      </c>
      <c r="H763" t="s">
        <v>26</v>
      </c>
      <c r="I763" t="s">
        <v>39</v>
      </c>
      <c r="J763" t="s">
        <v>40</v>
      </c>
      <c r="K763">
        <v>602049</v>
      </c>
      <c r="L763" t="s">
        <v>73</v>
      </c>
      <c r="M763" t="s">
        <v>2368</v>
      </c>
      <c r="N763" t="s">
        <v>43</v>
      </c>
      <c r="O763" t="s">
        <v>53</v>
      </c>
      <c r="P763" t="s">
        <v>76</v>
      </c>
      <c r="Q763">
        <v>45189</v>
      </c>
      <c r="R763">
        <v>3</v>
      </c>
      <c r="S763">
        <v>0</v>
      </c>
      <c r="T763">
        <v>10930.789083128504</v>
      </c>
      <c r="U763">
        <v>45066</v>
      </c>
    </row>
    <row r="764" spans="1:21" x14ac:dyDescent="0.3">
      <c r="A764" t="s">
        <v>2369</v>
      </c>
      <c r="B764">
        <v>2023</v>
      </c>
      <c r="C764" s="1">
        <v>45032</v>
      </c>
      <c r="D764" t="s">
        <v>47</v>
      </c>
      <c r="E764" t="s">
        <v>2370</v>
      </c>
      <c r="F764" t="s">
        <v>106</v>
      </c>
      <c r="G764" t="s">
        <v>25</v>
      </c>
      <c r="H764" t="s">
        <v>26</v>
      </c>
      <c r="I764" t="s">
        <v>122</v>
      </c>
      <c r="J764" t="s">
        <v>28</v>
      </c>
      <c r="K764">
        <v>655251</v>
      </c>
      <c r="L764" t="s">
        <v>73</v>
      </c>
      <c r="M764" t="s">
        <v>2371</v>
      </c>
      <c r="N764" t="s">
        <v>93</v>
      </c>
      <c r="O764" t="s">
        <v>53</v>
      </c>
      <c r="P764" t="s">
        <v>45</v>
      </c>
      <c r="Q764">
        <v>8085</v>
      </c>
      <c r="R764">
        <v>3</v>
      </c>
      <c r="S764">
        <v>0</v>
      </c>
      <c r="T764">
        <v>1064.7540062584246</v>
      </c>
      <c r="U764">
        <v>45034</v>
      </c>
    </row>
    <row r="765" spans="1:21" x14ac:dyDescent="0.3">
      <c r="A765" t="s">
        <v>2372</v>
      </c>
      <c r="B765">
        <v>2024</v>
      </c>
      <c r="C765" s="1">
        <v>45370</v>
      </c>
      <c r="D765" t="s">
        <v>78</v>
      </c>
      <c r="E765" t="s">
        <v>2373</v>
      </c>
      <c r="F765" t="s">
        <v>149</v>
      </c>
      <c r="G765" t="s">
        <v>38</v>
      </c>
      <c r="H765" t="s">
        <v>26</v>
      </c>
      <c r="I765" t="s">
        <v>107</v>
      </c>
      <c r="J765" t="s">
        <v>66</v>
      </c>
      <c r="K765">
        <v>697843</v>
      </c>
      <c r="L765" t="s">
        <v>29</v>
      </c>
      <c r="M765" t="s">
        <v>2374</v>
      </c>
      <c r="N765" t="s">
        <v>43</v>
      </c>
      <c r="O765" t="s">
        <v>53</v>
      </c>
      <c r="P765" t="s">
        <v>127</v>
      </c>
      <c r="Q765">
        <v>56618</v>
      </c>
      <c r="R765">
        <v>1</v>
      </c>
      <c r="S765">
        <v>0.05</v>
      </c>
      <c r="T765">
        <v>14210.070426436379</v>
      </c>
      <c r="U765">
        <v>45373</v>
      </c>
    </row>
    <row r="766" spans="1:21" x14ac:dyDescent="0.3">
      <c r="A766" t="s">
        <v>2375</v>
      </c>
      <c r="B766">
        <v>2024</v>
      </c>
      <c r="C766" s="1">
        <v>45426</v>
      </c>
      <c r="D766" t="s">
        <v>22</v>
      </c>
      <c r="E766" t="s">
        <v>2376</v>
      </c>
      <c r="F766" t="s">
        <v>49</v>
      </c>
      <c r="G766" t="s">
        <v>81</v>
      </c>
      <c r="H766" t="s">
        <v>26</v>
      </c>
      <c r="I766" t="s">
        <v>39</v>
      </c>
      <c r="J766" t="s">
        <v>40</v>
      </c>
      <c r="K766">
        <v>686935</v>
      </c>
      <c r="L766" t="s">
        <v>59</v>
      </c>
      <c r="M766" t="s">
        <v>2377</v>
      </c>
      <c r="N766" t="s">
        <v>103</v>
      </c>
      <c r="O766" t="s">
        <v>32</v>
      </c>
      <c r="P766" t="s">
        <v>69</v>
      </c>
      <c r="Q766">
        <v>4214</v>
      </c>
      <c r="R766">
        <v>5</v>
      </c>
      <c r="S766">
        <v>0.05</v>
      </c>
      <c r="T766">
        <v>683.26740831114125</v>
      </c>
      <c r="U766">
        <v>45426</v>
      </c>
    </row>
    <row r="767" spans="1:21" x14ac:dyDescent="0.3">
      <c r="A767" t="s">
        <v>2378</v>
      </c>
      <c r="B767">
        <v>2024</v>
      </c>
      <c r="C767" s="1">
        <v>45306</v>
      </c>
      <c r="D767" t="s">
        <v>47</v>
      </c>
      <c r="E767" t="s">
        <v>2379</v>
      </c>
      <c r="F767" t="s">
        <v>149</v>
      </c>
      <c r="G767" t="s">
        <v>38</v>
      </c>
      <c r="H767" t="s">
        <v>26</v>
      </c>
      <c r="I767" t="s">
        <v>154</v>
      </c>
      <c r="J767" t="s">
        <v>51</v>
      </c>
      <c r="K767">
        <v>664819</v>
      </c>
      <c r="L767" t="s">
        <v>73</v>
      </c>
      <c r="M767" t="s">
        <v>2380</v>
      </c>
      <c r="N767" t="s">
        <v>61</v>
      </c>
      <c r="O767" t="s">
        <v>85</v>
      </c>
      <c r="P767" t="s">
        <v>98</v>
      </c>
      <c r="Q767">
        <v>79086</v>
      </c>
      <c r="R767">
        <v>6</v>
      </c>
      <c r="S767">
        <v>0.1</v>
      </c>
      <c r="T767">
        <v>15851.857717823499</v>
      </c>
      <c r="U767">
        <v>45309</v>
      </c>
    </row>
    <row r="768" spans="1:21" x14ac:dyDescent="0.3">
      <c r="A768" t="s">
        <v>2381</v>
      </c>
      <c r="B768">
        <v>2023</v>
      </c>
      <c r="C768" s="1">
        <v>45056</v>
      </c>
      <c r="D768" t="s">
        <v>47</v>
      </c>
      <c r="E768" t="s">
        <v>2382</v>
      </c>
      <c r="F768" t="s">
        <v>149</v>
      </c>
      <c r="G768" t="s">
        <v>38</v>
      </c>
      <c r="H768" t="s">
        <v>26</v>
      </c>
      <c r="I768" t="s">
        <v>39</v>
      </c>
      <c r="J768" t="s">
        <v>40</v>
      </c>
      <c r="K768">
        <v>648918</v>
      </c>
      <c r="L768" t="s">
        <v>59</v>
      </c>
      <c r="M768" t="s">
        <v>2383</v>
      </c>
      <c r="N768" t="s">
        <v>93</v>
      </c>
      <c r="O768" t="s">
        <v>32</v>
      </c>
      <c r="P768" t="s">
        <v>181</v>
      </c>
      <c r="Q768">
        <v>78807</v>
      </c>
      <c r="R768">
        <v>5</v>
      </c>
      <c r="S768">
        <v>0.2</v>
      </c>
      <c r="T768">
        <v>23158.726446523578</v>
      </c>
      <c r="U768">
        <v>45063</v>
      </c>
    </row>
    <row r="769" spans="1:21" x14ac:dyDescent="0.3">
      <c r="A769" t="s">
        <v>2384</v>
      </c>
      <c r="B769">
        <v>2024</v>
      </c>
      <c r="C769" s="1">
        <v>45299</v>
      </c>
      <c r="D769" t="s">
        <v>35</v>
      </c>
      <c r="E769" t="s">
        <v>2385</v>
      </c>
      <c r="F769" t="s">
        <v>149</v>
      </c>
      <c r="G769" t="s">
        <v>38</v>
      </c>
      <c r="H769" t="s">
        <v>26</v>
      </c>
      <c r="I769" t="s">
        <v>57</v>
      </c>
      <c r="J769" t="s">
        <v>58</v>
      </c>
      <c r="K769">
        <v>629773</v>
      </c>
      <c r="L769" t="s">
        <v>59</v>
      </c>
      <c r="M769" t="s">
        <v>2386</v>
      </c>
      <c r="N769" t="s">
        <v>31</v>
      </c>
      <c r="O769" t="s">
        <v>53</v>
      </c>
      <c r="P769" t="s">
        <v>89</v>
      </c>
      <c r="Q769">
        <v>30921</v>
      </c>
      <c r="R769">
        <v>7</v>
      </c>
      <c r="S769">
        <v>0</v>
      </c>
      <c r="T769">
        <v>4612.6359655756141</v>
      </c>
      <c r="U769">
        <v>45302</v>
      </c>
    </row>
    <row r="770" spans="1:21" x14ac:dyDescent="0.3">
      <c r="A770" t="s">
        <v>2387</v>
      </c>
      <c r="B770">
        <v>2024</v>
      </c>
      <c r="C770" s="1">
        <v>45315</v>
      </c>
      <c r="D770" t="s">
        <v>78</v>
      </c>
      <c r="E770" t="s">
        <v>2388</v>
      </c>
      <c r="F770" t="s">
        <v>49</v>
      </c>
      <c r="G770" t="s">
        <v>38</v>
      </c>
      <c r="H770" t="s">
        <v>26</v>
      </c>
      <c r="I770" t="s">
        <v>122</v>
      </c>
      <c r="J770" t="s">
        <v>28</v>
      </c>
      <c r="K770">
        <v>658530</v>
      </c>
      <c r="L770" t="s">
        <v>41</v>
      </c>
      <c r="M770" t="s">
        <v>2389</v>
      </c>
      <c r="N770" t="s">
        <v>61</v>
      </c>
      <c r="O770" t="s">
        <v>75</v>
      </c>
      <c r="P770" t="s">
        <v>69</v>
      </c>
      <c r="Q770">
        <v>71799</v>
      </c>
      <c r="R770">
        <v>8</v>
      </c>
      <c r="S770">
        <v>0.05</v>
      </c>
      <c r="T770">
        <v>19652.61381434802</v>
      </c>
      <c r="U770">
        <v>45316</v>
      </c>
    </row>
    <row r="771" spans="1:21" x14ac:dyDescent="0.3">
      <c r="A771" t="s">
        <v>2390</v>
      </c>
      <c r="B771">
        <v>2023</v>
      </c>
      <c r="C771" s="1">
        <v>44996</v>
      </c>
      <c r="D771" t="s">
        <v>78</v>
      </c>
      <c r="E771" t="s">
        <v>2391</v>
      </c>
      <c r="F771" t="s">
        <v>149</v>
      </c>
      <c r="G771" t="s">
        <v>25</v>
      </c>
      <c r="H771" t="s">
        <v>26</v>
      </c>
      <c r="I771" t="s">
        <v>65</v>
      </c>
      <c r="J771" t="s">
        <v>66</v>
      </c>
      <c r="K771">
        <v>629248</v>
      </c>
      <c r="L771" t="s">
        <v>41</v>
      </c>
      <c r="M771" t="s">
        <v>2392</v>
      </c>
      <c r="N771" t="s">
        <v>31</v>
      </c>
      <c r="O771" t="s">
        <v>75</v>
      </c>
      <c r="P771" t="s">
        <v>181</v>
      </c>
      <c r="Q771">
        <v>39275</v>
      </c>
      <c r="R771">
        <v>8</v>
      </c>
      <c r="S771">
        <v>0</v>
      </c>
      <c r="T771">
        <v>4091.1472838743484</v>
      </c>
      <c r="U771">
        <v>45002</v>
      </c>
    </row>
    <row r="772" spans="1:21" x14ac:dyDescent="0.3">
      <c r="A772" t="s">
        <v>2393</v>
      </c>
      <c r="B772">
        <v>2023</v>
      </c>
      <c r="C772" s="1">
        <v>45144</v>
      </c>
      <c r="D772" t="s">
        <v>78</v>
      </c>
      <c r="E772" t="s">
        <v>2394</v>
      </c>
      <c r="F772" t="s">
        <v>64</v>
      </c>
      <c r="G772" t="s">
        <v>81</v>
      </c>
      <c r="H772" t="s">
        <v>26</v>
      </c>
      <c r="I772" t="s">
        <v>154</v>
      </c>
      <c r="J772" t="s">
        <v>51</v>
      </c>
      <c r="K772">
        <v>617107</v>
      </c>
      <c r="L772" t="s">
        <v>59</v>
      </c>
      <c r="M772" t="s">
        <v>2395</v>
      </c>
      <c r="N772" t="s">
        <v>43</v>
      </c>
      <c r="O772" t="s">
        <v>32</v>
      </c>
      <c r="P772" t="s">
        <v>89</v>
      </c>
      <c r="Q772">
        <v>8271</v>
      </c>
      <c r="R772">
        <v>7</v>
      </c>
      <c r="S772">
        <v>0</v>
      </c>
      <c r="T772">
        <v>905.37193615962565</v>
      </c>
      <c r="U772">
        <v>45147</v>
      </c>
    </row>
    <row r="773" spans="1:21" x14ac:dyDescent="0.3">
      <c r="A773" t="s">
        <v>2396</v>
      </c>
      <c r="B773">
        <v>2023</v>
      </c>
      <c r="C773" s="1">
        <v>45094</v>
      </c>
      <c r="D773" t="s">
        <v>22</v>
      </c>
      <c r="E773" t="s">
        <v>2397</v>
      </c>
      <c r="F773" t="s">
        <v>24</v>
      </c>
      <c r="G773" t="s">
        <v>38</v>
      </c>
      <c r="H773" t="s">
        <v>26</v>
      </c>
      <c r="I773" t="s">
        <v>50</v>
      </c>
      <c r="J773" t="s">
        <v>51</v>
      </c>
      <c r="K773">
        <v>662729</v>
      </c>
      <c r="L773" t="s">
        <v>29</v>
      </c>
      <c r="M773" t="s">
        <v>2398</v>
      </c>
      <c r="N773" t="s">
        <v>43</v>
      </c>
      <c r="O773" t="s">
        <v>85</v>
      </c>
      <c r="P773" t="s">
        <v>54</v>
      </c>
      <c r="Q773">
        <v>68466</v>
      </c>
      <c r="R773">
        <v>5</v>
      </c>
      <c r="S773">
        <v>0.1</v>
      </c>
      <c r="T773">
        <v>7987.3357299331756</v>
      </c>
      <c r="U773">
        <v>45099</v>
      </c>
    </row>
    <row r="774" spans="1:21" x14ac:dyDescent="0.3">
      <c r="A774" t="s">
        <v>2399</v>
      </c>
      <c r="B774">
        <v>2023</v>
      </c>
      <c r="C774" s="1">
        <v>45232</v>
      </c>
      <c r="D774" t="s">
        <v>47</v>
      </c>
      <c r="E774" t="s">
        <v>2400</v>
      </c>
      <c r="F774" t="s">
        <v>80</v>
      </c>
      <c r="G774" t="s">
        <v>81</v>
      </c>
      <c r="H774" t="s">
        <v>26</v>
      </c>
      <c r="I774" t="s">
        <v>57</v>
      </c>
      <c r="J774" t="s">
        <v>58</v>
      </c>
      <c r="K774">
        <v>645126</v>
      </c>
      <c r="L774" t="s">
        <v>29</v>
      </c>
      <c r="M774" t="s">
        <v>2401</v>
      </c>
      <c r="N774" t="s">
        <v>93</v>
      </c>
      <c r="O774" t="s">
        <v>53</v>
      </c>
      <c r="P774" t="s">
        <v>98</v>
      </c>
      <c r="Q774">
        <v>27129</v>
      </c>
      <c r="R774">
        <v>2</v>
      </c>
      <c r="S774">
        <v>0</v>
      </c>
      <c r="T774">
        <v>6571.5721713015446</v>
      </c>
      <c r="U774">
        <v>45239</v>
      </c>
    </row>
    <row r="775" spans="1:21" x14ac:dyDescent="0.3">
      <c r="A775" t="s">
        <v>2402</v>
      </c>
      <c r="B775">
        <v>2024</v>
      </c>
      <c r="C775" s="1">
        <v>45293</v>
      </c>
      <c r="D775" t="s">
        <v>78</v>
      </c>
      <c r="E775" t="s">
        <v>2403</v>
      </c>
      <c r="F775" t="s">
        <v>80</v>
      </c>
      <c r="G775" t="s">
        <v>81</v>
      </c>
      <c r="H775" t="s">
        <v>26</v>
      </c>
      <c r="I775" t="s">
        <v>117</v>
      </c>
      <c r="J775" t="s">
        <v>118</v>
      </c>
      <c r="K775">
        <v>686031</v>
      </c>
      <c r="L775" t="s">
        <v>59</v>
      </c>
      <c r="M775" t="s">
        <v>2404</v>
      </c>
      <c r="N775" t="s">
        <v>61</v>
      </c>
      <c r="O775" t="s">
        <v>75</v>
      </c>
      <c r="P775" t="s">
        <v>54</v>
      </c>
      <c r="Q775">
        <v>26020</v>
      </c>
      <c r="R775">
        <v>9</v>
      </c>
      <c r="S775">
        <v>0.2</v>
      </c>
      <c r="T775">
        <v>7568.0497326168152</v>
      </c>
      <c r="U775">
        <v>45296</v>
      </c>
    </row>
    <row r="776" spans="1:21" x14ac:dyDescent="0.3">
      <c r="A776" t="s">
        <v>2405</v>
      </c>
      <c r="B776">
        <v>2023</v>
      </c>
      <c r="C776" s="1">
        <v>45155</v>
      </c>
      <c r="D776" t="s">
        <v>78</v>
      </c>
      <c r="E776" t="s">
        <v>2406</v>
      </c>
      <c r="F776" t="s">
        <v>37</v>
      </c>
      <c r="G776" t="s">
        <v>81</v>
      </c>
      <c r="H776" t="s">
        <v>26</v>
      </c>
      <c r="I776" t="s">
        <v>39</v>
      </c>
      <c r="J776" t="s">
        <v>40</v>
      </c>
      <c r="K776">
        <v>673648</v>
      </c>
      <c r="L776" t="s">
        <v>29</v>
      </c>
      <c r="M776" t="s">
        <v>2407</v>
      </c>
      <c r="N776" t="s">
        <v>43</v>
      </c>
      <c r="O776" t="s">
        <v>53</v>
      </c>
      <c r="P776" t="s">
        <v>33</v>
      </c>
      <c r="Q776">
        <v>29748</v>
      </c>
      <c r="R776">
        <v>4</v>
      </c>
      <c r="S776">
        <v>0.1</v>
      </c>
      <c r="T776">
        <v>2257.1280803116056</v>
      </c>
      <c r="U776">
        <v>45161</v>
      </c>
    </row>
    <row r="777" spans="1:21" x14ac:dyDescent="0.3">
      <c r="A777" t="s">
        <v>2408</v>
      </c>
      <c r="B777">
        <v>2024</v>
      </c>
      <c r="C777" s="1">
        <v>45654</v>
      </c>
      <c r="D777" t="s">
        <v>47</v>
      </c>
      <c r="E777" t="s">
        <v>2409</v>
      </c>
      <c r="F777" t="s">
        <v>106</v>
      </c>
      <c r="G777" t="s">
        <v>81</v>
      </c>
      <c r="H777" t="s">
        <v>26</v>
      </c>
      <c r="I777" t="s">
        <v>161</v>
      </c>
      <c r="J777" t="s">
        <v>118</v>
      </c>
      <c r="K777">
        <v>611379</v>
      </c>
      <c r="L777" t="s">
        <v>59</v>
      </c>
      <c r="M777" t="s">
        <v>2410</v>
      </c>
      <c r="N777" t="s">
        <v>93</v>
      </c>
      <c r="O777" t="s">
        <v>44</v>
      </c>
      <c r="P777" t="s">
        <v>98</v>
      </c>
      <c r="Q777">
        <v>60035</v>
      </c>
      <c r="R777">
        <v>8</v>
      </c>
      <c r="S777">
        <v>0.2</v>
      </c>
      <c r="T777">
        <v>7784.5765760510094</v>
      </c>
      <c r="U777">
        <v>45657</v>
      </c>
    </row>
    <row r="778" spans="1:21" x14ac:dyDescent="0.3">
      <c r="A778" t="s">
        <v>2411</v>
      </c>
      <c r="B778">
        <v>2023</v>
      </c>
      <c r="C778" s="1">
        <v>45218</v>
      </c>
      <c r="D778" t="s">
        <v>22</v>
      </c>
      <c r="E778" t="s">
        <v>2412</v>
      </c>
      <c r="F778" t="s">
        <v>37</v>
      </c>
      <c r="G778" t="s">
        <v>81</v>
      </c>
      <c r="H778" t="s">
        <v>26</v>
      </c>
      <c r="I778" t="s">
        <v>39</v>
      </c>
      <c r="J778" t="s">
        <v>40</v>
      </c>
      <c r="K778">
        <v>617732</v>
      </c>
      <c r="L778" t="s">
        <v>83</v>
      </c>
      <c r="M778" t="s">
        <v>2413</v>
      </c>
      <c r="N778" t="s">
        <v>61</v>
      </c>
      <c r="O778" t="s">
        <v>44</v>
      </c>
      <c r="P778" t="s">
        <v>127</v>
      </c>
      <c r="Q778">
        <v>37731</v>
      </c>
      <c r="R778">
        <v>10</v>
      </c>
      <c r="S778">
        <v>0.05</v>
      </c>
      <c r="T778">
        <v>3004.4792480527981</v>
      </c>
      <c r="U778">
        <v>45221</v>
      </c>
    </row>
    <row r="779" spans="1:21" x14ac:dyDescent="0.3">
      <c r="A779" t="s">
        <v>2414</v>
      </c>
      <c r="B779">
        <v>2023</v>
      </c>
      <c r="C779" s="1">
        <v>44978</v>
      </c>
      <c r="D779" t="s">
        <v>47</v>
      </c>
      <c r="E779" t="s">
        <v>2415</v>
      </c>
      <c r="F779" t="s">
        <v>37</v>
      </c>
      <c r="G779" t="s">
        <v>25</v>
      </c>
      <c r="H779" t="s">
        <v>26</v>
      </c>
      <c r="I779" t="s">
        <v>72</v>
      </c>
      <c r="J779" t="s">
        <v>28</v>
      </c>
      <c r="K779">
        <v>657058</v>
      </c>
      <c r="L779" t="s">
        <v>29</v>
      </c>
      <c r="M779" t="s">
        <v>2416</v>
      </c>
      <c r="N779" t="s">
        <v>31</v>
      </c>
      <c r="O779" t="s">
        <v>85</v>
      </c>
      <c r="P779" t="s">
        <v>45</v>
      </c>
      <c r="Q779">
        <v>31327</v>
      </c>
      <c r="R779">
        <v>2</v>
      </c>
      <c r="S779">
        <v>0.05</v>
      </c>
      <c r="T779">
        <v>8882.2382383800341</v>
      </c>
      <c r="U779">
        <v>44982</v>
      </c>
    </row>
    <row r="780" spans="1:21" x14ac:dyDescent="0.3">
      <c r="A780" t="s">
        <v>2417</v>
      </c>
      <c r="B780">
        <v>2023</v>
      </c>
      <c r="C780" s="1">
        <v>45099</v>
      </c>
      <c r="D780" t="s">
        <v>22</v>
      </c>
      <c r="E780" t="s">
        <v>2418</v>
      </c>
      <c r="F780" t="s">
        <v>106</v>
      </c>
      <c r="G780" t="s">
        <v>25</v>
      </c>
      <c r="H780" t="s">
        <v>26</v>
      </c>
      <c r="I780" t="s">
        <v>57</v>
      </c>
      <c r="J780" t="s">
        <v>58</v>
      </c>
      <c r="K780">
        <v>601668</v>
      </c>
      <c r="L780" t="s">
        <v>73</v>
      </c>
      <c r="M780" t="s">
        <v>2419</v>
      </c>
      <c r="N780" t="s">
        <v>43</v>
      </c>
      <c r="O780" t="s">
        <v>94</v>
      </c>
      <c r="P780" t="s">
        <v>33</v>
      </c>
      <c r="Q780">
        <v>49717</v>
      </c>
      <c r="R780">
        <v>2</v>
      </c>
      <c r="S780">
        <v>0.1</v>
      </c>
      <c r="T780">
        <v>10472.562941641168</v>
      </c>
      <c r="U780">
        <v>45102</v>
      </c>
    </row>
    <row r="781" spans="1:21" x14ac:dyDescent="0.3">
      <c r="A781" t="s">
        <v>2420</v>
      </c>
      <c r="B781">
        <v>2023</v>
      </c>
      <c r="C781" s="1">
        <v>44996</v>
      </c>
      <c r="D781" t="s">
        <v>35</v>
      </c>
      <c r="E781" t="s">
        <v>2421</v>
      </c>
      <c r="F781" t="s">
        <v>64</v>
      </c>
      <c r="G781" t="s">
        <v>81</v>
      </c>
      <c r="H781" t="s">
        <v>26</v>
      </c>
      <c r="I781" t="s">
        <v>122</v>
      </c>
      <c r="J781" t="s">
        <v>28</v>
      </c>
      <c r="K781">
        <v>677091</v>
      </c>
      <c r="L781" t="s">
        <v>83</v>
      </c>
      <c r="M781" t="s">
        <v>2422</v>
      </c>
      <c r="N781" t="s">
        <v>43</v>
      </c>
      <c r="O781" t="s">
        <v>75</v>
      </c>
      <c r="P781" t="s">
        <v>45</v>
      </c>
      <c r="Q781">
        <v>42314</v>
      </c>
      <c r="R781">
        <v>8</v>
      </c>
      <c r="S781">
        <v>0.05</v>
      </c>
      <c r="T781">
        <v>4841.3168575456002</v>
      </c>
      <c r="U781">
        <v>44997</v>
      </c>
    </row>
    <row r="782" spans="1:21" x14ac:dyDescent="0.3">
      <c r="A782" t="s">
        <v>2423</v>
      </c>
      <c r="B782">
        <v>2023</v>
      </c>
      <c r="C782" s="1">
        <v>45259</v>
      </c>
      <c r="D782" t="s">
        <v>35</v>
      </c>
      <c r="E782" t="s">
        <v>2424</v>
      </c>
      <c r="F782" t="s">
        <v>149</v>
      </c>
      <c r="G782" t="s">
        <v>25</v>
      </c>
      <c r="H782" t="s">
        <v>26</v>
      </c>
      <c r="I782" t="s">
        <v>39</v>
      </c>
      <c r="J782" t="s">
        <v>40</v>
      </c>
      <c r="K782">
        <v>657758</v>
      </c>
      <c r="L782" t="s">
        <v>73</v>
      </c>
      <c r="M782" t="s">
        <v>2425</v>
      </c>
      <c r="N782" t="s">
        <v>103</v>
      </c>
      <c r="O782" t="s">
        <v>44</v>
      </c>
      <c r="P782" t="s">
        <v>127</v>
      </c>
      <c r="Q782">
        <v>75520</v>
      </c>
      <c r="R782">
        <v>9</v>
      </c>
      <c r="S782">
        <v>0.2</v>
      </c>
      <c r="T782">
        <v>13052.81604502096</v>
      </c>
      <c r="U782">
        <v>45264</v>
      </c>
    </row>
    <row r="783" spans="1:21" x14ac:dyDescent="0.3">
      <c r="A783" t="s">
        <v>2426</v>
      </c>
      <c r="B783">
        <v>2023</v>
      </c>
      <c r="C783" s="1">
        <v>45027</v>
      </c>
      <c r="D783" t="s">
        <v>47</v>
      </c>
      <c r="E783" t="s">
        <v>2427</v>
      </c>
      <c r="F783" t="s">
        <v>49</v>
      </c>
      <c r="G783" t="s">
        <v>81</v>
      </c>
      <c r="H783" t="s">
        <v>26</v>
      </c>
      <c r="I783" t="s">
        <v>72</v>
      </c>
      <c r="J783" t="s">
        <v>28</v>
      </c>
      <c r="K783">
        <v>604761</v>
      </c>
      <c r="L783" t="s">
        <v>29</v>
      </c>
      <c r="M783" t="s">
        <v>2428</v>
      </c>
      <c r="N783" t="s">
        <v>31</v>
      </c>
      <c r="O783" t="s">
        <v>32</v>
      </c>
      <c r="P783" t="s">
        <v>181</v>
      </c>
      <c r="Q783">
        <v>20884</v>
      </c>
      <c r="R783">
        <v>1</v>
      </c>
      <c r="S783">
        <v>0.2</v>
      </c>
      <c r="T783">
        <v>4302.1421547073278</v>
      </c>
      <c r="U783">
        <v>45032</v>
      </c>
    </row>
    <row r="784" spans="1:21" x14ac:dyDescent="0.3">
      <c r="A784" t="s">
        <v>2429</v>
      </c>
      <c r="B784">
        <v>2024</v>
      </c>
      <c r="C784" s="1">
        <v>45592</v>
      </c>
      <c r="D784" t="s">
        <v>35</v>
      </c>
      <c r="E784" t="s">
        <v>2430</v>
      </c>
      <c r="F784" t="s">
        <v>80</v>
      </c>
      <c r="G784" t="s">
        <v>25</v>
      </c>
      <c r="H784" t="s">
        <v>26</v>
      </c>
      <c r="I784" t="s">
        <v>39</v>
      </c>
      <c r="J784" t="s">
        <v>40</v>
      </c>
      <c r="K784">
        <v>603166</v>
      </c>
      <c r="L784" t="s">
        <v>41</v>
      </c>
      <c r="M784" t="s">
        <v>2431</v>
      </c>
      <c r="N784" t="s">
        <v>61</v>
      </c>
      <c r="O784" t="s">
        <v>94</v>
      </c>
      <c r="P784" t="s">
        <v>127</v>
      </c>
      <c r="Q784">
        <v>37850</v>
      </c>
      <c r="R784">
        <v>5</v>
      </c>
      <c r="S784">
        <v>0</v>
      </c>
      <c r="T784">
        <v>3606.5793185500975</v>
      </c>
      <c r="U784">
        <v>45595</v>
      </c>
    </row>
    <row r="785" spans="1:21" x14ac:dyDescent="0.3">
      <c r="A785" t="s">
        <v>2432</v>
      </c>
      <c r="B785">
        <v>2024</v>
      </c>
      <c r="C785" s="1">
        <v>45593</v>
      </c>
      <c r="D785" t="s">
        <v>47</v>
      </c>
      <c r="E785" t="s">
        <v>2433</v>
      </c>
      <c r="F785" t="s">
        <v>24</v>
      </c>
      <c r="G785" t="s">
        <v>81</v>
      </c>
      <c r="H785" t="s">
        <v>26</v>
      </c>
      <c r="I785" t="s">
        <v>27</v>
      </c>
      <c r="J785" t="s">
        <v>28</v>
      </c>
      <c r="K785">
        <v>600245</v>
      </c>
      <c r="L785" t="s">
        <v>83</v>
      </c>
      <c r="M785" t="s">
        <v>2434</v>
      </c>
      <c r="N785" t="s">
        <v>31</v>
      </c>
      <c r="O785" t="s">
        <v>32</v>
      </c>
      <c r="P785" t="s">
        <v>33</v>
      </c>
      <c r="Q785">
        <v>55362</v>
      </c>
      <c r="R785">
        <v>5</v>
      </c>
      <c r="S785">
        <v>0.1</v>
      </c>
      <c r="T785">
        <v>3483.5496061318095</v>
      </c>
      <c r="U785">
        <v>45595</v>
      </c>
    </row>
    <row r="786" spans="1:21" x14ac:dyDescent="0.3">
      <c r="A786" t="s">
        <v>2435</v>
      </c>
      <c r="B786">
        <v>2024</v>
      </c>
      <c r="C786" s="1">
        <v>45428</v>
      </c>
      <c r="D786" t="s">
        <v>47</v>
      </c>
      <c r="E786" t="s">
        <v>2436</v>
      </c>
      <c r="F786" t="s">
        <v>106</v>
      </c>
      <c r="G786" t="s">
        <v>25</v>
      </c>
      <c r="H786" t="s">
        <v>26</v>
      </c>
      <c r="I786" t="s">
        <v>150</v>
      </c>
      <c r="J786" t="s">
        <v>118</v>
      </c>
      <c r="K786">
        <v>667146</v>
      </c>
      <c r="L786" t="s">
        <v>73</v>
      </c>
      <c r="M786" t="s">
        <v>2437</v>
      </c>
      <c r="N786" t="s">
        <v>93</v>
      </c>
      <c r="O786" t="s">
        <v>44</v>
      </c>
      <c r="P786" t="s">
        <v>33</v>
      </c>
      <c r="Q786">
        <v>62684</v>
      </c>
      <c r="R786">
        <v>7</v>
      </c>
      <c r="S786">
        <v>0</v>
      </c>
      <c r="T786">
        <v>16717.184372668587</v>
      </c>
      <c r="U786">
        <v>45429</v>
      </c>
    </row>
    <row r="787" spans="1:21" x14ac:dyDescent="0.3">
      <c r="A787" t="s">
        <v>2438</v>
      </c>
      <c r="B787">
        <v>2023</v>
      </c>
      <c r="C787" s="1">
        <v>45038</v>
      </c>
      <c r="D787" t="s">
        <v>35</v>
      </c>
      <c r="E787" t="s">
        <v>2439</v>
      </c>
      <c r="F787" t="s">
        <v>149</v>
      </c>
      <c r="G787" t="s">
        <v>38</v>
      </c>
      <c r="H787" t="s">
        <v>26</v>
      </c>
      <c r="I787" t="s">
        <v>82</v>
      </c>
      <c r="J787" t="s">
        <v>66</v>
      </c>
      <c r="K787">
        <v>677399</v>
      </c>
      <c r="L787" t="s">
        <v>73</v>
      </c>
      <c r="M787" t="s">
        <v>2440</v>
      </c>
      <c r="N787" t="s">
        <v>93</v>
      </c>
      <c r="O787" t="s">
        <v>32</v>
      </c>
      <c r="P787" t="s">
        <v>54</v>
      </c>
      <c r="Q787">
        <v>61249</v>
      </c>
      <c r="R787">
        <v>1</v>
      </c>
      <c r="S787">
        <v>0</v>
      </c>
      <c r="T787">
        <v>17979.167477190844</v>
      </c>
      <c r="U787">
        <v>45043</v>
      </c>
    </row>
    <row r="788" spans="1:21" x14ac:dyDescent="0.3">
      <c r="A788" t="s">
        <v>2441</v>
      </c>
      <c r="B788">
        <v>2023</v>
      </c>
      <c r="C788" s="1">
        <v>45069</v>
      </c>
      <c r="D788" t="s">
        <v>47</v>
      </c>
      <c r="E788" t="s">
        <v>2442</v>
      </c>
      <c r="F788" t="s">
        <v>149</v>
      </c>
      <c r="G788" t="s">
        <v>38</v>
      </c>
      <c r="H788" t="s">
        <v>26</v>
      </c>
      <c r="I788" t="s">
        <v>50</v>
      </c>
      <c r="J788" t="s">
        <v>51</v>
      </c>
      <c r="K788">
        <v>666820</v>
      </c>
      <c r="L788" t="s">
        <v>83</v>
      </c>
      <c r="M788" t="s">
        <v>2443</v>
      </c>
      <c r="N788" t="s">
        <v>31</v>
      </c>
      <c r="O788" t="s">
        <v>85</v>
      </c>
      <c r="P788" t="s">
        <v>54</v>
      </c>
      <c r="Q788">
        <v>74909</v>
      </c>
      <c r="R788">
        <v>2</v>
      </c>
      <c r="S788">
        <v>0.1</v>
      </c>
      <c r="T788">
        <v>15042.936868532957</v>
      </c>
      <c r="U788">
        <v>45069</v>
      </c>
    </row>
    <row r="789" spans="1:21" x14ac:dyDescent="0.3">
      <c r="A789" t="s">
        <v>2444</v>
      </c>
      <c r="B789">
        <v>2023</v>
      </c>
      <c r="C789" s="1">
        <v>45077</v>
      </c>
      <c r="D789" t="s">
        <v>22</v>
      </c>
      <c r="E789" t="s">
        <v>2445</v>
      </c>
      <c r="F789" t="s">
        <v>149</v>
      </c>
      <c r="G789" t="s">
        <v>38</v>
      </c>
      <c r="H789" t="s">
        <v>26</v>
      </c>
      <c r="I789" t="s">
        <v>150</v>
      </c>
      <c r="J789" t="s">
        <v>118</v>
      </c>
      <c r="K789">
        <v>668771</v>
      </c>
      <c r="L789" t="s">
        <v>41</v>
      </c>
      <c r="M789" t="s">
        <v>2446</v>
      </c>
      <c r="N789" t="s">
        <v>43</v>
      </c>
      <c r="O789" t="s">
        <v>85</v>
      </c>
      <c r="P789" t="s">
        <v>181</v>
      </c>
      <c r="Q789">
        <v>36671</v>
      </c>
      <c r="R789">
        <v>4</v>
      </c>
      <c r="S789">
        <v>0</v>
      </c>
      <c r="T789">
        <v>8313.355098464157</v>
      </c>
      <c r="U789">
        <v>45079</v>
      </c>
    </row>
    <row r="790" spans="1:21" x14ac:dyDescent="0.3">
      <c r="A790" t="s">
        <v>2447</v>
      </c>
      <c r="B790">
        <v>2023</v>
      </c>
      <c r="C790" s="1">
        <v>45193</v>
      </c>
      <c r="D790" t="s">
        <v>22</v>
      </c>
      <c r="E790" t="s">
        <v>2448</v>
      </c>
      <c r="F790" t="s">
        <v>80</v>
      </c>
      <c r="G790" t="s">
        <v>25</v>
      </c>
      <c r="H790" t="s">
        <v>26</v>
      </c>
      <c r="I790" t="s">
        <v>57</v>
      </c>
      <c r="J790" t="s">
        <v>58</v>
      </c>
      <c r="K790">
        <v>639311</v>
      </c>
      <c r="L790" t="s">
        <v>59</v>
      </c>
      <c r="M790" t="s">
        <v>2449</v>
      </c>
      <c r="N790" t="s">
        <v>103</v>
      </c>
      <c r="O790" t="s">
        <v>75</v>
      </c>
      <c r="P790" t="s">
        <v>89</v>
      </c>
      <c r="Q790">
        <v>1934</v>
      </c>
      <c r="R790">
        <v>8</v>
      </c>
      <c r="S790">
        <v>0.2</v>
      </c>
      <c r="T790">
        <v>106.1018467127811</v>
      </c>
      <c r="U790">
        <v>45196</v>
      </c>
    </row>
    <row r="791" spans="1:21" x14ac:dyDescent="0.3">
      <c r="A791" t="s">
        <v>2450</v>
      </c>
      <c r="B791">
        <v>2023</v>
      </c>
      <c r="C791" s="1">
        <v>45261</v>
      </c>
      <c r="D791" t="s">
        <v>35</v>
      </c>
      <c r="E791" t="s">
        <v>2451</v>
      </c>
      <c r="F791" t="s">
        <v>64</v>
      </c>
      <c r="G791" t="s">
        <v>81</v>
      </c>
      <c r="H791" t="s">
        <v>26</v>
      </c>
      <c r="I791" t="s">
        <v>82</v>
      </c>
      <c r="J791" t="s">
        <v>66</v>
      </c>
      <c r="K791">
        <v>654136</v>
      </c>
      <c r="L791" t="s">
        <v>41</v>
      </c>
      <c r="M791" t="s">
        <v>2452</v>
      </c>
      <c r="N791" t="s">
        <v>93</v>
      </c>
      <c r="O791" t="s">
        <v>94</v>
      </c>
      <c r="P791" t="s">
        <v>98</v>
      </c>
      <c r="Q791">
        <v>31740</v>
      </c>
      <c r="R791">
        <v>7</v>
      </c>
      <c r="S791">
        <v>0.2</v>
      </c>
      <c r="T791">
        <v>7691.9449437370895</v>
      </c>
      <c r="U791">
        <v>45266</v>
      </c>
    </row>
    <row r="792" spans="1:21" x14ac:dyDescent="0.3">
      <c r="A792" t="s">
        <v>2453</v>
      </c>
      <c r="B792">
        <v>2024</v>
      </c>
      <c r="C792" s="1">
        <v>45525</v>
      </c>
      <c r="D792" t="s">
        <v>22</v>
      </c>
      <c r="E792" t="s">
        <v>2454</v>
      </c>
      <c r="F792" t="s">
        <v>24</v>
      </c>
      <c r="G792" t="s">
        <v>81</v>
      </c>
      <c r="H792" t="s">
        <v>26</v>
      </c>
      <c r="I792" t="s">
        <v>117</v>
      </c>
      <c r="J792" t="s">
        <v>118</v>
      </c>
      <c r="K792">
        <v>609158</v>
      </c>
      <c r="L792" t="s">
        <v>29</v>
      </c>
      <c r="M792" t="s">
        <v>2455</v>
      </c>
      <c r="N792" t="s">
        <v>103</v>
      </c>
      <c r="O792" t="s">
        <v>44</v>
      </c>
      <c r="P792" t="s">
        <v>89</v>
      </c>
      <c r="Q792">
        <v>64605</v>
      </c>
      <c r="R792">
        <v>1</v>
      </c>
      <c r="S792">
        <v>0.1</v>
      </c>
      <c r="T792">
        <v>8540.5734294372796</v>
      </c>
      <c r="U792">
        <v>45528</v>
      </c>
    </row>
    <row r="793" spans="1:21" x14ac:dyDescent="0.3">
      <c r="A793" t="s">
        <v>2456</v>
      </c>
      <c r="B793">
        <v>2024</v>
      </c>
      <c r="C793" s="1">
        <v>45390</v>
      </c>
      <c r="D793" t="s">
        <v>47</v>
      </c>
      <c r="E793" t="s">
        <v>2457</v>
      </c>
      <c r="F793" t="s">
        <v>37</v>
      </c>
      <c r="G793" t="s">
        <v>81</v>
      </c>
      <c r="H793" t="s">
        <v>26</v>
      </c>
      <c r="I793" t="s">
        <v>39</v>
      </c>
      <c r="J793" t="s">
        <v>40</v>
      </c>
      <c r="K793">
        <v>686934</v>
      </c>
      <c r="L793" t="s">
        <v>73</v>
      </c>
      <c r="M793" t="s">
        <v>2458</v>
      </c>
      <c r="N793" t="s">
        <v>61</v>
      </c>
      <c r="O793" t="s">
        <v>75</v>
      </c>
      <c r="P793" t="s">
        <v>33</v>
      </c>
      <c r="Q793">
        <v>3001</v>
      </c>
      <c r="R793">
        <v>5</v>
      </c>
      <c r="S793">
        <v>0</v>
      </c>
      <c r="T793">
        <v>821.05605321810185</v>
      </c>
      <c r="U793">
        <v>45393</v>
      </c>
    </row>
    <row r="794" spans="1:21" x14ac:dyDescent="0.3">
      <c r="A794" t="s">
        <v>2459</v>
      </c>
      <c r="B794">
        <v>2023</v>
      </c>
      <c r="C794" s="1">
        <v>45088</v>
      </c>
      <c r="D794" t="s">
        <v>78</v>
      </c>
      <c r="E794" t="s">
        <v>2460</v>
      </c>
      <c r="F794" t="s">
        <v>24</v>
      </c>
      <c r="G794" t="s">
        <v>38</v>
      </c>
      <c r="H794" t="s">
        <v>26</v>
      </c>
      <c r="I794" t="s">
        <v>82</v>
      </c>
      <c r="J794" t="s">
        <v>66</v>
      </c>
      <c r="K794">
        <v>630149</v>
      </c>
      <c r="L794" t="s">
        <v>59</v>
      </c>
      <c r="M794" t="s">
        <v>2461</v>
      </c>
      <c r="N794" t="s">
        <v>61</v>
      </c>
      <c r="O794" t="s">
        <v>53</v>
      </c>
      <c r="P794" t="s">
        <v>98</v>
      </c>
      <c r="Q794">
        <v>14426</v>
      </c>
      <c r="R794">
        <v>7</v>
      </c>
      <c r="S794">
        <v>0.2</v>
      </c>
      <c r="T794">
        <v>3155.9852400779623</v>
      </c>
      <c r="U794">
        <v>45095</v>
      </c>
    </row>
    <row r="795" spans="1:21" x14ac:dyDescent="0.3">
      <c r="A795" t="s">
        <v>2462</v>
      </c>
      <c r="B795">
        <v>2023</v>
      </c>
      <c r="C795" s="1">
        <v>44944</v>
      </c>
      <c r="D795" t="s">
        <v>78</v>
      </c>
      <c r="E795" t="s">
        <v>2463</v>
      </c>
      <c r="F795" t="s">
        <v>37</v>
      </c>
      <c r="G795" t="s">
        <v>81</v>
      </c>
      <c r="H795" t="s">
        <v>26</v>
      </c>
      <c r="I795" t="s">
        <v>27</v>
      </c>
      <c r="J795" t="s">
        <v>28</v>
      </c>
      <c r="K795">
        <v>664889</v>
      </c>
      <c r="L795" t="s">
        <v>29</v>
      </c>
      <c r="M795" t="s">
        <v>2464</v>
      </c>
      <c r="N795" t="s">
        <v>93</v>
      </c>
      <c r="O795" t="s">
        <v>53</v>
      </c>
      <c r="P795" t="s">
        <v>45</v>
      </c>
      <c r="Q795">
        <v>42900</v>
      </c>
      <c r="R795">
        <v>1</v>
      </c>
      <c r="S795">
        <v>0.1</v>
      </c>
      <c r="T795">
        <v>2426.4907439354888</v>
      </c>
      <c r="U795">
        <v>44951</v>
      </c>
    </row>
    <row r="796" spans="1:21" x14ac:dyDescent="0.3">
      <c r="A796" t="s">
        <v>2465</v>
      </c>
      <c r="B796">
        <v>2024</v>
      </c>
      <c r="C796" s="1">
        <v>45476</v>
      </c>
      <c r="D796" t="s">
        <v>78</v>
      </c>
      <c r="E796" t="s">
        <v>2466</v>
      </c>
      <c r="F796" t="s">
        <v>80</v>
      </c>
      <c r="G796" t="s">
        <v>81</v>
      </c>
      <c r="H796" t="s">
        <v>26</v>
      </c>
      <c r="I796" t="s">
        <v>57</v>
      </c>
      <c r="J796" t="s">
        <v>58</v>
      </c>
      <c r="K796">
        <v>637878</v>
      </c>
      <c r="L796" t="s">
        <v>73</v>
      </c>
      <c r="M796" t="s">
        <v>2467</v>
      </c>
      <c r="N796" t="s">
        <v>31</v>
      </c>
      <c r="O796" t="s">
        <v>44</v>
      </c>
      <c r="P796" t="s">
        <v>127</v>
      </c>
      <c r="Q796">
        <v>26039</v>
      </c>
      <c r="R796">
        <v>10</v>
      </c>
      <c r="S796">
        <v>0</v>
      </c>
      <c r="T796">
        <v>4315.0741173667948</v>
      </c>
      <c r="U796">
        <v>45482</v>
      </c>
    </row>
    <row r="797" spans="1:21" x14ac:dyDescent="0.3">
      <c r="A797" t="s">
        <v>2468</v>
      </c>
      <c r="B797">
        <v>2024</v>
      </c>
      <c r="C797" s="1">
        <v>45463</v>
      </c>
      <c r="D797" t="s">
        <v>78</v>
      </c>
      <c r="E797" t="s">
        <v>2469</v>
      </c>
      <c r="F797" t="s">
        <v>149</v>
      </c>
      <c r="G797" t="s">
        <v>25</v>
      </c>
      <c r="H797" t="s">
        <v>26</v>
      </c>
      <c r="I797" t="s">
        <v>101</v>
      </c>
      <c r="J797" t="s">
        <v>51</v>
      </c>
      <c r="K797">
        <v>660263</v>
      </c>
      <c r="L797" t="s">
        <v>73</v>
      </c>
      <c r="M797" t="s">
        <v>2470</v>
      </c>
      <c r="N797" t="s">
        <v>103</v>
      </c>
      <c r="O797" t="s">
        <v>53</v>
      </c>
      <c r="P797" t="s">
        <v>45</v>
      </c>
      <c r="Q797">
        <v>45425</v>
      </c>
      <c r="R797">
        <v>1</v>
      </c>
      <c r="S797">
        <v>0.1</v>
      </c>
      <c r="T797">
        <v>5515.3996103892505</v>
      </c>
      <c r="U797">
        <v>45466</v>
      </c>
    </row>
    <row r="798" spans="1:21" x14ac:dyDescent="0.3">
      <c r="A798" t="s">
        <v>2471</v>
      </c>
      <c r="B798">
        <v>2023</v>
      </c>
      <c r="C798" s="1">
        <v>45102</v>
      </c>
      <c r="D798" t="s">
        <v>47</v>
      </c>
      <c r="E798" t="s">
        <v>2472</v>
      </c>
      <c r="F798" t="s">
        <v>49</v>
      </c>
      <c r="G798" t="s">
        <v>38</v>
      </c>
      <c r="H798" t="s">
        <v>26</v>
      </c>
      <c r="I798" t="s">
        <v>150</v>
      </c>
      <c r="J798" t="s">
        <v>118</v>
      </c>
      <c r="K798">
        <v>660311</v>
      </c>
      <c r="L798" t="s">
        <v>59</v>
      </c>
      <c r="M798" t="s">
        <v>2473</v>
      </c>
      <c r="N798" t="s">
        <v>103</v>
      </c>
      <c r="O798" t="s">
        <v>75</v>
      </c>
      <c r="P798" t="s">
        <v>54</v>
      </c>
      <c r="Q798">
        <v>25128</v>
      </c>
      <c r="R798">
        <v>4</v>
      </c>
      <c r="S798">
        <v>0</v>
      </c>
      <c r="T798">
        <v>5017.8200679215051</v>
      </c>
      <c r="U798">
        <v>45106</v>
      </c>
    </row>
    <row r="799" spans="1:21" x14ac:dyDescent="0.3">
      <c r="A799" t="s">
        <v>2474</v>
      </c>
      <c r="B799">
        <v>2023</v>
      </c>
      <c r="C799" s="1">
        <v>45171</v>
      </c>
      <c r="D799" t="s">
        <v>47</v>
      </c>
      <c r="E799" t="s">
        <v>2475</v>
      </c>
      <c r="F799" t="s">
        <v>149</v>
      </c>
      <c r="G799" t="s">
        <v>81</v>
      </c>
      <c r="H799" t="s">
        <v>26</v>
      </c>
      <c r="I799" t="s">
        <v>161</v>
      </c>
      <c r="J799" t="s">
        <v>118</v>
      </c>
      <c r="K799">
        <v>688128</v>
      </c>
      <c r="L799" t="s">
        <v>83</v>
      </c>
      <c r="M799" t="s">
        <v>2476</v>
      </c>
      <c r="N799" t="s">
        <v>61</v>
      </c>
      <c r="O799" t="s">
        <v>94</v>
      </c>
      <c r="P799" t="s">
        <v>89</v>
      </c>
      <c r="Q799">
        <v>48035</v>
      </c>
      <c r="R799">
        <v>7</v>
      </c>
      <c r="S799">
        <v>0</v>
      </c>
      <c r="T799">
        <v>13204.03644331911</v>
      </c>
      <c r="U799">
        <v>45174</v>
      </c>
    </row>
    <row r="800" spans="1:21" x14ac:dyDescent="0.3">
      <c r="A800" t="s">
        <v>2477</v>
      </c>
      <c r="B800">
        <v>2023</v>
      </c>
      <c r="C800" s="1">
        <v>45244</v>
      </c>
      <c r="D800" t="s">
        <v>35</v>
      </c>
      <c r="E800" t="s">
        <v>2478</v>
      </c>
      <c r="F800" t="s">
        <v>37</v>
      </c>
      <c r="G800" t="s">
        <v>38</v>
      </c>
      <c r="H800" t="s">
        <v>26</v>
      </c>
      <c r="I800" t="s">
        <v>101</v>
      </c>
      <c r="J800" t="s">
        <v>51</v>
      </c>
      <c r="K800">
        <v>616000</v>
      </c>
      <c r="L800" t="s">
        <v>83</v>
      </c>
      <c r="M800" t="s">
        <v>2479</v>
      </c>
      <c r="N800" t="s">
        <v>93</v>
      </c>
      <c r="O800" t="s">
        <v>94</v>
      </c>
      <c r="P800" t="s">
        <v>69</v>
      </c>
      <c r="Q800">
        <v>38783</v>
      </c>
      <c r="R800">
        <v>9</v>
      </c>
      <c r="S800">
        <v>0</v>
      </c>
      <c r="T800">
        <v>4988.4057637931273</v>
      </c>
      <c r="U800">
        <v>45245</v>
      </c>
    </row>
    <row r="801" spans="1:21" x14ac:dyDescent="0.3">
      <c r="A801" t="s">
        <v>2480</v>
      </c>
      <c r="B801">
        <v>2024</v>
      </c>
      <c r="C801" s="1">
        <v>45325</v>
      </c>
      <c r="D801" t="s">
        <v>47</v>
      </c>
      <c r="E801" t="s">
        <v>2481</v>
      </c>
      <c r="F801" t="s">
        <v>64</v>
      </c>
      <c r="G801" t="s">
        <v>81</v>
      </c>
      <c r="H801" t="s">
        <v>26</v>
      </c>
      <c r="I801" t="s">
        <v>50</v>
      </c>
      <c r="J801" t="s">
        <v>51</v>
      </c>
      <c r="K801">
        <v>664752</v>
      </c>
      <c r="L801" t="s">
        <v>29</v>
      </c>
      <c r="M801" t="s">
        <v>2482</v>
      </c>
      <c r="N801" t="s">
        <v>93</v>
      </c>
      <c r="O801" t="s">
        <v>32</v>
      </c>
      <c r="P801" t="s">
        <v>33</v>
      </c>
      <c r="Q801">
        <v>25097</v>
      </c>
      <c r="R801">
        <v>2</v>
      </c>
      <c r="S801">
        <v>0</v>
      </c>
      <c r="T801">
        <v>6958.2149264862137</v>
      </c>
      <c r="U801">
        <v>45325</v>
      </c>
    </row>
    <row r="802" spans="1:21" x14ac:dyDescent="0.3">
      <c r="A802" t="s">
        <v>2483</v>
      </c>
      <c r="B802">
        <v>2024</v>
      </c>
      <c r="C802" s="1">
        <v>45544</v>
      </c>
      <c r="D802" t="s">
        <v>35</v>
      </c>
      <c r="E802" t="s">
        <v>2484</v>
      </c>
      <c r="F802" t="s">
        <v>80</v>
      </c>
      <c r="G802" t="s">
        <v>81</v>
      </c>
      <c r="H802" t="s">
        <v>26</v>
      </c>
      <c r="I802" t="s">
        <v>154</v>
      </c>
      <c r="J802" t="s">
        <v>51</v>
      </c>
      <c r="K802">
        <v>686894</v>
      </c>
      <c r="L802" t="s">
        <v>59</v>
      </c>
      <c r="M802" t="s">
        <v>2485</v>
      </c>
      <c r="N802" t="s">
        <v>103</v>
      </c>
      <c r="O802" t="s">
        <v>44</v>
      </c>
      <c r="P802" t="s">
        <v>33</v>
      </c>
      <c r="Q802">
        <v>51108</v>
      </c>
      <c r="R802">
        <v>2</v>
      </c>
      <c r="S802">
        <v>0</v>
      </c>
      <c r="T802">
        <v>12736.108297643954</v>
      </c>
      <c r="U802">
        <v>45546</v>
      </c>
    </row>
    <row r="803" spans="1:21" x14ac:dyDescent="0.3">
      <c r="A803" t="s">
        <v>2486</v>
      </c>
      <c r="B803">
        <v>2024</v>
      </c>
      <c r="C803" s="1">
        <v>45362</v>
      </c>
      <c r="D803" t="s">
        <v>47</v>
      </c>
      <c r="E803" t="s">
        <v>2487</v>
      </c>
      <c r="F803" t="s">
        <v>106</v>
      </c>
      <c r="G803" t="s">
        <v>38</v>
      </c>
      <c r="H803" t="s">
        <v>26</v>
      </c>
      <c r="I803" t="s">
        <v>57</v>
      </c>
      <c r="J803" t="s">
        <v>58</v>
      </c>
      <c r="K803">
        <v>620633</v>
      </c>
      <c r="L803" t="s">
        <v>59</v>
      </c>
      <c r="M803" t="s">
        <v>2488</v>
      </c>
      <c r="N803" t="s">
        <v>103</v>
      </c>
      <c r="O803" t="s">
        <v>53</v>
      </c>
      <c r="P803" t="s">
        <v>127</v>
      </c>
      <c r="Q803">
        <v>25233</v>
      </c>
      <c r="R803">
        <v>5</v>
      </c>
      <c r="S803">
        <v>0.2</v>
      </c>
      <c r="T803">
        <v>4293.8079313571679</v>
      </c>
      <c r="U803">
        <v>45368</v>
      </c>
    </row>
    <row r="804" spans="1:21" x14ac:dyDescent="0.3">
      <c r="A804" t="s">
        <v>2489</v>
      </c>
      <c r="B804">
        <v>2024</v>
      </c>
      <c r="C804" s="1">
        <v>45568</v>
      </c>
      <c r="D804" t="s">
        <v>22</v>
      </c>
      <c r="E804" t="s">
        <v>2490</v>
      </c>
      <c r="F804" t="s">
        <v>106</v>
      </c>
      <c r="G804" t="s">
        <v>25</v>
      </c>
      <c r="H804" t="s">
        <v>26</v>
      </c>
      <c r="I804" t="s">
        <v>57</v>
      </c>
      <c r="J804" t="s">
        <v>58</v>
      </c>
      <c r="K804">
        <v>608665</v>
      </c>
      <c r="L804" t="s">
        <v>29</v>
      </c>
      <c r="M804" t="s">
        <v>2491</v>
      </c>
      <c r="N804" t="s">
        <v>61</v>
      </c>
      <c r="O804" t="s">
        <v>68</v>
      </c>
      <c r="P804" t="s">
        <v>45</v>
      </c>
      <c r="Q804">
        <v>6831</v>
      </c>
      <c r="R804">
        <v>1</v>
      </c>
      <c r="S804">
        <v>0</v>
      </c>
      <c r="T804">
        <v>432.94793755133844</v>
      </c>
      <c r="U804">
        <v>45575</v>
      </c>
    </row>
    <row r="805" spans="1:21" x14ac:dyDescent="0.3">
      <c r="A805" t="s">
        <v>2492</v>
      </c>
      <c r="B805">
        <v>2024</v>
      </c>
      <c r="C805" s="1">
        <v>45466</v>
      </c>
      <c r="D805" t="s">
        <v>47</v>
      </c>
      <c r="E805" t="s">
        <v>2493</v>
      </c>
      <c r="F805" t="s">
        <v>64</v>
      </c>
      <c r="G805" t="s">
        <v>25</v>
      </c>
      <c r="H805" t="s">
        <v>26</v>
      </c>
      <c r="I805" t="s">
        <v>50</v>
      </c>
      <c r="J805" t="s">
        <v>51</v>
      </c>
      <c r="K805">
        <v>642244</v>
      </c>
      <c r="L805" t="s">
        <v>41</v>
      </c>
      <c r="M805" t="s">
        <v>2494</v>
      </c>
      <c r="N805" t="s">
        <v>43</v>
      </c>
      <c r="O805" t="s">
        <v>53</v>
      </c>
      <c r="P805" t="s">
        <v>181</v>
      </c>
      <c r="Q805">
        <v>73422</v>
      </c>
      <c r="R805">
        <v>4</v>
      </c>
      <c r="S805">
        <v>0</v>
      </c>
      <c r="T805">
        <v>7980.2600814253565</v>
      </c>
      <c r="U805">
        <v>45472</v>
      </c>
    </row>
    <row r="806" spans="1:21" x14ac:dyDescent="0.3">
      <c r="A806" t="s">
        <v>2495</v>
      </c>
      <c r="B806">
        <v>2023</v>
      </c>
      <c r="C806" s="1">
        <v>45038</v>
      </c>
      <c r="D806" t="s">
        <v>78</v>
      </c>
      <c r="E806" t="s">
        <v>2496</v>
      </c>
      <c r="F806" t="s">
        <v>37</v>
      </c>
      <c r="G806" t="s">
        <v>38</v>
      </c>
      <c r="H806" t="s">
        <v>26</v>
      </c>
      <c r="I806" t="s">
        <v>39</v>
      </c>
      <c r="J806" t="s">
        <v>40</v>
      </c>
      <c r="K806">
        <v>698177</v>
      </c>
      <c r="L806" t="s">
        <v>83</v>
      </c>
      <c r="M806" t="s">
        <v>2497</v>
      </c>
      <c r="N806" t="s">
        <v>31</v>
      </c>
      <c r="O806" t="s">
        <v>85</v>
      </c>
      <c r="P806" t="s">
        <v>127</v>
      </c>
      <c r="Q806">
        <v>61726</v>
      </c>
      <c r="R806">
        <v>7</v>
      </c>
      <c r="S806">
        <v>0.1</v>
      </c>
      <c r="T806">
        <v>12543.868382909044</v>
      </c>
      <c r="U806">
        <v>45042</v>
      </c>
    </row>
    <row r="807" spans="1:21" x14ac:dyDescent="0.3">
      <c r="A807" t="s">
        <v>2498</v>
      </c>
      <c r="B807">
        <v>2023</v>
      </c>
      <c r="C807" s="1">
        <v>45149</v>
      </c>
      <c r="D807" t="s">
        <v>47</v>
      </c>
      <c r="E807" t="s">
        <v>2499</v>
      </c>
      <c r="F807" t="s">
        <v>149</v>
      </c>
      <c r="G807" t="s">
        <v>25</v>
      </c>
      <c r="H807" t="s">
        <v>26</v>
      </c>
      <c r="I807" t="s">
        <v>39</v>
      </c>
      <c r="J807" t="s">
        <v>40</v>
      </c>
      <c r="K807">
        <v>657692</v>
      </c>
      <c r="L807" t="s">
        <v>73</v>
      </c>
      <c r="M807" t="s">
        <v>2500</v>
      </c>
      <c r="N807" t="s">
        <v>61</v>
      </c>
      <c r="O807" t="s">
        <v>32</v>
      </c>
      <c r="P807" t="s">
        <v>89</v>
      </c>
      <c r="Q807">
        <v>67270</v>
      </c>
      <c r="R807">
        <v>1</v>
      </c>
      <c r="S807">
        <v>0</v>
      </c>
      <c r="T807">
        <v>5227.1812195470602</v>
      </c>
      <c r="U807">
        <v>45151</v>
      </c>
    </row>
    <row r="808" spans="1:21" x14ac:dyDescent="0.3">
      <c r="A808" t="s">
        <v>2501</v>
      </c>
      <c r="B808">
        <v>2023</v>
      </c>
      <c r="C808" s="1">
        <v>45148</v>
      </c>
      <c r="D808" t="s">
        <v>22</v>
      </c>
      <c r="E808" t="s">
        <v>2502</v>
      </c>
      <c r="F808" t="s">
        <v>149</v>
      </c>
      <c r="G808" t="s">
        <v>81</v>
      </c>
      <c r="H808" t="s">
        <v>26</v>
      </c>
      <c r="I808" t="s">
        <v>39</v>
      </c>
      <c r="J808" t="s">
        <v>40</v>
      </c>
      <c r="K808">
        <v>669734</v>
      </c>
      <c r="L808" t="s">
        <v>83</v>
      </c>
      <c r="M808" t="s">
        <v>2503</v>
      </c>
      <c r="N808" t="s">
        <v>61</v>
      </c>
      <c r="O808" t="s">
        <v>68</v>
      </c>
      <c r="P808" t="s">
        <v>89</v>
      </c>
      <c r="Q808">
        <v>73583</v>
      </c>
      <c r="R808">
        <v>5</v>
      </c>
      <c r="S808">
        <v>0.2</v>
      </c>
      <c r="T808">
        <v>13120.265733250419</v>
      </c>
      <c r="U808">
        <v>45151</v>
      </c>
    </row>
    <row r="809" spans="1:21" x14ac:dyDescent="0.3">
      <c r="A809" t="s">
        <v>2504</v>
      </c>
      <c r="B809">
        <v>2024</v>
      </c>
      <c r="C809" s="1">
        <v>45636</v>
      </c>
      <c r="D809" t="s">
        <v>47</v>
      </c>
      <c r="E809" t="s">
        <v>2505</v>
      </c>
      <c r="F809" t="s">
        <v>49</v>
      </c>
      <c r="G809" t="s">
        <v>25</v>
      </c>
      <c r="H809" t="s">
        <v>26</v>
      </c>
      <c r="I809" t="s">
        <v>57</v>
      </c>
      <c r="J809" t="s">
        <v>58</v>
      </c>
      <c r="K809">
        <v>627210</v>
      </c>
      <c r="L809" t="s">
        <v>73</v>
      </c>
      <c r="M809" t="s">
        <v>2506</v>
      </c>
      <c r="N809" t="s">
        <v>43</v>
      </c>
      <c r="O809" t="s">
        <v>32</v>
      </c>
      <c r="P809" t="s">
        <v>89</v>
      </c>
      <c r="Q809">
        <v>77275</v>
      </c>
      <c r="R809">
        <v>7</v>
      </c>
      <c r="S809">
        <v>0</v>
      </c>
      <c r="T809">
        <v>6674.2441458838357</v>
      </c>
      <c r="U809">
        <v>45639</v>
      </c>
    </row>
    <row r="810" spans="1:21" x14ac:dyDescent="0.3">
      <c r="A810" t="s">
        <v>2507</v>
      </c>
      <c r="B810">
        <v>2023</v>
      </c>
      <c r="C810" s="1">
        <v>45163</v>
      </c>
      <c r="D810" t="s">
        <v>35</v>
      </c>
      <c r="E810" t="s">
        <v>2508</v>
      </c>
      <c r="F810" t="s">
        <v>37</v>
      </c>
      <c r="G810" t="s">
        <v>25</v>
      </c>
      <c r="H810" t="s">
        <v>26</v>
      </c>
      <c r="I810" t="s">
        <v>161</v>
      </c>
      <c r="J810" t="s">
        <v>118</v>
      </c>
      <c r="K810">
        <v>677571</v>
      </c>
      <c r="L810" t="s">
        <v>83</v>
      </c>
      <c r="M810" t="s">
        <v>2509</v>
      </c>
      <c r="N810" t="s">
        <v>31</v>
      </c>
      <c r="O810" t="s">
        <v>53</v>
      </c>
      <c r="P810" t="s">
        <v>45</v>
      </c>
      <c r="Q810">
        <v>39736</v>
      </c>
      <c r="R810">
        <v>6</v>
      </c>
      <c r="S810">
        <v>0.05</v>
      </c>
      <c r="T810">
        <v>3795.9446992253747</v>
      </c>
      <c r="U810">
        <v>45169</v>
      </c>
    </row>
    <row r="811" spans="1:21" x14ac:dyDescent="0.3">
      <c r="A811" t="s">
        <v>2510</v>
      </c>
      <c r="B811">
        <v>2023</v>
      </c>
      <c r="C811" s="1">
        <v>45020</v>
      </c>
      <c r="D811" t="s">
        <v>47</v>
      </c>
      <c r="E811" t="s">
        <v>2511</v>
      </c>
      <c r="F811" t="s">
        <v>106</v>
      </c>
      <c r="G811" t="s">
        <v>25</v>
      </c>
      <c r="H811" t="s">
        <v>26</v>
      </c>
      <c r="I811" t="s">
        <v>72</v>
      </c>
      <c r="J811" t="s">
        <v>28</v>
      </c>
      <c r="K811">
        <v>611774</v>
      </c>
      <c r="L811" t="s">
        <v>41</v>
      </c>
      <c r="M811" t="s">
        <v>2512</v>
      </c>
      <c r="N811" t="s">
        <v>31</v>
      </c>
      <c r="O811" t="s">
        <v>94</v>
      </c>
      <c r="P811" t="s">
        <v>127</v>
      </c>
      <c r="Q811">
        <v>67109</v>
      </c>
      <c r="R811">
        <v>4</v>
      </c>
      <c r="S811">
        <v>0.05</v>
      </c>
      <c r="T811">
        <v>8368.5540563257146</v>
      </c>
      <c r="U811">
        <v>45022</v>
      </c>
    </row>
    <row r="812" spans="1:21" x14ac:dyDescent="0.3">
      <c r="A812" t="s">
        <v>2513</v>
      </c>
      <c r="B812">
        <v>2024</v>
      </c>
      <c r="C812" s="1">
        <v>45503</v>
      </c>
      <c r="D812" t="s">
        <v>35</v>
      </c>
      <c r="E812" t="s">
        <v>2514</v>
      </c>
      <c r="F812" t="s">
        <v>149</v>
      </c>
      <c r="G812" t="s">
        <v>81</v>
      </c>
      <c r="H812" t="s">
        <v>26</v>
      </c>
      <c r="I812" t="s">
        <v>101</v>
      </c>
      <c r="J812" t="s">
        <v>51</v>
      </c>
      <c r="K812">
        <v>682811</v>
      </c>
      <c r="L812" t="s">
        <v>59</v>
      </c>
      <c r="M812" t="s">
        <v>2515</v>
      </c>
      <c r="N812" t="s">
        <v>61</v>
      </c>
      <c r="O812" t="s">
        <v>32</v>
      </c>
      <c r="P812" t="s">
        <v>33</v>
      </c>
      <c r="Q812">
        <v>46391</v>
      </c>
      <c r="R812">
        <v>2</v>
      </c>
      <c r="S812">
        <v>0.05</v>
      </c>
      <c r="T812">
        <v>11564.341334725996</v>
      </c>
      <c r="U812">
        <v>45505</v>
      </c>
    </row>
    <row r="813" spans="1:21" x14ac:dyDescent="0.3">
      <c r="A813" t="s">
        <v>2516</v>
      </c>
      <c r="B813">
        <v>2023</v>
      </c>
      <c r="C813" s="1">
        <v>44967</v>
      </c>
      <c r="D813" t="s">
        <v>47</v>
      </c>
      <c r="E813" t="s">
        <v>2517</v>
      </c>
      <c r="F813" t="s">
        <v>106</v>
      </c>
      <c r="G813" t="s">
        <v>81</v>
      </c>
      <c r="H813" t="s">
        <v>26</v>
      </c>
      <c r="I813" t="s">
        <v>136</v>
      </c>
      <c r="J813" t="s">
        <v>118</v>
      </c>
      <c r="K813">
        <v>625895</v>
      </c>
      <c r="L813" t="s">
        <v>41</v>
      </c>
      <c r="M813" t="s">
        <v>2518</v>
      </c>
      <c r="N813" t="s">
        <v>93</v>
      </c>
      <c r="O813" t="s">
        <v>44</v>
      </c>
      <c r="P813" t="s">
        <v>54</v>
      </c>
      <c r="Q813">
        <v>18333</v>
      </c>
      <c r="R813">
        <v>4</v>
      </c>
      <c r="S813">
        <v>0.2</v>
      </c>
      <c r="T813">
        <v>3886.5004075680104</v>
      </c>
      <c r="U813">
        <v>44969</v>
      </c>
    </row>
    <row r="814" spans="1:21" x14ac:dyDescent="0.3">
      <c r="A814" t="s">
        <v>2519</v>
      </c>
      <c r="B814">
        <v>2023</v>
      </c>
      <c r="C814" s="1">
        <v>45283</v>
      </c>
      <c r="D814" t="s">
        <v>78</v>
      </c>
      <c r="E814" t="s">
        <v>2520</v>
      </c>
      <c r="F814" t="s">
        <v>49</v>
      </c>
      <c r="G814" t="s">
        <v>25</v>
      </c>
      <c r="H814" t="s">
        <v>26</v>
      </c>
      <c r="I814" t="s">
        <v>27</v>
      </c>
      <c r="J814" t="s">
        <v>28</v>
      </c>
      <c r="K814">
        <v>633682</v>
      </c>
      <c r="L814" t="s">
        <v>29</v>
      </c>
      <c r="M814" t="s">
        <v>2521</v>
      </c>
      <c r="N814" t="s">
        <v>61</v>
      </c>
      <c r="O814" t="s">
        <v>75</v>
      </c>
      <c r="P814" t="s">
        <v>69</v>
      </c>
      <c r="Q814">
        <v>51230</v>
      </c>
      <c r="R814">
        <v>5</v>
      </c>
      <c r="S814">
        <v>0</v>
      </c>
      <c r="T814">
        <v>11787.978305924215</v>
      </c>
      <c r="U814">
        <v>45285</v>
      </c>
    </row>
    <row r="815" spans="1:21" x14ac:dyDescent="0.3">
      <c r="A815" t="s">
        <v>2522</v>
      </c>
      <c r="B815">
        <v>2024</v>
      </c>
      <c r="C815" s="1">
        <v>45599</v>
      </c>
      <c r="D815" t="s">
        <v>35</v>
      </c>
      <c r="E815" t="s">
        <v>2523</v>
      </c>
      <c r="F815" t="s">
        <v>106</v>
      </c>
      <c r="G815" t="s">
        <v>38</v>
      </c>
      <c r="H815" t="s">
        <v>26</v>
      </c>
      <c r="I815" t="s">
        <v>57</v>
      </c>
      <c r="J815" t="s">
        <v>58</v>
      </c>
      <c r="K815">
        <v>664369</v>
      </c>
      <c r="L815" t="s">
        <v>73</v>
      </c>
      <c r="M815" t="s">
        <v>2524</v>
      </c>
      <c r="N815" t="s">
        <v>103</v>
      </c>
      <c r="O815" t="s">
        <v>44</v>
      </c>
      <c r="P815" t="s">
        <v>54</v>
      </c>
      <c r="Q815">
        <v>33733</v>
      </c>
      <c r="R815">
        <v>6</v>
      </c>
      <c r="S815">
        <v>0.05</v>
      </c>
      <c r="T815">
        <v>9296.8469653620687</v>
      </c>
      <c r="U815">
        <v>45602</v>
      </c>
    </row>
    <row r="816" spans="1:21" x14ac:dyDescent="0.3">
      <c r="A816" t="s">
        <v>2525</v>
      </c>
      <c r="B816">
        <v>2023</v>
      </c>
      <c r="C816" s="1">
        <v>45281</v>
      </c>
      <c r="D816" t="s">
        <v>47</v>
      </c>
      <c r="E816" t="s">
        <v>2526</v>
      </c>
      <c r="F816" t="s">
        <v>37</v>
      </c>
      <c r="G816" t="s">
        <v>81</v>
      </c>
      <c r="H816" t="s">
        <v>26</v>
      </c>
      <c r="I816" t="s">
        <v>161</v>
      </c>
      <c r="J816" t="s">
        <v>118</v>
      </c>
      <c r="K816">
        <v>662695</v>
      </c>
      <c r="L816" t="s">
        <v>59</v>
      </c>
      <c r="M816" t="s">
        <v>2527</v>
      </c>
      <c r="N816" t="s">
        <v>93</v>
      </c>
      <c r="O816" t="s">
        <v>75</v>
      </c>
      <c r="P816" t="s">
        <v>89</v>
      </c>
      <c r="Q816">
        <v>17279</v>
      </c>
      <c r="R816">
        <v>1</v>
      </c>
      <c r="S816">
        <v>0.1</v>
      </c>
      <c r="T816">
        <v>2461.9515115942672</v>
      </c>
      <c r="U816">
        <v>45284</v>
      </c>
    </row>
    <row r="817" spans="1:21" x14ac:dyDescent="0.3">
      <c r="A817" t="s">
        <v>2528</v>
      </c>
      <c r="B817">
        <v>2023</v>
      </c>
      <c r="C817" s="1">
        <v>45251</v>
      </c>
      <c r="D817" t="s">
        <v>47</v>
      </c>
      <c r="E817" t="s">
        <v>2529</v>
      </c>
      <c r="F817" t="s">
        <v>49</v>
      </c>
      <c r="G817" t="s">
        <v>81</v>
      </c>
      <c r="H817" t="s">
        <v>26</v>
      </c>
      <c r="I817" t="s">
        <v>161</v>
      </c>
      <c r="J817" t="s">
        <v>118</v>
      </c>
      <c r="K817">
        <v>673506</v>
      </c>
      <c r="L817" t="s">
        <v>29</v>
      </c>
      <c r="M817" t="s">
        <v>2530</v>
      </c>
      <c r="N817" t="s">
        <v>93</v>
      </c>
      <c r="O817" t="s">
        <v>44</v>
      </c>
      <c r="P817" t="s">
        <v>181</v>
      </c>
      <c r="Q817">
        <v>19511</v>
      </c>
      <c r="R817">
        <v>4</v>
      </c>
      <c r="S817">
        <v>0.05</v>
      </c>
      <c r="T817">
        <v>2334.0071631555256</v>
      </c>
      <c r="U817">
        <v>45255</v>
      </c>
    </row>
    <row r="818" spans="1:21" x14ac:dyDescent="0.3">
      <c r="A818" t="s">
        <v>2531</v>
      </c>
      <c r="B818">
        <v>2024</v>
      </c>
      <c r="C818" s="1">
        <v>45442</v>
      </c>
      <c r="D818" t="s">
        <v>22</v>
      </c>
      <c r="E818" t="s">
        <v>2532</v>
      </c>
      <c r="F818" t="s">
        <v>64</v>
      </c>
      <c r="G818" t="s">
        <v>38</v>
      </c>
      <c r="H818" t="s">
        <v>26</v>
      </c>
      <c r="I818" t="s">
        <v>101</v>
      </c>
      <c r="J818" t="s">
        <v>51</v>
      </c>
      <c r="K818">
        <v>637354</v>
      </c>
      <c r="L818" t="s">
        <v>83</v>
      </c>
      <c r="M818" t="s">
        <v>2533</v>
      </c>
      <c r="N818" t="s">
        <v>103</v>
      </c>
      <c r="O818" t="s">
        <v>32</v>
      </c>
      <c r="P818" t="s">
        <v>33</v>
      </c>
      <c r="Q818">
        <v>47850</v>
      </c>
      <c r="R818">
        <v>5</v>
      </c>
      <c r="S818">
        <v>0</v>
      </c>
      <c r="T818">
        <v>4979.409104290592</v>
      </c>
      <c r="U818">
        <v>45444</v>
      </c>
    </row>
    <row r="819" spans="1:21" x14ac:dyDescent="0.3">
      <c r="A819" t="s">
        <v>2534</v>
      </c>
      <c r="B819">
        <v>2024</v>
      </c>
      <c r="C819" s="1">
        <v>45370</v>
      </c>
      <c r="D819" t="s">
        <v>47</v>
      </c>
      <c r="E819" t="s">
        <v>2535</v>
      </c>
      <c r="F819" t="s">
        <v>149</v>
      </c>
      <c r="G819" t="s">
        <v>81</v>
      </c>
      <c r="H819" t="s">
        <v>26</v>
      </c>
      <c r="I819" t="s">
        <v>161</v>
      </c>
      <c r="J819" t="s">
        <v>118</v>
      </c>
      <c r="K819">
        <v>622227</v>
      </c>
      <c r="L819" t="s">
        <v>73</v>
      </c>
      <c r="M819" t="s">
        <v>2536</v>
      </c>
      <c r="N819" t="s">
        <v>61</v>
      </c>
      <c r="O819" t="s">
        <v>85</v>
      </c>
      <c r="P819" t="s">
        <v>33</v>
      </c>
      <c r="Q819">
        <v>60930</v>
      </c>
      <c r="R819">
        <v>8</v>
      </c>
      <c r="S819">
        <v>0.05</v>
      </c>
      <c r="T819">
        <v>7079.9376098533185</v>
      </c>
      <c r="U819">
        <v>45373</v>
      </c>
    </row>
    <row r="820" spans="1:21" x14ac:dyDescent="0.3">
      <c r="A820" t="s">
        <v>2537</v>
      </c>
      <c r="B820">
        <v>2024</v>
      </c>
      <c r="C820" s="1">
        <v>45482</v>
      </c>
      <c r="D820" t="s">
        <v>22</v>
      </c>
      <c r="E820" t="s">
        <v>2538</v>
      </c>
      <c r="F820" t="s">
        <v>49</v>
      </c>
      <c r="G820" t="s">
        <v>81</v>
      </c>
      <c r="H820" t="s">
        <v>26</v>
      </c>
      <c r="I820" t="s">
        <v>150</v>
      </c>
      <c r="J820" t="s">
        <v>118</v>
      </c>
      <c r="K820">
        <v>628724</v>
      </c>
      <c r="L820" t="s">
        <v>59</v>
      </c>
      <c r="M820" t="s">
        <v>2539</v>
      </c>
      <c r="N820" t="s">
        <v>31</v>
      </c>
      <c r="O820" t="s">
        <v>68</v>
      </c>
      <c r="P820" t="s">
        <v>76</v>
      </c>
      <c r="Q820">
        <v>41411</v>
      </c>
      <c r="R820">
        <v>8</v>
      </c>
      <c r="S820">
        <v>0.1</v>
      </c>
      <c r="T820">
        <v>10260.625412875323</v>
      </c>
      <c r="U820">
        <v>45485</v>
      </c>
    </row>
    <row r="821" spans="1:21" x14ac:dyDescent="0.3">
      <c r="A821" t="s">
        <v>2540</v>
      </c>
      <c r="B821">
        <v>2023</v>
      </c>
      <c r="C821" s="1">
        <v>45101</v>
      </c>
      <c r="D821" t="s">
        <v>78</v>
      </c>
      <c r="E821" t="s">
        <v>2541</v>
      </c>
      <c r="F821" t="s">
        <v>37</v>
      </c>
      <c r="G821" t="s">
        <v>81</v>
      </c>
      <c r="H821" t="s">
        <v>26</v>
      </c>
      <c r="I821" t="s">
        <v>136</v>
      </c>
      <c r="J821" t="s">
        <v>118</v>
      </c>
      <c r="K821">
        <v>624692</v>
      </c>
      <c r="L821" t="s">
        <v>59</v>
      </c>
      <c r="M821" t="s">
        <v>2542</v>
      </c>
      <c r="N821" t="s">
        <v>43</v>
      </c>
      <c r="O821" t="s">
        <v>94</v>
      </c>
      <c r="P821" t="s">
        <v>127</v>
      </c>
      <c r="Q821">
        <v>40340</v>
      </c>
      <c r="R821">
        <v>3</v>
      </c>
      <c r="S821">
        <v>0.1</v>
      </c>
      <c r="T821">
        <v>4707.6301360307425</v>
      </c>
      <c r="U821">
        <v>45101</v>
      </c>
    </row>
    <row r="822" spans="1:21" x14ac:dyDescent="0.3">
      <c r="A822" t="s">
        <v>2543</v>
      </c>
      <c r="B822">
        <v>2024</v>
      </c>
      <c r="C822" s="1">
        <v>45386</v>
      </c>
      <c r="D822" t="s">
        <v>35</v>
      </c>
      <c r="E822" t="s">
        <v>2544</v>
      </c>
      <c r="F822" t="s">
        <v>37</v>
      </c>
      <c r="G822" t="s">
        <v>25</v>
      </c>
      <c r="H822" t="s">
        <v>26</v>
      </c>
      <c r="I822" t="s">
        <v>154</v>
      </c>
      <c r="J822" t="s">
        <v>51</v>
      </c>
      <c r="K822">
        <v>622823</v>
      </c>
      <c r="L822" t="s">
        <v>59</v>
      </c>
      <c r="M822" t="s">
        <v>2545</v>
      </c>
      <c r="N822" t="s">
        <v>61</v>
      </c>
      <c r="O822" t="s">
        <v>32</v>
      </c>
      <c r="P822" t="s">
        <v>89</v>
      </c>
      <c r="Q822">
        <v>21550</v>
      </c>
      <c r="R822">
        <v>9</v>
      </c>
      <c r="S822">
        <v>0.2</v>
      </c>
      <c r="T822">
        <v>2742.9611763404082</v>
      </c>
      <c r="U822">
        <v>45390</v>
      </c>
    </row>
    <row r="823" spans="1:21" x14ac:dyDescent="0.3">
      <c r="A823" t="s">
        <v>2546</v>
      </c>
      <c r="B823">
        <v>2023</v>
      </c>
      <c r="C823" s="1">
        <v>45205</v>
      </c>
      <c r="D823" t="s">
        <v>78</v>
      </c>
      <c r="E823" t="s">
        <v>2547</v>
      </c>
      <c r="F823" t="s">
        <v>64</v>
      </c>
      <c r="G823" t="s">
        <v>25</v>
      </c>
      <c r="H823" t="s">
        <v>26</v>
      </c>
      <c r="I823" t="s">
        <v>107</v>
      </c>
      <c r="J823" t="s">
        <v>66</v>
      </c>
      <c r="K823">
        <v>660632</v>
      </c>
      <c r="L823" t="s">
        <v>73</v>
      </c>
      <c r="M823" t="s">
        <v>2548</v>
      </c>
      <c r="N823" t="s">
        <v>61</v>
      </c>
      <c r="O823" t="s">
        <v>75</v>
      </c>
      <c r="P823" t="s">
        <v>69</v>
      </c>
      <c r="Q823">
        <v>35980</v>
      </c>
      <c r="R823">
        <v>9</v>
      </c>
      <c r="S823">
        <v>0.1</v>
      </c>
      <c r="T823">
        <v>6529.4331937043362</v>
      </c>
      <c r="U823">
        <v>45211</v>
      </c>
    </row>
    <row r="824" spans="1:21" x14ac:dyDescent="0.3">
      <c r="A824" t="s">
        <v>2549</v>
      </c>
      <c r="B824">
        <v>2024</v>
      </c>
      <c r="C824" s="1">
        <v>45579</v>
      </c>
      <c r="D824" t="s">
        <v>47</v>
      </c>
      <c r="E824" t="s">
        <v>2550</v>
      </c>
      <c r="F824" t="s">
        <v>106</v>
      </c>
      <c r="G824" t="s">
        <v>25</v>
      </c>
      <c r="H824" t="s">
        <v>26</v>
      </c>
      <c r="I824" t="s">
        <v>65</v>
      </c>
      <c r="J824" t="s">
        <v>66</v>
      </c>
      <c r="K824">
        <v>696159</v>
      </c>
      <c r="L824" t="s">
        <v>73</v>
      </c>
      <c r="M824" t="s">
        <v>2551</v>
      </c>
      <c r="N824" t="s">
        <v>43</v>
      </c>
      <c r="O824" t="s">
        <v>75</v>
      </c>
      <c r="P824" t="s">
        <v>54</v>
      </c>
      <c r="Q824">
        <v>25501</v>
      </c>
      <c r="R824">
        <v>10</v>
      </c>
      <c r="S824">
        <v>0.05</v>
      </c>
      <c r="T824">
        <v>2697.2357128361532</v>
      </c>
      <c r="U824">
        <v>45583</v>
      </c>
    </row>
    <row r="825" spans="1:21" x14ac:dyDescent="0.3">
      <c r="A825" t="s">
        <v>2552</v>
      </c>
      <c r="B825">
        <v>2023</v>
      </c>
      <c r="C825" s="1">
        <v>44988</v>
      </c>
      <c r="D825" t="s">
        <v>47</v>
      </c>
      <c r="E825" t="s">
        <v>2553</v>
      </c>
      <c r="F825" t="s">
        <v>106</v>
      </c>
      <c r="G825" t="s">
        <v>81</v>
      </c>
      <c r="H825" t="s">
        <v>26</v>
      </c>
      <c r="I825" t="s">
        <v>161</v>
      </c>
      <c r="J825" t="s">
        <v>118</v>
      </c>
      <c r="K825">
        <v>661914</v>
      </c>
      <c r="L825" t="s">
        <v>83</v>
      </c>
      <c r="M825" t="s">
        <v>2554</v>
      </c>
      <c r="N825" t="s">
        <v>61</v>
      </c>
      <c r="O825" t="s">
        <v>68</v>
      </c>
      <c r="P825" t="s">
        <v>69</v>
      </c>
      <c r="Q825">
        <v>60989</v>
      </c>
      <c r="R825">
        <v>8</v>
      </c>
      <c r="S825">
        <v>0.2</v>
      </c>
      <c r="T825">
        <v>4956.3758188084785</v>
      </c>
      <c r="U825">
        <v>44994</v>
      </c>
    </row>
    <row r="826" spans="1:21" x14ac:dyDescent="0.3">
      <c r="A826" t="s">
        <v>2555</v>
      </c>
      <c r="B826">
        <v>2023</v>
      </c>
      <c r="C826" s="1">
        <v>45137</v>
      </c>
      <c r="D826" t="s">
        <v>22</v>
      </c>
      <c r="E826" t="s">
        <v>2556</v>
      </c>
      <c r="F826" t="s">
        <v>64</v>
      </c>
      <c r="G826" t="s">
        <v>81</v>
      </c>
      <c r="H826" t="s">
        <v>26</v>
      </c>
      <c r="I826" t="s">
        <v>27</v>
      </c>
      <c r="J826" t="s">
        <v>28</v>
      </c>
      <c r="K826">
        <v>604729</v>
      </c>
      <c r="L826" t="s">
        <v>83</v>
      </c>
      <c r="M826" t="s">
        <v>2557</v>
      </c>
      <c r="N826" t="s">
        <v>93</v>
      </c>
      <c r="O826" t="s">
        <v>44</v>
      </c>
      <c r="P826" t="s">
        <v>181</v>
      </c>
      <c r="Q826">
        <v>35075</v>
      </c>
      <c r="R826">
        <v>10</v>
      </c>
      <c r="S826">
        <v>0.1</v>
      </c>
      <c r="T826">
        <v>4199.5234019075679</v>
      </c>
      <c r="U826">
        <v>45140</v>
      </c>
    </row>
    <row r="827" spans="1:21" x14ac:dyDescent="0.3">
      <c r="A827" t="s">
        <v>2558</v>
      </c>
      <c r="B827">
        <v>2024</v>
      </c>
      <c r="C827" s="1">
        <v>45574</v>
      </c>
      <c r="D827" t="s">
        <v>47</v>
      </c>
      <c r="E827" t="s">
        <v>2559</v>
      </c>
      <c r="F827" t="s">
        <v>24</v>
      </c>
      <c r="G827" t="s">
        <v>38</v>
      </c>
      <c r="H827" t="s">
        <v>26</v>
      </c>
      <c r="I827" t="s">
        <v>39</v>
      </c>
      <c r="J827" t="s">
        <v>40</v>
      </c>
      <c r="K827">
        <v>650998</v>
      </c>
      <c r="L827" t="s">
        <v>29</v>
      </c>
      <c r="M827" t="s">
        <v>2560</v>
      </c>
      <c r="N827" t="s">
        <v>31</v>
      </c>
      <c r="O827" t="s">
        <v>85</v>
      </c>
      <c r="P827" t="s">
        <v>76</v>
      </c>
      <c r="Q827">
        <v>69041</v>
      </c>
      <c r="R827">
        <v>6</v>
      </c>
      <c r="S827">
        <v>0</v>
      </c>
      <c r="T827">
        <v>7574.718452152003</v>
      </c>
      <c r="U827">
        <v>45577</v>
      </c>
    </row>
    <row r="828" spans="1:21" x14ac:dyDescent="0.3">
      <c r="A828" t="s">
        <v>2561</v>
      </c>
      <c r="B828">
        <v>2023</v>
      </c>
      <c r="C828" s="1">
        <v>45212</v>
      </c>
      <c r="D828" t="s">
        <v>35</v>
      </c>
      <c r="E828" t="s">
        <v>2562</v>
      </c>
      <c r="F828" t="s">
        <v>37</v>
      </c>
      <c r="G828" t="s">
        <v>38</v>
      </c>
      <c r="H828" t="s">
        <v>26</v>
      </c>
      <c r="I828" t="s">
        <v>57</v>
      </c>
      <c r="J828" t="s">
        <v>58</v>
      </c>
      <c r="K828">
        <v>609184</v>
      </c>
      <c r="L828" t="s">
        <v>29</v>
      </c>
      <c r="M828" t="s">
        <v>2563</v>
      </c>
      <c r="N828" t="s">
        <v>61</v>
      </c>
      <c r="O828" t="s">
        <v>53</v>
      </c>
      <c r="P828" t="s">
        <v>54</v>
      </c>
      <c r="Q828">
        <v>60238</v>
      </c>
      <c r="R828">
        <v>3</v>
      </c>
      <c r="S828">
        <v>0</v>
      </c>
      <c r="T828">
        <v>11239.072731911885</v>
      </c>
      <c r="U828">
        <v>45219</v>
      </c>
    </row>
    <row r="829" spans="1:21" x14ac:dyDescent="0.3">
      <c r="A829" t="s">
        <v>2564</v>
      </c>
      <c r="B829">
        <v>2023</v>
      </c>
      <c r="C829" s="1">
        <v>45237</v>
      </c>
      <c r="D829" t="s">
        <v>47</v>
      </c>
      <c r="E829" t="s">
        <v>2565</v>
      </c>
      <c r="F829" t="s">
        <v>24</v>
      </c>
      <c r="G829" t="s">
        <v>38</v>
      </c>
      <c r="H829" t="s">
        <v>26</v>
      </c>
      <c r="I829" t="s">
        <v>39</v>
      </c>
      <c r="J829" t="s">
        <v>40</v>
      </c>
      <c r="K829">
        <v>605714</v>
      </c>
      <c r="L829" t="s">
        <v>83</v>
      </c>
      <c r="M829" t="s">
        <v>2566</v>
      </c>
      <c r="N829" t="s">
        <v>103</v>
      </c>
      <c r="O829" t="s">
        <v>85</v>
      </c>
      <c r="P829" t="s">
        <v>76</v>
      </c>
      <c r="Q829">
        <v>71144</v>
      </c>
      <c r="R829">
        <v>4</v>
      </c>
      <c r="S829">
        <v>0</v>
      </c>
      <c r="T829">
        <v>12952.275621927292</v>
      </c>
      <c r="U829">
        <v>45240</v>
      </c>
    </row>
    <row r="830" spans="1:21" x14ac:dyDescent="0.3">
      <c r="A830" t="s">
        <v>2567</v>
      </c>
      <c r="B830">
        <v>2023</v>
      </c>
      <c r="C830" s="1">
        <v>45124</v>
      </c>
      <c r="D830" t="s">
        <v>47</v>
      </c>
      <c r="E830" t="s">
        <v>2568</v>
      </c>
      <c r="F830" t="s">
        <v>80</v>
      </c>
      <c r="G830" t="s">
        <v>25</v>
      </c>
      <c r="H830" t="s">
        <v>26</v>
      </c>
      <c r="I830" t="s">
        <v>107</v>
      </c>
      <c r="J830" t="s">
        <v>66</v>
      </c>
      <c r="K830">
        <v>662207</v>
      </c>
      <c r="L830" t="s">
        <v>83</v>
      </c>
      <c r="M830" t="s">
        <v>2569</v>
      </c>
      <c r="N830" t="s">
        <v>61</v>
      </c>
      <c r="O830" t="s">
        <v>32</v>
      </c>
      <c r="P830" t="s">
        <v>54</v>
      </c>
      <c r="Q830">
        <v>17439</v>
      </c>
      <c r="R830">
        <v>6</v>
      </c>
      <c r="S830">
        <v>0.1</v>
      </c>
      <c r="T830">
        <v>4064.2127724855309</v>
      </c>
      <c r="U830">
        <v>45127</v>
      </c>
    </row>
    <row r="831" spans="1:21" x14ac:dyDescent="0.3">
      <c r="A831" t="s">
        <v>2570</v>
      </c>
      <c r="B831">
        <v>2024</v>
      </c>
      <c r="C831" s="1">
        <v>45535</v>
      </c>
      <c r="D831" t="s">
        <v>47</v>
      </c>
      <c r="E831" t="s">
        <v>2571</v>
      </c>
      <c r="F831" t="s">
        <v>149</v>
      </c>
      <c r="G831" t="s">
        <v>81</v>
      </c>
      <c r="H831" t="s">
        <v>26</v>
      </c>
      <c r="I831" t="s">
        <v>39</v>
      </c>
      <c r="J831" t="s">
        <v>40</v>
      </c>
      <c r="K831">
        <v>683657</v>
      </c>
      <c r="L831" t="s">
        <v>73</v>
      </c>
      <c r="M831" t="s">
        <v>2572</v>
      </c>
      <c r="N831" t="s">
        <v>103</v>
      </c>
      <c r="O831" t="s">
        <v>44</v>
      </c>
      <c r="P831" t="s">
        <v>127</v>
      </c>
      <c r="Q831">
        <v>63556</v>
      </c>
      <c r="R831">
        <v>1</v>
      </c>
      <c r="S831">
        <v>0</v>
      </c>
      <c r="T831">
        <v>18642.345599616005</v>
      </c>
      <c r="U831">
        <v>45538</v>
      </c>
    </row>
    <row r="832" spans="1:21" x14ac:dyDescent="0.3">
      <c r="A832" t="s">
        <v>2573</v>
      </c>
      <c r="B832">
        <v>2024</v>
      </c>
      <c r="C832" s="1">
        <v>45547</v>
      </c>
      <c r="D832" t="s">
        <v>47</v>
      </c>
      <c r="E832" t="s">
        <v>2574</v>
      </c>
      <c r="F832" t="s">
        <v>149</v>
      </c>
      <c r="G832" t="s">
        <v>38</v>
      </c>
      <c r="H832" t="s">
        <v>26</v>
      </c>
      <c r="I832" t="s">
        <v>122</v>
      </c>
      <c r="J832" t="s">
        <v>28</v>
      </c>
      <c r="K832">
        <v>699596</v>
      </c>
      <c r="L832" t="s">
        <v>83</v>
      </c>
      <c r="M832" t="s">
        <v>2575</v>
      </c>
      <c r="N832" t="s">
        <v>103</v>
      </c>
      <c r="O832" t="s">
        <v>68</v>
      </c>
      <c r="P832" t="s">
        <v>54</v>
      </c>
      <c r="Q832">
        <v>6513</v>
      </c>
      <c r="R832">
        <v>5</v>
      </c>
      <c r="S832">
        <v>0.05</v>
      </c>
      <c r="T832">
        <v>745.52583406526878</v>
      </c>
      <c r="U832">
        <v>45550</v>
      </c>
    </row>
    <row r="833" spans="1:21" x14ac:dyDescent="0.3">
      <c r="A833" t="s">
        <v>2576</v>
      </c>
      <c r="B833">
        <v>2023</v>
      </c>
      <c r="C833" s="1">
        <v>45162</v>
      </c>
      <c r="D833" t="s">
        <v>47</v>
      </c>
      <c r="E833" t="s">
        <v>2577</v>
      </c>
      <c r="F833" t="s">
        <v>106</v>
      </c>
      <c r="G833" t="s">
        <v>25</v>
      </c>
      <c r="H833" t="s">
        <v>26</v>
      </c>
      <c r="I833" t="s">
        <v>39</v>
      </c>
      <c r="J833" t="s">
        <v>40</v>
      </c>
      <c r="K833">
        <v>655993</v>
      </c>
      <c r="L833" t="s">
        <v>83</v>
      </c>
      <c r="M833" t="s">
        <v>2578</v>
      </c>
      <c r="N833" t="s">
        <v>43</v>
      </c>
      <c r="O833" t="s">
        <v>75</v>
      </c>
      <c r="P833" t="s">
        <v>181</v>
      </c>
      <c r="Q833">
        <v>27609</v>
      </c>
      <c r="R833">
        <v>3</v>
      </c>
      <c r="S833">
        <v>0.05</v>
      </c>
      <c r="T833">
        <v>2333.1421867348149</v>
      </c>
      <c r="U833">
        <v>45165</v>
      </c>
    </row>
    <row r="834" spans="1:21" x14ac:dyDescent="0.3">
      <c r="A834" t="s">
        <v>2579</v>
      </c>
      <c r="B834">
        <v>2024</v>
      </c>
      <c r="C834" s="1">
        <v>45537</v>
      </c>
      <c r="D834" t="s">
        <v>35</v>
      </c>
      <c r="E834" t="s">
        <v>2580</v>
      </c>
      <c r="F834" t="s">
        <v>106</v>
      </c>
      <c r="G834" t="s">
        <v>38</v>
      </c>
      <c r="H834" t="s">
        <v>26</v>
      </c>
      <c r="I834" t="s">
        <v>122</v>
      </c>
      <c r="J834" t="s">
        <v>28</v>
      </c>
      <c r="K834">
        <v>628817</v>
      </c>
      <c r="L834" t="s">
        <v>83</v>
      </c>
      <c r="M834" t="s">
        <v>2581</v>
      </c>
      <c r="N834" t="s">
        <v>43</v>
      </c>
      <c r="O834" t="s">
        <v>53</v>
      </c>
      <c r="P834" t="s">
        <v>76</v>
      </c>
      <c r="Q834">
        <v>18927</v>
      </c>
      <c r="R834">
        <v>5</v>
      </c>
      <c r="S834">
        <v>0.05</v>
      </c>
      <c r="T834">
        <v>4650.5230779657104</v>
      </c>
      <c r="U834">
        <v>45538</v>
      </c>
    </row>
    <row r="835" spans="1:21" x14ac:dyDescent="0.3">
      <c r="A835" t="s">
        <v>2582</v>
      </c>
      <c r="B835">
        <v>2023</v>
      </c>
      <c r="C835" s="1">
        <v>45175</v>
      </c>
      <c r="D835" t="s">
        <v>78</v>
      </c>
      <c r="E835" t="s">
        <v>2583</v>
      </c>
      <c r="F835" t="s">
        <v>64</v>
      </c>
      <c r="G835" t="s">
        <v>38</v>
      </c>
      <c r="H835" t="s">
        <v>26</v>
      </c>
      <c r="I835" t="s">
        <v>82</v>
      </c>
      <c r="J835" t="s">
        <v>66</v>
      </c>
      <c r="K835">
        <v>649748</v>
      </c>
      <c r="L835" t="s">
        <v>73</v>
      </c>
      <c r="M835" t="s">
        <v>2584</v>
      </c>
      <c r="N835" t="s">
        <v>43</v>
      </c>
      <c r="O835" t="s">
        <v>32</v>
      </c>
      <c r="P835" t="s">
        <v>181</v>
      </c>
      <c r="Q835">
        <v>68935</v>
      </c>
      <c r="R835">
        <v>6</v>
      </c>
      <c r="S835">
        <v>0.05</v>
      </c>
      <c r="T835">
        <v>17833.225228358158</v>
      </c>
      <c r="U835">
        <v>45178</v>
      </c>
    </row>
    <row r="836" spans="1:21" x14ac:dyDescent="0.3">
      <c r="A836" t="s">
        <v>2585</v>
      </c>
      <c r="B836">
        <v>2023</v>
      </c>
      <c r="C836" s="1">
        <v>45020</v>
      </c>
      <c r="D836" t="s">
        <v>47</v>
      </c>
      <c r="E836" t="s">
        <v>2586</v>
      </c>
      <c r="F836" t="s">
        <v>106</v>
      </c>
      <c r="G836" t="s">
        <v>38</v>
      </c>
      <c r="H836" t="s">
        <v>26</v>
      </c>
      <c r="I836" t="s">
        <v>57</v>
      </c>
      <c r="J836" t="s">
        <v>58</v>
      </c>
      <c r="K836">
        <v>649181</v>
      </c>
      <c r="L836" t="s">
        <v>41</v>
      </c>
      <c r="M836" t="s">
        <v>2587</v>
      </c>
      <c r="N836" t="s">
        <v>103</v>
      </c>
      <c r="O836" t="s">
        <v>32</v>
      </c>
      <c r="P836" t="s">
        <v>76</v>
      </c>
      <c r="Q836">
        <v>18283</v>
      </c>
      <c r="R836">
        <v>1</v>
      </c>
      <c r="S836">
        <v>0</v>
      </c>
      <c r="T836">
        <v>2640.3299231451524</v>
      </c>
      <c r="U836">
        <v>45025</v>
      </c>
    </row>
    <row r="837" spans="1:21" x14ac:dyDescent="0.3">
      <c r="A837" t="s">
        <v>2588</v>
      </c>
      <c r="B837">
        <v>2024</v>
      </c>
      <c r="C837" s="1">
        <v>45523</v>
      </c>
      <c r="D837" t="s">
        <v>22</v>
      </c>
      <c r="E837" t="s">
        <v>2589</v>
      </c>
      <c r="F837" t="s">
        <v>37</v>
      </c>
      <c r="G837" t="s">
        <v>81</v>
      </c>
      <c r="H837" t="s">
        <v>26</v>
      </c>
      <c r="I837" t="s">
        <v>117</v>
      </c>
      <c r="J837" t="s">
        <v>118</v>
      </c>
      <c r="K837">
        <v>657750</v>
      </c>
      <c r="L837" t="s">
        <v>73</v>
      </c>
      <c r="M837" t="s">
        <v>2590</v>
      </c>
      <c r="N837" t="s">
        <v>31</v>
      </c>
      <c r="O837" t="s">
        <v>85</v>
      </c>
      <c r="P837" t="s">
        <v>127</v>
      </c>
      <c r="Q837">
        <v>11866</v>
      </c>
      <c r="R837">
        <v>5</v>
      </c>
      <c r="S837">
        <v>0</v>
      </c>
      <c r="T837">
        <v>1005.2820635281695</v>
      </c>
      <c r="U837">
        <v>45526</v>
      </c>
    </row>
    <row r="838" spans="1:21" x14ac:dyDescent="0.3">
      <c r="A838" t="s">
        <v>2591</v>
      </c>
      <c r="B838">
        <v>2023</v>
      </c>
      <c r="C838" s="1">
        <v>45167</v>
      </c>
      <c r="D838" t="s">
        <v>22</v>
      </c>
      <c r="E838" t="s">
        <v>2592</v>
      </c>
      <c r="F838" t="s">
        <v>24</v>
      </c>
      <c r="G838" t="s">
        <v>38</v>
      </c>
      <c r="H838" t="s">
        <v>26</v>
      </c>
      <c r="I838" t="s">
        <v>107</v>
      </c>
      <c r="J838" t="s">
        <v>66</v>
      </c>
      <c r="K838">
        <v>686962</v>
      </c>
      <c r="L838" t="s">
        <v>59</v>
      </c>
      <c r="M838" t="s">
        <v>2593</v>
      </c>
      <c r="N838" t="s">
        <v>31</v>
      </c>
      <c r="O838" t="s">
        <v>85</v>
      </c>
      <c r="P838" t="s">
        <v>45</v>
      </c>
      <c r="Q838">
        <v>1965</v>
      </c>
      <c r="R838">
        <v>2</v>
      </c>
      <c r="S838">
        <v>0.2</v>
      </c>
      <c r="T838">
        <v>361.50072717141319</v>
      </c>
      <c r="U838">
        <v>45170</v>
      </c>
    </row>
    <row r="839" spans="1:21" x14ac:dyDescent="0.3">
      <c r="A839" t="s">
        <v>2594</v>
      </c>
      <c r="B839">
        <v>2023</v>
      </c>
      <c r="C839" s="1">
        <v>45088</v>
      </c>
      <c r="D839" t="s">
        <v>35</v>
      </c>
      <c r="E839" t="s">
        <v>2595</v>
      </c>
      <c r="F839" t="s">
        <v>37</v>
      </c>
      <c r="G839" t="s">
        <v>81</v>
      </c>
      <c r="H839" t="s">
        <v>26</v>
      </c>
      <c r="I839" t="s">
        <v>107</v>
      </c>
      <c r="J839" t="s">
        <v>66</v>
      </c>
      <c r="K839">
        <v>644682</v>
      </c>
      <c r="L839" t="s">
        <v>59</v>
      </c>
      <c r="M839" t="s">
        <v>2596</v>
      </c>
      <c r="N839" t="s">
        <v>93</v>
      </c>
      <c r="O839" t="s">
        <v>32</v>
      </c>
      <c r="P839" t="s">
        <v>89</v>
      </c>
      <c r="Q839">
        <v>68755</v>
      </c>
      <c r="R839">
        <v>10</v>
      </c>
      <c r="S839">
        <v>0.2</v>
      </c>
      <c r="T839">
        <v>19862.401809738523</v>
      </c>
      <c r="U839">
        <v>45091</v>
      </c>
    </row>
    <row r="840" spans="1:21" x14ac:dyDescent="0.3">
      <c r="A840" t="s">
        <v>2597</v>
      </c>
      <c r="B840">
        <v>2024</v>
      </c>
      <c r="C840" s="1">
        <v>45419</v>
      </c>
      <c r="D840" t="s">
        <v>47</v>
      </c>
      <c r="E840" t="s">
        <v>2598</v>
      </c>
      <c r="F840" t="s">
        <v>49</v>
      </c>
      <c r="G840" t="s">
        <v>25</v>
      </c>
      <c r="H840" t="s">
        <v>26</v>
      </c>
      <c r="I840" t="s">
        <v>107</v>
      </c>
      <c r="J840" t="s">
        <v>66</v>
      </c>
      <c r="K840">
        <v>629314</v>
      </c>
      <c r="L840" t="s">
        <v>29</v>
      </c>
      <c r="M840" t="s">
        <v>2599</v>
      </c>
      <c r="N840" t="s">
        <v>93</v>
      </c>
      <c r="O840" t="s">
        <v>75</v>
      </c>
      <c r="P840" t="s">
        <v>98</v>
      </c>
      <c r="Q840">
        <v>15634</v>
      </c>
      <c r="R840">
        <v>1</v>
      </c>
      <c r="S840">
        <v>0</v>
      </c>
      <c r="T840">
        <v>2930.0759119528047</v>
      </c>
      <c r="U840">
        <v>45424</v>
      </c>
    </row>
    <row r="841" spans="1:21" x14ac:dyDescent="0.3">
      <c r="A841" t="s">
        <v>2600</v>
      </c>
      <c r="B841">
        <v>2024</v>
      </c>
      <c r="C841" s="1">
        <v>45404</v>
      </c>
      <c r="D841" t="s">
        <v>47</v>
      </c>
      <c r="E841" t="s">
        <v>2601</v>
      </c>
      <c r="F841" t="s">
        <v>37</v>
      </c>
      <c r="G841" t="s">
        <v>38</v>
      </c>
      <c r="H841" t="s">
        <v>26</v>
      </c>
      <c r="I841" t="s">
        <v>50</v>
      </c>
      <c r="J841" t="s">
        <v>51</v>
      </c>
      <c r="K841">
        <v>613835</v>
      </c>
      <c r="L841" t="s">
        <v>59</v>
      </c>
      <c r="M841" t="s">
        <v>2602</v>
      </c>
      <c r="N841" t="s">
        <v>43</v>
      </c>
      <c r="O841" t="s">
        <v>32</v>
      </c>
      <c r="P841" t="s">
        <v>54</v>
      </c>
      <c r="Q841">
        <v>29062</v>
      </c>
      <c r="R841">
        <v>7</v>
      </c>
      <c r="S841">
        <v>0.05</v>
      </c>
      <c r="T841">
        <v>1461.5478177324674</v>
      </c>
      <c r="U841">
        <v>45405</v>
      </c>
    </row>
    <row r="842" spans="1:21" x14ac:dyDescent="0.3">
      <c r="A842" t="s">
        <v>2603</v>
      </c>
      <c r="B842">
        <v>2023</v>
      </c>
      <c r="C842" s="1">
        <v>45003</v>
      </c>
      <c r="D842" t="s">
        <v>47</v>
      </c>
      <c r="E842" t="s">
        <v>2604</v>
      </c>
      <c r="F842" t="s">
        <v>149</v>
      </c>
      <c r="G842" t="s">
        <v>38</v>
      </c>
      <c r="H842" t="s">
        <v>26</v>
      </c>
      <c r="I842" t="s">
        <v>117</v>
      </c>
      <c r="J842" t="s">
        <v>118</v>
      </c>
      <c r="K842">
        <v>644152</v>
      </c>
      <c r="L842" t="s">
        <v>41</v>
      </c>
      <c r="M842" t="s">
        <v>2605</v>
      </c>
      <c r="N842" t="s">
        <v>103</v>
      </c>
      <c r="O842" t="s">
        <v>68</v>
      </c>
      <c r="P842" t="s">
        <v>89</v>
      </c>
      <c r="Q842">
        <v>44995</v>
      </c>
      <c r="R842">
        <v>4</v>
      </c>
      <c r="S842">
        <v>0</v>
      </c>
      <c r="T842">
        <v>12951.258869921377</v>
      </c>
      <c r="U842">
        <v>45007</v>
      </c>
    </row>
    <row r="843" spans="1:21" x14ac:dyDescent="0.3">
      <c r="A843" t="s">
        <v>2606</v>
      </c>
      <c r="B843">
        <v>2024</v>
      </c>
      <c r="C843" s="1">
        <v>45426</v>
      </c>
      <c r="D843" t="s">
        <v>78</v>
      </c>
      <c r="E843" t="s">
        <v>2607</v>
      </c>
      <c r="F843" t="s">
        <v>149</v>
      </c>
      <c r="G843" t="s">
        <v>81</v>
      </c>
      <c r="H843" t="s">
        <v>26</v>
      </c>
      <c r="I843" t="s">
        <v>50</v>
      </c>
      <c r="J843" t="s">
        <v>51</v>
      </c>
      <c r="K843">
        <v>677879</v>
      </c>
      <c r="L843" t="s">
        <v>59</v>
      </c>
      <c r="M843" t="s">
        <v>2608</v>
      </c>
      <c r="N843" t="s">
        <v>93</v>
      </c>
      <c r="O843" t="s">
        <v>53</v>
      </c>
      <c r="P843" t="s">
        <v>98</v>
      </c>
      <c r="Q843">
        <v>41618</v>
      </c>
      <c r="R843">
        <v>9</v>
      </c>
      <c r="S843">
        <v>0.05</v>
      </c>
      <c r="T843">
        <v>11918.018562609834</v>
      </c>
      <c r="U843">
        <v>45429</v>
      </c>
    </row>
    <row r="844" spans="1:21" x14ac:dyDescent="0.3">
      <c r="A844" t="s">
        <v>2609</v>
      </c>
      <c r="B844">
        <v>2024</v>
      </c>
      <c r="C844" s="1">
        <v>45415</v>
      </c>
      <c r="D844" t="s">
        <v>78</v>
      </c>
      <c r="E844" t="s">
        <v>2610</v>
      </c>
      <c r="F844" t="s">
        <v>80</v>
      </c>
      <c r="G844" t="s">
        <v>81</v>
      </c>
      <c r="H844" t="s">
        <v>26</v>
      </c>
      <c r="I844" t="s">
        <v>57</v>
      </c>
      <c r="J844" t="s">
        <v>58</v>
      </c>
      <c r="K844">
        <v>652061</v>
      </c>
      <c r="L844" t="s">
        <v>29</v>
      </c>
      <c r="M844" t="s">
        <v>2611</v>
      </c>
      <c r="N844" t="s">
        <v>31</v>
      </c>
      <c r="O844" t="s">
        <v>68</v>
      </c>
      <c r="P844" t="s">
        <v>33</v>
      </c>
      <c r="Q844">
        <v>56089</v>
      </c>
      <c r="R844">
        <v>6</v>
      </c>
      <c r="S844">
        <v>0</v>
      </c>
      <c r="T844">
        <v>11480.609677010123</v>
      </c>
      <c r="U844">
        <v>45418</v>
      </c>
    </row>
    <row r="845" spans="1:21" x14ac:dyDescent="0.3">
      <c r="A845" t="s">
        <v>2612</v>
      </c>
      <c r="B845">
        <v>2024</v>
      </c>
      <c r="C845" s="1">
        <v>45429</v>
      </c>
      <c r="D845" t="s">
        <v>78</v>
      </c>
      <c r="E845" t="s">
        <v>2613</v>
      </c>
      <c r="F845" t="s">
        <v>64</v>
      </c>
      <c r="G845" t="s">
        <v>25</v>
      </c>
      <c r="H845" t="s">
        <v>26</v>
      </c>
      <c r="I845" t="s">
        <v>50</v>
      </c>
      <c r="J845" t="s">
        <v>51</v>
      </c>
      <c r="K845">
        <v>659115</v>
      </c>
      <c r="L845" t="s">
        <v>29</v>
      </c>
      <c r="M845" t="s">
        <v>2614</v>
      </c>
      <c r="N845" t="s">
        <v>93</v>
      </c>
      <c r="O845" t="s">
        <v>75</v>
      </c>
      <c r="P845" t="s">
        <v>89</v>
      </c>
      <c r="Q845">
        <v>73698</v>
      </c>
      <c r="R845">
        <v>6</v>
      </c>
      <c r="S845">
        <v>0.05</v>
      </c>
      <c r="T845">
        <v>20881.04796592534</v>
      </c>
      <c r="U845">
        <v>45431</v>
      </c>
    </row>
    <row r="846" spans="1:21" x14ac:dyDescent="0.3">
      <c r="A846" t="s">
        <v>2615</v>
      </c>
      <c r="B846">
        <v>2024</v>
      </c>
      <c r="C846" s="1">
        <v>45358</v>
      </c>
      <c r="D846" t="s">
        <v>47</v>
      </c>
      <c r="E846" t="s">
        <v>2616</v>
      </c>
      <c r="F846" t="s">
        <v>49</v>
      </c>
      <c r="G846" t="s">
        <v>81</v>
      </c>
      <c r="H846" t="s">
        <v>26</v>
      </c>
      <c r="I846" t="s">
        <v>122</v>
      </c>
      <c r="J846" t="s">
        <v>28</v>
      </c>
      <c r="K846">
        <v>632985</v>
      </c>
      <c r="L846" t="s">
        <v>41</v>
      </c>
      <c r="M846" t="s">
        <v>2617</v>
      </c>
      <c r="N846" t="s">
        <v>61</v>
      </c>
      <c r="O846" t="s">
        <v>85</v>
      </c>
      <c r="P846" t="s">
        <v>33</v>
      </c>
      <c r="Q846">
        <v>51929</v>
      </c>
      <c r="R846">
        <v>4</v>
      </c>
      <c r="S846">
        <v>0</v>
      </c>
      <c r="T846">
        <v>10430.526096751024</v>
      </c>
      <c r="U846">
        <v>45361</v>
      </c>
    </row>
    <row r="847" spans="1:21" x14ac:dyDescent="0.3">
      <c r="A847" t="s">
        <v>2618</v>
      </c>
      <c r="B847">
        <v>2023</v>
      </c>
      <c r="C847" s="1">
        <v>45242</v>
      </c>
      <c r="D847" t="s">
        <v>47</v>
      </c>
      <c r="E847" t="s">
        <v>2619</v>
      </c>
      <c r="F847" t="s">
        <v>106</v>
      </c>
      <c r="G847" t="s">
        <v>25</v>
      </c>
      <c r="H847" t="s">
        <v>26</v>
      </c>
      <c r="I847" t="s">
        <v>72</v>
      </c>
      <c r="J847" t="s">
        <v>28</v>
      </c>
      <c r="K847">
        <v>637541</v>
      </c>
      <c r="L847" t="s">
        <v>59</v>
      </c>
      <c r="M847" t="s">
        <v>2620</v>
      </c>
      <c r="N847" t="s">
        <v>61</v>
      </c>
      <c r="O847" t="s">
        <v>32</v>
      </c>
      <c r="P847" t="s">
        <v>76</v>
      </c>
      <c r="Q847">
        <v>15826</v>
      </c>
      <c r="R847">
        <v>9</v>
      </c>
      <c r="S847">
        <v>0.05</v>
      </c>
      <c r="T847">
        <v>1861.0565035225159</v>
      </c>
      <c r="U847">
        <v>45245</v>
      </c>
    </row>
    <row r="848" spans="1:21" x14ac:dyDescent="0.3">
      <c r="A848" t="s">
        <v>2621</v>
      </c>
      <c r="B848">
        <v>2023</v>
      </c>
      <c r="C848" s="1">
        <v>45064</v>
      </c>
      <c r="D848" t="s">
        <v>78</v>
      </c>
      <c r="E848" t="s">
        <v>2622</v>
      </c>
      <c r="F848" t="s">
        <v>80</v>
      </c>
      <c r="G848" t="s">
        <v>38</v>
      </c>
      <c r="H848" t="s">
        <v>26</v>
      </c>
      <c r="I848" t="s">
        <v>117</v>
      </c>
      <c r="J848" t="s">
        <v>118</v>
      </c>
      <c r="K848">
        <v>667519</v>
      </c>
      <c r="L848" t="s">
        <v>41</v>
      </c>
      <c r="M848" t="s">
        <v>2623</v>
      </c>
      <c r="N848" t="s">
        <v>31</v>
      </c>
      <c r="O848" t="s">
        <v>94</v>
      </c>
      <c r="P848" t="s">
        <v>181</v>
      </c>
      <c r="Q848">
        <v>64124</v>
      </c>
      <c r="R848">
        <v>9</v>
      </c>
      <c r="S848">
        <v>0</v>
      </c>
      <c r="T848">
        <v>9230.0552200182574</v>
      </c>
      <c r="U848">
        <v>45071</v>
      </c>
    </row>
    <row r="849" spans="1:21" x14ac:dyDescent="0.3">
      <c r="A849" t="s">
        <v>2624</v>
      </c>
      <c r="B849">
        <v>2023</v>
      </c>
      <c r="C849" s="1">
        <v>45155</v>
      </c>
      <c r="D849" t="s">
        <v>22</v>
      </c>
      <c r="E849" t="s">
        <v>2625</v>
      </c>
      <c r="F849" t="s">
        <v>24</v>
      </c>
      <c r="G849" t="s">
        <v>25</v>
      </c>
      <c r="H849" t="s">
        <v>26</v>
      </c>
      <c r="I849" t="s">
        <v>57</v>
      </c>
      <c r="J849" t="s">
        <v>58</v>
      </c>
      <c r="K849">
        <v>656427</v>
      </c>
      <c r="L849" t="s">
        <v>59</v>
      </c>
      <c r="M849" t="s">
        <v>2626</v>
      </c>
      <c r="N849" t="s">
        <v>103</v>
      </c>
      <c r="O849" t="s">
        <v>53</v>
      </c>
      <c r="P849" t="s">
        <v>98</v>
      </c>
      <c r="Q849">
        <v>65098</v>
      </c>
      <c r="R849">
        <v>7</v>
      </c>
      <c r="S849">
        <v>0.1</v>
      </c>
      <c r="T849">
        <v>10706.6364317547</v>
      </c>
      <c r="U849">
        <v>45159</v>
      </c>
    </row>
    <row r="850" spans="1:21" x14ac:dyDescent="0.3">
      <c r="A850" t="s">
        <v>2627</v>
      </c>
      <c r="B850">
        <v>2023</v>
      </c>
      <c r="C850" s="1">
        <v>45128</v>
      </c>
      <c r="D850" t="s">
        <v>35</v>
      </c>
      <c r="E850" t="s">
        <v>2628</v>
      </c>
      <c r="F850" t="s">
        <v>49</v>
      </c>
      <c r="G850" t="s">
        <v>81</v>
      </c>
      <c r="H850" t="s">
        <v>26</v>
      </c>
      <c r="I850" t="s">
        <v>122</v>
      </c>
      <c r="J850" t="s">
        <v>28</v>
      </c>
      <c r="K850">
        <v>631126</v>
      </c>
      <c r="L850" t="s">
        <v>59</v>
      </c>
      <c r="M850" t="s">
        <v>2629</v>
      </c>
      <c r="N850" t="s">
        <v>61</v>
      </c>
      <c r="O850" t="s">
        <v>53</v>
      </c>
      <c r="P850" t="s">
        <v>127</v>
      </c>
      <c r="Q850">
        <v>75119</v>
      </c>
      <c r="R850">
        <v>10</v>
      </c>
      <c r="S850">
        <v>0</v>
      </c>
      <c r="T850">
        <v>3784.6066564530774</v>
      </c>
      <c r="U850">
        <v>45131</v>
      </c>
    </row>
    <row r="851" spans="1:21" x14ac:dyDescent="0.3">
      <c r="A851" t="s">
        <v>2630</v>
      </c>
      <c r="B851">
        <v>2024</v>
      </c>
      <c r="C851" s="1">
        <v>45591</v>
      </c>
      <c r="D851" t="s">
        <v>47</v>
      </c>
      <c r="E851" t="s">
        <v>2631</v>
      </c>
      <c r="F851" t="s">
        <v>149</v>
      </c>
      <c r="G851" t="s">
        <v>25</v>
      </c>
      <c r="H851" t="s">
        <v>26</v>
      </c>
      <c r="I851" t="s">
        <v>27</v>
      </c>
      <c r="J851" t="s">
        <v>28</v>
      </c>
      <c r="K851">
        <v>694865</v>
      </c>
      <c r="L851" t="s">
        <v>29</v>
      </c>
      <c r="M851" t="s">
        <v>2632</v>
      </c>
      <c r="N851" t="s">
        <v>93</v>
      </c>
      <c r="O851" t="s">
        <v>32</v>
      </c>
      <c r="P851" t="s">
        <v>181</v>
      </c>
      <c r="Q851">
        <v>23910</v>
      </c>
      <c r="R851">
        <v>10</v>
      </c>
      <c r="S851">
        <v>0</v>
      </c>
      <c r="T851">
        <v>6975.1646852648564</v>
      </c>
      <c r="U851">
        <v>45596</v>
      </c>
    </row>
    <row r="852" spans="1:21" x14ac:dyDescent="0.3">
      <c r="A852" t="s">
        <v>2633</v>
      </c>
      <c r="B852">
        <v>2023</v>
      </c>
      <c r="C852" s="1">
        <v>44969</v>
      </c>
      <c r="D852" t="s">
        <v>22</v>
      </c>
      <c r="E852" t="s">
        <v>2634</v>
      </c>
      <c r="F852" t="s">
        <v>149</v>
      </c>
      <c r="G852" t="s">
        <v>38</v>
      </c>
      <c r="H852" t="s">
        <v>26</v>
      </c>
      <c r="I852" t="s">
        <v>57</v>
      </c>
      <c r="J852" t="s">
        <v>58</v>
      </c>
      <c r="K852">
        <v>680980</v>
      </c>
      <c r="L852" t="s">
        <v>83</v>
      </c>
      <c r="M852" t="s">
        <v>2635</v>
      </c>
      <c r="N852" t="s">
        <v>31</v>
      </c>
      <c r="O852" t="s">
        <v>32</v>
      </c>
      <c r="P852" t="s">
        <v>98</v>
      </c>
      <c r="Q852">
        <v>41709</v>
      </c>
      <c r="R852">
        <v>3</v>
      </c>
      <c r="S852">
        <v>0.2</v>
      </c>
      <c r="T852">
        <v>8599.308495923653</v>
      </c>
      <c r="U852">
        <v>44976</v>
      </c>
    </row>
    <row r="853" spans="1:21" x14ac:dyDescent="0.3">
      <c r="A853" t="s">
        <v>2636</v>
      </c>
      <c r="B853">
        <v>2023</v>
      </c>
      <c r="C853" s="1">
        <v>45091</v>
      </c>
      <c r="D853" t="s">
        <v>35</v>
      </c>
      <c r="E853" t="s">
        <v>2637</v>
      </c>
      <c r="F853" t="s">
        <v>106</v>
      </c>
      <c r="G853" t="s">
        <v>38</v>
      </c>
      <c r="H853" t="s">
        <v>26</v>
      </c>
      <c r="I853" t="s">
        <v>136</v>
      </c>
      <c r="J853" t="s">
        <v>118</v>
      </c>
      <c r="K853">
        <v>635740</v>
      </c>
      <c r="L853" t="s">
        <v>73</v>
      </c>
      <c r="M853" t="s">
        <v>2638</v>
      </c>
      <c r="N853" t="s">
        <v>103</v>
      </c>
      <c r="O853" t="s">
        <v>75</v>
      </c>
      <c r="P853" t="s">
        <v>89</v>
      </c>
      <c r="Q853">
        <v>49600</v>
      </c>
      <c r="R853">
        <v>5</v>
      </c>
      <c r="S853">
        <v>0.2</v>
      </c>
      <c r="T853">
        <v>5667.5899563451103</v>
      </c>
      <c r="U853">
        <v>45092</v>
      </c>
    </row>
    <row r="854" spans="1:21" x14ac:dyDescent="0.3">
      <c r="A854" t="s">
        <v>2639</v>
      </c>
      <c r="B854">
        <v>2024</v>
      </c>
      <c r="C854" s="1">
        <v>45551</v>
      </c>
      <c r="D854" t="s">
        <v>35</v>
      </c>
      <c r="E854" t="s">
        <v>2640</v>
      </c>
      <c r="F854" t="s">
        <v>149</v>
      </c>
      <c r="G854" t="s">
        <v>81</v>
      </c>
      <c r="H854" t="s">
        <v>26</v>
      </c>
      <c r="I854" t="s">
        <v>161</v>
      </c>
      <c r="J854" t="s">
        <v>118</v>
      </c>
      <c r="K854">
        <v>693643</v>
      </c>
      <c r="L854" t="s">
        <v>29</v>
      </c>
      <c r="M854" t="s">
        <v>2641</v>
      </c>
      <c r="N854" t="s">
        <v>61</v>
      </c>
      <c r="O854" t="s">
        <v>94</v>
      </c>
      <c r="P854" t="s">
        <v>76</v>
      </c>
      <c r="Q854">
        <v>68491</v>
      </c>
      <c r="R854">
        <v>5</v>
      </c>
      <c r="S854">
        <v>0.1</v>
      </c>
      <c r="T854">
        <v>15533.958554733776</v>
      </c>
      <c r="U854">
        <v>45554</v>
      </c>
    </row>
    <row r="855" spans="1:21" x14ac:dyDescent="0.3">
      <c r="A855" t="s">
        <v>2642</v>
      </c>
      <c r="B855">
        <v>2024</v>
      </c>
      <c r="C855" s="1">
        <v>45398</v>
      </c>
      <c r="D855" t="s">
        <v>22</v>
      </c>
      <c r="E855" t="s">
        <v>2643</v>
      </c>
      <c r="F855" t="s">
        <v>149</v>
      </c>
      <c r="G855" t="s">
        <v>25</v>
      </c>
      <c r="H855" t="s">
        <v>26</v>
      </c>
      <c r="I855" t="s">
        <v>50</v>
      </c>
      <c r="J855" t="s">
        <v>51</v>
      </c>
      <c r="K855">
        <v>662232</v>
      </c>
      <c r="L855" t="s">
        <v>83</v>
      </c>
      <c r="M855" t="s">
        <v>2644</v>
      </c>
      <c r="N855" t="s">
        <v>103</v>
      </c>
      <c r="O855" t="s">
        <v>68</v>
      </c>
      <c r="P855" t="s">
        <v>127</v>
      </c>
      <c r="Q855">
        <v>49631</v>
      </c>
      <c r="R855">
        <v>2</v>
      </c>
      <c r="S855">
        <v>0.05</v>
      </c>
      <c r="T855">
        <v>12896.109458738496</v>
      </c>
      <c r="U855">
        <v>45405</v>
      </c>
    </row>
    <row r="856" spans="1:21" x14ac:dyDescent="0.3">
      <c r="A856" t="s">
        <v>2645</v>
      </c>
      <c r="B856">
        <v>2023</v>
      </c>
      <c r="C856" s="1">
        <v>44995</v>
      </c>
      <c r="D856" t="s">
        <v>78</v>
      </c>
      <c r="E856" t="s">
        <v>2646</v>
      </c>
      <c r="F856" t="s">
        <v>80</v>
      </c>
      <c r="G856" t="s">
        <v>81</v>
      </c>
      <c r="H856" t="s">
        <v>26</v>
      </c>
      <c r="I856" t="s">
        <v>150</v>
      </c>
      <c r="J856" t="s">
        <v>118</v>
      </c>
      <c r="K856">
        <v>630306</v>
      </c>
      <c r="L856" t="s">
        <v>29</v>
      </c>
      <c r="M856" t="s">
        <v>2647</v>
      </c>
      <c r="N856" t="s">
        <v>103</v>
      </c>
      <c r="O856" t="s">
        <v>75</v>
      </c>
      <c r="P856" t="s">
        <v>181</v>
      </c>
      <c r="Q856">
        <v>38441</v>
      </c>
      <c r="R856">
        <v>2</v>
      </c>
      <c r="S856">
        <v>0</v>
      </c>
      <c r="T856">
        <v>9331.4899662523621</v>
      </c>
      <c r="U856">
        <v>45002</v>
      </c>
    </row>
    <row r="857" spans="1:21" x14ac:dyDescent="0.3">
      <c r="A857" t="s">
        <v>2648</v>
      </c>
      <c r="B857">
        <v>2023</v>
      </c>
      <c r="C857" s="1">
        <v>45213</v>
      </c>
      <c r="D857" t="s">
        <v>47</v>
      </c>
      <c r="E857" t="s">
        <v>2649</v>
      </c>
      <c r="F857" t="s">
        <v>80</v>
      </c>
      <c r="G857" t="s">
        <v>81</v>
      </c>
      <c r="H857" t="s">
        <v>26</v>
      </c>
      <c r="I857" t="s">
        <v>72</v>
      </c>
      <c r="J857" t="s">
        <v>28</v>
      </c>
      <c r="K857">
        <v>644215</v>
      </c>
      <c r="L857" t="s">
        <v>83</v>
      </c>
      <c r="M857" t="s">
        <v>2650</v>
      </c>
      <c r="N857" t="s">
        <v>43</v>
      </c>
      <c r="O857" t="s">
        <v>68</v>
      </c>
      <c r="P857" t="s">
        <v>127</v>
      </c>
      <c r="Q857">
        <v>51729</v>
      </c>
      <c r="R857">
        <v>3</v>
      </c>
      <c r="S857">
        <v>0</v>
      </c>
      <c r="T857">
        <v>13897.529382655573</v>
      </c>
      <c r="U857">
        <v>45214</v>
      </c>
    </row>
    <row r="858" spans="1:21" x14ac:dyDescent="0.3">
      <c r="A858" t="s">
        <v>2651</v>
      </c>
      <c r="B858">
        <v>2024</v>
      </c>
      <c r="C858" s="1">
        <v>45602</v>
      </c>
      <c r="D858" t="s">
        <v>35</v>
      </c>
      <c r="E858" t="s">
        <v>2652</v>
      </c>
      <c r="F858" t="s">
        <v>49</v>
      </c>
      <c r="G858" t="s">
        <v>38</v>
      </c>
      <c r="H858" t="s">
        <v>26</v>
      </c>
      <c r="I858" t="s">
        <v>39</v>
      </c>
      <c r="J858" t="s">
        <v>40</v>
      </c>
      <c r="K858">
        <v>644955</v>
      </c>
      <c r="L858" t="s">
        <v>73</v>
      </c>
      <c r="M858" t="s">
        <v>2653</v>
      </c>
      <c r="N858" t="s">
        <v>43</v>
      </c>
      <c r="O858" t="s">
        <v>94</v>
      </c>
      <c r="P858" t="s">
        <v>181</v>
      </c>
      <c r="Q858">
        <v>32569</v>
      </c>
      <c r="R858">
        <v>9</v>
      </c>
      <c r="S858">
        <v>0</v>
      </c>
      <c r="T858">
        <v>3966.6924727263395</v>
      </c>
      <c r="U858">
        <v>45605</v>
      </c>
    </row>
    <row r="859" spans="1:21" x14ac:dyDescent="0.3">
      <c r="A859" t="s">
        <v>2654</v>
      </c>
      <c r="B859">
        <v>2024</v>
      </c>
      <c r="C859" s="1">
        <v>45401</v>
      </c>
      <c r="D859" t="s">
        <v>47</v>
      </c>
      <c r="E859" t="s">
        <v>2655</v>
      </c>
      <c r="F859" t="s">
        <v>64</v>
      </c>
      <c r="G859" t="s">
        <v>81</v>
      </c>
      <c r="H859" t="s">
        <v>26</v>
      </c>
      <c r="I859" t="s">
        <v>107</v>
      </c>
      <c r="J859" t="s">
        <v>66</v>
      </c>
      <c r="K859">
        <v>674808</v>
      </c>
      <c r="L859" t="s">
        <v>41</v>
      </c>
      <c r="M859" t="s">
        <v>2656</v>
      </c>
      <c r="N859" t="s">
        <v>61</v>
      </c>
      <c r="O859" t="s">
        <v>68</v>
      </c>
      <c r="P859" t="s">
        <v>69</v>
      </c>
      <c r="Q859">
        <v>71931</v>
      </c>
      <c r="R859">
        <v>5</v>
      </c>
      <c r="S859">
        <v>0</v>
      </c>
      <c r="T859">
        <v>13673.201564363995</v>
      </c>
      <c r="U859">
        <v>45407</v>
      </c>
    </row>
    <row r="860" spans="1:21" x14ac:dyDescent="0.3">
      <c r="A860" t="s">
        <v>2657</v>
      </c>
      <c r="B860">
        <v>2024</v>
      </c>
      <c r="C860" s="1">
        <v>45544</v>
      </c>
      <c r="D860" t="s">
        <v>47</v>
      </c>
      <c r="E860" t="s">
        <v>2658</v>
      </c>
      <c r="F860" t="s">
        <v>64</v>
      </c>
      <c r="G860" t="s">
        <v>25</v>
      </c>
      <c r="H860" t="s">
        <v>26</v>
      </c>
      <c r="I860" t="s">
        <v>57</v>
      </c>
      <c r="J860" t="s">
        <v>58</v>
      </c>
      <c r="K860">
        <v>679525</v>
      </c>
      <c r="L860" t="s">
        <v>29</v>
      </c>
      <c r="M860" t="s">
        <v>2659</v>
      </c>
      <c r="N860" t="s">
        <v>61</v>
      </c>
      <c r="O860" t="s">
        <v>44</v>
      </c>
      <c r="P860" t="s">
        <v>181</v>
      </c>
      <c r="Q860">
        <v>61344</v>
      </c>
      <c r="R860">
        <v>10</v>
      </c>
      <c r="S860">
        <v>0.1</v>
      </c>
      <c r="T860">
        <v>9198.0414830272111</v>
      </c>
      <c r="U860">
        <v>45546</v>
      </c>
    </row>
    <row r="861" spans="1:21" x14ac:dyDescent="0.3">
      <c r="A861" t="s">
        <v>2660</v>
      </c>
      <c r="B861">
        <v>2023</v>
      </c>
      <c r="C861" s="1">
        <v>44935</v>
      </c>
      <c r="D861" t="s">
        <v>47</v>
      </c>
      <c r="E861" t="s">
        <v>2661</v>
      </c>
      <c r="F861" t="s">
        <v>49</v>
      </c>
      <c r="G861" t="s">
        <v>38</v>
      </c>
      <c r="H861" t="s">
        <v>26</v>
      </c>
      <c r="I861" t="s">
        <v>57</v>
      </c>
      <c r="J861" t="s">
        <v>58</v>
      </c>
      <c r="K861">
        <v>682573</v>
      </c>
      <c r="L861" t="s">
        <v>59</v>
      </c>
      <c r="M861" t="s">
        <v>2662</v>
      </c>
      <c r="N861" t="s">
        <v>103</v>
      </c>
      <c r="O861" t="s">
        <v>44</v>
      </c>
      <c r="P861" t="s">
        <v>89</v>
      </c>
      <c r="Q861">
        <v>5543</v>
      </c>
      <c r="R861">
        <v>7</v>
      </c>
      <c r="S861">
        <v>0.05</v>
      </c>
      <c r="T861">
        <v>474.20757529996143</v>
      </c>
      <c r="U861">
        <v>44937</v>
      </c>
    </row>
    <row r="862" spans="1:21" x14ac:dyDescent="0.3">
      <c r="A862" t="s">
        <v>2663</v>
      </c>
      <c r="B862">
        <v>2024</v>
      </c>
      <c r="C862" s="1">
        <v>45434</v>
      </c>
      <c r="D862" t="s">
        <v>47</v>
      </c>
      <c r="E862" t="s">
        <v>2664</v>
      </c>
      <c r="F862" t="s">
        <v>64</v>
      </c>
      <c r="G862" t="s">
        <v>25</v>
      </c>
      <c r="H862" t="s">
        <v>26</v>
      </c>
      <c r="I862" t="s">
        <v>39</v>
      </c>
      <c r="J862" t="s">
        <v>40</v>
      </c>
      <c r="K862">
        <v>678321</v>
      </c>
      <c r="L862" t="s">
        <v>29</v>
      </c>
      <c r="M862" t="s">
        <v>2665</v>
      </c>
      <c r="N862" t="s">
        <v>61</v>
      </c>
      <c r="O862" t="s">
        <v>32</v>
      </c>
      <c r="P862" t="s">
        <v>89</v>
      </c>
      <c r="Q862">
        <v>7212</v>
      </c>
      <c r="R862">
        <v>8</v>
      </c>
      <c r="S862">
        <v>0.1</v>
      </c>
      <c r="T862">
        <v>1662.8203064995978</v>
      </c>
      <c r="U862">
        <v>45435</v>
      </c>
    </row>
    <row r="863" spans="1:21" x14ac:dyDescent="0.3">
      <c r="A863" t="s">
        <v>2666</v>
      </c>
      <c r="B863">
        <v>2024</v>
      </c>
      <c r="C863" s="1">
        <v>45537</v>
      </c>
      <c r="D863" t="s">
        <v>22</v>
      </c>
      <c r="E863" t="s">
        <v>2667</v>
      </c>
      <c r="F863" t="s">
        <v>80</v>
      </c>
      <c r="G863" t="s">
        <v>25</v>
      </c>
      <c r="H863" t="s">
        <v>26</v>
      </c>
      <c r="I863" t="s">
        <v>39</v>
      </c>
      <c r="J863" t="s">
        <v>40</v>
      </c>
      <c r="K863">
        <v>660466</v>
      </c>
      <c r="L863" t="s">
        <v>59</v>
      </c>
      <c r="M863" t="s">
        <v>2668</v>
      </c>
      <c r="N863" t="s">
        <v>103</v>
      </c>
      <c r="O863" t="s">
        <v>44</v>
      </c>
      <c r="P863" t="s">
        <v>89</v>
      </c>
      <c r="Q863">
        <v>12067</v>
      </c>
      <c r="R863">
        <v>1</v>
      </c>
      <c r="S863">
        <v>0</v>
      </c>
      <c r="T863">
        <v>1775.8911866900401</v>
      </c>
      <c r="U863">
        <v>45540</v>
      </c>
    </row>
    <row r="864" spans="1:21" x14ac:dyDescent="0.3">
      <c r="A864" t="s">
        <v>2669</v>
      </c>
      <c r="B864">
        <v>2024</v>
      </c>
      <c r="C864" s="1">
        <v>45358</v>
      </c>
      <c r="D864" t="s">
        <v>47</v>
      </c>
      <c r="E864" t="s">
        <v>2670</v>
      </c>
      <c r="F864" t="s">
        <v>106</v>
      </c>
      <c r="G864" t="s">
        <v>81</v>
      </c>
      <c r="H864" t="s">
        <v>26</v>
      </c>
      <c r="I864" t="s">
        <v>39</v>
      </c>
      <c r="J864" t="s">
        <v>40</v>
      </c>
      <c r="K864">
        <v>623370</v>
      </c>
      <c r="L864" t="s">
        <v>41</v>
      </c>
      <c r="M864" t="s">
        <v>2671</v>
      </c>
      <c r="N864" t="s">
        <v>61</v>
      </c>
      <c r="O864" t="s">
        <v>68</v>
      </c>
      <c r="P864" t="s">
        <v>89</v>
      </c>
      <c r="Q864">
        <v>6797</v>
      </c>
      <c r="R864">
        <v>1</v>
      </c>
      <c r="S864">
        <v>0.05</v>
      </c>
      <c r="T864">
        <v>854.13969672911287</v>
      </c>
      <c r="U864">
        <v>45359</v>
      </c>
    </row>
    <row r="865" spans="1:21" x14ac:dyDescent="0.3">
      <c r="A865" t="s">
        <v>2672</v>
      </c>
      <c r="B865">
        <v>2023</v>
      </c>
      <c r="C865" s="1">
        <v>44953</v>
      </c>
      <c r="D865" t="s">
        <v>22</v>
      </c>
      <c r="E865" t="s">
        <v>2673</v>
      </c>
      <c r="F865" t="s">
        <v>80</v>
      </c>
      <c r="G865" t="s">
        <v>81</v>
      </c>
      <c r="H865" t="s">
        <v>26</v>
      </c>
      <c r="I865" t="s">
        <v>107</v>
      </c>
      <c r="J865" t="s">
        <v>66</v>
      </c>
      <c r="K865">
        <v>671918</v>
      </c>
      <c r="L865" t="s">
        <v>59</v>
      </c>
      <c r="M865" t="s">
        <v>2674</v>
      </c>
      <c r="N865" t="s">
        <v>103</v>
      </c>
      <c r="O865" t="s">
        <v>44</v>
      </c>
      <c r="P865" t="s">
        <v>33</v>
      </c>
      <c r="Q865">
        <v>57612</v>
      </c>
      <c r="R865">
        <v>4</v>
      </c>
      <c r="S865">
        <v>0.05</v>
      </c>
      <c r="T865">
        <v>17030.947937344368</v>
      </c>
      <c r="U865">
        <v>44956</v>
      </c>
    </row>
    <row r="866" spans="1:21" x14ac:dyDescent="0.3">
      <c r="A866" t="s">
        <v>2675</v>
      </c>
      <c r="B866">
        <v>2024</v>
      </c>
      <c r="C866" s="1">
        <v>45560</v>
      </c>
      <c r="D866" t="s">
        <v>78</v>
      </c>
      <c r="E866" t="s">
        <v>2676</v>
      </c>
      <c r="F866" t="s">
        <v>106</v>
      </c>
      <c r="G866" t="s">
        <v>38</v>
      </c>
      <c r="H866" t="s">
        <v>26</v>
      </c>
      <c r="I866" t="s">
        <v>50</v>
      </c>
      <c r="J866" t="s">
        <v>51</v>
      </c>
      <c r="K866">
        <v>670789</v>
      </c>
      <c r="L866" t="s">
        <v>73</v>
      </c>
      <c r="M866" t="s">
        <v>2677</v>
      </c>
      <c r="N866" t="s">
        <v>93</v>
      </c>
      <c r="O866" t="s">
        <v>94</v>
      </c>
      <c r="P866" t="s">
        <v>89</v>
      </c>
      <c r="Q866">
        <v>61754</v>
      </c>
      <c r="R866">
        <v>5</v>
      </c>
      <c r="S866">
        <v>0.2</v>
      </c>
      <c r="T866">
        <v>8607.5080066733935</v>
      </c>
      <c r="U866">
        <v>45563</v>
      </c>
    </row>
    <row r="867" spans="1:21" x14ac:dyDescent="0.3">
      <c r="A867" t="s">
        <v>2678</v>
      </c>
      <c r="B867">
        <v>2024</v>
      </c>
      <c r="C867" s="1">
        <v>45519</v>
      </c>
      <c r="D867" t="s">
        <v>47</v>
      </c>
      <c r="E867" t="s">
        <v>2679</v>
      </c>
      <c r="F867" t="s">
        <v>64</v>
      </c>
      <c r="G867" t="s">
        <v>81</v>
      </c>
      <c r="H867" t="s">
        <v>26</v>
      </c>
      <c r="I867" t="s">
        <v>39</v>
      </c>
      <c r="J867" t="s">
        <v>40</v>
      </c>
      <c r="K867">
        <v>633951</v>
      </c>
      <c r="L867" t="s">
        <v>41</v>
      </c>
      <c r="M867" t="s">
        <v>2680</v>
      </c>
      <c r="N867" t="s">
        <v>61</v>
      </c>
      <c r="O867" t="s">
        <v>44</v>
      </c>
      <c r="P867" t="s">
        <v>69</v>
      </c>
      <c r="Q867">
        <v>1946</v>
      </c>
      <c r="R867">
        <v>4</v>
      </c>
      <c r="S867">
        <v>0.2</v>
      </c>
      <c r="T867">
        <v>117.82148992106545</v>
      </c>
      <c r="U867">
        <v>45520</v>
      </c>
    </row>
    <row r="868" spans="1:21" x14ac:dyDescent="0.3">
      <c r="A868" t="s">
        <v>2681</v>
      </c>
      <c r="B868">
        <v>2023</v>
      </c>
      <c r="C868" s="1">
        <v>44956</v>
      </c>
      <c r="D868" t="s">
        <v>22</v>
      </c>
      <c r="E868" t="s">
        <v>2682</v>
      </c>
      <c r="F868" t="s">
        <v>80</v>
      </c>
      <c r="G868" t="s">
        <v>81</v>
      </c>
      <c r="H868" t="s">
        <v>26</v>
      </c>
      <c r="I868" t="s">
        <v>101</v>
      </c>
      <c r="J868" t="s">
        <v>51</v>
      </c>
      <c r="K868">
        <v>657557</v>
      </c>
      <c r="L868" t="s">
        <v>83</v>
      </c>
      <c r="M868" t="s">
        <v>2683</v>
      </c>
      <c r="N868" t="s">
        <v>31</v>
      </c>
      <c r="O868" t="s">
        <v>44</v>
      </c>
      <c r="P868" t="s">
        <v>98</v>
      </c>
      <c r="Q868">
        <v>7400</v>
      </c>
      <c r="R868">
        <v>4</v>
      </c>
      <c r="S868">
        <v>0</v>
      </c>
      <c r="T868">
        <v>595.89457005370878</v>
      </c>
      <c r="U868">
        <v>44963</v>
      </c>
    </row>
    <row r="869" spans="1:21" x14ac:dyDescent="0.3">
      <c r="A869" t="s">
        <v>2684</v>
      </c>
      <c r="B869">
        <v>2024</v>
      </c>
      <c r="C869" s="1">
        <v>45303</v>
      </c>
      <c r="D869" t="s">
        <v>22</v>
      </c>
      <c r="E869" t="s">
        <v>2685</v>
      </c>
      <c r="F869" t="s">
        <v>49</v>
      </c>
      <c r="G869" t="s">
        <v>81</v>
      </c>
      <c r="H869" t="s">
        <v>26</v>
      </c>
      <c r="I869" t="s">
        <v>39</v>
      </c>
      <c r="J869" t="s">
        <v>40</v>
      </c>
      <c r="K869">
        <v>613395</v>
      </c>
      <c r="L869" t="s">
        <v>59</v>
      </c>
      <c r="M869" t="s">
        <v>2686</v>
      </c>
      <c r="N869" t="s">
        <v>43</v>
      </c>
      <c r="O869" t="s">
        <v>75</v>
      </c>
      <c r="P869" t="s">
        <v>181</v>
      </c>
      <c r="Q869">
        <v>42543</v>
      </c>
      <c r="R869">
        <v>8</v>
      </c>
      <c r="S869">
        <v>0</v>
      </c>
      <c r="T869">
        <v>12516.240054505819</v>
      </c>
      <c r="U869">
        <v>45309</v>
      </c>
    </row>
    <row r="870" spans="1:21" x14ac:dyDescent="0.3">
      <c r="A870" t="s">
        <v>2687</v>
      </c>
      <c r="B870">
        <v>2023</v>
      </c>
      <c r="C870" s="1">
        <v>45073</v>
      </c>
      <c r="D870" t="s">
        <v>78</v>
      </c>
      <c r="E870" t="s">
        <v>2688</v>
      </c>
      <c r="F870" t="s">
        <v>80</v>
      </c>
      <c r="G870" t="s">
        <v>25</v>
      </c>
      <c r="H870" t="s">
        <v>26</v>
      </c>
      <c r="I870" t="s">
        <v>57</v>
      </c>
      <c r="J870" t="s">
        <v>58</v>
      </c>
      <c r="K870">
        <v>674912</v>
      </c>
      <c r="L870" t="s">
        <v>83</v>
      </c>
      <c r="M870" t="s">
        <v>2689</v>
      </c>
      <c r="N870" t="s">
        <v>61</v>
      </c>
      <c r="O870" t="s">
        <v>53</v>
      </c>
      <c r="P870" t="s">
        <v>98</v>
      </c>
      <c r="Q870">
        <v>58130</v>
      </c>
      <c r="R870">
        <v>4</v>
      </c>
      <c r="S870">
        <v>0.2</v>
      </c>
      <c r="T870">
        <v>14008.587001965217</v>
      </c>
      <c r="U870">
        <v>45079</v>
      </c>
    </row>
    <row r="871" spans="1:21" x14ac:dyDescent="0.3">
      <c r="A871" t="s">
        <v>2690</v>
      </c>
      <c r="B871">
        <v>2024</v>
      </c>
      <c r="C871" s="1">
        <v>45560</v>
      </c>
      <c r="D871" t="s">
        <v>47</v>
      </c>
      <c r="E871" t="s">
        <v>2691</v>
      </c>
      <c r="F871" t="s">
        <v>149</v>
      </c>
      <c r="G871" t="s">
        <v>38</v>
      </c>
      <c r="H871" t="s">
        <v>26</v>
      </c>
      <c r="I871" t="s">
        <v>27</v>
      </c>
      <c r="J871" t="s">
        <v>28</v>
      </c>
      <c r="K871">
        <v>614895</v>
      </c>
      <c r="L871" t="s">
        <v>59</v>
      </c>
      <c r="M871" t="s">
        <v>2692</v>
      </c>
      <c r="N871" t="s">
        <v>103</v>
      </c>
      <c r="O871" t="s">
        <v>44</v>
      </c>
      <c r="P871" t="s">
        <v>181</v>
      </c>
      <c r="Q871">
        <v>77635</v>
      </c>
      <c r="R871">
        <v>10</v>
      </c>
      <c r="S871">
        <v>0.2</v>
      </c>
      <c r="T871">
        <v>16630.507622951754</v>
      </c>
      <c r="U871">
        <v>45563</v>
      </c>
    </row>
    <row r="872" spans="1:21" x14ac:dyDescent="0.3">
      <c r="A872" t="s">
        <v>2693</v>
      </c>
      <c r="B872">
        <v>2023</v>
      </c>
      <c r="C872" s="1">
        <v>44932</v>
      </c>
      <c r="D872" t="s">
        <v>47</v>
      </c>
      <c r="E872" t="s">
        <v>2694</v>
      </c>
      <c r="F872" t="s">
        <v>149</v>
      </c>
      <c r="G872" t="s">
        <v>38</v>
      </c>
      <c r="H872" t="s">
        <v>26</v>
      </c>
      <c r="I872" t="s">
        <v>154</v>
      </c>
      <c r="J872" t="s">
        <v>51</v>
      </c>
      <c r="K872">
        <v>622698</v>
      </c>
      <c r="L872" t="s">
        <v>41</v>
      </c>
      <c r="M872" t="s">
        <v>2695</v>
      </c>
      <c r="N872" t="s">
        <v>31</v>
      </c>
      <c r="O872" t="s">
        <v>44</v>
      </c>
      <c r="P872" t="s">
        <v>76</v>
      </c>
      <c r="Q872">
        <v>54184</v>
      </c>
      <c r="R872">
        <v>2</v>
      </c>
      <c r="S872">
        <v>0</v>
      </c>
      <c r="T872">
        <v>6344.8776817039952</v>
      </c>
      <c r="U872">
        <v>44938</v>
      </c>
    </row>
    <row r="873" spans="1:21" x14ac:dyDescent="0.3">
      <c r="A873" t="s">
        <v>2696</v>
      </c>
      <c r="B873">
        <v>2023</v>
      </c>
      <c r="C873" s="1">
        <v>45123</v>
      </c>
      <c r="D873" t="s">
        <v>35</v>
      </c>
      <c r="E873" t="s">
        <v>2697</v>
      </c>
      <c r="F873" t="s">
        <v>37</v>
      </c>
      <c r="G873" t="s">
        <v>38</v>
      </c>
      <c r="H873" t="s">
        <v>26</v>
      </c>
      <c r="I873" t="s">
        <v>57</v>
      </c>
      <c r="J873" t="s">
        <v>58</v>
      </c>
      <c r="K873">
        <v>613347</v>
      </c>
      <c r="L873" t="s">
        <v>83</v>
      </c>
      <c r="M873" t="s">
        <v>2698</v>
      </c>
      <c r="N873" t="s">
        <v>31</v>
      </c>
      <c r="O873" t="s">
        <v>75</v>
      </c>
      <c r="P873" t="s">
        <v>45</v>
      </c>
      <c r="Q873">
        <v>918</v>
      </c>
      <c r="R873">
        <v>10</v>
      </c>
      <c r="S873">
        <v>0</v>
      </c>
      <c r="T873">
        <v>49.767524122086172</v>
      </c>
      <c r="U873">
        <v>45125</v>
      </c>
    </row>
    <row r="874" spans="1:21" x14ac:dyDescent="0.3">
      <c r="A874" t="s">
        <v>2699</v>
      </c>
      <c r="B874">
        <v>2024</v>
      </c>
      <c r="C874" s="1">
        <v>45440</v>
      </c>
      <c r="D874" t="s">
        <v>22</v>
      </c>
      <c r="E874" t="s">
        <v>2700</v>
      </c>
      <c r="F874" t="s">
        <v>106</v>
      </c>
      <c r="G874" t="s">
        <v>81</v>
      </c>
      <c r="H874" t="s">
        <v>26</v>
      </c>
      <c r="I874" t="s">
        <v>117</v>
      </c>
      <c r="J874" t="s">
        <v>118</v>
      </c>
      <c r="K874">
        <v>678556</v>
      </c>
      <c r="L874" t="s">
        <v>29</v>
      </c>
      <c r="M874" t="s">
        <v>2701</v>
      </c>
      <c r="N874" t="s">
        <v>61</v>
      </c>
      <c r="O874" t="s">
        <v>32</v>
      </c>
      <c r="P874" t="s">
        <v>127</v>
      </c>
      <c r="Q874">
        <v>47727</v>
      </c>
      <c r="R874">
        <v>6</v>
      </c>
      <c r="S874">
        <v>0.05</v>
      </c>
      <c r="T874">
        <v>10565.310433531591</v>
      </c>
      <c r="U874">
        <v>45446</v>
      </c>
    </row>
    <row r="875" spans="1:21" x14ac:dyDescent="0.3">
      <c r="A875" t="s">
        <v>2702</v>
      </c>
      <c r="B875">
        <v>2024</v>
      </c>
      <c r="C875" s="1">
        <v>45356</v>
      </c>
      <c r="D875" t="s">
        <v>22</v>
      </c>
      <c r="E875" t="s">
        <v>2703</v>
      </c>
      <c r="F875" t="s">
        <v>80</v>
      </c>
      <c r="G875" t="s">
        <v>81</v>
      </c>
      <c r="H875" t="s">
        <v>26</v>
      </c>
      <c r="I875" t="s">
        <v>57</v>
      </c>
      <c r="J875" t="s">
        <v>58</v>
      </c>
      <c r="K875">
        <v>660685</v>
      </c>
      <c r="L875" t="s">
        <v>41</v>
      </c>
      <c r="M875" t="s">
        <v>2704</v>
      </c>
      <c r="N875" t="s">
        <v>61</v>
      </c>
      <c r="O875" t="s">
        <v>75</v>
      </c>
      <c r="P875" t="s">
        <v>76</v>
      </c>
      <c r="Q875">
        <v>62843</v>
      </c>
      <c r="R875">
        <v>4</v>
      </c>
      <c r="S875">
        <v>0</v>
      </c>
      <c r="T875">
        <v>14962.977119813135</v>
      </c>
      <c r="U875">
        <v>45362</v>
      </c>
    </row>
    <row r="876" spans="1:21" x14ac:dyDescent="0.3">
      <c r="A876" t="s">
        <v>2705</v>
      </c>
      <c r="B876">
        <v>2023</v>
      </c>
      <c r="C876" s="1">
        <v>44998</v>
      </c>
      <c r="D876" t="s">
        <v>22</v>
      </c>
      <c r="E876" t="s">
        <v>2706</v>
      </c>
      <c r="F876" t="s">
        <v>64</v>
      </c>
      <c r="G876" t="s">
        <v>38</v>
      </c>
      <c r="H876" t="s">
        <v>26</v>
      </c>
      <c r="I876" t="s">
        <v>150</v>
      </c>
      <c r="J876" t="s">
        <v>118</v>
      </c>
      <c r="K876">
        <v>677974</v>
      </c>
      <c r="L876" t="s">
        <v>29</v>
      </c>
      <c r="M876" t="s">
        <v>2707</v>
      </c>
      <c r="N876" t="s">
        <v>103</v>
      </c>
      <c r="O876" t="s">
        <v>75</v>
      </c>
      <c r="P876" t="s">
        <v>54</v>
      </c>
      <c r="Q876">
        <v>72070</v>
      </c>
      <c r="R876">
        <v>9</v>
      </c>
      <c r="S876">
        <v>0</v>
      </c>
      <c r="T876">
        <v>19494.625533972336</v>
      </c>
      <c r="U876">
        <v>45001</v>
      </c>
    </row>
    <row r="877" spans="1:21" x14ac:dyDescent="0.3">
      <c r="A877" t="s">
        <v>2708</v>
      </c>
      <c r="B877">
        <v>2023</v>
      </c>
      <c r="C877" s="1">
        <v>45070</v>
      </c>
      <c r="D877" t="s">
        <v>78</v>
      </c>
      <c r="E877" t="s">
        <v>2709</v>
      </c>
      <c r="F877" t="s">
        <v>24</v>
      </c>
      <c r="G877" t="s">
        <v>38</v>
      </c>
      <c r="H877" t="s">
        <v>26</v>
      </c>
      <c r="I877" t="s">
        <v>122</v>
      </c>
      <c r="J877" t="s">
        <v>28</v>
      </c>
      <c r="K877">
        <v>640653</v>
      </c>
      <c r="L877" t="s">
        <v>41</v>
      </c>
      <c r="M877" t="s">
        <v>2710</v>
      </c>
      <c r="N877" t="s">
        <v>103</v>
      </c>
      <c r="O877" t="s">
        <v>53</v>
      </c>
      <c r="P877" t="s">
        <v>54</v>
      </c>
      <c r="Q877">
        <v>40298</v>
      </c>
      <c r="R877">
        <v>9</v>
      </c>
      <c r="S877">
        <v>0</v>
      </c>
      <c r="T877">
        <v>2679.8937058404999</v>
      </c>
      <c r="U877">
        <v>45071</v>
      </c>
    </row>
    <row r="878" spans="1:21" x14ac:dyDescent="0.3">
      <c r="A878" t="s">
        <v>2711</v>
      </c>
      <c r="B878">
        <v>2023</v>
      </c>
      <c r="C878" s="1">
        <v>45283</v>
      </c>
      <c r="D878" t="s">
        <v>78</v>
      </c>
      <c r="E878" t="s">
        <v>2712</v>
      </c>
      <c r="F878" t="s">
        <v>49</v>
      </c>
      <c r="G878" t="s">
        <v>38</v>
      </c>
      <c r="H878" t="s">
        <v>26</v>
      </c>
      <c r="I878" t="s">
        <v>122</v>
      </c>
      <c r="J878" t="s">
        <v>28</v>
      </c>
      <c r="K878">
        <v>613721</v>
      </c>
      <c r="L878" t="s">
        <v>41</v>
      </c>
      <c r="M878" t="s">
        <v>2713</v>
      </c>
      <c r="N878" t="s">
        <v>31</v>
      </c>
      <c r="O878" t="s">
        <v>94</v>
      </c>
      <c r="P878" t="s">
        <v>127</v>
      </c>
      <c r="Q878">
        <v>47581</v>
      </c>
      <c r="R878">
        <v>1</v>
      </c>
      <c r="S878">
        <v>0</v>
      </c>
      <c r="T878">
        <v>13005.883649624526</v>
      </c>
      <c r="U878">
        <v>45287</v>
      </c>
    </row>
    <row r="879" spans="1:21" x14ac:dyDescent="0.3">
      <c r="A879" t="s">
        <v>2714</v>
      </c>
      <c r="B879">
        <v>2023</v>
      </c>
      <c r="C879" s="1">
        <v>45095</v>
      </c>
      <c r="D879" t="s">
        <v>78</v>
      </c>
      <c r="E879" t="s">
        <v>2715</v>
      </c>
      <c r="F879" t="s">
        <v>80</v>
      </c>
      <c r="G879" t="s">
        <v>25</v>
      </c>
      <c r="H879" t="s">
        <v>26</v>
      </c>
      <c r="I879" t="s">
        <v>65</v>
      </c>
      <c r="J879" t="s">
        <v>66</v>
      </c>
      <c r="K879">
        <v>657336</v>
      </c>
      <c r="L879" t="s">
        <v>29</v>
      </c>
      <c r="M879" t="s">
        <v>2716</v>
      </c>
      <c r="N879" t="s">
        <v>31</v>
      </c>
      <c r="O879" t="s">
        <v>85</v>
      </c>
      <c r="P879" t="s">
        <v>98</v>
      </c>
      <c r="Q879">
        <v>79428</v>
      </c>
      <c r="R879">
        <v>2</v>
      </c>
      <c r="S879">
        <v>0</v>
      </c>
      <c r="T879">
        <v>4386.5902382453796</v>
      </c>
      <c r="U879">
        <v>45098</v>
      </c>
    </row>
    <row r="880" spans="1:21" x14ac:dyDescent="0.3">
      <c r="A880" t="s">
        <v>2717</v>
      </c>
      <c r="B880">
        <v>2024</v>
      </c>
      <c r="C880" s="1">
        <v>45619</v>
      </c>
      <c r="D880" t="s">
        <v>22</v>
      </c>
      <c r="E880" t="s">
        <v>2718</v>
      </c>
      <c r="F880" t="s">
        <v>149</v>
      </c>
      <c r="G880" t="s">
        <v>25</v>
      </c>
      <c r="H880" t="s">
        <v>26</v>
      </c>
      <c r="I880" t="s">
        <v>50</v>
      </c>
      <c r="J880" t="s">
        <v>51</v>
      </c>
      <c r="K880">
        <v>608814</v>
      </c>
      <c r="L880" t="s">
        <v>29</v>
      </c>
      <c r="M880" t="s">
        <v>2719</v>
      </c>
      <c r="N880" t="s">
        <v>43</v>
      </c>
      <c r="O880" t="s">
        <v>85</v>
      </c>
      <c r="P880" t="s">
        <v>76</v>
      </c>
      <c r="Q880">
        <v>17159</v>
      </c>
      <c r="R880">
        <v>8</v>
      </c>
      <c r="S880">
        <v>0</v>
      </c>
      <c r="T880">
        <v>3577.1294926626724</v>
      </c>
      <c r="U880">
        <v>45625</v>
      </c>
    </row>
    <row r="881" spans="1:21" x14ac:dyDescent="0.3">
      <c r="A881" t="s">
        <v>2720</v>
      </c>
      <c r="B881">
        <v>2023</v>
      </c>
      <c r="C881" s="1">
        <v>45090</v>
      </c>
      <c r="D881" t="s">
        <v>47</v>
      </c>
      <c r="E881" t="s">
        <v>2721</v>
      </c>
      <c r="F881" t="s">
        <v>24</v>
      </c>
      <c r="G881" t="s">
        <v>81</v>
      </c>
      <c r="H881" t="s">
        <v>26</v>
      </c>
      <c r="I881" t="s">
        <v>27</v>
      </c>
      <c r="J881" t="s">
        <v>28</v>
      </c>
      <c r="K881">
        <v>659996</v>
      </c>
      <c r="L881" t="s">
        <v>73</v>
      </c>
      <c r="M881" t="s">
        <v>2722</v>
      </c>
      <c r="N881" t="s">
        <v>31</v>
      </c>
      <c r="O881" t="s">
        <v>53</v>
      </c>
      <c r="P881" t="s">
        <v>45</v>
      </c>
      <c r="Q881">
        <v>71655</v>
      </c>
      <c r="R881">
        <v>10</v>
      </c>
      <c r="S881">
        <v>0</v>
      </c>
      <c r="T881">
        <v>18879.422346724827</v>
      </c>
      <c r="U881">
        <v>45093</v>
      </c>
    </row>
    <row r="882" spans="1:21" x14ac:dyDescent="0.3">
      <c r="A882" t="s">
        <v>2723</v>
      </c>
      <c r="B882">
        <v>2024</v>
      </c>
      <c r="C882" s="1">
        <v>45306</v>
      </c>
      <c r="D882" t="s">
        <v>35</v>
      </c>
      <c r="E882" t="s">
        <v>2724</v>
      </c>
      <c r="F882" t="s">
        <v>80</v>
      </c>
      <c r="G882" t="s">
        <v>81</v>
      </c>
      <c r="H882" t="s">
        <v>26</v>
      </c>
      <c r="I882" t="s">
        <v>57</v>
      </c>
      <c r="J882" t="s">
        <v>58</v>
      </c>
      <c r="K882">
        <v>614068</v>
      </c>
      <c r="L882" t="s">
        <v>41</v>
      </c>
      <c r="M882" t="s">
        <v>2725</v>
      </c>
      <c r="N882" t="s">
        <v>43</v>
      </c>
      <c r="O882" t="s">
        <v>32</v>
      </c>
      <c r="P882" t="s">
        <v>69</v>
      </c>
      <c r="Q882">
        <v>34514</v>
      </c>
      <c r="R882">
        <v>8</v>
      </c>
      <c r="S882">
        <v>0</v>
      </c>
      <c r="T882">
        <v>6202.6296362421708</v>
      </c>
      <c r="U882">
        <v>45312</v>
      </c>
    </row>
    <row r="883" spans="1:21" x14ac:dyDescent="0.3">
      <c r="A883" t="s">
        <v>2726</v>
      </c>
      <c r="B883">
        <v>2024</v>
      </c>
      <c r="C883" s="1">
        <v>45323</v>
      </c>
      <c r="D883" t="s">
        <v>47</v>
      </c>
      <c r="E883" t="s">
        <v>2727</v>
      </c>
      <c r="F883" t="s">
        <v>80</v>
      </c>
      <c r="G883" t="s">
        <v>25</v>
      </c>
      <c r="H883" t="s">
        <v>26</v>
      </c>
      <c r="I883" t="s">
        <v>154</v>
      </c>
      <c r="J883" t="s">
        <v>51</v>
      </c>
      <c r="K883">
        <v>681794</v>
      </c>
      <c r="L883" t="s">
        <v>73</v>
      </c>
      <c r="M883" t="s">
        <v>2728</v>
      </c>
      <c r="N883" t="s">
        <v>61</v>
      </c>
      <c r="O883" t="s">
        <v>75</v>
      </c>
      <c r="P883" t="s">
        <v>98</v>
      </c>
      <c r="Q883">
        <v>968</v>
      </c>
      <c r="R883">
        <v>7</v>
      </c>
      <c r="S883">
        <v>0</v>
      </c>
      <c r="T883">
        <v>128.13482272514324</v>
      </c>
      <c r="U883">
        <v>45328</v>
      </c>
    </row>
    <row r="884" spans="1:21" x14ac:dyDescent="0.3">
      <c r="A884" t="s">
        <v>2729</v>
      </c>
      <c r="B884">
        <v>2023</v>
      </c>
      <c r="C884" s="1">
        <v>45074</v>
      </c>
      <c r="D884" t="s">
        <v>35</v>
      </c>
      <c r="E884" t="s">
        <v>2730</v>
      </c>
      <c r="F884" t="s">
        <v>37</v>
      </c>
      <c r="G884" t="s">
        <v>81</v>
      </c>
      <c r="H884" t="s">
        <v>26</v>
      </c>
      <c r="I884" t="s">
        <v>65</v>
      </c>
      <c r="J884" t="s">
        <v>66</v>
      </c>
      <c r="K884">
        <v>692401</v>
      </c>
      <c r="L884" t="s">
        <v>73</v>
      </c>
      <c r="M884" t="s">
        <v>2731</v>
      </c>
      <c r="N884" t="s">
        <v>43</v>
      </c>
      <c r="O884" t="s">
        <v>75</v>
      </c>
      <c r="P884" t="s">
        <v>33</v>
      </c>
      <c r="Q884">
        <v>25789</v>
      </c>
      <c r="R884">
        <v>4</v>
      </c>
      <c r="S884">
        <v>0.2</v>
      </c>
      <c r="T884">
        <v>3292.0915145455474</v>
      </c>
      <c r="U884">
        <v>45080</v>
      </c>
    </row>
    <row r="885" spans="1:21" x14ac:dyDescent="0.3">
      <c r="A885" t="s">
        <v>2732</v>
      </c>
      <c r="B885">
        <v>2024</v>
      </c>
      <c r="C885" s="1">
        <v>45443</v>
      </c>
      <c r="D885" t="s">
        <v>35</v>
      </c>
      <c r="E885" t="s">
        <v>2733</v>
      </c>
      <c r="F885" t="s">
        <v>149</v>
      </c>
      <c r="G885" t="s">
        <v>81</v>
      </c>
      <c r="H885" t="s">
        <v>26</v>
      </c>
      <c r="I885" t="s">
        <v>39</v>
      </c>
      <c r="J885" t="s">
        <v>40</v>
      </c>
      <c r="K885">
        <v>639823</v>
      </c>
      <c r="L885" t="s">
        <v>59</v>
      </c>
      <c r="M885" t="s">
        <v>2734</v>
      </c>
      <c r="N885" t="s">
        <v>103</v>
      </c>
      <c r="O885" t="s">
        <v>53</v>
      </c>
      <c r="P885" t="s">
        <v>69</v>
      </c>
      <c r="Q885">
        <v>56568</v>
      </c>
      <c r="R885">
        <v>7</v>
      </c>
      <c r="S885">
        <v>0.05</v>
      </c>
      <c r="T885">
        <v>8369.2983187526843</v>
      </c>
      <c r="U885">
        <v>45444</v>
      </c>
    </row>
    <row r="886" spans="1:21" x14ac:dyDescent="0.3">
      <c r="A886" t="s">
        <v>2735</v>
      </c>
      <c r="B886">
        <v>2023</v>
      </c>
      <c r="C886" s="1">
        <v>45163</v>
      </c>
      <c r="D886" t="s">
        <v>35</v>
      </c>
      <c r="E886" t="s">
        <v>2736</v>
      </c>
      <c r="F886" t="s">
        <v>37</v>
      </c>
      <c r="G886" t="s">
        <v>38</v>
      </c>
      <c r="H886" t="s">
        <v>26</v>
      </c>
      <c r="I886" t="s">
        <v>65</v>
      </c>
      <c r="J886" t="s">
        <v>66</v>
      </c>
      <c r="K886">
        <v>610256</v>
      </c>
      <c r="L886" t="s">
        <v>83</v>
      </c>
      <c r="M886" t="s">
        <v>2737</v>
      </c>
      <c r="N886" t="s">
        <v>31</v>
      </c>
      <c r="O886" t="s">
        <v>68</v>
      </c>
      <c r="P886" t="s">
        <v>76</v>
      </c>
      <c r="Q886">
        <v>56874</v>
      </c>
      <c r="R886">
        <v>8</v>
      </c>
      <c r="S886">
        <v>0.2</v>
      </c>
      <c r="T886">
        <v>4391.8584882655232</v>
      </c>
      <c r="U886">
        <v>45169</v>
      </c>
    </row>
    <row r="887" spans="1:21" x14ac:dyDescent="0.3">
      <c r="A887" t="s">
        <v>2738</v>
      </c>
      <c r="B887">
        <v>2023</v>
      </c>
      <c r="C887" s="1">
        <v>45004</v>
      </c>
      <c r="D887" t="s">
        <v>47</v>
      </c>
      <c r="E887" t="s">
        <v>2739</v>
      </c>
      <c r="F887" t="s">
        <v>64</v>
      </c>
      <c r="G887" t="s">
        <v>81</v>
      </c>
      <c r="H887" t="s">
        <v>26</v>
      </c>
      <c r="I887" t="s">
        <v>107</v>
      </c>
      <c r="J887" t="s">
        <v>66</v>
      </c>
      <c r="K887">
        <v>612971</v>
      </c>
      <c r="L887" t="s">
        <v>83</v>
      </c>
      <c r="M887" t="s">
        <v>2740</v>
      </c>
      <c r="N887" t="s">
        <v>31</v>
      </c>
      <c r="O887" t="s">
        <v>85</v>
      </c>
      <c r="P887" t="s">
        <v>45</v>
      </c>
      <c r="Q887">
        <v>9406</v>
      </c>
      <c r="R887">
        <v>2</v>
      </c>
      <c r="S887">
        <v>0</v>
      </c>
      <c r="T887">
        <v>1913.8169471314154</v>
      </c>
      <c r="U887">
        <v>45005</v>
      </c>
    </row>
    <row r="888" spans="1:21" x14ac:dyDescent="0.3">
      <c r="A888" t="s">
        <v>2741</v>
      </c>
      <c r="B888">
        <v>2024</v>
      </c>
      <c r="C888" s="1">
        <v>45433</v>
      </c>
      <c r="D888" t="s">
        <v>35</v>
      </c>
      <c r="E888" t="s">
        <v>2742</v>
      </c>
      <c r="F888" t="s">
        <v>106</v>
      </c>
      <c r="G888" t="s">
        <v>25</v>
      </c>
      <c r="H888" t="s">
        <v>26</v>
      </c>
      <c r="I888" t="s">
        <v>154</v>
      </c>
      <c r="J888" t="s">
        <v>51</v>
      </c>
      <c r="K888">
        <v>654321</v>
      </c>
      <c r="L888" t="s">
        <v>59</v>
      </c>
      <c r="M888" t="s">
        <v>2743</v>
      </c>
      <c r="N888" t="s">
        <v>93</v>
      </c>
      <c r="O888" t="s">
        <v>44</v>
      </c>
      <c r="P888" t="s">
        <v>76</v>
      </c>
      <c r="Q888">
        <v>9888</v>
      </c>
      <c r="R888">
        <v>6</v>
      </c>
      <c r="S888">
        <v>0.1</v>
      </c>
      <c r="T888">
        <v>2332.7410597395192</v>
      </c>
      <c r="U888">
        <v>45436</v>
      </c>
    </row>
    <row r="889" spans="1:21" x14ac:dyDescent="0.3">
      <c r="A889" t="s">
        <v>2744</v>
      </c>
      <c r="B889">
        <v>2024</v>
      </c>
      <c r="C889" s="1">
        <v>45327</v>
      </c>
      <c r="D889" t="s">
        <v>22</v>
      </c>
      <c r="E889" t="s">
        <v>2745</v>
      </c>
      <c r="F889" t="s">
        <v>37</v>
      </c>
      <c r="G889" t="s">
        <v>38</v>
      </c>
      <c r="H889" t="s">
        <v>26</v>
      </c>
      <c r="I889" t="s">
        <v>57</v>
      </c>
      <c r="J889" t="s">
        <v>58</v>
      </c>
      <c r="K889">
        <v>676892</v>
      </c>
      <c r="L889" t="s">
        <v>29</v>
      </c>
      <c r="M889" t="s">
        <v>2746</v>
      </c>
      <c r="N889" t="s">
        <v>61</v>
      </c>
      <c r="O889" t="s">
        <v>75</v>
      </c>
      <c r="P889" t="s">
        <v>54</v>
      </c>
      <c r="Q889">
        <v>18788</v>
      </c>
      <c r="R889">
        <v>5</v>
      </c>
      <c r="S889">
        <v>0.2</v>
      </c>
      <c r="T889">
        <v>5163.4367335069337</v>
      </c>
      <c r="U889">
        <v>45330</v>
      </c>
    </row>
    <row r="890" spans="1:21" x14ac:dyDescent="0.3">
      <c r="A890" t="s">
        <v>2747</v>
      </c>
      <c r="B890">
        <v>2023</v>
      </c>
      <c r="C890" s="1">
        <v>44984</v>
      </c>
      <c r="D890" t="s">
        <v>47</v>
      </c>
      <c r="E890" t="s">
        <v>2748</v>
      </c>
      <c r="F890" t="s">
        <v>49</v>
      </c>
      <c r="G890" t="s">
        <v>38</v>
      </c>
      <c r="H890" t="s">
        <v>26</v>
      </c>
      <c r="I890" t="s">
        <v>161</v>
      </c>
      <c r="J890" t="s">
        <v>118</v>
      </c>
      <c r="K890">
        <v>625407</v>
      </c>
      <c r="L890" t="s">
        <v>73</v>
      </c>
      <c r="M890" t="s">
        <v>2749</v>
      </c>
      <c r="N890" t="s">
        <v>103</v>
      </c>
      <c r="O890" t="s">
        <v>32</v>
      </c>
      <c r="P890" t="s">
        <v>45</v>
      </c>
      <c r="Q890">
        <v>5151</v>
      </c>
      <c r="R890">
        <v>6</v>
      </c>
      <c r="S890">
        <v>0</v>
      </c>
      <c r="T890">
        <v>1481.5384572536996</v>
      </c>
      <c r="U890">
        <v>44991</v>
      </c>
    </row>
    <row r="891" spans="1:21" x14ac:dyDescent="0.3">
      <c r="A891" t="s">
        <v>2750</v>
      </c>
      <c r="B891">
        <v>2023</v>
      </c>
      <c r="C891" s="1">
        <v>45149</v>
      </c>
      <c r="D891" t="s">
        <v>35</v>
      </c>
      <c r="E891" t="s">
        <v>2751</v>
      </c>
      <c r="F891" t="s">
        <v>49</v>
      </c>
      <c r="G891" t="s">
        <v>25</v>
      </c>
      <c r="H891" t="s">
        <v>26</v>
      </c>
      <c r="I891" t="s">
        <v>154</v>
      </c>
      <c r="J891" t="s">
        <v>51</v>
      </c>
      <c r="K891">
        <v>652332</v>
      </c>
      <c r="L891" t="s">
        <v>41</v>
      </c>
      <c r="M891" t="s">
        <v>2752</v>
      </c>
      <c r="N891" t="s">
        <v>61</v>
      </c>
      <c r="O891" t="s">
        <v>32</v>
      </c>
      <c r="P891" t="s">
        <v>98</v>
      </c>
      <c r="Q891">
        <v>60282</v>
      </c>
      <c r="R891">
        <v>1</v>
      </c>
      <c r="S891">
        <v>0</v>
      </c>
      <c r="T891">
        <v>12300.188897236234</v>
      </c>
      <c r="U891">
        <v>45153</v>
      </c>
    </row>
    <row r="892" spans="1:21" x14ac:dyDescent="0.3">
      <c r="A892" t="s">
        <v>2753</v>
      </c>
      <c r="B892">
        <v>2023</v>
      </c>
      <c r="C892" s="1">
        <v>45102</v>
      </c>
      <c r="D892" t="s">
        <v>22</v>
      </c>
      <c r="E892" t="s">
        <v>2754</v>
      </c>
      <c r="F892" t="s">
        <v>37</v>
      </c>
      <c r="G892" t="s">
        <v>38</v>
      </c>
      <c r="H892" t="s">
        <v>26</v>
      </c>
      <c r="I892" t="s">
        <v>72</v>
      </c>
      <c r="J892" t="s">
        <v>28</v>
      </c>
      <c r="K892">
        <v>613153</v>
      </c>
      <c r="L892" t="s">
        <v>83</v>
      </c>
      <c r="M892" t="s">
        <v>2755</v>
      </c>
      <c r="N892" t="s">
        <v>93</v>
      </c>
      <c r="O892" t="s">
        <v>75</v>
      </c>
      <c r="P892" t="s">
        <v>127</v>
      </c>
      <c r="Q892">
        <v>34689</v>
      </c>
      <c r="R892">
        <v>10</v>
      </c>
      <c r="S892">
        <v>0.05</v>
      </c>
      <c r="T892">
        <v>3763.5286227132142</v>
      </c>
      <c r="U892">
        <v>45105</v>
      </c>
    </row>
    <row r="893" spans="1:21" x14ac:dyDescent="0.3">
      <c r="A893" t="s">
        <v>2756</v>
      </c>
      <c r="B893">
        <v>2023</v>
      </c>
      <c r="C893" s="1">
        <v>45168</v>
      </c>
      <c r="D893" t="s">
        <v>35</v>
      </c>
      <c r="E893" t="s">
        <v>2757</v>
      </c>
      <c r="F893" t="s">
        <v>149</v>
      </c>
      <c r="G893" t="s">
        <v>81</v>
      </c>
      <c r="H893" t="s">
        <v>26</v>
      </c>
      <c r="I893" t="s">
        <v>136</v>
      </c>
      <c r="J893" t="s">
        <v>118</v>
      </c>
      <c r="K893">
        <v>667173</v>
      </c>
      <c r="L893" t="s">
        <v>83</v>
      </c>
      <c r="M893" t="s">
        <v>2758</v>
      </c>
      <c r="N893" t="s">
        <v>93</v>
      </c>
      <c r="O893" t="s">
        <v>68</v>
      </c>
      <c r="P893" t="s">
        <v>76</v>
      </c>
      <c r="Q893">
        <v>8454</v>
      </c>
      <c r="R893">
        <v>4</v>
      </c>
      <c r="S893">
        <v>0</v>
      </c>
      <c r="T893">
        <v>1036.9527304993092</v>
      </c>
      <c r="U893">
        <v>45175</v>
      </c>
    </row>
    <row r="894" spans="1:21" x14ac:dyDescent="0.3">
      <c r="A894" t="s">
        <v>2759</v>
      </c>
      <c r="B894">
        <v>2023</v>
      </c>
      <c r="C894" s="1">
        <v>45077</v>
      </c>
      <c r="D894" t="s">
        <v>47</v>
      </c>
      <c r="E894" t="s">
        <v>2760</v>
      </c>
      <c r="F894" t="s">
        <v>49</v>
      </c>
      <c r="G894" t="s">
        <v>81</v>
      </c>
      <c r="H894" t="s">
        <v>26</v>
      </c>
      <c r="I894" t="s">
        <v>117</v>
      </c>
      <c r="J894" t="s">
        <v>118</v>
      </c>
      <c r="K894">
        <v>667245</v>
      </c>
      <c r="L894" t="s">
        <v>83</v>
      </c>
      <c r="M894" t="s">
        <v>2761</v>
      </c>
      <c r="N894" t="s">
        <v>61</v>
      </c>
      <c r="O894" t="s">
        <v>85</v>
      </c>
      <c r="P894" t="s">
        <v>33</v>
      </c>
      <c r="Q894">
        <v>11267</v>
      </c>
      <c r="R894">
        <v>7</v>
      </c>
      <c r="S894">
        <v>0</v>
      </c>
      <c r="T894">
        <v>1065.0677805609948</v>
      </c>
      <c r="U894">
        <v>45080</v>
      </c>
    </row>
    <row r="895" spans="1:21" x14ac:dyDescent="0.3">
      <c r="A895" t="s">
        <v>2762</v>
      </c>
      <c r="B895">
        <v>2024</v>
      </c>
      <c r="C895" s="1">
        <v>45502</v>
      </c>
      <c r="D895" t="s">
        <v>35</v>
      </c>
      <c r="E895" t="s">
        <v>2763</v>
      </c>
      <c r="F895" t="s">
        <v>149</v>
      </c>
      <c r="G895" t="s">
        <v>81</v>
      </c>
      <c r="H895" t="s">
        <v>26</v>
      </c>
      <c r="I895" t="s">
        <v>57</v>
      </c>
      <c r="J895" t="s">
        <v>58</v>
      </c>
      <c r="K895">
        <v>604050</v>
      </c>
      <c r="L895" t="s">
        <v>41</v>
      </c>
      <c r="M895" t="s">
        <v>2764</v>
      </c>
      <c r="N895" t="s">
        <v>43</v>
      </c>
      <c r="O895" t="s">
        <v>94</v>
      </c>
      <c r="P895" t="s">
        <v>89</v>
      </c>
      <c r="Q895">
        <v>58286</v>
      </c>
      <c r="R895">
        <v>6</v>
      </c>
      <c r="S895">
        <v>0</v>
      </c>
      <c r="T895">
        <v>9191.4655417034046</v>
      </c>
      <c r="U895">
        <v>45506</v>
      </c>
    </row>
    <row r="896" spans="1:21" x14ac:dyDescent="0.3">
      <c r="A896" t="s">
        <v>2765</v>
      </c>
      <c r="B896">
        <v>2024</v>
      </c>
      <c r="C896" s="1">
        <v>45442</v>
      </c>
      <c r="D896" t="s">
        <v>78</v>
      </c>
      <c r="E896" t="s">
        <v>2766</v>
      </c>
      <c r="F896" t="s">
        <v>149</v>
      </c>
      <c r="G896" t="s">
        <v>81</v>
      </c>
      <c r="H896" t="s">
        <v>26</v>
      </c>
      <c r="I896" t="s">
        <v>39</v>
      </c>
      <c r="J896" t="s">
        <v>40</v>
      </c>
      <c r="K896">
        <v>695006</v>
      </c>
      <c r="L896" t="s">
        <v>83</v>
      </c>
      <c r="M896" t="s">
        <v>2767</v>
      </c>
      <c r="N896" t="s">
        <v>31</v>
      </c>
      <c r="O896" t="s">
        <v>53</v>
      </c>
      <c r="P896" t="s">
        <v>181</v>
      </c>
      <c r="Q896">
        <v>12568</v>
      </c>
      <c r="R896">
        <v>2</v>
      </c>
      <c r="S896">
        <v>0.2</v>
      </c>
      <c r="T896">
        <v>720.89947777099496</v>
      </c>
      <c r="U896">
        <v>45445</v>
      </c>
    </row>
    <row r="897" spans="1:21" x14ac:dyDescent="0.3">
      <c r="A897" t="s">
        <v>2768</v>
      </c>
      <c r="B897">
        <v>2024</v>
      </c>
      <c r="C897" s="1">
        <v>45567</v>
      </c>
      <c r="D897" t="s">
        <v>47</v>
      </c>
      <c r="E897" t="s">
        <v>2769</v>
      </c>
      <c r="F897" t="s">
        <v>49</v>
      </c>
      <c r="G897" t="s">
        <v>81</v>
      </c>
      <c r="H897" t="s">
        <v>26</v>
      </c>
      <c r="I897" t="s">
        <v>150</v>
      </c>
      <c r="J897" t="s">
        <v>118</v>
      </c>
      <c r="K897">
        <v>629696</v>
      </c>
      <c r="L897" t="s">
        <v>83</v>
      </c>
      <c r="M897" t="s">
        <v>2770</v>
      </c>
      <c r="N897" t="s">
        <v>103</v>
      </c>
      <c r="O897" t="s">
        <v>44</v>
      </c>
      <c r="P897" t="s">
        <v>89</v>
      </c>
      <c r="Q897">
        <v>14711</v>
      </c>
      <c r="R897">
        <v>7</v>
      </c>
      <c r="S897">
        <v>0</v>
      </c>
      <c r="T897">
        <v>1100.852336819097</v>
      </c>
      <c r="U897">
        <v>45570</v>
      </c>
    </row>
    <row r="898" spans="1:21" x14ac:dyDescent="0.3">
      <c r="A898" t="s">
        <v>2771</v>
      </c>
      <c r="B898">
        <v>2024</v>
      </c>
      <c r="C898" s="1">
        <v>45421</v>
      </c>
      <c r="D898" t="s">
        <v>78</v>
      </c>
      <c r="E898" t="s">
        <v>2772</v>
      </c>
      <c r="F898" t="s">
        <v>49</v>
      </c>
      <c r="G898" t="s">
        <v>81</v>
      </c>
      <c r="H898" t="s">
        <v>26</v>
      </c>
      <c r="I898" t="s">
        <v>57</v>
      </c>
      <c r="J898" t="s">
        <v>58</v>
      </c>
      <c r="K898">
        <v>629375</v>
      </c>
      <c r="L898" t="s">
        <v>59</v>
      </c>
      <c r="M898" t="s">
        <v>2773</v>
      </c>
      <c r="N898" t="s">
        <v>93</v>
      </c>
      <c r="O898" t="s">
        <v>32</v>
      </c>
      <c r="P898" t="s">
        <v>45</v>
      </c>
      <c r="Q898">
        <v>17738</v>
      </c>
      <c r="R898">
        <v>4</v>
      </c>
      <c r="S898">
        <v>0.2</v>
      </c>
      <c r="T898">
        <v>4616.6605017185029</v>
      </c>
      <c r="U898">
        <v>45423</v>
      </c>
    </row>
    <row r="899" spans="1:21" x14ac:dyDescent="0.3">
      <c r="A899" t="s">
        <v>2774</v>
      </c>
      <c r="B899">
        <v>2023</v>
      </c>
      <c r="C899" s="1">
        <v>45099</v>
      </c>
      <c r="D899" t="s">
        <v>47</v>
      </c>
      <c r="E899" t="s">
        <v>2775</v>
      </c>
      <c r="F899" t="s">
        <v>37</v>
      </c>
      <c r="G899" t="s">
        <v>38</v>
      </c>
      <c r="H899" t="s">
        <v>26</v>
      </c>
      <c r="I899" t="s">
        <v>101</v>
      </c>
      <c r="J899" t="s">
        <v>51</v>
      </c>
      <c r="K899">
        <v>625428</v>
      </c>
      <c r="L899" t="s">
        <v>83</v>
      </c>
      <c r="M899" t="s">
        <v>2776</v>
      </c>
      <c r="N899" t="s">
        <v>43</v>
      </c>
      <c r="O899" t="s">
        <v>44</v>
      </c>
      <c r="P899" t="s">
        <v>127</v>
      </c>
      <c r="Q899">
        <v>35254</v>
      </c>
      <c r="R899">
        <v>9</v>
      </c>
      <c r="S899">
        <v>0.05</v>
      </c>
      <c r="T899">
        <v>9710.6544053983125</v>
      </c>
      <c r="U899">
        <v>45106</v>
      </c>
    </row>
    <row r="900" spans="1:21" x14ac:dyDescent="0.3">
      <c r="A900" t="s">
        <v>2777</v>
      </c>
      <c r="B900">
        <v>2023</v>
      </c>
      <c r="C900" s="1">
        <v>45195</v>
      </c>
      <c r="D900" t="s">
        <v>47</v>
      </c>
      <c r="E900" t="s">
        <v>2778</v>
      </c>
      <c r="F900" t="s">
        <v>106</v>
      </c>
      <c r="G900" t="s">
        <v>25</v>
      </c>
      <c r="H900" t="s">
        <v>26</v>
      </c>
      <c r="I900" t="s">
        <v>136</v>
      </c>
      <c r="J900" t="s">
        <v>118</v>
      </c>
      <c r="K900">
        <v>673413</v>
      </c>
      <c r="L900" t="s">
        <v>41</v>
      </c>
      <c r="M900" t="s">
        <v>2779</v>
      </c>
      <c r="N900" t="s">
        <v>31</v>
      </c>
      <c r="O900" t="s">
        <v>68</v>
      </c>
      <c r="P900" t="s">
        <v>127</v>
      </c>
      <c r="Q900">
        <v>23477</v>
      </c>
      <c r="R900">
        <v>6</v>
      </c>
      <c r="S900">
        <v>0</v>
      </c>
      <c r="T900">
        <v>6749.4715660233887</v>
      </c>
      <c r="U900">
        <v>45200</v>
      </c>
    </row>
    <row r="901" spans="1:21" x14ac:dyDescent="0.3">
      <c r="A901" t="s">
        <v>2780</v>
      </c>
      <c r="B901">
        <v>2023</v>
      </c>
      <c r="C901" s="1">
        <v>45259</v>
      </c>
      <c r="D901" t="s">
        <v>22</v>
      </c>
      <c r="E901" t="s">
        <v>2781</v>
      </c>
      <c r="F901" t="s">
        <v>149</v>
      </c>
      <c r="G901" t="s">
        <v>25</v>
      </c>
      <c r="H901" t="s">
        <v>26</v>
      </c>
      <c r="I901" t="s">
        <v>72</v>
      </c>
      <c r="J901" t="s">
        <v>28</v>
      </c>
      <c r="K901">
        <v>699497</v>
      </c>
      <c r="L901" t="s">
        <v>83</v>
      </c>
      <c r="M901" t="s">
        <v>2782</v>
      </c>
      <c r="N901" t="s">
        <v>43</v>
      </c>
      <c r="O901" t="s">
        <v>75</v>
      </c>
      <c r="P901" t="s">
        <v>69</v>
      </c>
      <c r="Q901">
        <v>54467</v>
      </c>
      <c r="R901">
        <v>8</v>
      </c>
      <c r="S901">
        <v>0.1</v>
      </c>
      <c r="T901">
        <v>7577.9217783981267</v>
      </c>
      <c r="U901">
        <v>45260</v>
      </c>
    </row>
    <row r="902" spans="1:21" x14ac:dyDescent="0.3">
      <c r="A902" t="s">
        <v>2783</v>
      </c>
      <c r="B902">
        <v>2024</v>
      </c>
      <c r="C902" s="1">
        <v>45345</v>
      </c>
      <c r="D902" t="s">
        <v>35</v>
      </c>
      <c r="E902" t="s">
        <v>2784</v>
      </c>
      <c r="F902" t="s">
        <v>64</v>
      </c>
      <c r="G902" t="s">
        <v>25</v>
      </c>
      <c r="H902" t="s">
        <v>26</v>
      </c>
      <c r="I902" t="s">
        <v>27</v>
      </c>
      <c r="J902" t="s">
        <v>28</v>
      </c>
      <c r="K902">
        <v>683320</v>
      </c>
      <c r="L902" t="s">
        <v>83</v>
      </c>
      <c r="M902" t="s">
        <v>2785</v>
      </c>
      <c r="N902" t="s">
        <v>61</v>
      </c>
      <c r="O902" t="s">
        <v>75</v>
      </c>
      <c r="P902" t="s">
        <v>69</v>
      </c>
      <c r="Q902">
        <v>9766</v>
      </c>
      <c r="R902">
        <v>4</v>
      </c>
      <c r="S902">
        <v>0</v>
      </c>
      <c r="T902">
        <v>1435.0135851850885</v>
      </c>
      <c r="U902">
        <v>45351</v>
      </c>
    </row>
    <row r="903" spans="1:21" x14ac:dyDescent="0.3">
      <c r="A903" t="s">
        <v>2786</v>
      </c>
      <c r="B903">
        <v>2024</v>
      </c>
      <c r="C903" s="1">
        <v>45550</v>
      </c>
      <c r="D903" t="s">
        <v>47</v>
      </c>
      <c r="E903" t="s">
        <v>2787</v>
      </c>
      <c r="F903" t="s">
        <v>24</v>
      </c>
      <c r="G903" t="s">
        <v>25</v>
      </c>
      <c r="H903" t="s">
        <v>26</v>
      </c>
      <c r="I903" t="s">
        <v>72</v>
      </c>
      <c r="J903" t="s">
        <v>28</v>
      </c>
      <c r="K903">
        <v>662449</v>
      </c>
      <c r="L903" t="s">
        <v>29</v>
      </c>
      <c r="M903" t="s">
        <v>2788</v>
      </c>
      <c r="N903" t="s">
        <v>93</v>
      </c>
      <c r="O903" t="s">
        <v>44</v>
      </c>
      <c r="P903" t="s">
        <v>76</v>
      </c>
      <c r="Q903">
        <v>25599</v>
      </c>
      <c r="R903">
        <v>9</v>
      </c>
      <c r="S903">
        <v>0.1</v>
      </c>
      <c r="T903">
        <v>2239.62267611162</v>
      </c>
      <c r="U903">
        <v>45557</v>
      </c>
    </row>
    <row r="904" spans="1:21" x14ac:dyDescent="0.3">
      <c r="A904" t="s">
        <v>2789</v>
      </c>
      <c r="B904">
        <v>2024</v>
      </c>
      <c r="C904" s="1">
        <v>45651</v>
      </c>
      <c r="D904" t="s">
        <v>35</v>
      </c>
      <c r="E904" t="s">
        <v>2790</v>
      </c>
      <c r="F904" t="s">
        <v>24</v>
      </c>
      <c r="G904" t="s">
        <v>81</v>
      </c>
      <c r="H904" t="s">
        <v>26</v>
      </c>
      <c r="I904" t="s">
        <v>72</v>
      </c>
      <c r="J904" t="s">
        <v>28</v>
      </c>
      <c r="K904">
        <v>685066</v>
      </c>
      <c r="L904" t="s">
        <v>29</v>
      </c>
      <c r="M904" t="s">
        <v>2791</v>
      </c>
      <c r="N904" t="s">
        <v>31</v>
      </c>
      <c r="O904" t="s">
        <v>68</v>
      </c>
      <c r="P904" t="s">
        <v>76</v>
      </c>
      <c r="Q904">
        <v>41898</v>
      </c>
      <c r="R904">
        <v>9</v>
      </c>
      <c r="S904">
        <v>0.2</v>
      </c>
      <c r="T904">
        <v>4458.1268249588202</v>
      </c>
      <c r="U904">
        <v>45654</v>
      </c>
    </row>
    <row r="905" spans="1:21" x14ac:dyDescent="0.3">
      <c r="A905" t="s">
        <v>2792</v>
      </c>
      <c r="B905">
        <v>2024</v>
      </c>
      <c r="C905" s="1">
        <v>45498</v>
      </c>
      <c r="D905" t="s">
        <v>47</v>
      </c>
      <c r="E905" t="s">
        <v>2793</v>
      </c>
      <c r="F905" t="s">
        <v>24</v>
      </c>
      <c r="G905" t="s">
        <v>25</v>
      </c>
      <c r="H905" t="s">
        <v>26</v>
      </c>
      <c r="I905" t="s">
        <v>101</v>
      </c>
      <c r="J905" t="s">
        <v>51</v>
      </c>
      <c r="K905">
        <v>639252</v>
      </c>
      <c r="L905" t="s">
        <v>73</v>
      </c>
      <c r="M905" t="s">
        <v>2794</v>
      </c>
      <c r="N905" t="s">
        <v>93</v>
      </c>
      <c r="O905" t="s">
        <v>94</v>
      </c>
      <c r="P905" t="s">
        <v>45</v>
      </c>
      <c r="Q905">
        <v>19408</v>
      </c>
      <c r="R905">
        <v>2</v>
      </c>
      <c r="S905">
        <v>0.1</v>
      </c>
      <c r="T905">
        <v>2114.3632002771196</v>
      </c>
      <c r="U905">
        <v>45503</v>
      </c>
    </row>
    <row r="906" spans="1:21" x14ac:dyDescent="0.3">
      <c r="A906" t="s">
        <v>2795</v>
      </c>
      <c r="B906">
        <v>2024</v>
      </c>
      <c r="C906" s="1">
        <v>45323</v>
      </c>
      <c r="D906" t="s">
        <v>47</v>
      </c>
      <c r="E906" t="s">
        <v>2796</v>
      </c>
      <c r="F906" t="s">
        <v>64</v>
      </c>
      <c r="G906" t="s">
        <v>25</v>
      </c>
      <c r="H906" t="s">
        <v>26</v>
      </c>
      <c r="I906" t="s">
        <v>57</v>
      </c>
      <c r="J906" t="s">
        <v>58</v>
      </c>
      <c r="K906">
        <v>661191</v>
      </c>
      <c r="L906" t="s">
        <v>29</v>
      </c>
      <c r="M906" t="s">
        <v>2797</v>
      </c>
      <c r="N906" t="s">
        <v>43</v>
      </c>
      <c r="O906" t="s">
        <v>53</v>
      </c>
      <c r="P906" t="s">
        <v>181</v>
      </c>
      <c r="Q906">
        <v>54276</v>
      </c>
      <c r="R906">
        <v>1</v>
      </c>
      <c r="S906">
        <v>0.05</v>
      </c>
      <c r="T906">
        <v>5664.0572984721766</v>
      </c>
      <c r="U906">
        <v>45326</v>
      </c>
    </row>
    <row r="907" spans="1:21" x14ac:dyDescent="0.3">
      <c r="A907" t="s">
        <v>2798</v>
      </c>
      <c r="B907">
        <v>2023</v>
      </c>
      <c r="C907" s="1">
        <v>45079</v>
      </c>
      <c r="D907" t="s">
        <v>47</v>
      </c>
      <c r="E907" t="s">
        <v>2799</v>
      </c>
      <c r="F907" t="s">
        <v>64</v>
      </c>
      <c r="G907" t="s">
        <v>81</v>
      </c>
      <c r="H907" t="s">
        <v>26</v>
      </c>
      <c r="I907" t="s">
        <v>154</v>
      </c>
      <c r="J907" t="s">
        <v>51</v>
      </c>
      <c r="K907">
        <v>667258</v>
      </c>
      <c r="L907" t="s">
        <v>59</v>
      </c>
      <c r="M907" t="s">
        <v>2800</v>
      </c>
      <c r="N907" t="s">
        <v>31</v>
      </c>
      <c r="O907" t="s">
        <v>32</v>
      </c>
      <c r="P907" t="s">
        <v>76</v>
      </c>
      <c r="Q907">
        <v>15864</v>
      </c>
      <c r="R907">
        <v>9</v>
      </c>
      <c r="S907">
        <v>0.2</v>
      </c>
      <c r="T907">
        <v>1163.1582852697898</v>
      </c>
      <c r="U907">
        <v>45086</v>
      </c>
    </row>
    <row r="908" spans="1:21" x14ac:dyDescent="0.3">
      <c r="A908" t="s">
        <v>2801</v>
      </c>
      <c r="B908">
        <v>2024</v>
      </c>
      <c r="C908" s="1">
        <v>45383</v>
      </c>
      <c r="D908" t="s">
        <v>22</v>
      </c>
      <c r="E908" t="s">
        <v>2802</v>
      </c>
      <c r="F908" t="s">
        <v>106</v>
      </c>
      <c r="G908" t="s">
        <v>38</v>
      </c>
      <c r="H908" t="s">
        <v>26</v>
      </c>
      <c r="I908" t="s">
        <v>39</v>
      </c>
      <c r="J908" t="s">
        <v>40</v>
      </c>
      <c r="K908">
        <v>655488</v>
      </c>
      <c r="L908" t="s">
        <v>83</v>
      </c>
      <c r="M908" t="s">
        <v>2803</v>
      </c>
      <c r="N908" t="s">
        <v>61</v>
      </c>
      <c r="O908" t="s">
        <v>94</v>
      </c>
      <c r="P908" t="s">
        <v>181</v>
      </c>
      <c r="Q908">
        <v>79525</v>
      </c>
      <c r="R908">
        <v>10</v>
      </c>
      <c r="S908">
        <v>0.2</v>
      </c>
      <c r="T908">
        <v>6617.6339349071013</v>
      </c>
      <c r="U908">
        <v>45386</v>
      </c>
    </row>
    <row r="909" spans="1:21" x14ac:dyDescent="0.3">
      <c r="A909" t="s">
        <v>2804</v>
      </c>
      <c r="B909">
        <v>2023</v>
      </c>
      <c r="C909" s="1">
        <v>45031</v>
      </c>
      <c r="D909" t="s">
        <v>22</v>
      </c>
      <c r="E909" t="s">
        <v>2805</v>
      </c>
      <c r="F909" t="s">
        <v>106</v>
      </c>
      <c r="G909" t="s">
        <v>81</v>
      </c>
      <c r="H909" t="s">
        <v>26</v>
      </c>
      <c r="I909" t="s">
        <v>50</v>
      </c>
      <c r="J909" t="s">
        <v>51</v>
      </c>
      <c r="K909">
        <v>602874</v>
      </c>
      <c r="L909" t="s">
        <v>41</v>
      </c>
      <c r="M909" t="s">
        <v>2806</v>
      </c>
      <c r="N909" t="s">
        <v>61</v>
      </c>
      <c r="O909" t="s">
        <v>85</v>
      </c>
      <c r="P909" t="s">
        <v>45</v>
      </c>
      <c r="Q909">
        <v>31002</v>
      </c>
      <c r="R909">
        <v>5</v>
      </c>
      <c r="S909">
        <v>0</v>
      </c>
      <c r="T909">
        <v>4781.6610924271172</v>
      </c>
      <c r="U909">
        <v>45038</v>
      </c>
    </row>
    <row r="910" spans="1:21" x14ac:dyDescent="0.3">
      <c r="A910" t="s">
        <v>2807</v>
      </c>
      <c r="B910">
        <v>2023</v>
      </c>
      <c r="C910" s="1">
        <v>45234</v>
      </c>
      <c r="D910" t="s">
        <v>47</v>
      </c>
      <c r="E910" t="s">
        <v>2808</v>
      </c>
      <c r="F910" t="s">
        <v>106</v>
      </c>
      <c r="G910" t="s">
        <v>25</v>
      </c>
      <c r="H910" t="s">
        <v>26</v>
      </c>
      <c r="I910" t="s">
        <v>154</v>
      </c>
      <c r="J910" t="s">
        <v>51</v>
      </c>
      <c r="K910">
        <v>626612</v>
      </c>
      <c r="L910" t="s">
        <v>83</v>
      </c>
      <c r="M910" t="s">
        <v>2809</v>
      </c>
      <c r="N910" t="s">
        <v>43</v>
      </c>
      <c r="O910" t="s">
        <v>32</v>
      </c>
      <c r="P910" t="s">
        <v>89</v>
      </c>
      <c r="Q910">
        <v>28131</v>
      </c>
      <c r="R910">
        <v>2</v>
      </c>
      <c r="S910">
        <v>0</v>
      </c>
      <c r="T910">
        <v>2998.9632060191143</v>
      </c>
      <c r="U910">
        <v>45239</v>
      </c>
    </row>
    <row r="911" spans="1:21" x14ac:dyDescent="0.3">
      <c r="A911" t="s">
        <v>2810</v>
      </c>
      <c r="B911">
        <v>2023</v>
      </c>
      <c r="C911" s="1">
        <v>45235</v>
      </c>
      <c r="D911" t="s">
        <v>47</v>
      </c>
      <c r="E911" t="s">
        <v>2811</v>
      </c>
      <c r="F911" t="s">
        <v>149</v>
      </c>
      <c r="G911" t="s">
        <v>25</v>
      </c>
      <c r="H911" t="s">
        <v>26</v>
      </c>
      <c r="I911" t="s">
        <v>39</v>
      </c>
      <c r="J911" t="s">
        <v>40</v>
      </c>
      <c r="K911">
        <v>615401</v>
      </c>
      <c r="L911" t="s">
        <v>59</v>
      </c>
      <c r="M911" t="s">
        <v>2812</v>
      </c>
      <c r="N911" t="s">
        <v>61</v>
      </c>
      <c r="O911" t="s">
        <v>75</v>
      </c>
      <c r="P911" t="s">
        <v>33</v>
      </c>
      <c r="Q911">
        <v>9115</v>
      </c>
      <c r="R911">
        <v>7</v>
      </c>
      <c r="S911">
        <v>0.2</v>
      </c>
      <c r="T911">
        <v>1009.8136528090645</v>
      </c>
      <c r="U911">
        <v>45238</v>
      </c>
    </row>
    <row r="912" spans="1:21" x14ac:dyDescent="0.3">
      <c r="A912" t="s">
        <v>2813</v>
      </c>
      <c r="B912">
        <v>2024</v>
      </c>
      <c r="C912" s="1">
        <v>45624</v>
      </c>
      <c r="D912" t="s">
        <v>22</v>
      </c>
      <c r="E912" t="s">
        <v>2814</v>
      </c>
      <c r="F912" t="s">
        <v>80</v>
      </c>
      <c r="G912" t="s">
        <v>25</v>
      </c>
      <c r="H912" t="s">
        <v>26</v>
      </c>
      <c r="I912" t="s">
        <v>136</v>
      </c>
      <c r="J912" t="s">
        <v>118</v>
      </c>
      <c r="K912">
        <v>606333</v>
      </c>
      <c r="L912" t="s">
        <v>83</v>
      </c>
      <c r="M912" t="s">
        <v>2815</v>
      </c>
      <c r="N912" t="s">
        <v>43</v>
      </c>
      <c r="O912" t="s">
        <v>85</v>
      </c>
      <c r="P912" t="s">
        <v>33</v>
      </c>
      <c r="Q912">
        <v>45566</v>
      </c>
      <c r="R912">
        <v>1</v>
      </c>
      <c r="S912">
        <v>0.1</v>
      </c>
      <c r="T912">
        <v>7096.1152774368638</v>
      </c>
      <c r="U912">
        <v>45626</v>
      </c>
    </row>
    <row r="913" spans="1:21" x14ac:dyDescent="0.3">
      <c r="A913" t="s">
        <v>2816</v>
      </c>
      <c r="B913">
        <v>2023</v>
      </c>
      <c r="C913" s="1">
        <v>45277</v>
      </c>
      <c r="D913" t="s">
        <v>35</v>
      </c>
      <c r="E913" t="s">
        <v>2817</v>
      </c>
      <c r="F913" t="s">
        <v>24</v>
      </c>
      <c r="G913" t="s">
        <v>81</v>
      </c>
      <c r="H913" t="s">
        <v>26</v>
      </c>
      <c r="I913" t="s">
        <v>50</v>
      </c>
      <c r="J913" t="s">
        <v>51</v>
      </c>
      <c r="K913">
        <v>654713</v>
      </c>
      <c r="L913" t="s">
        <v>83</v>
      </c>
      <c r="M913" t="s">
        <v>2818</v>
      </c>
      <c r="N913" t="s">
        <v>61</v>
      </c>
      <c r="O913" t="s">
        <v>94</v>
      </c>
      <c r="P913" t="s">
        <v>69</v>
      </c>
      <c r="Q913">
        <v>29304</v>
      </c>
      <c r="R913">
        <v>6</v>
      </c>
      <c r="S913">
        <v>0.05</v>
      </c>
      <c r="T913">
        <v>2589.1643010582707</v>
      </c>
      <c r="U913">
        <v>45284</v>
      </c>
    </row>
    <row r="914" spans="1:21" x14ac:dyDescent="0.3">
      <c r="A914" t="s">
        <v>2819</v>
      </c>
      <c r="B914">
        <v>2024</v>
      </c>
      <c r="C914" s="1">
        <v>45323</v>
      </c>
      <c r="D914" t="s">
        <v>78</v>
      </c>
      <c r="E914" t="s">
        <v>2820</v>
      </c>
      <c r="F914" t="s">
        <v>64</v>
      </c>
      <c r="G914" t="s">
        <v>25</v>
      </c>
      <c r="H914" t="s">
        <v>26</v>
      </c>
      <c r="I914" t="s">
        <v>57</v>
      </c>
      <c r="J914" t="s">
        <v>58</v>
      </c>
      <c r="K914">
        <v>676881</v>
      </c>
      <c r="L914" t="s">
        <v>73</v>
      </c>
      <c r="M914" t="s">
        <v>2821</v>
      </c>
      <c r="N914" t="s">
        <v>103</v>
      </c>
      <c r="O914" t="s">
        <v>68</v>
      </c>
      <c r="P914" t="s">
        <v>181</v>
      </c>
      <c r="Q914">
        <v>50526</v>
      </c>
      <c r="R914">
        <v>5</v>
      </c>
      <c r="S914">
        <v>0.05</v>
      </c>
      <c r="T914">
        <v>5683.3075619740857</v>
      </c>
      <c r="U914">
        <v>45329</v>
      </c>
    </row>
    <row r="915" spans="1:21" x14ac:dyDescent="0.3">
      <c r="A915" t="s">
        <v>2822</v>
      </c>
      <c r="B915">
        <v>2024</v>
      </c>
      <c r="C915" s="1">
        <v>45565</v>
      </c>
      <c r="D915" t="s">
        <v>47</v>
      </c>
      <c r="E915" t="s">
        <v>2823</v>
      </c>
      <c r="F915" t="s">
        <v>24</v>
      </c>
      <c r="G915" t="s">
        <v>81</v>
      </c>
      <c r="H915" t="s">
        <v>26</v>
      </c>
      <c r="I915" t="s">
        <v>39</v>
      </c>
      <c r="J915" t="s">
        <v>40</v>
      </c>
      <c r="K915">
        <v>646064</v>
      </c>
      <c r="L915" t="s">
        <v>83</v>
      </c>
      <c r="M915" t="s">
        <v>2824</v>
      </c>
      <c r="N915" t="s">
        <v>103</v>
      </c>
      <c r="O915" t="s">
        <v>85</v>
      </c>
      <c r="P915" t="s">
        <v>45</v>
      </c>
      <c r="Q915">
        <v>73122</v>
      </c>
      <c r="R915">
        <v>6</v>
      </c>
      <c r="S915">
        <v>0</v>
      </c>
      <c r="T915">
        <v>7562.8383343540891</v>
      </c>
      <c r="U915">
        <v>45565</v>
      </c>
    </row>
    <row r="916" spans="1:21" x14ac:dyDescent="0.3">
      <c r="A916" t="s">
        <v>2825</v>
      </c>
      <c r="B916">
        <v>2024</v>
      </c>
      <c r="C916" s="1">
        <v>45598</v>
      </c>
      <c r="D916" t="s">
        <v>78</v>
      </c>
      <c r="E916" t="s">
        <v>2826</v>
      </c>
      <c r="F916" t="s">
        <v>49</v>
      </c>
      <c r="G916" t="s">
        <v>25</v>
      </c>
      <c r="H916" t="s">
        <v>26</v>
      </c>
      <c r="I916" t="s">
        <v>122</v>
      </c>
      <c r="J916" t="s">
        <v>28</v>
      </c>
      <c r="K916">
        <v>673431</v>
      </c>
      <c r="L916" t="s">
        <v>83</v>
      </c>
      <c r="M916" t="s">
        <v>2827</v>
      </c>
      <c r="N916" t="s">
        <v>61</v>
      </c>
      <c r="O916" t="s">
        <v>53</v>
      </c>
      <c r="P916" t="s">
        <v>127</v>
      </c>
      <c r="Q916">
        <v>43857</v>
      </c>
      <c r="R916">
        <v>1</v>
      </c>
      <c r="S916">
        <v>0.05</v>
      </c>
      <c r="T916">
        <v>8090.5901101209056</v>
      </c>
      <c r="U916">
        <v>45604</v>
      </c>
    </row>
    <row r="917" spans="1:21" x14ac:dyDescent="0.3">
      <c r="A917" t="s">
        <v>2828</v>
      </c>
      <c r="B917">
        <v>2024</v>
      </c>
      <c r="C917" s="1">
        <v>45590</v>
      </c>
      <c r="D917" t="s">
        <v>47</v>
      </c>
      <c r="E917" t="s">
        <v>2829</v>
      </c>
      <c r="F917" t="s">
        <v>80</v>
      </c>
      <c r="G917" t="s">
        <v>81</v>
      </c>
      <c r="H917" t="s">
        <v>26</v>
      </c>
      <c r="I917" t="s">
        <v>136</v>
      </c>
      <c r="J917" t="s">
        <v>118</v>
      </c>
      <c r="K917">
        <v>683827</v>
      </c>
      <c r="L917" t="s">
        <v>41</v>
      </c>
      <c r="M917" t="s">
        <v>2830</v>
      </c>
      <c r="N917" t="s">
        <v>61</v>
      </c>
      <c r="O917" t="s">
        <v>53</v>
      </c>
      <c r="P917" t="s">
        <v>76</v>
      </c>
      <c r="Q917">
        <v>67137</v>
      </c>
      <c r="R917">
        <v>10</v>
      </c>
      <c r="S917">
        <v>0</v>
      </c>
      <c r="T917">
        <v>20115.428334438595</v>
      </c>
      <c r="U917">
        <v>45593</v>
      </c>
    </row>
    <row r="918" spans="1:21" x14ac:dyDescent="0.3">
      <c r="A918" t="s">
        <v>2831</v>
      </c>
      <c r="B918">
        <v>2023</v>
      </c>
      <c r="C918" s="1">
        <v>44938</v>
      </c>
      <c r="D918" t="s">
        <v>22</v>
      </c>
      <c r="E918" t="s">
        <v>2832</v>
      </c>
      <c r="F918" t="s">
        <v>64</v>
      </c>
      <c r="G918" t="s">
        <v>25</v>
      </c>
      <c r="H918" t="s">
        <v>26</v>
      </c>
      <c r="I918" t="s">
        <v>72</v>
      </c>
      <c r="J918" t="s">
        <v>28</v>
      </c>
      <c r="K918">
        <v>695928</v>
      </c>
      <c r="L918" t="s">
        <v>29</v>
      </c>
      <c r="M918" t="s">
        <v>2833</v>
      </c>
      <c r="N918" t="s">
        <v>61</v>
      </c>
      <c r="O918" t="s">
        <v>94</v>
      </c>
      <c r="P918" t="s">
        <v>76</v>
      </c>
      <c r="Q918">
        <v>62407</v>
      </c>
      <c r="R918">
        <v>7</v>
      </c>
      <c r="S918">
        <v>0</v>
      </c>
      <c r="T918">
        <v>13427.10746003979</v>
      </c>
      <c r="U918">
        <v>44942</v>
      </c>
    </row>
    <row r="919" spans="1:21" x14ac:dyDescent="0.3">
      <c r="A919" t="s">
        <v>2834</v>
      </c>
      <c r="B919">
        <v>2023</v>
      </c>
      <c r="C919" s="1">
        <v>45027</v>
      </c>
      <c r="D919" t="s">
        <v>47</v>
      </c>
      <c r="E919" t="s">
        <v>2835</v>
      </c>
      <c r="F919" t="s">
        <v>37</v>
      </c>
      <c r="G919" t="s">
        <v>81</v>
      </c>
      <c r="H919" t="s">
        <v>26</v>
      </c>
      <c r="I919" t="s">
        <v>117</v>
      </c>
      <c r="J919" t="s">
        <v>118</v>
      </c>
      <c r="K919">
        <v>607095</v>
      </c>
      <c r="L919" t="s">
        <v>83</v>
      </c>
      <c r="M919" t="s">
        <v>2836</v>
      </c>
      <c r="N919" t="s">
        <v>43</v>
      </c>
      <c r="O919" t="s">
        <v>53</v>
      </c>
      <c r="P919" t="s">
        <v>69</v>
      </c>
      <c r="Q919">
        <v>26599</v>
      </c>
      <c r="R919">
        <v>7</v>
      </c>
      <c r="S919">
        <v>0.2</v>
      </c>
      <c r="T919">
        <v>7050.8365602004533</v>
      </c>
      <c r="U919">
        <v>45032</v>
      </c>
    </row>
    <row r="920" spans="1:21" x14ac:dyDescent="0.3">
      <c r="A920" t="s">
        <v>2837</v>
      </c>
      <c r="B920">
        <v>2023</v>
      </c>
      <c r="C920" s="1">
        <v>45010</v>
      </c>
      <c r="D920" t="s">
        <v>47</v>
      </c>
      <c r="E920" t="s">
        <v>2838</v>
      </c>
      <c r="F920" t="s">
        <v>49</v>
      </c>
      <c r="G920" t="s">
        <v>25</v>
      </c>
      <c r="H920" t="s">
        <v>26</v>
      </c>
      <c r="I920" t="s">
        <v>39</v>
      </c>
      <c r="J920" t="s">
        <v>40</v>
      </c>
      <c r="K920">
        <v>619893</v>
      </c>
      <c r="L920" t="s">
        <v>41</v>
      </c>
      <c r="M920" t="s">
        <v>2839</v>
      </c>
      <c r="N920" t="s">
        <v>31</v>
      </c>
      <c r="O920" t="s">
        <v>94</v>
      </c>
      <c r="P920" t="s">
        <v>98</v>
      </c>
      <c r="Q920">
        <v>26014</v>
      </c>
      <c r="R920">
        <v>5</v>
      </c>
      <c r="S920">
        <v>0.1</v>
      </c>
      <c r="T920">
        <v>4819.1480229914296</v>
      </c>
      <c r="U920">
        <v>45013</v>
      </c>
    </row>
    <row r="921" spans="1:21" x14ac:dyDescent="0.3">
      <c r="A921" t="s">
        <v>2840</v>
      </c>
      <c r="B921">
        <v>2024</v>
      </c>
      <c r="C921" s="1">
        <v>45367</v>
      </c>
      <c r="D921" t="s">
        <v>35</v>
      </c>
      <c r="E921" t="s">
        <v>2841</v>
      </c>
      <c r="F921" t="s">
        <v>49</v>
      </c>
      <c r="G921" t="s">
        <v>38</v>
      </c>
      <c r="H921" t="s">
        <v>26</v>
      </c>
      <c r="I921" t="s">
        <v>39</v>
      </c>
      <c r="J921" t="s">
        <v>40</v>
      </c>
      <c r="K921">
        <v>673382</v>
      </c>
      <c r="L921" t="s">
        <v>59</v>
      </c>
      <c r="M921" t="s">
        <v>2842</v>
      </c>
      <c r="N921" t="s">
        <v>31</v>
      </c>
      <c r="O921" t="s">
        <v>53</v>
      </c>
      <c r="P921" t="s">
        <v>181</v>
      </c>
      <c r="Q921">
        <v>11550</v>
      </c>
      <c r="R921">
        <v>1</v>
      </c>
      <c r="S921">
        <v>0.2</v>
      </c>
      <c r="T921">
        <v>862.18484895469419</v>
      </c>
      <c r="U921">
        <v>45372</v>
      </c>
    </row>
    <row r="922" spans="1:21" x14ac:dyDescent="0.3">
      <c r="A922" t="s">
        <v>2843</v>
      </c>
      <c r="B922">
        <v>2024</v>
      </c>
      <c r="C922" s="1">
        <v>45433</v>
      </c>
      <c r="D922" t="s">
        <v>35</v>
      </c>
      <c r="E922" t="s">
        <v>2844</v>
      </c>
      <c r="F922" t="s">
        <v>149</v>
      </c>
      <c r="G922" t="s">
        <v>25</v>
      </c>
      <c r="H922" t="s">
        <v>26</v>
      </c>
      <c r="I922" t="s">
        <v>117</v>
      </c>
      <c r="J922" t="s">
        <v>118</v>
      </c>
      <c r="K922">
        <v>610049</v>
      </c>
      <c r="L922" t="s">
        <v>83</v>
      </c>
      <c r="M922" t="s">
        <v>2845</v>
      </c>
      <c r="N922" t="s">
        <v>103</v>
      </c>
      <c r="O922" t="s">
        <v>75</v>
      </c>
      <c r="P922" t="s">
        <v>127</v>
      </c>
      <c r="Q922">
        <v>69191</v>
      </c>
      <c r="R922">
        <v>1</v>
      </c>
      <c r="S922">
        <v>0</v>
      </c>
      <c r="T922">
        <v>15917.874343669919</v>
      </c>
      <c r="U922">
        <v>45438</v>
      </c>
    </row>
    <row r="923" spans="1:21" x14ac:dyDescent="0.3">
      <c r="A923" t="s">
        <v>2846</v>
      </c>
      <c r="B923">
        <v>2024</v>
      </c>
      <c r="C923" s="1">
        <v>45589</v>
      </c>
      <c r="D923" t="s">
        <v>47</v>
      </c>
      <c r="E923" t="s">
        <v>2847</v>
      </c>
      <c r="F923" t="s">
        <v>80</v>
      </c>
      <c r="G923" t="s">
        <v>25</v>
      </c>
      <c r="H923" t="s">
        <v>26</v>
      </c>
      <c r="I923" t="s">
        <v>57</v>
      </c>
      <c r="J923" t="s">
        <v>58</v>
      </c>
      <c r="K923">
        <v>619081</v>
      </c>
      <c r="L923" t="s">
        <v>83</v>
      </c>
      <c r="M923" t="s">
        <v>2848</v>
      </c>
      <c r="N923" t="s">
        <v>43</v>
      </c>
      <c r="O923" t="s">
        <v>44</v>
      </c>
      <c r="P923" t="s">
        <v>181</v>
      </c>
      <c r="Q923">
        <v>5620</v>
      </c>
      <c r="R923">
        <v>7</v>
      </c>
      <c r="S923">
        <v>0.2</v>
      </c>
      <c r="T923">
        <v>676.78552323258748</v>
      </c>
      <c r="U923">
        <v>45589</v>
      </c>
    </row>
    <row r="924" spans="1:21" x14ac:dyDescent="0.3">
      <c r="A924" t="s">
        <v>2849</v>
      </c>
      <c r="B924">
        <v>2024</v>
      </c>
      <c r="C924" s="1">
        <v>45429</v>
      </c>
      <c r="D924" t="s">
        <v>47</v>
      </c>
      <c r="E924" t="s">
        <v>2850</v>
      </c>
      <c r="F924" t="s">
        <v>64</v>
      </c>
      <c r="G924" t="s">
        <v>25</v>
      </c>
      <c r="H924" t="s">
        <v>26</v>
      </c>
      <c r="I924" t="s">
        <v>50</v>
      </c>
      <c r="J924" t="s">
        <v>51</v>
      </c>
      <c r="K924">
        <v>654450</v>
      </c>
      <c r="L924" t="s">
        <v>29</v>
      </c>
      <c r="M924" t="s">
        <v>2851</v>
      </c>
      <c r="N924" t="s">
        <v>61</v>
      </c>
      <c r="O924" t="s">
        <v>44</v>
      </c>
      <c r="P924" t="s">
        <v>69</v>
      </c>
      <c r="Q924">
        <v>79962</v>
      </c>
      <c r="R924">
        <v>8</v>
      </c>
      <c r="S924">
        <v>0</v>
      </c>
      <c r="T924">
        <v>18641.912777778089</v>
      </c>
      <c r="U924">
        <v>45432</v>
      </c>
    </row>
    <row r="925" spans="1:21" x14ac:dyDescent="0.3">
      <c r="A925" t="s">
        <v>2852</v>
      </c>
      <c r="B925">
        <v>2024</v>
      </c>
      <c r="C925" s="1">
        <v>45569</v>
      </c>
      <c r="D925" t="s">
        <v>47</v>
      </c>
      <c r="E925" t="s">
        <v>2853</v>
      </c>
      <c r="F925" t="s">
        <v>149</v>
      </c>
      <c r="G925" t="s">
        <v>38</v>
      </c>
      <c r="H925" t="s">
        <v>26</v>
      </c>
      <c r="I925" t="s">
        <v>57</v>
      </c>
      <c r="J925" t="s">
        <v>58</v>
      </c>
      <c r="K925">
        <v>698934</v>
      </c>
      <c r="L925" t="s">
        <v>83</v>
      </c>
      <c r="M925" t="s">
        <v>2854</v>
      </c>
      <c r="N925" t="s">
        <v>31</v>
      </c>
      <c r="O925" t="s">
        <v>85</v>
      </c>
      <c r="P925" t="s">
        <v>54</v>
      </c>
      <c r="Q925">
        <v>23973</v>
      </c>
      <c r="R925">
        <v>3</v>
      </c>
      <c r="S925">
        <v>0.1</v>
      </c>
      <c r="T925">
        <v>6239.1621931827449</v>
      </c>
      <c r="U925">
        <v>45576</v>
      </c>
    </row>
    <row r="926" spans="1:21" x14ac:dyDescent="0.3">
      <c r="A926" t="s">
        <v>2855</v>
      </c>
      <c r="B926">
        <v>2024</v>
      </c>
      <c r="C926" s="1">
        <v>45449</v>
      </c>
      <c r="D926" t="s">
        <v>47</v>
      </c>
      <c r="E926" t="s">
        <v>2856</v>
      </c>
      <c r="F926" t="s">
        <v>64</v>
      </c>
      <c r="G926" t="s">
        <v>38</v>
      </c>
      <c r="H926" t="s">
        <v>26</v>
      </c>
      <c r="I926" t="s">
        <v>82</v>
      </c>
      <c r="J926" t="s">
        <v>66</v>
      </c>
      <c r="K926">
        <v>610696</v>
      </c>
      <c r="L926" t="s">
        <v>29</v>
      </c>
      <c r="M926" t="s">
        <v>2857</v>
      </c>
      <c r="N926" t="s">
        <v>43</v>
      </c>
      <c r="O926" t="s">
        <v>94</v>
      </c>
      <c r="P926" t="s">
        <v>69</v>
      </c>
      <c r="Q926">
        <v>47680</v>
      </c>
      <c r="R926">
        <v>4</v>
      </c>
      <c r="S926">
        <v>0</v>
      </c>
      <c r="T926">
        <v>11392.647489773022</v>
      </c>
      <c r="U926">
        <v>45452</v>
      </c>
    </row>
    <row r="927" spans="1:21" x14ac:dyDescent="0.3">
      <c r="A927" t="s">
        <v>2858</v>
      </c>
      <c r="B927">
        <v>2024</v>
      </c>
      <c r="C927" s="1">
        <v>45363</v>
      </c>
      <c r="D927" t="s">
        <v>35</v>
      </c>
      <c r="E927" t="s">
        <v>2859</v>
      </c>
      <c r="F927" t="s">
        <v>64</v>
      </c>
      <c r="G927" t="s">
        <v>38</v>
      </c>
      <c r="H927" t="s">
        <v>26</v>
      </c>
      <c r="I927" t="s">
        <v>57</v>
      </c>
      <c r="J927" t="s">
        <v>58</v>
      </c>
      <c r="K927">
        <v>607775</v>
      </c>
      <c r="L927" t="s">
        <v>41</v>
      </c>
      <c r="M927" t="s">
        <v>2860</v>
      </c>
      <c r="N927" t="s">
        <v>31</v>
      </c>
      <c r="O927" t="s">
        <v>44</v>
      </c>
      <c r="P927" t="s">
        <v>45</v>
      </c>
      <c r="Q927">
        <v>36397</v>
      </c>
      <c r="R927">
        <v>10</v>
      </c>
      <c r="S927">
        <v>0.1</v>
      </c>
      <c r="T927">
        <v>4150.4228521317245</v>
      </c>
      <c r="U927">
        <v>45370</v>
      </c>
    </row>
    <row r="928" spans="1:21" x14ac:dyDescent="0.3">
      <c r="A928" t="s">
        <v>2861</v>
      </c>
      <c r="B928">
        <v>2024</v>
      </c>
      <c r="C928" s="1">
        <v>45421</v>
      </c>
      <c r="D928" t="s">
        <v>22</v>
      </c>
      <c r="E928" t="s">
        <v>2862</v>
      </c>
      <c r="F928" t="s">
        <v>49</v>
      </c>
      <c r="G928" t="s">
        <v>38</v>
      </c>
      <c r="H928" t="s">
        <v>26</v>
      </c>
      <c r="I928" t="s">
        <v>154</v>
      </c>
      <c r="J928" t="s">
        <v>51</v>
      </c>
      <c r="K928">
        <v>603416</v>
      </c>
      <c r="L928" t="s">
        <v>59</v>
      </c>
      <c r="M928" t="s">
        <v>2863</v>
      </c>
      <c r="N928" t="s">
        <v>31</v>
      </c>
      <c r="O928" t="s">
        <v>85</v>
      </c>
      <c r="P928" t="s">
        <v>69</v>
      </c>
      <c r="Q928">
        <v>75537</v>
      </c>
      <c r="R928">
        <v>5</v>
      </c>
      <c r="S928">
        <v>0.05</v>
      </c>
      <c r="T928">
        <v>5062.055034120528</v>
      </c>
      <c r="U928">
        <v>45424</v>
      </c>
    </row>
    <row r="929" spans="1:21" x14ac:dyDescent="0.3">
      <c r="A929" t="s">
        <v>2864</v>
      </c>
      <c r="B929">
        <v>2024</v>
      </c>
      <c r="C929" s="1">
        <v>45362</v>
      </c>
      <c r="D929" t="s">
        <v>35</v>
      </c>
      <c r="E929" t="s">
        <v>2865</v>
      </c>
      <c r="F929" t="s">
        <v>49</v>
      </c>
      <c r="G929" t="s">
        <v>38</v>
      </c>
      <c r="H929" t="s">
        <v>26</v>
      </c>
      <c r="I929" t="s">
        <v>82</v>
      </c>
      <c r="J929" t="s">
        <v>66</v>
      </c>
      <c r="K929">
        <v>682053</v>
      </c>
      <c r="L929" t="s">
        <v>59</v>
      </c>
      <c r="M929" t="s">
        <v>2866</v>
      </c>
      <c r="N929" t="s">
        <v>31</v>
      </c>
      <c r="O929" t="s">
        <v>44</v>
      </c>
      <c r="P929" t="s">
        <v>181</v>
      </c>
      <c r="Q929">
        <v>12499</v>
      </c>
      <c r="R929">
        <v>10</v>
      </c>
      <c r="S929">
        <v>0</v>
      </c>
      <c r="T929">
        <v>1238.1360060295169</v>
      </c>
      <c r="U929">
        <v>45362</v>
      </c>
    </row>
    <row r="930" spans="1:21" x14ac:dyDescent="0.3">
      <c r="A930" t="s">
        <v>2867</v>
      </c>
      <c r="B930">
        <v>2024</v>
      </c>
      <c r="C930" s="1">
        <v>45465</v>
      </c>
      <c r="D930" t="s">
        <v>35</v>
      </c>
      <c r="E930" t="s">
        <v>2868</v>
      </c>
      <c r="F930" t="s">
        <v>106</v>
      </c>
      <c r="G930" t="s">
        <v>25</v>
      </c>
      <c r="H930" t="s">
        <v>26</v>
      </c>
      <c r="I930" t="s">
        <v>39</v>
      </c>
      <c r="J930" t="s">
        <v>40</v>
      </c>
      <c r="K930">
        <v>635145</v>
      </c>
      <c r="L930" t="s">
        <v>41</v>
      </c>
      <c r="M930" t="s">
        <v>2869</v>
      </c>
      <c r="N930" t="s">
        <v>31</v>
      </c>
      <c r="O930" t="s">
        <v>85</v>
      </c>
      <c r="P930" t="s">
        <v>69</v>
      </c>
      <c r="Q930">
        <v>12973</v>
      </c>
      <c r="R930">
        <v>1</v>
      </c>
      <c r="S930">
        <v>0.05</v>
      </c>
      <c r="T930">
        <v>2451.0391485925479</v>
      </c>
      <c r="U930">
        <v>45468</v>
      </c>
    </row>
    <row r="931" spans="1:21" x14ac:dyDescent="0.3">
      <c r="A931" t="s">
        <v>2870</v>
      </c>
      <c r="B931">
        <v>2023</v>
      </c>
      <c r="C931" s="1">
        <v>45220</v>
      </c>
      <c r="D931" t="s">
        <v>35</v>
      </c>
      <c r="E931" t="s">
        <v>2871</v>
      </c>
      <c r="F931" t="s">
        <v>49</v>
      </c>
      <c r="G931" t="s">
        <v>25</v>
      </c>
      <c r="H931" t="s">
        <v>26</v>
      </c>
      <c r="I931" t="s">
        <v>57</v>
      </c>
      <c r="J931" t="s">
        <v>58</v>
      </c>
      <c r="K931">
        <v>657490</v>
      </c>
      <c r="L931" t="s">
        <v>73</v>
      </c>
      <c r="M931" t="s">
        <v>2872</v>
      </c>
      <c r="N931" t="s">
        <v>61</v>
      </c>
      <c r="O931" t="s">
        <v>75</v>
      </c>
      <c r="P931" t="s">
        <v>127</v>
      </c>
      <c r="Q931">
        <v>60166</v>
      </c>
      <c r="R931">
        <v>4</v>
      </c>
      <c r="S931">
        <v>0.2</v>
      </c>
      <c r="T931">
        <v>10824.035473165399</v>
      </c>
      <c r="U931">
        <v>45223</v>
      </c>
    </row>
    <row r="932" spans="1:21" x14ac:dyDescent="0.3">
      <c r="A932" t="s">
        <v>2873</v>
      </c>
      <c r="B932">
        <v>2024</v>
      </c>
      <c r="C932" s="1">
        <v>45298</v>
      </c>
      <c r="D932" t="s">
        <v>35</v>
      </c>
      <c r="E932" t="s">
        <v>2874</v>
      </c>
      <c r="F932" t="s">
        <v>24</v>
      </c>
      <c r="G932" t="s">
        <v>81</v>
      </c>
      <c r="H932" t="s">
        <v>26</v>
      </c>
      <c r="I932" t="s">
        <v>57</v>
      </c>
      <c r="J932" t="s">
        <v>58</v>
      </c>
      <c r="K932">
        <v>679617</v>
      </c>
      <c r="L932" t="s">
        <v>59</v>
      </c>
      <c r="M932" t="s">
        <v>2875</v>
      </c>
      <c r="N932" t="s">
        <v>31</v>
      </c>
      <c r="O932" t="s">
        <v>85</v>
      </c>
      <c r="P932" t="s">
        <v>33</v>
      </c>
      <c r="Q932">
        <v>61570</v>
      </c>
      <c r="R932">
        <v>8</v>
      </c>
      <c r="S932">
        <v>0</v>
      </c>
      <c r="T932">
        <v>5701.4736356584945</v>
      </c>
      <c r="U932">
        <v>45305</v>
      </c>
    </row>
    <row r="933" spans="1:21" x14ac:dyDescent="0.3">
      <c r="A933" t="s">
        <v>2876</v>
      </c>
      <c r="B933">
        <v>2023</v>
      </c>
      <c r="C933" s="1">
        <v>45053</v>
      </c>
      <c r="D933" t="s">
        <v>47</v>
      </c>
      <c r="E933" t="s">
        <v>2877</v>
      </c>
      <c r="F933" t="s">
        <v>37</v>
      </c>
      <c r="G933" t="s">
        <v>81</v>
      </c>
      <c r="H933" t="s">
        <v>26</v>
      </c>
      <c r="I933" t="s">
        <v>101</v>
      </c>
      <c r="J933" t="s">
        <v>51</v>
      </c>
      <c r="K933">
        <v>623385</v>
      </c>
      <c r="L933" t="s">
        <v>59</v>
      </c>
      <c r="M933" t="s">
        <v>2878</v>
      </c>
      <c r="N933" t="s">
        <v>93</v>
      </c>
      <c r="O933" t="s">
        <v>75</v>
      </c>
      <c r="P933" t="s">
        <v>181</v>
      </c>
      <c r="Q933">
        <v>57673</v>
      </c>
      <c r="R933">
        <v>2</v>
      </c>
      <c r="S933">
        <v>0.1</v>
      </c>
      <c r="T933">
        <v>8627.2219167480071</v>
      </c>
      <c r="U933">
        <v>45053</v>
      </c>
    </row>
    <row r="934" spans="1:21" x14ac:dyDescent="0.3">
      <c r="A934" t="s">
        <v>2879</v>
      </c>
      <c r="B934">
        <v>2024</v>
      </c>
      <c r="C934" s="1">
        <v>45485</v>
      </c>
      <c r="D934" t="s">
        <v>47</v>
      </c>
      <c r="E934" t="s">
        <v>2880</v>
      </c>
      <c r="F934" t="s">
        <v>24</v>
      </c>
      <c r="G934" t="s">
        <v>38</v>
      </c>
      <c r="H934" t="s">
        <v>26</v>
      </c>
      <c r="I934" t="s">
        <v>154</v>
      </c>
      <c r="J934" t="s">
        <v>51</v>
      </c>
      <c r="K934">
        <v>686858</v>
      </c>
      <c r="L934" t="s">
        <v>29</v>
      </c>
      <c r="M934" t="s">
        <v>2881</v>
      </c>
      <c r="N934" t="s">
        <v>103</v>
      </c>
      <c r="O934" t="s">
        <v>53</v>
      </c>
      <c r="P934" t="s">
        <v>89</v>
      </c>
      <c r="Q934">
        <v>78378</v>
      </c>
      <c r="R934">
        <v>9</v>
      </c>
      <c r="S934">
        <v>0</v>
      </c>
      <c r="T934">
        <v>6444.8043093906253</v>
      </c>
      <c r="U934">
        <v>45486</v>
      </c>
    </row>
    <row r="935" spans="1:21" x14ac:dyDescent="0.3">
      <c r="A935" t="s">
        <v>2882</v>
      </c>
      <c r="B935">
        <v>2024</v>
      </c>
      <c r="C935" s="1">
        <v>45345</v>
      </c>
      <c r="D935" t="s">
        <v>22</v>
      </c>
      <c r="E935" t="s">
        <v>2883</v>
      </c>
      <c r="F935" t="s">
        <v>80</v>
      </c>
      <c r="G935" t="s">
        <v>81</v>
      </c>
      <c r="H935" t="s">
        <v>26</v>
      </c>
      <c r="I935" t="s">
        <v>27</v>
      </c>
      <c r="J935" t="s">
        <v>28</v>
      </c>
      <c r="K935">
        <v>679609</v>
      </c>
      <c r="L935" t="s">
        <v>59</v>
      </c>
      <c r="M935" t="s">
        <v>2884</v>
      </c>
      <c r="N935" t="s">
        <v>31</v>
      </c>
      <c r="O935" t="s">
        <v>94</v>
      </c>
      <c r="P935" t="s">
        <v>89</v>
      </c>
      <c r="Q935">
        <v>51881</v>
      </c>
      <c r="R935">
        <v>1</v>
      </c>
      <c r="S935">
        <v>0.2</v>
      </c>
      <c r="T935">
        <v>14186.589706177276</v>
      </c>
      <c r="U935">
        <v>45350</v>
      </c>
    </row>
    <row r="936" spans="1:21" x14ac:dyDescent="0.3">
      <c r="A936" t="s">
        <v>2885</v>
      </c>
      <c r="B936">
        <v>2023</v>
      </c>
      <c r="C936" s="1">
        <v>44962</v>
      </c>
      <c r="D936" t="s">
        <v>78</v>
      </c>
      <c r="E936" t="s">
        <v>2886</v>
      </c>
      <c r="F936" t="s">
        <v>149</v>
      </c>
      <c r="G936" t="s">
        <v>25</v>
      </c>
      <c r="H936" t="s">
        <v>26</v>
      </c>
      <c r="I936" t="s">
        <v>72</v>
      </c>
      <c r="J936" t="s">
        <v>28</v>
      </c>
      <c r="K936">
        <v>661619</v>
      </c>
      <c r="L936" t="s">
        <v>73</v>
      </c>
      <c r="M936" t="s">
        <v>2887</v>
      </c>
      <c r="N936" t="s">
        <v>43</v>
      </c>
      <c r="O936" t="s">
        <v>94</v>
      </c>
      <c r="P936" t="s">
        <v>33</v>
      </c>
      <c r="Q936">
        <v>62975</v>
      </c>
      <c r="R936">
        <v>10</v>
      </c>
      <c r="S936">
        <v>0.05</v>
      </c>
      <c r="T936">
        <v>15653.611375247605</v>
      </c>
      <c r="U936">
        <v>44965</v>
      </c>
    </row>
    <row r="937" spans="1:21" x14ac:dyDescent="0.3">
      <c r="A937" t="s">
        <v>2888</v>
      </c>
      <c r="B937">
        <v>2024</v>
      </c>
      <c r="C937" s="1">
        <v>45622</v>
      </c>
      <c r="D937" t="s">
        <v>78</v>
      </c>
      <c r="E937" t="s">
        <v>2889</v>
      </c>
      <c r="F937" t="s">
        <v>24</v>
      </c>
      <c r="G937" t="s">
        <v>25</v>
      </c>
      <c r="H937" t="s">
        <v>26</v>
      </c>
      <c r="I937" t="s">
        <v>57</v>
      </c>
      <c r="J937" t="s">
        <v>58</v>
      </c>
      <c r="K937">
        <v>624517</v>
      </c>
      <c r="L937" t="s">
        <v>59</v>
      </c>
      <c r="M937" t="s">
        <v>2890</v>
      </c>
      <c r="N937" t="s">
        <v>93</v>
      </c>
      <c r="O937" t="s">
        <v>44</v>
      </c>
      <c r="P937" t="s">
        <v>127</v>
      </c>
      <c r="Q937">
        <v>1320</v>
      </c>
      <c r="R937">
        <v>9</v>
      </c>
      <c r="S937">
        <v>0.1</v>
      </c>
      <c r="T937">
        <v>100.17862948736696</v>
      </c>
      <c r="U937">
        <v>45625</v>
      </c>
    </row>
    <row r="938" spans="1:21" x14ac:dyDescent="0.3">
      <c r="A938" t="s">
        <v>2891</v>
      </c>
      <c r="B938">
        <v>2023</v>
      </c>
      <c r="C938" s="1">
        <v>45255</v>
      </c>
      <c r="D938" t="s">
        <v>22</v>
      </c>
      <c r="E938" t="s">
        <v>2892</v>
      </c>
      <c r="F938" t="s">
        <v>64</v>
      </c>
      <c r="G938" t="s">
        <v>38</v>
      </c>
      <c r="H938" t="s">
        <v>26</v>
      </c>
      <c r="I938" t="s">
        <v>57</v>
      </c>
      <c r="J938" t="s">
        <v>58</v>
      </c>
      <c r="K938">
        <v>616920</v>
      </c>
      <c r="L938" t="s">
        <v>59</v>
      </c>
      <c r="M938" t="s">
        <v>2893</v>
      </c>
      <c r="N938" t="s">
        <v>103</v>
      </c>
      <c r="O938" t="s">
        <v>44</v>
      </c>
      <c r="P938" t="s">
        <v>76</v>
      </c>
      <c r="Q938">
        <v>42634</v>
      </c>
      <c r="R938">
        <v>9</v>
      </c>
      <c r="S938">
        <v>0</v>
      </c>
      <c r="T938">
        <v>3625.0454223565584</v>
      </c>
      <c r="U938">
        <v>45259</v>
      </c>
    </row>
    <row r="939" spans="1:21" x14ac:dyDescent="0.3">
      <c r="A939" t="s">
        <v>2894</v>
      </c>
      <c r="B939">
        <v>2023</v>
      </c>
      <c r="C939" s="1">
        <v>45157</v>
      </c>
      <c r="D939" t="s">
        <v>22</v>
      </c>
      <c r="E939" t="s">
        <v>2895</v>
      </c>
      <c r="F939" t="s">
        <v>149</v>
      </c>
      <c r="G939" t="s">
        <v>81</v>
      </c>
      <c r="H939" t="s">
        <v>26</v>
      </c>
      <c r="I939" t="s">
        <v>154</v>
      </c>
      <c r="J939" t="s">
        <v>51</v>
      </c>
      <c r="K939">
        <v>632294</v>
      </c>
      <c r="L939" t="s">
        <v>29</v>
      </c>
      <c r="M939" t="s">
        <v>2896</v>
      </c>
      <c r="N939" t="s">
        <v>43</v>
      </c>
      <c r="O939" t="s">
        <v>53</v>
      </c>
      <c r="P939" t="s">
        <v>69</v>
      </c>
      <c r="Q939">
        <v>13874</v>
      </c>
      <c r="R939">
        <v>6</v>
      </c>
      <c r="S939">
        <v>0.05</v>
      </c>
      <c r="T939">
        <v>3554.2152675393418</v>
      </c>
      <c r="U939">
        <v>45162</v>
      </c>
    </row>
    <row r="940" spans="1:21" x14ac:dyDescent="0.3">
      <c r="A940" t="s">
        <v>2897</v>
      </c>
      <c r="B940">
        <v>2024</v>
      </c>
      <c r="C940" s="1">
        <v>45396</v>
      </c>
      <c r="D940" t="s">
        <v>47</v>
      </c>
      <c r="E940" t="s">
        <v>2898</v>
      </c>
      <c r="F940" t="s">
        <v>37</v>
      </c>
      <c r="G940" t="s">
        <v>38</v>
      </c>
      <c r="H940" t="s">
        <v>26</v>
      </c>
      <c r="I940" t="s">
        <v>57</v>
      </c>
      <c r="J940" t="s">
        <v>58</v>
      </c>
      <c r="K940">
        <v>639237</v>
      </c>
      <c r="L940" t="s">
        <v>59</v>
      </c>
      <c r="M940" t="s">
        <v>2899</v>
      </c>
      <c r="N940" t="s">
        <v>93</v>
      </c>
      <c r="O940" t="s">
        <v>75</v>
      </c>
      <c r="P940" t="s">
        <v>54</v>
      </c>
      <c r="Q940">
        <v>18624</v>
      </c>
      <c r="R940">
        <v>9</v>
      </c>
      <c r="S940">
        <v>0</v>
      </c>
      <c r="T940">
        <v>4405.7866427092167</v>
      </c>
      <c r="U940">
        <v>45397</v>
      </c>
    </row>
    <row r="941" spans="1:21" x14ac:dyDescent="0.3">
      <c r="A941" t="s">
        <v>2900</v>
      </c>
      <c r="B941">
        <v>2024</v>
      </c>
      <c r="C941" s="1">
        <v>45322</v>
      </c>
      <c r="D941" t="s">
        <v>47</v>
      </c>
      <c r="E941" t="s">
        <v>2901</v>
      </c>
      <c r="F941" t="s">
        <v>149</v>
      </c>
      <c r="G941" t="s">
        <v>81</v>
      </c>
      <c r="H941" t="s">
        <v>26</v>
      </c>
      <c r="I941" t="s">
        <v>101</v>
      </c>
      <c r="J941" t="s">
        <v>51</v>
      </c>
      <c r="K941">
        <v>614769</v>
      </c>
      <c r="L941" t="s">
        <v>29</v>
      </c>
      <c r="M941" t="s">
        <v>2902</v>
      </c>
      <c r="N941" t="s">
        <v>93</v>
      </c>
      <c r="O941" t="s">
        <v>44</v>
      </c>
      <c r="P941" t="s">
        <v>54</v>
      </c>
      <c r="Q941">
        <v>4116</v>
      </c>
      <c r="R941">
        <v>1</v>
      </c>
      <c r="S941">
        <v>0</v>
      </c>
      <c r="T941">
        <v>645.97565135216166</v>
      </c>
      <c r="U941">
        <v>45325</v>
      </c>
    </row>
    <row r="942" spans="1:21" x14ac:dyDescent="0.3">
      <c r="A942" t="s">
        <v>2903</v>
      </c>
      <c r="B942">
        <v>2023</v>
      </c>
      <c r="C942" s="1">
        <v>45266</v>
      </c>
      <c r="D942" t="s">
        <v>35</v>
      </c>
      <c r="E942" t="s">
        <v>2904</v>
      </c>
      <c r="F942" t="s">
        <v>49</v>
      </c>
      <c r="G942" t="s">
        <v>25</v>
      </c>
      <c r="H942" t="s">
        <v>26</v>
      </c>
      <c r="I942" t="s">
        <v>57</v>
      </c>
      <c r="J942" t="s">
        <v>58</v>
      </c>
      <c r="K942">
        <v>665354</v>
      </c>
      <c r="L942" t="s">
        <v>41</v>
      </c>
      <c r="M942" t="s">
        <v>2905</v>
      </c>
      <c r="N942" t="s">
        <v>61</v>
      </c>
      <c r="O942" t="s">
        <v>32</v>
      </c>
      <c r="P942" t="s">
        <v>69</v>
      </c>
      <c r="Q942">
        <v>71992</v>
      </c>
      <c r="R942">
        <v>7</v>
      </c>
      <c r="S942">
        <v>0</v>
      </c>
      <c r="T942">
        <v>19987.573379577538</v>
      </c>
      <c r="U942">
        <v>45269</v>
      </c>
    </row>
    <row r="943" spans="1:21" x14ac:dyDescent="0.3">
      <c r="A943" t="s">
        <v>2906</v>
      </c>
      <c r="B943">
        <v>2024</v>
      </c>
      <c r="C943" s="1">
        <v>45509</v>
      </c>
      <c r="D943" t="s">
        <v>22</v>
      </c>
      <c r="E943" t="s">
        <v>2907</v>
      </c>
      <c r="F943" t="s">
        <v>64</v>
      </c>
      <c r="G943" t="s">
        <v>81</v>
      </c>
      <c r="H943" t="s">
        <v>26</v>
      </c>
      <c r="I943" t="s">
        <v>39</v>
      </c>
      <c r="J943" t="s">
        <v>40</v>
      </c>
      <c r="K943">
        <v>632525</v>
      </c>
      <c r="L943" t="s">
        <v>73</v>
      </c>
      <c r="M943" t="s">
        <v>2908</v>
      </c>
      <c r="N943" t="s">
        <v>93</v>
      </c>
      <c r="O943" t="s">
        <v>68</v>
      </c>
      <c r="P943" t="s">
        <v>76</v>
      </c>
      <c r="Q943">
        <v>19091</v>
      </c>
      <c r="R943">
        <v>6</v>
      </c>
      <c r="S943">
        <v>0.2</v>
      </c>
      <c r="T943">
        <v>1417.5068025501771</v>
      </c>
      <c r="U943">
        <v>45512</v>
      </c>
    </row>
    <row r="944" spans="1:21" x14ac:dyDescent="0.3">
      <c r="A944" t="s">
        <v>2909</v>
      </c>
      <c r="B944">
        <v>2024</v>
      </c>
      <c r="C944" s="1">
        <v>45484</v>
      </c>
      <c r="D944" t="s">
        <v>22</v>
      </c>
      <c r="E944" t="s">
        <v>2910</v>
      </c>
      <c r="F944" t="s">
        <v>106</v>
      </c>
      <c r="G944" t="s">
        <v>25</v>
      </c>
      <c r="H944" t="s">
        <v>26</v>
      </c>
      <c r="I944" t="s">
        <v>57</v>
      </c>
      <c r="J944" t="s">
        <v>58</v>
      </c>
      <c r="K944">
        <v>607209</v>
      </c>
      <c r="L944" t="s">
        <v>29</v>
      </c>
      <c r="M944" t="s">
        <v>2911</v>
      </c>
      <c r="N944" t="s">
        <v>43</v>
      </c>
      <c r="O944" t="s">
        <v>75</v>
      </c>
      <c r="P944" t="s">
        <v>45</v>
      </c>
      <c r="Q944">
        <v>69621</v>
      </c>
      <c r="R944">
        <v>10</v>
      </c>
      <c r="S944">
        <v>0.05</v>
      </c>
      <c r="T944">
        <v>9508.2864864805779</v>
      </c>
      <c r="U944">
        <v>45490</v>
      </c>
    </row>
    <row r="945" spans="1:21" x14ac:dyDescent="0.3">
      <c r="A945" t="s">
        <v>2912</v>
      </c>
      <c r="B945">
        <v>2023</v>
      </c>
      <c r="C945" s="1">
        <v>45003</v>
      </c>
      <c r="D945" t="s">
        <v>22</v>
      </c>
      <c r="E945" t="s">
        <v>2913</v>
      </c>
      <c r="F945" t="s">
        <v>64</v>
      </c>
      <c r="G945" t="s">
        <v>25</v>
      </c>
      <c r="H945" t="s">
        <v>26</v>
      </c>
      <c r="I945" t="s">
        <v>117</v>
      </c>
      <c r="J945" t="s">
        <v>118</v>
      </c>
      <c r="K945">
        <v>660763</v>
      </c>
      <c r="L945" t="s">
        <v>83</v>
      </c>
      <c r="M945" t="s">
        <v>2914</v>
      </c>
      <c r="N945" t="s">
        <v>43</v>
      </c>
      <c r="O945" t="s">
        <v>68</v>
      </c>
      <c r="P945" t="s">
        <v>54</v>
      </c>
      <c r="Q945">
        <v>12560</v>
      </c>
      <c r="R945">
        <v>7</v>
      </c>
      <c r="S945">
        <v>0.1</v>
      </c>
      <c r="T945">
        <v>3604.9458800974598</v>
      </c>
      <c r="U945">
        <v>45003</v>
      </c>
    </row>
    <row r="946" spans="1:21" x14ac:dyDescent="0.3">
      <c r="A946" t="s">
        <v>2915</v>
      </c>
      <c r="B946">
        <v>2023</v>
      </c>
      <c r="C946" s="1">
        <v>45079</v>
      </c>
      <c r="D946" t="s">
        <v>35</v>
      </c>
      <c r="E946" t="s">
        <v>2916</v>
      </c>
      <c r="F946" t="s">
        <v>64</v>
      </c>
      <c r="G946" t="s">
        <v>25</v>
      </c>
      <c r="H946" t="s">
        <v>26</v>
      </c>
      <c r="I946" t="s">
        <v>117</v>
      </c>
      <c r="J946" t="s">
        <v>118</v>
      </c>
      <c r="K946">
        <v>630820</v>
      </c>
      <c r="L946" t="s">
        <v>73</v>
      </c>
      <c r="M946" t="s">
        <v>2917</v>
      </c>
      <c r="N946" t="s">
        <v>103</v>
      </c>
      <c r="O946" t="s">
        <v>75</v>
      </c>
      <c r="P946" t="s">
        <v>45</v>
      </c>
      <c r="Q946">
        <v>53067</v>
      </c>
      <c r="R946">
        <v>7</v>
      </c>
      <c r="S946">
        <v>0</v>
      </c>
      <c r="T946">
        <v>4263.7436159083472</v>
      </c>
      <c r="U946">
        <v>45082</v>
      </c>
    </row>
    <row r="947" spans="1:21" x14ac:dyDescent="0.3">
      <c r="A947" t="s">
        <v>2918</v>
      </c>
      <c r="B947">
        <v>2023</v>
      </c>
      <c r="C947" s="1">
        <v>45050</v>
      </c>
      <c r="D947" t="s">
        <v>78</v>
      </c>
      <c r="E947" t="s">
        <v>2919</v>
      </c>
      <c r="F947" t="s">
        <v>24</v>
      </c>
      <c r="G947" t="s">
        <v>38</v>
      </c>
      <c r="H947" t="s">
        <v>26</v>
      </c>
      <c r="I947" t="s">
        <v>27</v>
      </c>
      <c r="J947" t="s">
        <v>28</v>
      </c>
      <c r="K947">
        <v>671393</v>
      </c>
      <c r="L947" t="s">
        <v>73</v>
      </c>
      <c r="M947" t="s">
        <v>2920</v>
      </c>
      <c r="N947" t="s">
        <v>61</v>
      </c>
      <c r="O947" t="s">
        <v>32</v>
      </c>
      <c r="P947" t="s">
        <v>89</v>
      </c>
      <c r="Q947">
        <v>71511</v>
      </c>
      <c r="R947">
        <v>3</v>
      </c>
      <c r="S947">
        <v>0</v>
      </c>
      <c r="T947">
        <v>17171.411125559065</v>
      </c>
      <c r="U947">
        <v>45053</v>
      </c>
    </row>
    <row r="948" spans="1:21" x14ac:dyDescent="0.3">
      <c r="A948" t="s">
        <v>2921</v>
      </c>
      <c r="B948">
        <v>2023</v>
      </c>
      <c r="C948" s="1">
        <v>44961</v>
      </c>
      <c r="D948" t="s">
        <v>22</v>
      </c>
      <c r="E948" t="s">
        <v>2922</v>
      </c>
      <c r="F948" t="s">
        <v>24</v>
      </c>
      <c r="G948" t="s">
        <v>38</v>
      </c>
      <c r="H948" t="s">
        <v>26</v>
      </c>
      <c r="I948" t="s">
        <v>107</v>
      </c>
      <c r="J948" t="s">
        <v>66</v>
      </c>
      <c r="K948">
        <v>625182</v>
      </c>
      <c r="L948" t="s">
        <v>41</v>
      </c>
      <c r="M948" t="s">
        <v>2923</v>
      </c>
      <c r="N948" t="s">
        <v>93</v>
      </c>
      <c r="O948" t="s">
        <v>94</v>
      </c>
      <c r="P948" t="s">
        <v>76</v>
      </c>
      <c r="Q948">
        <v>59602</v>
      </c>
      <c r="R948">
        <v>5</v>
      </c>
      <c r="S948">
        <v>0</v>
      </c>
      <c r="T948">
        <v>6668.0273780237276</v>
      </c>
      <c r="U948">
        <v>44964</v>
      </c>
    </row>
    <row r="949" spans="1:21" x14ac:dyDescent="0.3">
      <c r="A949" t="s">
        <v>2924</v>
      </c>
      <c r="B949">
        <v>2023</v>
      </c>
      <c r="C949" s="1">
        <v>45047</v>
      </c>
      <c r="D949" t="s">
        <v>47</v>
      </c>
      <c r="E949" t="s">
        <v>2925</v>
      </c>
      <c r="F949" t="s">
        <v>37</v>
      </c>
      <c r="G949" t="s">
        <v>25</v>
      </c>
      <c r="H949" t="s">
        <v>26</v>
      </c>
      <c r="I949" t="s">
        <v>39</v>
      </c>
      <c r="J949" t="s">
        <v>40</v>
      </c>
      <c r="K949">
        <v>643037</v>
      </c>
      <c r="L949" t="s">
        <v>59</v>
      </c>
      <c r="M949" t="s">
        <v>2926</v>
      </c>
      <c r="N949" t="s">
        <v>43</v>
      </c>
      <c r="O949" t="s">
        <v>44</v>
      </c>
      <c r="P949" t="s">
        <v>98</v>
      </c>
      <c r="Q949">
        <v>31710</v>
      </c>
      <c r="R949">
        <v>10</v>
      </c>
      <c r="S949">
        <v>0</v>
      </c>
      <c r="T949">
        <v>2710.8675214042873</v>
      </c>
      <c r="U949">
        <v>45050</v>
      </c>
    </row>
    <row r="950" spans="1:21" x14ac:dyDescent="0.3">
      <c r="A950" t="s">
        <v>2927</v>
      </c>
      <c r="B950">
        <v>2024</v>
      </c>
      <c r="C950" s="1">
        <v>45434</v>
      </c>
      <c r="D950" t="s">
        <v>47</v>
      </c>
      <c r="E950" t="s">
        <v>2928</v>
      </c>
      <c r="F950" t="s">
        <v>37</v>
      </c>
      <c r="G950" t="s">
        <v>81</v>
      </c>
      <c r="H950" t="s">
        <v>26</v>
      </c>
      <c r="I950" t="s">
        <v>72</v>
      </c>
      <c r="J950" t="s">
        <v>28</v>
      </c>
      <c r="K950">
        <v>632138</v>
      </c>
      <c r="L950" t="s">
        <v>41</v>
      </c>
      <c r="M950" t="s">
        <v>2929</v>
      </c>
      <c r="N950" t="s">
        <v>31</v>
      </c>
      <c r="O950" t="s">
        <v>85</v>
      </c>
      <c r="P950" t="s">
        <v>33</v>
      </c>
      <c r="Q950">
        <v>9814</v>
      </c>
      <c r="R950">
        <v>9</v>
      </c>
      <c r="S950">
        <v>0.05</v>
      </c>
      <c r="T950">
        <v>1324.8394807019945</v>
      </c>
      <c r="U950">
        <v>45436</v>
      </c>
    </row>
    <row r="951" spans="1:21" x14ac:dyDescent="0.3">
      <c r="A951" t="s">
        <v>2930</v>
      </c>
      <c r="B951">
        <v>2023</v>
      </c>
      <c r="C951" s="1">
        <v>45049</v>
      </c>
      <c r="D951" t="s">
        <v>47</v>
      </c>
      <c r="E951" t="s">
        <v>2931</v>
      </c>
      <c r="F951" t="s">
        <v>64</v>
      </c>
      <c r="G951" t="s">
        <v>81</v>
      </c>
      <c r="H951" t="s">
        <v>26</v>
      </c>
      <c r="I951" t="s">
        <v>72</v>
      </c>
      <c r="J951" t="s">
        <v>28</v>
      </c>
      <c r="K951">
        <v>684530</v>
      </c>
      <c r="L951" t="s">
        <v>83</v>
      </c>
      <c r="M951" t="s">
        <v>2932</v>
      </c>
      <c r="N951" t="s">
        <v>61</v>
      </c>
      <c r="O951" t="s">
        <v>85</v>
      </c>
      <c r="P951" t="s">
        <v>181</v>
      </c>
      <c r="Q951">
        <v>25987</v>
      </c>
      <c r="R951">
        <v>1</v>
      </c>
      <c r="S951">
        <v>0.2</v>
      </c>
      <c r="T951">
        <v>3990.3560919035981</v>
      </c>
      <c r="U951">
        <v>45052</v>
      </c>
    </row>
    <row r="952" spans="1:21" x14ac:dyDescent="0.3">
      <c r="A952" t="s">
        <v>2933</v>
      </c>
      <c r="B952">
        <v>2023</v>
      </c>
      <c r="C952" s="1">
        <v>44960</v>
      </c>
      <c r="D952" t="s">
        <v>47</v>
      </c>
      <c r="E952" t="s">
        <v>2934</v>
      </c>
      <c r="F952" t="s">
        <v>64</v>
      </c>
      <c r="G952" t="s">
        <v>81</v>
      </c>
      <c r="H952" t="s">
        <v>26</v>
      </c>
      <c r="I952" t="s">
        <v>82</v>
      </c>
      <c r="J952" t="s">
        <v>66</v>
      </c>
      <c r="K952">
        <v>677339</v>
      </c>
      <c r="L952" t="s">
        <v>59</v>
      </c>
      <c r="M952" t="s">
        <v>2935</v>
      </c>
      <c r="N952" t="s">
        <v>103</v>
      </c>
      <c r="O952" t="s">
        <v>53</v>
      </c>
      <c r="P952" t="s">
        <v>181</v>
      </c>
      <c r="Q952">
        <v>24316</v>
      </c>
      <c r="R952">
        <v>8</v>
      </c>
      <c r="S952">
        <v>0.2</v>
      </c>
      <c r="T952">
        <v>4805.9604061815107</v>
      </c>
      <c r="U952">
        <v>44965</v>
      </c>
    </row>
    <row r="953" spans="1:21" x14ac:dyDescent="0.3">
      <c r="A953" t="s">
        <v>2936</v>
      </c>
      <c r="B953">
        <v>2024</v>
      </c>
      <c r="C953" s="1">
        <v>45591</v>
      </c>
      <c r="D953" t="s">
        <v>22</v>
      </c>
      <c r="E953" t="s">
        <v>2937</v>
      </c>
      <c r="F953" t="s">
        <v>149</v>
      </c>
      <c r="G953" t="s">
        <v>25</v>
      </c>
      <c r="H953" t="s">
        <v>26</v>
      </c>
      <c r="I953" t="s">
        <v>122</v>
      </c>
      <c r="J953" t="s">
        <v>28</v>
      </c>
      <c r="K953">
        <v>647166</v>
      </c>
      <c r="L953" t="s">
        <v>73</v>
      </c>
      <c r="M953" t="s">
        <v>2938</v>
      </c>
      <c r="N953" t="s">
        <v>103</v>
      </c>
      <c r="O953" t="s">
        <v>53</v>
      </c>
      <c r="P953" t="s">
        <v>69</v>
      </c>
      <c r="Q953">
        <v>45628</v>
      </c>
      <c r="R953">
        <v>8</v>
      </c>
      <c r="S953">
        <v>0.05</v>
      </c>
      <c r="T953">
        <v>13012.033448585627</v>
      </c>
      <c r="U953">
        <v>45593</v>
      </c>
    </row>
    <row r="954" spans="1:21" x14ac:dyDescent="0.3">
      <c r="A954" t="s">
        <v>2939</v>
      </c>
      <c r="B954">
        <v>2023</v>
      </c>
      <c r="C954" s="1">
        <v>44940</v>
      </c>
      <c r="D954" t="s">
        <v>22</v>
      </c>
      <c r="E954" t="s">
        <v>2940</v>
      </c>
      <c r="F954" t="s">
        <v>149</v>
      </c>
      <c r="G954" t="s">
        <v>38</v>
      </c>
      <c r="H954" t="s">
        <v>26</v>
      </c>
      <c r="I954" t="s">
        <v>65</v>
      </c>
      <c r="J954" t="s">
        <v>66</v>
      </c>
      <c r="K954">
        <v>609612</v>
      </c>
      <c r="L954" t="s">
        <v>83</v>
      </c>
      <c r="M954" t="s">
        <v>2941</v>
      </c>
      <c r="N954" t="s">
        <v>31</v>
      </c>
      <c r="O954" t="s">
        <v>68</v>
      </c>
      <c r="P954" t="s">
        <v>54</v>
      </c>
      <c r="Q954">
        <v>47642</v>
      </c>
      <c r="R954">
        <v>6</v>
      </c>
      <c r="S954">
        <v>0.1</v>
      </c>
      <c r="T954">
        <v>5295.3947817189046</v>
      </c>
      <c r="U954">
        <v>44943</v>
      </c>
    </row>
    <row r="955" spans="1:21" x14ac:dyDescent="0.3">
      <c r="A955" t="s">
        <v>2942</v>
      </c>
      <c r="B955">
        <v>2023</v>
      </c>
      <c r="C955" s="1">
        <v>45084</v>
      </c>
      <c r="D955" t="s">
        <v>47</v>
      </c>
      <c r="E955" t="s">
        <v>2943</v>
      </c>
      <c r="F955" t="s">
        <v>24</v>
      </c>
      <c r="G955" t="s">
        <v>81</v>
      </c>
      <c r="H955" t="s">
        <v>26</v>
      </c>
      <c r="I955" t="s">
        <v>154</v>
      </c>
      <c r="J955" t="s">
        <v>51</v>
      </c>
      <c r="K955">
        <v>675626</v>
      </c>
      <c r="L955" t="s">
        <v>59</v>
      </c>
      <c r="M955" t="s">
        <v>2944</v>
      </c>
      <c r="N955" t="s">
        <v>93</v>
      </c>
      <c r="O955" t="s">
        <v>32</v>
      </c>
      <c r="P955" t="s">
        <v>33</v>
      </c>
      <c r="Q955">
        <v>73219</v>
      </c>
      <c r="R955">
        <v>8</v>
      </c>
      <c r="S955">
        <v>0.1</v>
      </c>
      <c r="T955">
        <v>21421.877374027681</v>
      </c>
      <c r="U955">
        <v>45084</v>
      </c>
    </row>
    <row r="956" spans="1:21" x14ac:dyDescent="0.3">
      <c r="A956" t="s">
        <v>2945</v>
      </c>
      <c r="B956">
        <v>2023</v>
      </c>
      <c r="C956" s="1">
        <v>44927</v>
      </c>
      <c r="D956" t="s">
        <v>35</v>
      </c>
      <c r="E956" t="s">
        <v>2946</v>
      </c>
      <c r="F956" t="s">
        <v>106</v>
      </c>
      <c r="G956" t="s">
        <v>25</v>
      </c>
      <c r="H956" t="s">
        <v>26</v>
      </c>
      <c r="I956" t="s">
        <v>122</v>
      </c>
      <c r="J956" t="s">
        <v>28</v>
      </c>
      <c r="K956">
        <v>632186</v>
      </c>
      <c r="L956" t="s">
        <v>59</v>
      </c>
      <c r="M956" t="s">
        <v>2947</v>
      </c>
      <c r="N956" t="s">
        <v>93</v>
      </c>
      <c r="O956" t="s">
        <v>85</v>
      </c>
      <c r="P956" t="s">
        <v>54</v>
      </c>
      <c r="Q956">
        <v>17600</v>
      </c>
      <c r="R956">
        <v>4</v>
      </c>
      <c r="S956">
        <v>0.05</v>
      </c>
      <c r="T956">
        <v>1775.5580479803032</v>
      </c>
      <c r="U956">
        <v>44933</v>
      </c>
    </row>
    <row r="957" spans="1:21" x14ac:dyDescent="0.3">
      <c r="A957" t="s">
        <v>2948</v>
      </c>
      <c r="B957">
        <v>2023</v>
      </c>
      <c r="C957" s="1">
        <v>44941</v>
      </c>
      <c r="D957" t="s">
        <v>22</v>
      </c>
      <c r="E957" t="s">
        <v>2949</v>
      </c>
      <c r="F957" t="s">
        <v>24</v>
      </c>
      <c r="G957" t="s">
        <v>81</v>
      </c>
      <c r="H957" t="s">
        <v>26</v>
      </c>
      <c r="I957" t="s">
        <v>72</v>
      </c>
      <c r="J957" t="s">
        <v>28</v>
      </c>
      <c r="K957">
        <v>632071</v>
      </c>
      <c r="L957" t="s">
        <v>59</v>
      </c>
      <c r="M957" t="s">
        <v>2950</v>
      </c>
      <c r="N957" t="s">
        <v>103</v>
      </c>
      <c r="O957" t="s">
        <v>53</v>
      </c>
      <c r="P957" t="s">
        <v>76</v>
      </c>
      <c r="Q957">
        <v>69060</v>
      </c>
      <c r="R957">
        <v>3</v>
      </c>
      <c r="S957">
        <v>0.2</v>
      </c>
      <c r="T957">
        <v>20135.308132473285</v>
      </c>
      <c r="U957">
        <v>44941</v>
      </c>
    </row>
    <row r="958" spans="1:21" x14ac:dyDescent="0.3">
      <c r="A958" t="s">
        <v>2951</v>
      </c>
      <c r="B958">
        <v>2024</v>
      </c>
      <c r="C958" s="1">
        <v>45650</v>
      </c>
      <c r="D958" t="s">
        <v>47</v>
      </c>
      <c r="E958" t="s">
        <v>2952</v>
      </c>
      <c r="F958" t="s">
        <v>149</v>
      </c>
      <c r="G958" t="s">
        <v>81</v>
      </c>
      <c r="H958" t="s">
        <v>26</v>
      </c>
      <c r="I958" t="s">
        <v>107</v>
      </c>
      <c r="J958" t="s">
        <v>66</v>
      </c>
      <c r="K958">
        <v>608783</v>
      </c>
      <c r="L958" t="s">
        <v>73</v>
      </c>
      <c r="M958" t="s">
        <v>2953</v>
      </c>
      <c r="N958" t="s">
        <v>31</v>
      </c>
      <c r="O958" t="s">
        <v>75</v>
      </c>
      <c r="P958" t="s">
        <v>76</v>
      </c>
      <c r="Q958">
        <v>52217</v>
      </c>
      <c r="R958">
        <v>7</v>
      </c>
      <c r="S958">
        <v>0.05</v>
      </c>
      <c r="T958">
        <v>13605.693632791374</v>
      </c>
      <c r="U958">
        <v>45653</v>
      </c>
    </row>
    <row r="959" spans="1:21" x14ac:dyDescent="0.3">
      <c r="A959" t="s">
        <v>2954</v>
      </c>
      <c r="B959">
        <v>2023</v>
      </c>
      <c r="C959" s="1">
        <v>44996</v>
      </c>
      <c r="D959" t="s">
        <v>35</v>
      </c>
      <c r="E959" t="s">
        <v>2955</v>
      </c>
      <c r="F959" t="s">
        <v>24</v>
      </c>
      <c r="G959" t="s">
        <v>38</v>
      </c>
      <c r="H959" t="s">
        <v>26</v>
      </c>
      <c r="I959" t="s">
        <v>39</v>
      </c>
      <c r="J959" t="s">
        <v>40</v>
      </c>
      <c r="K959">
        <v>625958</v>
      </c>
      <c r="L959" t="s">
        <v>73</v>
      </c>
      <c r="M959" t="s">
        <v>2956</v>
      </c>
      <c r="N959" t="s">
        <v>61</v>
      </c>
      <c r="O959" t="s">
        <v>53</v>
      </c>
      <c r="P959" t="s">
        <v>76</v>
      </c>
      <c r="Q959">
        <v>24554</v>
      </c>
      <c r="R959">
        <v>10</v>
      </c>
      <c r="S959">
        <v>0</v>
      </c>
      <c r="T959">
        <v>6573.4685944513703</v>
      </c>
      <c r="U959">
        <v>45001</v>
      </c>
    </row>
    <row r="960" spans="1:21" x14ac:dyDescent="0.3">
      <c r="A960" t="s">
        <v>2957</v>
      </c>
      <c r="B960">
        <v>2024</v>
      </c>
      <c r="C960" s="1">
        <v>45547</v>
      </c>
      <c r="D960" t="s">
        <v>35</v>
      </c>
      <c r="E960" t="s">
        <v>2958</v>
      </c>
      <c r="F960" t="s">
        <v>37</v>
      </c>
      <c r="G960" t="s">
        <v>81</v>
      </c>
      <c r="H960" t="s">
        <v>26</v>
      </c>
      <c r="I960" t="s">
        <v>50</v>
      </c>
      <c r="J960" t="s">
        <v>51</v>
      </c>
      <c r="K960">
        <v>609690</v>
      </c>
      <c r="L960" t="s">
        <v>41</v>
      </c>
      <c r="M960" t="s">
        <v>2959</v>
      </c>
      <c r="N960" t="s">
        <v>93</v>
      </c>
      <c r="O960" t="s">
        <v>94</v>
      </c>
      <c r="P960" t="s">
        <v>98</v>
      </c>
      <c r="Q960">
        <v>56586</v>
      </c>
      <c r="R960">
        <v>1</v>
      </c>
      <c r="S960">
        <v>0.05</v>
      </c>
      <c r="T960">
        <v>5493.143743174036</v>
      </c>
      <c r="U960">
        <v>45550</v>
      </c>
    </row>
    <row r="961" spans="1:21" x14ac:dyDescent="0.3">
      <c r="A961" t="s">
        <v>2960</v>
      </c>
      <c r="B961">
        <v>2024</v>
      </c>
      <c r="C961" s="1">
        <v>45451</v>
      </c>
      <c r="D961" t="s">
        <v>35</v>
      </c>
      <c r="E961" t="s">
        <v>2961</v>
      </c>
      <c r="F961" t="s">
        <v>49</v>
      </c>
      <c r="G961" t="s">
        <v>81</v>
      </c>
      <c r="H961" t="s">
        <v>26</v>
      </c>
      <c r="I961" t="s">
        <v>65</v>
      </c>
      <c r="J961" t="s">
        <v>66</v>
      </c>
      <c r="K961">
        <v>690921</v>
      </c>
      <c r="L961" t="s">
        <v>59</v>
      </c>
      <c r="M961" t="s">
        <v>2962</v>
      </c>
      <c r="N961" t="s">
        <v>61</v>
      </c>
      <c r="O961" t="s">
        <v>85</v>
      </c>
      <c r="P961" t="s">
        <v>54</v>
      </c>
      <c r="Q961">
        <v>47526</v>
      </c>
      <c r="R961">
        <v>8</v>
      </c>
      <c r="S961">
        <v>0.1</v>
      </c>
      <c r="T961">
        <v>6413.1961981376726</v>
      </c>
      <c r="U961">
        <v>45451</v>
      </c>
    </row>
    <row r="962" spans="1:21" x14ac:dyDescent="0.3">
      <c r="A962" t="s">
        <v>2963</v>
      </c>
      <c r="B962">
        <v>2023</v>
      </c>
      <c r="C962" s="1">
        <v>44933</v>
      </c>
      <c r="D962" t="s">
        <v>47</v>
      </c>
      <c r="E962" t="s">
        <v>2964</v>
      </c>
      <c r="F962" t="s">
        <v>106</v>
      </c>
      <c r="G962" t="s">
        <v>25</v>
      </c>
      <c r="H962" t="s">
        <v>26</v>
      </c>
      <c r="I962" t="s">
        <v>154</v>
      </c>
      <c r="J962" t="s">
        <v>51</v>
      </c>
      <c r="K962">
        <v>663524</v>
      </c>
      <c r="L962" t="s">
        <v>29</v>
      </c>
      <c r="M962" t="s">
        <v>2965</v>
      </c>
      <c r="N962" t="s">
        <v>43</v>
      </c>
      <c r="O962" t="s">
        <v>44</v>
      </c>
      <c r="P962" t="s">
        <v>89</v>
      </c>
      <c r="Q962">
        <v>41054</v>
      </c>
      <c r="R962">
        <v>3</v>
      </c>
      <c r="S962">
        <v>0.2</v>
      </c>
      <c r="T962">
        <v>9696.3946628271897</v>
      </c>
      <c r="U962">
        <v>44939</v>
      </c>
    </row>
    <row r="963" spans="1:21" x14ac:dyDescent="0.3">
      <c r="A963" t="s">
        <v>2966</v>
      </c>
      <c r="B963">
        <v>2024</v>
      </c>
      <c r="C963" s="1">
        <v>45622</v>
      </c>
      <c r="D963" t="s">
        <v>47</v>
      </c>
      <c r="E963" t="s">
        <v>2967</v>
      </c>
      <c r="F963" t="s">
        <v>64</v>
      </c>
      <c r="G963" t="s">
        <v>81</v>
      </c>
      <c r="H963" t="s">
        <v>26</v>
      </c>
      <c r="I963" t="s">
        <v>39</v>
      </c>
      <c r="J963" t="s">
        <v>40</v>
      </c>
      <c r="K963">
        <v>617007</v>
      </c>
      <c r="L963" t="s">
        <v>73</v>
      </c>
      <c r="M963" t="s">
        <v>2968</v>
      </c>
      <c r="N963" t="s">
        <v>93</v>
      </c>
      <c r="O963" t="s">
        <v>53</v>
      </c>
      <c r="P963" t="s">
        <v>76</v>
      </c>
      <c r="Q963">
        <v>6113</v>
      </c>
      <c r="R963">
        <v>4</v>
      </c>
      <c r="S963">
        <v>0.05</v>
      </c>
      <c r="T963">
        <v>1540.7125774115057</v>
      </c>
      <c r="U963">
        <v>45625</v>
      </c>
    </row>
    <row r="964" spans="1:21" x14ac:dyDescent="0.3">
      <c r="A964" t="s">
        <v>2969</v>
      </c>
      <c r="B964">
        <v>2024</v>
      </c>
      <c r="C964" s="1">
        <v>45609</v>
      </c>
      <c r="D964" t="s">
        <v>22</v>
      </c>
      <c r="E964" t="s">
        <v>2970</v>
      </c>
      <c r="F964" t="s">
        <v>149</v>
      </c>
      <c r="G964" t="s">
        <v>38</v>
      </c>
      <c r="H964" t="s">
        <v>26</v>
      </c>
      <c r="I964" t="s">
        <v>57</v>
      </c>
      <c r="J964" t="s">
        <v>58</v>
      </c>
      <c r="K964">
        <v>632337</v>
      </c>
      <c r="L964" t="s">
        <v>41</v>
      </c>
      <c r="M964" t="s">
        <v>2971</v>
      </c>
      <c r="N964" t="s">
        <v>43</v>
      </c>
      <c r="O964" t="s">
        <v>75</v>
      </c>
      <c r="P964" t="s">
        <v>54</v>
      </c>
      <c r="Q964">
        <v>35659</v>
      </c>
      <c r="R964">
        <v>7</v>
      </c>
      <c r="S964">
        <v>0.1</v>
      </c>
      <c r="T964">
        <v>5831.5355512312381</v>
      </c>
      <c r="U964">
        <v>45616</v>
      </c>
    </row>
    <row r="965" spans="1:21" x14ac:dyDescent="0.3">
      <c r="A965" t="s">
        <v>2972</v>
      </c>
      <c r="B965">
        <v>2024</v>
      </c>
      <c r="C965" s="1">
        <v>45483</v>
      </c>
      <c r="D965" t="s">
        <v>78</v>
      </c>
      <c r="E965" t="s">
        <v>2973</v>
      </c>
      <c r="F965" t="s">
        <v>80</v>
      </c>
      <c r="G965" t="s">
        <v>81</v>
      </c>
      <c r="H965" t="s">
        <v>26</v>
      </c>
      <c r="I965" t="s">
        <v>50</v>
      </c>
      <c r="J965" t="s">
        <v>51</v>
      </c>
      <c r="K965">
        <v>651524</v>
      </c>
      <c r="L965" t="s">
        <v>41</v>
      </c>
      <c r="M965" t="s">
        <v>2974</v>
      </c>
      <c r="N965" t="s">
        <v>61</v>
      </c>
      <c r="O965" t="s">
        <v>94</v>
      </c>
      <c r="P965" t="s">
        <v>127</v>
      </c>
      <c r="Q965">
        <v>25029</v>
      </c>
      <c r="R965">
        <v>6</v>
      </c>
      <c r="S965">
        <v>0</v>
      </c>
      <c r="T965">
        <v>2658.797806858151</v>
      </c>
      <c r="U965">
        <v>45490</v>
      </c>
    </row>
    <row r="966" spans="1:21" x14ac:dyDescent="0.3">
      <c r="A966" t="s">
        <v>2975</v>
      </c>
      <c r="B966">
        <v>2023</v>
      </c>
      <c r="C966" s="1">
        <v>45287</v>
      </c>
      <c r="D966" t="s">
        <v>35</v>
      </c>
      <c r="E966" t="s">
        <v>2976</v>
      </c>
      <c r="F966" t="s">
        <v>64</v>
      </c>
      <c r="G966" t="s">
        <v>38</v>
      </c>
      <c r="H966" t="s">
        <v>26</v>
      </c>
      <c r="I966" t="s">
        <v>107</v>
      </c>
      <c r="J966" t="s">
        <v>66</v>
      </c>
      <c r="K966">
        <v>687095</v>
      </c>
      <c r="L966" t="s">
        <v>59</v>
      </c>
      <c r="M966" t="s">
        <v>2977</v>
      </c>
      <c r="N966" t="s">
        <v>43</v>
      </c>
      <c r="O966" t="s">
        <v>94</v>
      </c>
      <c r="P966" t="s">
        <v>98</v>
      </c>
      <c r="Q966">
        <v>26823</v>
      </c>
      <c r="R966">
        <v>9</v>
      </c>
      <c r="S966">
        <v>0.1</v>
      </c>
      <c r="T966">
        <v>7312.8954323107282</v>
      </c>
      <c r="U966">
        <v>45290</v>
      </c>
    </row>
    <row r="967" spans="1:21" x14ac:dyDescent="0.3">
      <c r="A967" t="s">
        <v>2978</v>
      </c>
      <c r="B967">
        <v>2023</v>
      </c>
      <c r="C967" s="1">
        <v>45157</v>
      </c>
      <c r="D967" t="s">
        <v>35</v>
      </c>
      <c r="E967" t="s">
        <v>2979</v>
      </c>
      <c r="F967" t="s">
        <v>37</v>
      </c>
      <c r="G967" t="s">
        <v>81</v>
      </c>
      <c r="H967" t="s">
        <v>26</v>
      </c>
      <c r="I967" t="s">
        <v>154</v>
      </c>
      <c r="J967" t="s">
        <v>51</v>
      </c>
      <c r="K967">
        <v>691170</v>
      </c>
      <c r="L967" t="s">
        <v>73</v>
      </c>
      <c r="M967" t="s">
        <v>2980</v>
      </c>
      <c r="N967" t="s">
        <v>103</v>
      </c>
      <c r="O967" t="s">
        <v>53</v>
      </c>
      <c r="P967" t="s">
        <v>89</v>
      </c>
      <c r="Q967">
        <v>70160</v>
      </c>
      <c r="R967">
        <v>9</v>
      </c>
      <c r="S967">
        <v>0.05</v>
      </c>
      <c r="T967">
        <v>8831.0795569961629</v>
      </c>
      <c r="U967">
        <v>45160</v>
      </c>
    </row>
    <row r="968" spans="1:21" x14ac:dyDescent="0.3">
      <c r="A968" t="s">
        <v>2981</v>
      </c>
      <c r="B968">
        <v>2023</v>
      </c>
      <c r="C968" s="1">
        <v>45051</v>
      </c>
      <c r="D968" t="s">
        <v>47</v>
      </c>
      <c r="E968" t="s">
        <v>2982</v>
      </c>
      <c r="F968" t="s">
        <v>37</v>
      </c>
      <c r="G968" t="s">
        <v>38</v>
      </c>
      <c r="H968" t="s">
        <v>26</v>
      </c>
      <c r="I968" t="s">
        <v>50</v>
      </c>
      <c r="J968" t="s">
        <v>51</v>
      </c>
      <c r="K968">
        <v>614567</v>
      </c>
      <c r="L968" t="s">
        <v>41</v>
      </c>
      <c r="M968" t="s">
        <v>2983</v>
      </c>
      <c r="N968" t="s">
        <v>43</v>
      </c>
      <c r="O968" t="s">
        <v>85</v>
      </c>
      <c r="P968" t="s">
        <v>76</v>
      </c>
      <c r="Q968">
        <v>77751</v>
      </c>
      <c r="R968">
        <v>10</v>
      </c>
      <c r="S968">
        <v>0</v>
      </c>
      <c r="T968">
        <v>12183.899433358698</v>
      </c>
      <c r="U968">
        <v>45057</v>
      </c>
    </row>
    <row r="969" spans="1:21" x14ac:dyDescent="0.3">
      <c r="A969" t="s">
        <v>2984</v>
      </c>
      <c r="B969">
        <v>2024</v>
      </c>
      <c r="C969" s="1">
        <v>45477</v>
      </c>
      <c r="D969" t="s">
        <v>35</v>
      </c>
      <c r="E969" t="s">
        <v>2985</v>
      </c>
      <c r="F969" t="s">
        <v>49</v>
      </c>
      <c r="G969" t="s">
        <v>25</v>
      </c>
      <c r="H969" t="s">
        <v>26</v>
      </c>
      <c r="I969" t="s">
        <v>57</v>
      </c>
      <c r="J969" t="s">
        <v>58</v>
      </c>
      <c r="K969">
        <v>691181</v>
      </c>
      <c r="L969" t="s">
        <v>29</v>
      </c>
      <c r="M969" t="s">
        <v>2986</v>
      </c>
      <c r="N969" t="s">
        <v>103</v>
      </c>
      <c r="O969" t="s">
        <v>44</v>
      </c>
      <c r="P969" t="s">
        <v>45</v>
      </c>
      <c r="Q969">
        <v>78717</v>
      </c>
      <c r="R969">
        <v>9</v>
      </c>
      <c r="S969">
        <v>0.2</v>
      </c>
      <c r="T969">
        <v>12576.533307582627</v>
      </c>
      <c r="U969">
        <v>45480</v>
      </c>
    </row>
    <row r="970" spans="1:21" x14ac:dyDescent="0.3">
      <c r="A970" t="s">
        <v>2987</v>
      </c>
      <c r="B970">
        <v>2023</v>
      </c>
      <c r="C970" s="1">
        <v>44980</v>
      </c>
      <c r="D970" t="s">
        <v>35</v>
      </c>
      <c r="E970" t="s">
        <v>2988</v>
      </c>
      <c r="F970" t="s">
        <v>106</v>
      </c>
      <c r="G970" t="s">
        <v>81</v>
      </c>
      <c r="H970" t="s">
        <v>26</v>
      </c>
      <c r="I970" t="s">
        <v>136</v>
      </c>
      <c r="J970" t="s">
        <v>118</v>
      </c>
      <c r="K970">
        <v>601985</v>
      </c>
      <c r="L970" t="s">
        <v>41</v>
      </c>
      <c r="M970" t="s">
        <v>2989</v>
      </c>
      <c r="N970" t="s">
        <v>103</v>
      </c>
      <c r="O970" t="s">
        <v>75</v>
      </c>
      <c r="P970" t="s">
        <v>89</v>
      </c>
      <c r="Q970">
        <v>30303</v>
      </c>
      <c r="R970">
        <v>3</v>
      </c>
      <c r="S970">
        <v>0.2</v>
      </c>
      <c r="T970">
        <v>3237.9031036522433</v>
      </c>
      <c r="U970">
        <v>44983</v>
      </c>
    </row>
    <row r="971" spans="1:21" x14ac:dyDescent="0.3">
      <c r="A971" t="s">
        <v>2990</v>
      </c>
      <c r="B971">
        <v>2023</v>
      </c>
      <c r="C971" s="1">
        <v>45123</v>
      </c>
      <c r="D971" t="s">
        <v>22</v>
      </c>
      <c r="E971" t="s">
        <v>2991</v>
      </c>
      <c r="F971" t="s">
        <v>80</v>
      </c>
      <c r="G971" t="s">
        <v>81</v>
      </c>
      <c r="H971" t="s">
        <v>26</v>
      </c>
      <c r="I971" t="s">
        <v>101</v>
      </c>
      <c r="J971" t="s">
        <v>51</v>
      </c>
      <c r="K971">
        <v>603114</v>
      </c>
      <c r="L971" t="s">
        <v>73</v>
      </c>
      <c r="M971" t="s">
        <v>2992</v>
      </c>
      <c r="N971" t="s">
        <v>93</v>
      </c>
      <c r="O971" t="s">
        <v>53</v>
      </c>
      <c r="P971" t="s">
        <v>54</v>
      </c>
      <c r="Q971">
        <v>58410</v>
      </c>
      <c r="R971">
        <v>1</v>
      </c>
      <c r="S971">
        <v>0</v>
      </c>
      <c r="T971">
        <v>7447.2484119265428</v>
      </c>
      <c r="U971">
        <v>45129</v>
      </c>
    </row>
    <row r="972" spans="1:21" x14ac:dyDescent="0.3">
      <c r="A972" t="s">
        <v>2993</v>
      </c>
      <c r="B972">
        <v>2024</v>
      </c>
      <c r="C972" s="1">
        <v>45399</v>
      </c>
      <c r="D972" t="s">
        <v>35</v>
      </c>
      <c r="E972" t="s">
        <v>2994</v>
      </c>
      <c r="F972" t="s">
        <v>64</v>
      </c>
      <c r="G972" t="s">
        <v>25</v>
      </c>
      <c r="H972" t="s">
        <v>26</v>
      </c>
      <c r="I972" t="s">
        <v>122</v>
      </c>
      <c r="J972" t="s">
        <v>28</v>
      </c>
      <c r="K972">
        <v>601293</v>
      </c>
      <c r="L972" t="s">
        <v>29</v>
      </c>
      <c r="M972" t="s">
        <v>2995</v>
      </c>
      <c r="N972" t="s">
        <v>103</v>
      </c>
      <c r="O972" t="s">
        <v>32</v>
      </c>
      <c r="P972" t="s">
        <v>127</v>
      </c>
      <c r="Q972">
        <v>39282</v>
      </c>
      <c r="R972">
        <v>6</v>
      </c>
      <c r="S972">
        <v>0</v>
      </c>
      <c r="T972">
        <v>4802.2655567124302</v>
      </c>
      <c r="U972">
        <v>45402</v>
      </c>
    </row>
    <row r="973" spans="1:21" x14ac:dyDescent="0.3">
      <c r="A973" t="s">
        <v>2996</v>
      </c>
      <c r="B973">
        <v>2023</v>
      </c>
      <c r="C973" s="1">
        <v>45064</v>
      </c>
      <c r="D973" t="s">
        <v>47</v>
      </c>
      <c r="E973" t="s">
        <v>2997</v>
      </c>
      <c r="F973" t="s">
        <v>149</v>
      </c>
      <c r="G973" t="s">
        <v>25</v>
      </c>
      <c r="H973" t="s">
        <v>26</v>
      </c>
      <c r="I973" t="s">
        <v>161</v>
      </c>
      <c r="J973" t="s">
        <v>118</v>
      </c>
      <c r="K973">
        <v>609076</v>
      </c>
      <c r="L973" t="s">
        <v>41</v>
      </c>
      <c r="M973" t="s">
        <v>2998</v>
      </c>
      <c r="N973" t="s">
        <v>103</v>
      </c>
      <c r="O973" t="s">
        <v>68</v>
      </c>
      <c r="P973" t="s">
        <v>89</v>
      </c>
      <c r="Q973">
        <v>14843</v>
      </c>
      <c r="R973">
        <v>2</v>
      </c>
      <c r="S973">
        <v>0.05</v>
      </c>
      <c r="T973">
        <v>1641.4580887863819</v>
      </c>
      <c r="U973">
        <v>45067</v>
      </c>
    </row>
    <row r="974" spans="1:21" x14ac:dyDescent="0.3">
      <c r="A974" t="s">
        <v>2999</v>
      </c>
      <c r="B974">
        <v>2024</v>
      </c>
      <c r="C974" s="1">
        <v>45434</v>
      </c>
      <c r="D974" t="s">
        <v>78</v>
      </c>
      <c r="E974" t="s">
        <v>3000</v>
      </c>
      <c r="F974" t="s">
        <v>24</v>
      </c>
      <c r="G974" t="s">
        <v>25</v>
      </c>
      <c r="H974" t="s">
        <v>26</v>
      </c>
      <c r="I974" t="s">
        <v>107</v>
      </c>
      <c r="J974" t="s">
        <v>66</v>
      </c>
      <c r="K974">
        <v>624167</v>
      </c>
      <c r="L974" t="s">
        <v>73</v>
      </c>
      <c r="M974" t="s">
        <v>3001</v>
      </c>
      <c r="N974" t="s">
        <v>31</v>
      </c>
      <c r="O974" t="s">
        <v>85</v>
      </c>
      <c r="P974" t="s">
        <v>54</v>
      </c>
      <c r="Q974">
        <v>14183</v>
      </c>
      <c r="R974">
        <v>10</v>
      </c>
      <c r="S974">
        <v>0</v>
      </c>
      <c r="T974">
        <v>3551.4565535105976</v>
      </c>
      <c r="U974">
        <v>45437</v>
      </c>
    </row>
    <row r="975" spans="1:21" x14ac:dyDescent="0.3">
      <c r="A975" t="s">
        <v>3002</v>
      </c>
      <c r="B975">
        <v>2023</v>
      </c>
      <c r="C975" s="1">
        <v>45096</v>
      </c>
      <c r="D975" t="s">
        <v>35</v>
      </c>
      <c r="E975" t="s">
        <v>3003</v>
      </c>
      <c r="F975" t="s">
        <v>106</v>
      </c>
      <c r="G975" t="s">
        <v>38</v>
      </c>
      <c r="H975" t="s">
        <v>26</v>
      </c>
      <c r="I975" t="s">
        <v>39</v>
      </c>
      <c r="J975" t="s">
        <v>40</v>
      </c>
      <c r="K975">
        <v>675241</v>
      </c>
      <c r="L975" t="s">
        <v>41</v>
      </c>
      <c r="M975" t="s">
        <v>3004</v>
      </c>
      <c r="N975" t="s">
        <v>61</v>
      </c>
      <c r="O975" t="s">
        <v>68</v>
      </c>
      <c r="P975" t="s">
        <v>69</v>
      </c>
      <c r="Q975">
        <v>46233</v>
      </c>
      <c r="R975">
        <v>7</v>
      </c>
      <c r="S975">
        <v>0</v>
      </c>
      <c r="T975">
        <v>3437.6022165661566</v>
      </c>
      <c r="U975">
        <v>45099</v>
      </c>
    </row>
    <row r="976" spans="1:21" x14ac:dyDescent="0.3">
      <c r="A976" t="s">
        <v>3005</v>
      </c>
      <c r="B976">
        <v>2024</v>
      </c>
      <c r="C976" s="1">
        <v>45579</v>
      </c>
      <c r="D976" t="s">
        <v>78</v>
      </c>
      <c r="E976" t="s">
        <v>3006</v>
      </c>
      <c r="F976" t="s">
        <v>80</v>
      </c>
      <c r="G976" t="s">
        <v>81</v>
      </c>
      <c r="H976" t="s">
        <v>26</v>
      </c>
      <c r="I976" t="s">
        <v>122</v>
      </c>
      <c r="J976" t="s">
        <v>28</v>
      </c>
      <c r="K976">
        <v>608818</v>
      </c>
      <c r="L976" t="s">
        <v>59</v>
      </c>
      <c r="M976" t="s">
        <v>3007</v>
      </c>
      <c r="N976" t="s">
        <v>93</v>
      </c>
      <c r="O976" t="s">
        <v>85</v>
      </c>
      <c r="P976" t="s">
        <v>33</v>
      </c>
      <c r="Q976">
        <v>20860</v>
      </c>
      <c r="R976">
        <v>5</v>
      </c>
      <c r="S976">
        <v>0.05</v>
      </c>
      <c r="T976">
        <v>5906.2283421557377</v>
      </c>
      <c r="U976">
        <v>45585</v>
      </c>
    </row>
    <row r="977" spans="1:21" x14ac:dyDescent="0.3">
      <c r="A977" t="s">
        <v>3008</v>
      </c>
      <c r="B977">
        <v>2023</v>
      </c>
      <c r="C977" s="1">
        <v>45055</v>
      </c>
      <c r="D977" t="s">
        <v>47</v>
      </c>
      <c r="E977" t="s">
        <v>3009</v>
      </c>
      <c r="F977" t="s">
        <v>149</v>
      </c>
      <c r="G977" t="s">
        <v>81</v>
      </c>
      <c r="H977" t="s">
        <v>26</v>
      </c>
      <c r="I977" t="s">
        <v>39</v>
      </c>
      <c r="J977" t="s">
        <v>40</v>
      </c>
      <c r="K977">
        <v>660290</v>
      </c>
      <c r="L977" t="s">
        <v>41</v>
      </c>
      <c r="M977" t="s">
        <v>3010</v>
      </c>
      <c r="N977" t="s">
        <v>31</v>
      </c>
      <c r="O977" t="s">
        <v>44</v>
      </c>
      <c r="P977" t="s">
        <v>127</v>
      </c>
      <c r="Q977">
        <v>23455</v>
      </c>
      <c r="R977">
        <v>6</v>
      </c>
      <c r="S977">
        <v>0</v>
      </c>
      <c r="T977">
        <v>1727.2359348787709</v>
      </c>
      <c r="U977">
        <v>45060</v>
      </c>
    </row>
    <row r="978" spans="1:21" x14ac:dyDescent="0.3">
      <c r="A978" t="s">
        <v>3011</v>
      </c>
      <c r="B978">
        <v>2023</v>
      </c>
      <c r="C978" s="1">
        <v>44941</v>
      </c>
      <c r="D978" t="s">
        <v>78</v>
      </c>
      <c r="E978" t="s">
        <v>3012</v>
      </c>
      <c r="F978" t="s">
        <v>37</v>
      </c>
      <c r="G978" t="s">
        <v>25</v>
      </c>
      <c r="H978" t="s">
        <v>26</v>
      </c>
      <c r="I978" t="s">
        <v>117</v>
      </c>
      <c r="J978" t="s">
        <v>118</v>
      </c>
      <c r="K978">
        <v>620661</v>
      </c>
      <c r="L978" t="s">
        <v>83</v>
      </c>
      <c r="M978" t="s">
        <v>3013</v>
      </c>
      <c r="N978" t="s">
        <v>93</v>
      </c>
      <c r="O978" t="s">
        <v>44</v>
      </c>
      <c r="P978" t="s">
        <v>89</v>
      </c>
      <c r="Q978">
        <v>76304</v>
      </c>
      <c r="R978">
        <v>4</v>
      </c>
      <c r="S978">
        <v>0.05</v>
      </c>
      <c r="T978">
        <v>11979.698629680404</v>
      </c>
      <c r="U978">
        <v>44944</v>
      </c>
    </row>
    <row r="979" spans="1:21" x14ac:dyDescent="0.3">
      <c r="A979" t="s">
        <v>3014</v>
      </c>
      <c r="B979">
        <v>2023</v>
      </c>
      <c r="C979" s="1">
        <v>45073</v>
      </c>
      <c r="D979" t="s">
        <v>22</v>
      </c>
      <c r="E979" t="s">
        <v>3015</v>
      </c>
      <c r="F979" t="s">
        <v>37</v>
      </c>
      <c r="G979" t="s">
        <v>25</v>
      </c>
      <c r="H979" t="s">
        <v>26</v>
      </c>
      <c r="I979" t="s">
        <v>154</v>
      </c>
      <c r="J979" t="s">
        <v>51</v>
      </c>
      <c r="K979">
        <v>614168</v>
      </c>
      <c r="L979" t="s">
        <v>41</v>
      </c>
      <c r="M979" t="s">
        <v>3016</v>
      </c>
      <c r="N979" t="s">
        <v>103</v>
      </c>
      <c r="O979" t="s">
        <v>68</v>
      </c>
      <c r="P979" t="s">
        <v>69</v>
      </c>
      <c r="Q979">
        <v>13632</v>
      </c>
      <c r="R979">
        <v>10</v>
      </c>
      <c r="S979">
        <v>0.1</v>
      </c>
      <c r="T979">
        <v>709.85926893949488</v>
      </c>
      <c r="U979">
        <v>45078</v>
      </c>
    </row>
    <row r="980" spans="1:21" x14ac:dyDescent="0.3">
      <c r="A980" t="s">
        <v>3017</v>
      </c>
      <c r="B980">
        <v>2023</v>
      </c>
      <c r="C980" s="1">
        <v>45284</v>
      </c>
      <c r="D980" t="s">
        <v>78</v>
      </c>
      <c r="E980" t="s">
        <v>3018</v>
      </c>
      <c r="F980" t="s">
        <v>37</v>
      </c>
      <c r="G980" t="s">
        <v>25</v>
      </c>
      <c r="H980" t="s">
        <v>26</v>
      </c>
      <c r="I980" t="s">
        <v>117</v>
      </c>
      <c r="J980" t="s">
        <v>118</v>
      </c>
      <c r="K980">
        <v>614131</v>
      </c>
      <c r="L980" t="s">
        <v>41</v>
      </c>
      <c r="M980" t="s">
        <v>3019</v>
      </c>
      <c r="N980" t="s">
        <v>31</v>
      </c>
      <c r="O980" t="s">
        <v>44</v>
      </c>
      <c r="P980" t="s">
        <v>181</v>
      </c>
      <c r="Q980">
        <v>43647</v>
      </c>
      <c r="R980">
        <v>3</v>
      </c>
      <c r="S980">
        <v>0</v>
      </c>
      <c r="T980">
        <v>7276.9874131053139</v>
      </c>
      <c r="U980">
        <v>45287</v>
      </c>
    </row>
    <row r="981" spans="1:21" x14ac:dyDescent="0.3">
      <c r="A981" t="s">
        <v>3020</v>
      </c>
      <c r="B981">
        <v>2024</v>
      </c>
      <c r="C981" s="1">
        <v>45490</v>
      </c>
      <c r="D981" t="s">
        <v>47</v>
      </c>
      <c r="E981" t="s">
        <v>3021</v>
      </c>
      <c r="F981" t="s">
        <v>49</v>
      </c>
      <c r="G981" t="s">
        <v>81</v>
      </c>
      <c r="H981" t="s">
        <v>26</v>
      </c>
      <c r="I981" t="s">
        <v>122</v>
      </c>
      <c r="J981" t="s">
        <v>28</v>
      </c>
      <c r="K981">
        <v>679373</v>
      </c>
      <c r="L981" t="s">
        <v>73</v>
      </c>
      <c r="M981" t="s">
        <v>3022</v>
      </c>
      <c r="N981" t="s">
        <v>103</v>
      </c>
      <c r="O981" t="s">
        <v>94</v>
      </c>
      <c r="P981" t="s">
        <v>89</v>
      </c>
      <c r="Q981">
        <v>41275</v>
      </c>
      <c r="R981">
        <v>2</v>
      </c>
      <c r="S981">
        <v>0</v>
      </c>
      <c r="T981">
        <v>8754.8879433886614</v>
      </c>
      <c r="U981">
        <v>45493</v>
      </c>
    </row>
    <row r="982" spans="1:21" x14ac:dyDescent="0.3">
      <c r="A982" t="s">
        <v>3023</v>
      </c>
      <c r="B982">
        <v>2024</v>
      </c>
      <c r="C982" s="1">
        <v>45474</v>
      </c>
      <c r="D982" t="s">
        <v>47</v>
      </c>
      <c r="E982" t="s">
        <v>3024</v>
      </c>
      <c r="F982" t="s">
        <v>37</v>
      </c>
      <c r="G982" t="s">
        <v>25</v>
      </c>
      <c r="H982" t="s">
        <v>26</v>
      </c>
      <c r="I982" t="s">
        <v>57</v>
      </c>
      <c r="J982" t="s">
        <v>58</v>
      </c>
      <c r="K982">
        <v>670423</v>
      </c>
      <c r="L982" t="s">
        <v>41</v>
      </c>
      <c r="M982" t="s">
        <v>3025</v>
      </c>
      <c r="N982" t="s">
        <v>93</v>
      </c>
      <c r="O982" t="s">
        <v>75</v>
      </c>
      <c r="P982" t="s">
        <v>98</v>
      </c>
      <c r="Q982">
        <v>347</v>
      </c>
      <c r="R982">
        <v>7</v>
      </c>
      <c r="S982">
        <v>0.05</v>
      </c>
      <c r="T982">
        <v>61.44686958925665</v>
      </c>
      <c r="U982">
        <v>45477</v>
      </c>
    </row>
    <row r="983" spans="1:21" x14ac:dyDescent="0.3">
      <c r="A983" t="s">
        <v>3026</v>
      </c>
      <c r="B983">
        <v>2023</v>
      </c>
      <c r="C983" s="1">
        <v>45218</v>
      </c>
      <c r="D983" t="s">
        <v>22</v>
      </c>
      <c r="E983" t="s">
        <v>3027</v>
      </c>
      <c r="F983" t="s">
        <v>64</v>
      </c>
      <c r="G983" t="s">
        <v>38</v>
      </c>
      <c r="H983" t="s">
        <v>26</v>
      </c>
      <c r="I983" t="s">
        <v>72</v>
      </c>
      <c r="J983" t="s">
        <v>28</v>
      </c>
      <c r="K983">
        <v>698481</v>
      </c>
      <c r="L983" t="s">
        <v>41</v>
      </c>
      <c r="M983" t="s">
        <v>3028</v>
      </c>
      <c r="N983" t="s">
        <v>93</v>
      </c>
      <c r="O983" t="s">
        <v>85</v>
      </c>
      <c r="P983" t="s">
        <v>54</v>
      </c>
      <c r="Q983">
        <v>18528</v>
      </c>
      <c r="R983">
        <v>10</v>
      </c>
      <c r="S983">
        <v>0.2</v>
      </c>
      <c r="T983">
        <v>1731.2290352851214</v>
      </c>
      <c r="U983">
        <v>45224</v>
      </c>
    </row>
    <row r="984" spans="1:21" x14ac:dyDescent="0.3">
      <c r="A984" t="s">
        <v>3029</v>
      </c>
      <c r="B984">
        <v>2023</v>
      </c>
      <c r="C984" s="1">
        <v>45029</v>
      </c>
      <c r="D984" t="s">
        <v>47</v>
      </c>
      <c r="E984" t="s">
        <v>3030</v>
      </c>
      <c r="F984" t="s">
        <v>24</v>
      </c>
      <c r="G984" t="s">
        <v>38</v>
      </c>
      <c r="H984" t="s">
        <v>26</v>
      </c>
      <c r="I984" t="s">
        <v>27</v>
      </c>
      <c r="J984" t="s">
        <v>28</v>
      </c>
      <c r="K984">
        <v>658320</v>
      </c>
      <c r="L984" t="s">
        <v>29</v>
      </c>
      <c r="M984" t="s">
        <v>3031</v>
      </c>
      <c r="N984" t="s">
        <v>43</v>
      </c>
      <c r="O984" t="s">
        <v>68</v>
      </c>
      <c r="P984" t="s">
        <v>76</v>
      </c>
      <c r="Q984">
        <v>7200</v>
      </c>
      <c r="R984">
        <v>7</v>
      </c>
      <c r="S984">
        <v>0.05</v>
      </c>
      <c r="T984">
        <v>905.60365504413892</v>
      </c>
      <c r="U984">
        <v>45033</v>
      </c>
    </row>
    <row r="985" spans="1:21" x14ac:dyDescent="0.3">
      <c r="A985" t="s">
        <v>3032</v>
      </c>
      <c r="B985">
        <v>2023</v>
      </c>
      <c r="C985" s="1">
        <v>44939</v>
      </c>
      <c r="D985" t="s">
        <v>22</v>
      </c>
      <c r="E985" t="s">
        <v>3033</v>
      </c>
      <c r="F985" t="s">
        <v>49</v>
      </c>
      <c r="G985" t="s">
        <v>81</v>
      </c>
      <c r="H985" t="s">
        <v>26</v>
      </c>
      <c r="I985" t="s">
        <v>39</v>
      </c>
      <c r="J985" t="s">
        <v>40</v>
      </c>
      <c r="K985">
        <v>664877</v>
      </c>
      <c r="L985" t="s">
        <v>83</v>
      </c>
      <c r="M985" t="s">
        <v>3034</v>
      </c>
      <c r="N985" t="s">
        <v>93</v>
      </c>
      <c r="O985" t="s">
        <v>53</v>
      </c>
      <c r="P985" t="s">
        <v>45</v>
      </c>
      <c r="Q985">
        <v>8432</v>
      </c>
      <c r="R985">
        <v>7</v>
      </c>
      <c r="S985">
        <v>0.2</v>
      </c>
      <c r="T985">
        <v>1246.6153134309163</v>
      </c>
      <c r="U985">
        <v>44942</v>
      </c>
    </row>
    <row r="986" spans="1:21" x14ac:dyDescent="0.3">
      <c r="A986" t="s">
        <v>3035</v>
      </c>
      <c r="B986">
        <v>2024</v>
      </c>
      <c r="C986" s="1">
        <v>45364</v>
      </c>
      <c r="D986" t="s">
        <v>47</v>
      </c>
      <c r="E986" t="s">
        <v>3036</v>
      </c>
      <c r="F986" t="s">
        <v>24</v>
      </c>
      <c r="G986" t="s">
        <v>25</v>
      </c>
      <c r="H986" t="s">
        <v>26</v>
      </c>
      <c r="I986" t="s">
        <v>150</v>
      </c>
      <c r="J986" t="s">
        <v>118</v>
      </c>
      <c r="K986">
        <v>677783</v>
      </c>
      <c r="L986" t="s">
        <v>73</v>
      </c>
      <c r="M986" t="s">
        <v>3037</v>
      </c>
      <c r="N986" t="s">
        <v>93</v>
      </c>
      <c r="O986" t="s">
        <v>44</v>
      </c>
      <c r="P986" t="s">
        <v>45</v>
      </c>
      <c r="Q986">
        <v>18941</v>
      </c>
      <c r="R986">
        <v>5</v>
      </c>
      <c r="S986">
        <v>0</v>
      </c>
      <c r="T986">
        <v>3791.1422100654286</v>
      </c>
      <c r="U986">
        <v>45366</v>
      </c>
    </row>
    <row r="987" spans="1:21" x14ac:dyDescent="0.3">
      <c r="A987" t="s">
        <v>3038</v>
      </c>
      <c r="B987">
        <v>2023</v>
      </c>
      <c r="C987" s="1">
        <v>44938</v>
      </c>
      <c r="D987" t="s">
        <v>78</v>
      </c>
      <c r="E987" t="s">
        <v>3039</v>
      </c>
      <c r="F987" t="s">
        <v>24</v>
      </c>
      <c r="G987" t="s">
        <v>25</v>
      </c>
      <c r="H987" t="s">
        <v>26</v>
      </c>
      <c r="I987" t="s">
        <v>39</v>
      </c>
      <c r="J987" t="s">
        <v>40</v>
      </c>
      <c r="K987">
        <v>692963</v>
      </c>
      <c r="L987" t="s">
        <v>29</v>
      </c>
      <c r="M987" t="s">
        <v>3040</v>
      </c>
      <c r="N987" t="s">
        <v>43</v>
      </c>
      <c r="O987" t="s">
        <v>94</v>
      </c>
      <c r="P987" t="s">
        <v>33</v>
      </c>
      <c r="Q987">
        <v>27925</v>
      </c>
      <c r="R987">
        <v>6</v>
      </c>
      <c r="S987">
        <v>0.05</v>
      </c>
      <c r="T987">
        <v>4669.1157480886441</v>
      </c>
      <c r="U987">
        <v>44941</v>
      </c>
    </row>
    <row r="988" spans="1:21" x14ac:dyDescent="0.3">
      <c r="A988" t="s">
        <v>3041</v>
      </c>
      <c r="B988">
        <v>2023</v>
      </c>
      <c r="C988" s="1">
        <v>45218</v>
      </c>
      <c r="D988" t="s">
        <v>22</v>
      </c>
      <c r="E988" t="s">
        <v>3042</v>
      </c>
      <c r="F988" t="s">
        <v>80</v>
      </c>
      <c r="G988" t="s">
        <v>25</v>
      </c>
      <c r="H988" t="s">
        <v>26</v>
      </c>
      <c r="I988" t="s">
        <v>39</v>
      </c>
      <c r="J988" t="s">
        <v>40</v>
      </c>
      <c r="K988">
        <v>625499</v>
      </c>
      <c r="L988" t="s">
        <v>83</v>
      </c>
      <c r="M988" t="s">
        <v>3043</v>
      </c>
      <c r="N988" t="s">
        <v>43</v>
      </c>
      <c r="O988" t="s">
        <v>44</v>
      </c>
      <c r="P988" t="s">
        <v>98</v>
      </c>
      <c r="Q988">
        <v>77776</v>
      </c>
      <c r="R988">
        <v>9</v>
      </c>
      <c r="S988">
        <v>0</v>
      </c>
      <c r="T988">
        <v>14431.64524688177</v>
      </c>
      <c r="U988">
        <v>45221</v>
      </c>
    </row>
    <row r="989" spans="1:21" x14ac:dyDescent="0.3">
      <c r="A989" t="s">
        <v>3044</v>
      </c>
      <c r="B989">
        <v>2023</v>
      </c>
      <c r="C989" s="1">
        <v>45201</v>
      </c>
      <c r="D989" t="s">
        <v>22</v>
      </c>
      <c r="E989" t="s">
        <v>3045</v>
      </c>
      <c r="F989" t="s">
        <v>80</v>
      </c>
      <c r="G989" t="s">
        <v>25</v>
      </c>
      <c r="H989" t="s">
        <v>26</v>
      </c>
      <c r="I989" t="s">
        <v>82</v>
      </c>
      <c r="J989" t="s">
        <v>66</v>
      </c>
      <c r="K989">
        <v>664745</v>
      </c>
      <c r="L989" t="s">
        <v>83</v>
      </c>
      <c r="M989" t="s">
        <v>3046</v>
      </c>
      <c r="N989" t="s">
        <v>43</v>
      </c>
      <c r="O989" t="s">
        <v>32</v>
      </c>
      <c r="P989" t="s">
        <v>89</v>
      </c>
      <c r="Q989">
        <v>5462</v>
      </c>
      <c r="R989">
        <v>7</v>
      </c>
      <c r="S989">
        <v>0.05</v>
      </c>
      <c r="T989">
        <v>441.78481001782035</v>
      </c>
      <c r="U989">
        <v>45207</v>
      </c>
    </row>
    <row r="990" spans="1:21" x14ac:dyDescent="0.3">
      <c r="A990" t="s">
        <v>3047</v>
      </c>
      <c r="B990">
        <v>2024</v>
      </c>
      <c r="C990" s="1">
        <v>45391</v>
      </c>
      <c r="D990" t="s">
        <v>78</v>
      </c>
      <c r="E990" t="s">
        <v>3048</v>
      </c>
      <c r="F990" t="s">
        <v>49</v>
      </c>
      <c r="G990" t="s">
        <v>81</v>
      </c>
      <c r="H990" t="s">
        <v>26</v>
      </c>
      <c r="I990" t="s">
        <v>72</v>
      </c>
      <c r="J990" t="s">
        <v>28</v>
      </c>
      <c r="K990">
        <v>695631</v>
      </c>
      <c r="L990" t="s">
        <v>29</v>
      </c>
      <c r="M990" t="s">
        <v>3049</v>
      </c>
      <c r="N990" t="s">
        <v>93</v>
      </c>
      <c r="O990" t="s">
        <v>53</v>
      </c>
      <c r="P990" t="s">
        <v>127</v>
      </c>
      <c r="Q990">
        <v>51056</v>
      </c>
      <c r="R990">
        <v>4</v>
      </c>
      <c r="S990">
        <v>0</v>
      </c>
      <c r="T990">
        <v>15249.282039083233</v>
      </c>
      <c r="U990">
        <v>45398</v>
      </c>
    </row>
    <row r="991" spans="1:21" x14ac:dyDescent="0.3">
      <c r="A991" t="s">
        <v>3050</v>
      </c>
      <c r="B991">
        <v>2024</v>
      </c>
      <c r="C991" s="1">
        <v>45616</v>
      </c>
      <c r="D991" t="s">
        <v>78</v>
      </c>
      <c r="E991" t="s">
        <v>3051</v>
      </c>
      <c r="F991" t="s">
        <v>24</v>
      </c>
      <c r="G991" t="s">
        <v>25</v>
      </c>
      <c r="H991" t="s">
        <v>26</v>
      </c>
      <c r="I991" t="s">
        <v>161</v>
      </c>
      <c r="J991" t="s">
        <v>118</v>
      </c>
      <c r="K991">
        <v>624026</v>
      </c>
      <c r="L991" t="s">
        <v>59</v>
      </c>
      <c r="M991" t="s">
        <v>3052</v>
      </c>
      <c r="N991" t="s">
        <v>61</v>
      </c>
      <c r="O991" t="s">
        <v>44</v>
      </c>
      <c r="P991" t="s">
        <v>33</v>
      </c>
      <c r="Q991">
        <v>16798</v>
      </c>
      <c r="R991">
        <v>2</v>
      </c>
      <c r="S991">
        <v>0.1</v>
      </c>
      <c r="T991">
        <v>2998.4001480621628</v>
      </c>
      <c r="U991">
        <v>45619</v>
      </c>
    </row>
    <row r="992" spans="1:21" x14ac:dyDescent="0.3">
      <c r="A992" t="s">
        <v>3053</v>
      </c>
      <c r="B992">
        <v>2024</v>
      </c>
      <c r="C992" s="1">
        <v>45351</v>
      </c>
      <c r="D992" t="s">
        <v>47</v>
      </c>
      <c r="E992" t="s">
        <v>3054</v>
      </c>
      <c r="F992" t="s">
        <v>106</v>
      </c>
      <c r="G992" t="s">
        <v>38</v>
      </c>
      <c r="H992" t="s">
        <v>26</v>
      </c>
      <c r="I992" t="s">
        <v>39</v>
      </c>
      <c r="J992" t="s">
        <v>40</v>
      </c>
      <c r="K992">
        <v>685443</v>
      </c>
      <c r="L992" t="s">
        <v>29</v>
      </c>
      <c r="M992" t="s">
        <v>3055</v>
      </c>
      <c r="N992" t="s">
        <v>61</v>
      </c>
      <c r="O992" t="s">
        <v>68</v>
      </c>
      <c r="P992" t="s">
        <v>54</v>
      </c>
      <c r="Q992">
        <v>34880</v>
      </c>
      <c r="R992">
        <v>8</v>
      </c>
      <c r="S992">
        <v>0.1</v>
      </c>
      <c r="T992">
        <v>1771.8363079014071</v>
      </c>
      <c r="U992">
        <v>45354</v>
      </c>
    </row>
    <row r="993" spans="1:21" x14ac:dyDescent="0.3">
      <c r="A993" t="s">
        <v>3056</v>
      </c>
      <c r="B993">
        <v>2023</v>
      </c>
      <c r="C993" s="1">
        <v>45244</v>
      </c>
      <c r="D993" t="s">
        <v>78</v>
      </c>
      <c r="E993" t="s">
        <v>3057</v>
      </c>
      <c r="F993" t="s">
        <v>80</v>
      </c>
      <c r="G993" t="s">
        <v>81</v>
      </c>
      <c r="H993" t="s">
        <v>26</v>
      </c>
      <c r="I993" t="s">
        <v>122</v>
      </c>
      <c r="J993" t="s">
        <v>28</v>
      </c>
      <c r="K993">
        <v>602145</v>
      </c>
      <c r="L993" t="s">
        <v>73</v>
      </c>
      <c r="M993" t="s">
        <v>3058</v>
      </c>
      <c r="N993" t="s">
        <v>43</v>
      </c>
      <c r="O993" t="s">
        <v>75</v>
      </c>
      <c r="P993" t="s">
        <v>45</v>
      </c>
      <c r="Q993">
        <v>35020</v>
      </c>
      <c r="R993">
        <v>1</v>
      </c>
      <c r="S993">
        <v>0.05</v>
      </c>
      <c r="T993">
        <v>3674.7000596402499</v>
      </c>
      <c r="U993">
        <v>45251</v>
      </c>
    </row>
    <row r="994" spans="1:21" x14ac:dyDescent="0.3">
      <c r="A994" t="s">
        <v>3059</v>
      </c>
      <c r="B994">
        <v>2024</v>
      </c>
      <c r="C994" s="1">
        <v>45581</v>
      </c>
      <c r="D994" t="s">
        <v>35</v>
      </c>
      <c r="E994" t="s">
        <v>3060</v>
      </c>
      <c r="F994" t="s">
        <v>37</v>
      </c>
      <c r="G994" t="s">
        <v>25</v>
      </c>
      <c r="H994" t="s">
        <v>26</v>
      </c>
      <c r="I994" t="s">
        <v>72</v>
      </c>
      <c r="J994" t="s">
        <v>28</v>
      </c>
      <c r="K994">
        <v>692689</v>
      </c>
      <c r="L994" t="s">
        <v>41</v>
      </c>
      <c r="M994" t="s">
        <v>3061</v>
      </c>
      <c r="N994" t="s">
        <v>93</v>
      </c>
      <c r="O994" t="s">
        <v>75</v>
      </c>
      <c r="P994" t="s">
        <v>76</v>
      </c>
      <c r="Q994">
        <v>38192</v>
      </c>
      <c r="R994">
        <v>6</v>
      </c>
      <c r="S994">
        <v>0.1</v>
      </c>
      <c r="T994">
        <v>4382.9295333935552</v>
      </c>
      <c r="U994">
        <v>45584</v>
      </c>
    </row>
    <row r="995" spans="1:21" x14ac:dyDescent="0.3">
      <c r="A995" t="s">
        <v>3062</v>
      </c>
      <c r="B995">
        <v>2024</v>
      </c>
      <c r="C995" s="1">
        <v>45635</v>
      </c>
      <c r="D995" t="s">
        <v>78</v>
      </c>
      <c r="E995" t="s">
        <v>3063</v>
      </c>
      <c r="F995" t="s">
        <v>24</v>
      </c>
      <c r="G995" t="s">
        <v>38</v>
      </c>
      <c r="H995" t="s">
        <v>26</v>
      </c>
      <c r="I995" t="s">
        <v>122</v>
      </c>
      <c r="J995" t="s">
        <v>28</v>
      </c>
      <c r="K995">
        <v>678203</v>
      </c>
      <c r="L995" t="s">
        <v>41</v>
      </c>
      <c r="M995" t="s">
        <v>3064</v>
      </c>
      <c r="N995" t="s">
        <v>103</v>
      </c>
      <c r="O995" t="s">
        <v>44</v>
      </c>
      <c r="P995" t="s">
        <v>45</v>
      </c>
      <c r="Q995">
        <v>73525</v>
      </c>
      <c r="R995">
        <v>8</v>
      </c>
      <c r="S995">
        <v>0</v>
      </c>
      <c r="T995">
        <v>7235.8941693786146</v>
      </c>
      <c r="U995">
        <v>45638</v>
      </c>
    </row>
    <row r="996" spans="1:21" x14ac:dyDescent="0.3">
      <c r="A996" t="s">
        <v>3065</v>
      </c>
      <c r="B996">
        <v>2023</v>
      </c>
      <c r="C996" s="1">
        <v>44958</v>
      </c>
      <c r="D996" t="s">
        <v>22</v>
      </c>
      <c r="E996" t="s">
        <v>3066</v>
      </c>
      <c r="F996" t="s">
        <v>80</v>
      </c>
      <c r="G996" t="s">
        <v>81</v>
      </c>
      <c r="H996" t="s">
        <v>26</v>
      </c>
      <c r="I996" t="s">
        <v>122</v>
      </c>
      <c r="J996" t="s">
        <v>28</v>
      </c>
      <c r="K996">
        <v>614602</v>
      </c>
      <c r="L996" t="s">
        <v>73</v>
      </c>
      <c r="M996" t="s">
        <v>3067</v>
      </c>
      <c r="N996" t="s">
        <v>103</v>
      </c>
      <c r="O996" t="s">
        <v>85</v>
      </c>
      <c r="P996" t="s">
        <v>181</v>
      </c>
      <c r="Q996">
        <v>51537</v>
      </c>
      <c r="R996">
        <v>3</v>
      </c>
      <c r="S996">
        <v>0.05</v>
      </c>
      <c r="T996">
        <v>6882.6263504407561</v>
      </c>
      <c r="U996">
        <v>44963</v>
      </c>
    </row>
    <row r="997" spans="1:21" x14ac:dyDescent="0.3">
      <c r="A997" t="s">
        <v>3068</v>
      </c>
      <c r="B997">
        <v>2024</v>
      </c>
      <c r="C997" s="1">
        <v>45367</v>
      </c>
      <c r="D997" t="s">
        <v>47</v>
      </c>
      <c r="E997" t="s">
        <v>3069</v>
      </c>
      <c r="F997" t="s">
        <v>49</v>
      </c>
      <c r="G997" t="s">
        <v>38</v>
      </c>
      <c r="H997" t="s">
        <v>26</v>
      </c>
      <c r="I997" t="s">
        <v>154</v>
      </c>
      <c r="J997" t="s">
        <v>51</v>
      </c>
      <c r="K997">
        <v>631154</v>
      </c>
      <c r="L997" t="s">
        <v>29</v>
      </c>
      <c r="M997" t="s">
        <v>3070</v>
      </c>
      <c r="N997" t="s">
        <v>93</v>
      </c>
      <c r="O997" t="s">
        <v>68</v>
      </c>
      <c r="P997" t="s">
        <v>33</v>
      </c>
      <c r="Q997">
        <v>33868</v>
      </c>
      <c r="R997">
        <v>9</v>
      </c>
      <c r="S997">
        <v>0.1</v>
      </c>
      <c r="T997">
        <v>8991.2517931770417</v>
      </c>
      <c r="U997">
        <v>45370</v>
      </c>
    </row>
    <row r="998" spans="1:21" x14ac:dyDescent="0.3">
      <c r="A998" t="s">
        <v>3071</v>
      </c>
      <c r="B998">
        <v>2023</v>
      </c>
      <c r="C998" s="1">
        <v>45005</v>
      </c>
      <c r="D998" t="s">
        <v>47</v>
      </c>
      <c r="E998" t="s">
        <v>3072</v>
      </c>
      <c r="F998" t="s">
        <v>37</v>
      </c>
      <c r="G998" t="s">
        <v>38</v>
      </c>
      <c r="H998" t="s">
        <v>26</v>
      </c>
      <c r="I998" t="s">
        <v>57</v>
      </c>
      <c r="J998" t="s">
        <v>58</v>
      </c>
      <c r="K998">
        <v>683327</v>
      </c>
      <c r="L998" t="s">
        <v>73</v>
      </c>
      <c r="M998" t="s">
        <v>3073</v>
      </c>
      <c r="N998" t="s">
        <v>31</v>
      </c>
      <c r="O998" t="s">
        <v>68</v>
      </c>
      <c r="P998" t="s">
        <v>54</v>
      </c>
      <c r="Q998">
        <v>47983</v>
      </c>
      <c r="R998">
        <v>3</v>
      </c>
      <c r="S998">
        <v>0</v>
      </c>
      <c r="T998">
        <v>6663.7071241873746</v>
      </c>
      <c r="U998">
        <v>45012</v>
      </c>
    </row>
    <row r="999" spans="1:21" x14ac:dyDescent="0.3">
      <c r="A999" t="s">
        <v>3074</v>
      </c>
      <c r="B999">
        <v>2023</v>
      </c>
      <c r="C999" s="1">
        <v>45184</v>
      </c>
      <c r="D999" t="s">
        <v>78</v>
      </c>
      <c r="E999" t="s">
        <v>3075</v>
      </c>
      <c r="F999" t="s">
        <v>49</v>
      </c>
      <c r="G999" t="s">
        <v>81</v>
      </c>
      <c r="H999" t="s">
        <v>26</v>
      </c>
      <c r="I999" t="s">
        <v>39</v>
      </c>
      <c r="J999" t="s">
        <v>40</v>
      </c>
      <c r="K999">
        <v>660970</v>
      </c>
      <c r="L999" t="s">
        <v>73</v>
      </c>
      <c r="M999" t="s">
        <v>3076</v>
      </c>
      <c r="N999" t="s">
        <v>43</v>
      </c>
      <c r="O999" t="s">
        <v>32</v>
      </c>
      <c r="P999" t="s">
        <v>69</v>
      </c>
      <c r="Q999">
        <v>69555</v>
      </c>
      <c r="R999">
        <v>7</v>
      </c>
      <c r="S999">
        <v>0</v>
      </c>
      <c r="T999">
        <v>9283.8744773059607</v>
      </c>
      <c r="U999">
        <v>45187</v>
      </c>
    </row>
    <row r="1000" spans="1:21" x14ac:dyDescent="0.3">
      <c r="A1000" t="s">
        <v>3077</v>
      </c>
      <c r="B1000">
        <v>2024</v>
      </c>
      <c r="C1000" s="1">
        <v>45413</v>
      </c>
      <c r="D1000" t="s">
        <v>47</v>
      </c>
      <c r="E1000" t="s">
        <v>3078</v>
      </c>
      <c r="F1000" t="s">
        <v>24</v>
      </c>
      <c r="G1000" t="s">
        <v>25</v>
      </c>
      <c r="H1000" t="s">
        <v>26</v>
      </c>
      <c r="I1000" t="s">
        <v>117</v>
      </c>
      <c r="J1000" t="s">
        <v>118</v>
      </c>
      <c r="K1000">
        <v>691785</v>
      </c>
      <c r="L1000" t="s">
        <v>73</v>
      </c>
      <c r="M1000" t="s">
        <v>3079</v>
      </c>
      <c r="N1000" t="s">
        <v>103</v>
      </c>
      <c r="O1000" t="s">
        <v>53</v>
      </c>
      <c r="P1000" t="s">
        <v>54</v>
      </c>
      <c r="Q1000">
        <v>65714</v>
      </c>
      <c r="R1000">
        <v>8</v>
      </c>
      <c r="S1000">
        <v>0.05</v>
      </c>
      <c r="T1000">
        <v>6976.4127699952569</v>
      </c>
      <c r="U1000">
        <v>45416</v>
      </c>
    </row>
    <row r="1001" spans="1:21" x14ac:dyDescent="0.3">
      <c r="A1001" t="s">
        <v>3080</v>
      </c>
      <c r="B1001">
        <v>2024</v>
      </c>
      <c r="C1001" s="1">
        <v>45469</v>
      </c>
      <c r="D1001" t="s">
        <v>78</v>
      </c>
      <c r="E1001" t="s">
        <v>3081</v>
      </c>
      <c r="F1001" t="s">
        <v>49</v>
      </c>
      <c r="G1001" t="s">
        <v>38</v>
      </c>
      <c r="H1001" t="s">
        <v>26</v>
      </c>
      <c r="I1001" t="s">
        <v>150</v>
      </c>
      <c r="J1001" t="s">
        <v>118</v>
      </c>
      <c r="K1001">
        <v>655342</v>
      </c>
      <c r="L1001" t="s">
        <v>41</v>
      </c>
      <c r="M1001" t="s">
        <v>3082</v>
      </c>
      <c r="N1001" t="s">
        <v>93</v>
      </c>
      <c r="O1001" t="s">
        <v>32</v>
      </c>
      <c r="P1001" t="s">
        <v>89</v>
      </c>
      <c r="Q1001">
        <v>2511</v>
      </c>
      <c r="R1001">
        <v>7</v>
      </c>
      <c r="S1001">
        <v>0</v>
      </c>
      <c r="T1001">
        <v>155.59956535714875</v>
      </c>
      <c r="U1001">
        <v>45469</v>
      </c>
    </row>
    <row r="1002" spans="1:21" x14ac:dyDescent="0.3">
      <c r="A1002" t="s">
        <v>3083</v>
      </c>
      <c r="B1002">
        <v>2024</v>
      </c>
      <c r="C1002" s="1">
        <v>45572</v>
      </c>
      <c r="D1002" t="s">
        <v>47</v>
      </c>
      <c r="E1002" t="s">
        <v>3084</v>
      </c>
      <c r="F1002" t="s">
        <v>37</v>
      </c>
      <c r="G1002" t="s">
        <v>25</v>
      </c>
      <c r="H1002" t="s">
        <v>26</v>
      </c>
      <c r="I1002" t="s">
        <v>39</v>
      </c>
      <c r="J1002" t="s">
        <v>40</v>
      </c>
      <c r="K1002">
        <v>622001</v>
      </c>
      <c r="L1002" t="s">
        <v>59</v>
      </c>
      <c r="M1002" t="s">
        <v>3085</v>
      </c>
      <c r="N1002" t="s">
        <v>43</v>
      </c>
      <c r="O1002" t="s">
        <v>68</v>
      </c>
      <c r="P1002" t="s">
        <v>69</v>
      </c>
      <c r="Q1002">
        <v>50014</v>
      </c>
      <c r="R1002">
        <v>3</v>
      </c>
      <c r="S1002">
        <v>0.2</v>
      </c>
      <c r="T1002">
        <v>12633.558871638721</v>
      </c>
      <c r="U1002">
        <v>45575</v>
      </c>
    </row>
    <row r="1003" spans="1:21" x14ac:dyDescent="0.3">
      <c r="A1003" t="s">
        <v>3086</v>
      </c>
      <c r="B1003">
        <v>2023</v>
      </c>
      <c r="C1003" s="1">
        <v>45047</v>
      </c>
      <c r="D1003" t="s">
        <v>47</v>
      </c>
      <c r="E1003" t="s">
        <v>3087</v>
      </c>
      <c r="F1003" t="s">
        <v>149</v>
      </c>
      <c r="G1003" t="s">
        <v>81</v>
      </c>
      <c r="H1003" t="s">
        <v>26</v>
      </c>
      <c r="I1003" t="s">
        <v>122</v>
      </c>
      <c r="J1003" t="s">
        <v>28</v>
      </c>
      <c r="K1003">
        <v>636120</v>
      </c>
      <c r="L1003" t="s">
        <v>29</v>
      </c>
      <c r="M1003" t="s">
        <v>3088</v>
      </c>
      <c r="N1003" t="s">
        <v>103</v>
      </c>
      <c r="O1003" t="s">
        <v>53</v>
      </c>
      <c r="P1003" t="s">
        <v>76</v>
      </c>
      <c r="Q1003">
        <v>35233</v>
      </c>
      <c r="R1003">
        <v>6</v>
      </c>
      <c r="S1003">
        <v>0.1</v>
      </c>
      <c r="T1003">
        <v>5949.505697482241</v>
      </c>
      <c r="U1003">
        <v>45050</v>
      </c>
    </row>
    <row r="1004" spans="1:21" x14ac:dyDescent="0.3">
      <c r="A1004" t="s">
        <v>3089</v>
      </c>
      <c r="B1004">
        <v>2024</v>
      </c>
      <c r="C1004" s="1">
        <v>45598</v>
      </c>
      <c r="D1004" t="s">
        <v>47</v>
      </c>
      <c r="E1004" t="s">
        <v>3090</v>
      </c>
      <c r="F1004" t="s">
        <v>37</v>
      </c>
      <c r="G1004" t="s">
        <v>81</v>
      </c>
      <c r="H1004" t="s">
        <v>26</v>
      </c>
      <c r="I1004" t="s">
        <v>107</v>
      </c>
      <c r="J1004" t="s">
        <v>66</v>
      </c>
      <c r="K1004">
        <v>641470</v>
      </c>
      <c r="L1004" t="s">
        <v>41</v>
      </c>
      <c r="M1004" t="s">
        <v>3091</v>
      </c>
      <c r="N1004" t="s">
        <v>43</v>
      </c>
      <c r="O1004" t="s">
        <v>75</v>
      </c>
      <c r="P1004" t="s">
        <v>181</v>
      </c>
      <c r="Q1004">
        <v>17726</v>
      </c>
      <c r="R1004">
        <v>5</v>
      </c>
      <c r="S1004">
        <v>0</v>
      </c>
      <c r="T1004">
        <v>2623.0447608427667</v>
      </c>
      <c r="U1004">
        <v>45600</v>
      </c>
    </row>
    <row r="1005" spans="1:21" x14ac:dyDescent="0.3">
      <c r="A1005" t="s">
        <v>3092</v>
      </c>
      <c r="B1005">
        <v>2024</v>
      </c>
      <c r="C1005" s="1">
        <v>45411</v>
      </c>
      <c r="D1005" t="s">
        <v>22</v>
      </c>
      <c r="E1005" t="s">
        <v>3093</v>
      </c>
      <c r="F1005" t="s">
        <v>149</v>
      </c>
      <c r="G1005" t="s">
        <v>81</v>
      </c>
      <c r="H1005" t="s">
        <v>26</v>
      </c>
      <c r="I1005" t="s">
        <v>27</v>
      </c>
      <c r="J1005" t="s">
        <v>28</v>
      </c>
      <c r="K1005">
        <v>663279</v>
      </c>
      <c r="L1005" t="s">
        <v>59</v>
      </c>
      <c r="M1005" t="s">
        <v>3094</v>
      </c>
      <c r="N1005" t="s">
        <v>103</v>
      </c>
      <c r="O1005" t="s">
        <v>75</v>
      </c>
      <c r="P1005" t="s">
        <v>76</v>
      </c>
      <c r="Q1005">
        <v>6079</v>
      </c>
      <c r="R1005">
        <v>5</v>
      </c>
      <c r="S1005">
        <v>0</v>
      </c>
      <c r="T1005">
        <v>916.52337765317691</v>
      </c>
      <c r="U1005">
        <v>45417</v>
      </c>
    </row>
    <row r="1006" spans="1:21" x14ac:dyDescent="0.3">
      <c r="A1006" t="s">
        <v>3095</v>
      </c>
      <c r="B1006">
        <v>2024</v>
      </c>
      <c r="C1006" s="1">
        <v>45346</v>
      </c>
      <c r="D1006" t="s">
        <v>47</v>
      </c>
      <c r="E1006" t="s">
        <v>3096</v>
      </c>
      <c r="F1006" t="s">
        <v>24</v>
      </c>
      <c r="G1006" t="s">
        <v>38</v>
      </c>
      <c r="H1006" t="s">
        <v>26</v>
      </c>
      <c r="I1006" t="s">
        <v>161</v>
      </c>
      <c r="J1006" t="s">
        <v>118</v>
      </c>
      <c r="K1006">
        <v>629268</v>
      </c>
      <c r="L1006" t="s">
        <v>83</v>
      </c>
      <c r="M1006" t="s">
        <v>3097</v>
      </c>
      <c r="N1006" t="s">
        <v>31</v>
      </c>
      <c r="O1006" t="s">
        <v>85</v>
      </c>
      <c r="P1006" t="s">
        <v>98</v>
      </c>
      <c r="Q1006">
        <v>40743</v>
      </c>
      <c r="R1006">
        <v>3</v>
      </c>
      <c r="S1006">
        <v>0</v>
      </c>
      <c r="T1006">
        <v>2351.7815937406222</v>
      </c>
      <c r="U1006">
        <v>45351</v>
      </c>
    </row>
    <row r="1007" spans="1:21" x14ac:dyDescent="0.3">
      <c r="A1007" t="s">
        <v>3098</v>
      </c>
      <c r="B1007">
        <v>2024</v>
      </c>
      <c r="C1007" s="1">
        <v>45580</v>
      </c>
      <c r="D1007" t="s">
        <v>47</v>
      </c>
      <c r="E1007" t="s">
        <v>3099</v>
      </c>
      <c r="F1007" t="s">
        <v>24</v>
      </c>
      <c r="G1007" t="s">
        <v>25</v>
      </c>
      <c r="H1007" t="s">
        <v>26</v>
      </c>
      <c r="I1007" t="s">
        <v>27</v>
      </c>
      <c r="J1007" t="s">
        <v>28</v>
      </c>
      <c r="K1007">
        <v>603914</v>
      </c>
      <c r="L1007" t="s">
        <v>73</v>
      </c>
      <c r="M1007" t="s">
        <v>3100</v>
      </c>
      <c r="N1007" t="s">
        <v>103</v>
      </c>
      <c r="O1007" t="s">
        <v>32</v>
      </c>
      <c r="P1007" t="s">
        <v>45</v>
      </c>
      <c r="Q1007">
        <v>31356</v>
      </c>
      <c r="R1007">
        <v>10</v>
      </c>
      <c r="S1007">
        <v>0.05</v>
      </c>
      <c r="T1007">
        <v>8931.2639704323537</v>
      </c>
      <c r="U1007">
        <v>45587</v>
      </c>
    </row>
    <row r="1008" spans="1:21" x14ac:dyDescent="0.3">
      <c r="A1008" t="s">
        <v>3101</v>
      </c>
      <c r="B1008">
        <v>2023</v>
      </c>
      <c r="C1008" s="1">
        <v>45265</v>
      </c>
      <c r="D1008" t="s">
        <v>47</v>
      </c>
      <c r="E1008" t="s">
        <v>3102</v>
      </c>
      <c r="F1008" t="s">
        <v>37</v>
      </c>
      <c r="G1008" t="s">
        <v>25</v>
      </c>
      <c r="H1008" t="s">
        <v>26</v>
      </c>
      <c r="I1008" t="s">
        <v>50</v>
      </c>
      <c r="J1008" t="s">
        <v>51</v>
      </c>
      <c r="K1008">
        <v>691061</v>
      </c>
      <c r="L1008" t="s">
        <v>83</v>
      </c>
      <c r="M1008" t="s">
        <v>3103</v>
      </c>
      <c r="N1008" t="s">
        <v>61</v>
      </c>
      <c r="O1008" t="s">
        <v>85</v>
      </c>
      <c r="P1008" t="s">
        <v>127</v>
      </c>
      <c r="Q1008">
        <v>15111</v>
      </c>
      <c r="R1008">
        <v>7</v>
      </c>
      <c r="S1008">
        <v>0.05</v>
      </c>
      <c r="T1008">
        <v>2094.3458086902083</v>
      </c>
      <c r="U1008">
        <v>45268</v>
      </c>
    </row>
    <row r="1009" spans="1:21" x14ac:dyDescent="0.3">
      <c r="A1009" t="s">
        <v>3104</v>
      </c>
      <c r="B1009">
        <v>2023</v>
      </c>
      <c r="C1009" s="1">
        <v>45035</v>
      </c>
      <c r="D1009" t="s">
        <v>78</v>
      </c>
      <c r="E1009" t="s">
        <v>3105</v>
      </c>
      <c r="F1009" t="s">
        <v>149</v>
      </c>
      <c r="G1009" t="s">
        <v>25</v>
      </c>
      <c r="H1009" t="s">
        <v>26</v>
      </c>
      <c r="I1009" t="s">
        <v>39</v>
      </c>
      <c r="J1009" t="s">
        <v>40</v>
      </c>
      <c r="K1009">
        <v>676063</v>
      </c>
      <c r="L1009" t="s">
        <v>73</v>
      </c>
      <c r="M1009" t="s">
        <v>3106</v>
      </c>
      <c r="N1009" t="s">
        <v>93</v>
      </c>
      <c r="O1009" t="s">
        <v>75</v>
      </c>
      <c r="P1009" t="s">
        <v>76</v>
      </c>
      <c r="Q1009">
        <v>17924</v>
      </c>
      <c r="R1009">
        <v>6</v>
      </c>
      <c r="S1009">
        <v>0.1</v>
      </c>
      <c r="T1009">
        <v>4750.2351260524001</v>
      </c>
      <c r="U1009">
        <v>45041</v>
      </c>
    </row>
    <row r="1010" spans="1:21" x14ac:dyDescent="0.3">
      <c r="A1010" t="s">
        <v>3107</v>
      </c>
      <c r="B1010">
        <v>2024</v>
      </c>
      <c r="C1010" s="1">
        <v>45413</v>
      </c>
      <c r="D1010" t="s">
        <v>22</v>
      </c>
      <c r="E1010" t="s">
        <v>3108</v>
      </c>
      <c r="F1010" t="s">
        <v>106</v>
      </c>
      <c r="G1010" t="s">
        <v>25</v>
      </c>
      <c r="H1010" t="s">
        <v>26</v>
      </c>
      <c r="I1010" t="s">
        <v>101</v>
      </c>
      <c r="J1010" t="s">
        <v>51</v>
      </c>
      <c r="K1010">
        <v>600028</v>
      </c>
      <c r="L1010" t="s">
        <v>73</v>
      </c>
      <c r="M1010" t="s">
        <v>3109</v>
      </c>
      <c r="N1010" t="s">
        <v>31</v>
      </c>
      <c r="O1010" t="s">
        <v>75</v>
      </c>
      <c r="P1010" t="s">
        <v>76</v>
      </c>
      <c r="Q1010">
        <v>45179</v>
      </c>
      <c r="R1010">
        <v>8</v>
      </c>
      <c r="S1010">
        <v>0.1</v>
      </c>
      <c r="T1010">
        <v>12947.576697925044</v>
      </c>
      <c r="U1010">
        <v>45420</v>
      </c>
    </row>
    <row r="1011" spans="1:21" x14ac:dyDescent="0.3">
      <c r="A1011" t="s">
        <v>3110</v>
      </c>
      <c r="B1011">
        <v>2024</v>
      </c>
      <c r="C1011" s="1">
        <v>45384</v>
      </c>
      <c r="D1011" t="s">
        <v>35</v>
      </c>
      <c r="E1011" t="s">
        <v>3111</v>
      </c>
      <c r="F1011" t="s">
        <v>37</v>
      </c>
      <c r="G1011" t="s">
        <v>38</v>
      </c>
      <c r="H1011" t="s">
        <v>26</v>
      </c>
      <c r="I1011" t="s">
        <v>39</v>
      </c>
      <c r="J1011" t="s">
        <v>40</v>
      </c>
      <c r="K1011">
        <v>647707</v>
      </c>
      <c r="L1011" t="s">
        <v>59</v>
      </c>
      <c r="M1011" t="s">
        <v>3112</v>
      </c>
      <c r="N1011" t="s">
        <v>103</v>
      </c>
      <c r="O1011" t="s">
        <v>85</v>
      </c>
      <c r="P1011" t="s">
        <v>33</v>
      </c>
      <c r="Q1011">
        <v>29786</v>
      </c>
      <c r="R1011">
        <v>8</v>
      </c>
      <c r="S1011">
        <v>0.2</v>
      </c>
      <c r="T1011">
        <v>8456.4067615761578</v>
      </c>
      <c r="U1011">
        <v>45387</v>
      </c>
    </row>
    <row r="1012" spans="1:21" x14ac:dyDescent="0.3">
      <c r="A1012" t="s">
        <v>3113</v>
      </c>
      <c r="B1012">
        <v>2024</v>
      </c>
      <c r="C1012" s="1">
        <v>45502</v>
      </c>
      <c r="D1012" t="s">
        <v>35</v>
      </c>
      <c r="E1012" t="s">
        <v>3114</v>
      </c>
      <c r="F1012" t="s">
        <v>49</v>
      </c>
      <c r="G1012" t="s">
        <v>25</v>
      </c>
      <c r="H1012" t="s">
        <v>26</v>
      </c>
      <c r="I1012" t="s">
        <v>136</v>
      </c>
      <c r="J1012" t="s">
        <v>118</v>
      </c>
      <c r="K1012">
        <v>687436</v>
      </c>
      <c r="L1012" t="s">
        <v>59</v>
      </c>
      <c r="M1012" t="s">
        <v>3115</v>
      </c>
      <c r="N1012" t="s">
        <v>43</v>
      </c>
      <c r="O1012" t="s">
        <v>94</v>
      </c>
      <c r="P1012" t="s">
        <v>98</v>
      </c>
      <c r="Q1012">
        <v>60706</v>
      </c>
      <c r="R1012">
        <v>7</v>
      </c>
      <c r="S1012">
        <v>0.1</v>
      </c>
      <c r="T1012">
        <v>3762.7729966939296</v>
      </c>
      <c r="U1012">
        <v>45505</v>
      </c>
    </row>
    <row r="1013" spans="1:21" x14ac:dyDescent="0.3">
      <c r="A1013" t="s">
        <v>3116</v>
      </c>
      <c r="B1013">
        <v>2024</v>
      </c>
      <c r="C1013" s="1">
        <v>45433</v>
      </c>
      <c r="D1013" t="s">
        <v>47</v>
      </c>
      <c r="E1013" t="s">
        <v>3117</v>
      </c>
      <c r="F1013" t="s">
        <v>37</v>
      </c>
      <c r="G1013" t="s">
        <v>38</v>
      </c>
      <c r="H1013" t="s">
        <v>26</v>
      </c>
      <c r="I1013" t="s">
        <v>101</v>
      </c>
      <c r="J1013" t="s">
        <v>51</v>
      </c>
      <c r="K1013">
        <v>642895</v>
      </c>
      <c r="L1013" t="s">
        <v>83</v>
      </c>
      <c r="M1013" t="s">
        <v>3118</v>
      </c>
      <c r="N1013" t="s">
        <v>43</v>
      </c>
      <c r="O1013" t="s">
        <v>44</v>
      </c>
      <c r="P1013" t="s">
        <v>89</v>
      </c>
      <c r="Q1013">
        <v>10742</v>
      </c>
      <c r="R1013">
        <v>9</v>
      </c>
      <c r="S1013">
        <v>0</v>
      </c>
      <c r="T1013">
        <v>1759.3369698973356</v>
      </c>
      <c r="U1013">
        <v>45434</v>
      </c>
    </row>
    <row r="1014" spans="1:21" x14ac:dyDescent="0.3">
      <c r="A1014" t="s">
        <v>3119</v>
      </c>
      <c r="B1014">
        <v>2024</v>
      </c>
      <c r="C1014" s="1">
        <v>45506</v>
      </c>
      <c r="D1014" t="s">
        <v>35</v>
      </c>
      <c r="E1014" t="s">
        <v>3120</v>
      </c>
      <c r="F1014" t="s">
        <v>24</v>
      </c>
      <c r="G1014" t="s">
        <v>81</v>
      </c>
      <c r="H1014" t="s">
        <v>26</v>
      </c>
      <c r="I1014" t="s">
        <v>72</v>
      </c>
      <c r="J1014" t="s">
        <v>28</v>
      </c>
      <c r="K1014">
        <v>637055</v>
      </c>
      <c r="L1014" t="s">
        <v>59</v>
      </c>
      <c r="M1014" t="s">
        <v>3121</v>
      </c>
      <c r="N1014" t="s">
        <v>31</v>
      </c>
      <c r="O1014" t="s">
        <v>75</v>
      </c>
      <c r="P1014" t="s">
        <v>76</v>
      </c>
      <c r="Q1014">
        <v>58407</v>
      </c>
      <c r="R1014">
        <v>7</v>
      </c>
      <c r="S1014">
        <v>0.05</v>
      </c>
      <c r="T1014">
        <v>4954.0506914410571</v>
      </c>
      <c r="U1014">
        <v>45509</v>
      </c>
    </row>
    <row r="1015" spans="1:21" x14ac:dyDescent="0.3">
      <c r="A1015" t="s">
        <v>3122</v>
      </c>
      <c r="B1015">
        <v>2024</v>
      </c>
      <c r="C1015" s="1">
        <v>45316</v>
      </c>
      <c r="D1015" t="s">
        <v>35</v>
      </c>
      <c r="E1015" t="s">
        <v>3123</v>
      </c>
      <c r="F1015" t="s">
        <v>80</v>
      </c>
      <c r="G1015" t="s">
        <v>38</v>
      </c>
      <c r="H1015" t="s">
        <v>26</v>
      </c>
      <c r="I1015" t="s">
        <v>82</v>
      </c>
      <c r="J1015" t="s">
        <v>66</v>
      </c>
      <c r="K1015">
        <v>611057</v>
      </c>
      <c r="L1015" t="s">
        <v>59</v>
      </c>
      <c r="M1015" t="s">
        <v>3124</v>
      </c>
      <c r="N1015" t="s">
        <v>31</v>
      </c>
      <c r="O1015" t="s">
        <v>44</v>
      </c>
      <c r="P1015" t="s">
        <v>127</v>
      </c>
      <c r="Q1015">
        <v>27353</v>
      </c>
      <c r="R1015">
        <v>9</v>
      </c>
      <c r="S1015">
        <v>0</v>
      </c>
      <c r="T1015">
        <v>6837.8667000836513</v>
      </c>
      <c r="U1015">
        <v>45319</v>
      </c>
    </row>
    <row r="1016" spans="1:21" x14ac:dyDescent="0.3">
      <c r="A1016" t="s">
        <v>3125</v>
      </c>
      <c r="B1016">
        <v>2024</v>
      </c>
      <c r="C1016" s="1">
        <v>45657</v>
      </c>
      <c r="D1016" t="s">
        <v>35</v>
      </c>
      <c r="E1016" t="s">
        <v>3126</v>
      </c>
      <c r="F1016" t="s">
        <v>149</v>
      </c>
      <c r="G1016" t="s">
        <v>81</v>
      </c>
      <c r="H1016" t="s">
        <v>26</v>
      </c>
      <c r="I1016" t="s">
        <v>57</v>
      </c>
      <c r="J1016" t="s">
        <v>58</v>
      </c>
      <c r="K1016">
        <v>609586</v>
      </c>
      <c r="L1016" t="s">
        <v>29</v>
      </c>
      <c r="M1016" t="s">
        <v>3127</v>
      </c>
      <c r="N1016" t="s">
        <v>43</v>
      </c>
      <c r="O1016" t="s">
        <v>68</v>
      </c>
      <c r="P1016" t="s">
        <v>127</v>
      </c>
      <c r="Q1016">
        <v>55320</v>
      </c>
      <c r="R1016">
        <v>10</v>
      </c>
      <c r="S1016">
        <v>0.1</v>
      </c>
      <c r="T1016">
        <v>7258.3411537166567</v>
      </c>
      <c r="U1016">
        <v>45664</v>
      </c>
    </row>
    <row r="1017" spans="1:21" x14ac:dyDescent="0.3">
      <c r="A1017" t="s">
        <v>3128</v>
      </c>
      <c r="B1017">
        <v>2023</v>
      </c>
      <c r="C1017" s="1">
        <v>45139</v>
      </c>
      <c r="D1017" t="s">
        <v>78</v>
      </c>
      <c r="E1017" t="s">
        <v>3129</v>
      </c>
      <c r="F1017" t="s">
        <v>64</v>
      </c>
      <c r="G1017" t="s">
        <v>25</v>
      </c>
      <c r="H1017" t="s">
        <v>26</v>
      </c>
      <c r="I1017" t="s">
        <v>39</v>
      </c>
      <c r="J1017" t="s">
        <v>40</v>
      </c>
      <c r="K1017">
        <v>673429</v>
      </c>
      <c r="L1017" t="s">
        <v>83</v>
      </c>
      <c r="M1017" t="s">
        <v>3130</v>
      </c>
      <c r="N1017" t="s">
        <v>43</v>
      </c>
      <c r="O1017" t="s">
        <v>75</v>
      </c>
      <c r="P1017" t="s">
        <v>45</v>
      </c>
      <c r="Q1017">
        <v>73601</v>
      </c>
      <c r="R1017">
        <v>4</v>
      </c>
      <c r="S1017">
        <v>0.1</v>
      </c>
      <c r="T1017">
        <v>18397.903854226584</v>
      </c>
      <c r="U1017">
        <v>45145</v>
      </c>
    </row>
    <row r="1018" spans="1:21" x14ac:dyDescent="0.3">
      <c r="A1018" t="s">
        <v>3131</v>
      </c>
      <c r="B1018">
        <v>2024</v>
      </c>
      <c r="C1018" s="1">
        <v>45395</v>
      </c>
      <c r="D1018" t="s">
        <v>47</v>
      </c>
      <c r="E1018" t="s">
        <v>3132</v>
      </c>
      <c r="F1018" t="s">
        <v>80</v>
      </c>
      <c r="G1018" t="s">
        <v>81</v>
      </c>
      <c r="H1018" t="s">
        <v>26</v>
      </c>
      <c r="I1018" t="s">
        <v>27</v>
      </c>
      <c r="J1018" t="s">
        <v>28</v>
      </c>
      <c r="K1018">
        <v>669348</v>
      </c>
      <c r="L1018" t="s">
        <v>41</v>
      </c>
      <c r="M1018" t="s">
        <v>3133</v>
      </c>
      <c r="N1018" t="s">
        <v>93</v>
      </c>
      <c r="O1018" t="s">
        <v>94</v>
      </c>
      <c r="P1018" t="s">
        <v>76</v>
      </c>
      <c r="Q1018">
        <v>64907</v>
      </c>
      <c r="R1018">
        <v>8</v>
      </c>
      <c r="S1018">
        <v>0.05</v>
      </c>
      <c r="T1018">
        <v>11340.115670459634</v>
      </c>
      <c r="U1018">
        <v>45397</v>
      </c>
    </row>
    <row r="1019" spans="1:21" x14ac:dyDescent="0.3">
      <c r="A1019" t="s">
        <v>3134</v>
      </c>
      <c r="B1019">
        <v>2024</v>
      </c>
      <c r="C1019" s="1">
        <v>45577</v>
      </c>
      <c r="D1019" t="s">
        <v>22</v>
      </c>
      <c r="E1019" t="s">
        <v>3135</v>
      </c>
      <c r="F1019" t="s">
        <v>37</v>
      </c>
      <c r="G1019" t="s">
        <v>81</v>
      </c>
      <c r="H1019" t="s">
        <v>26</v>
      </c>
      <c r="I1019" t="s">
        <v>39</v>
      </c>
      <c r="J1019" t="s">
        <v>40</v>
      </c>
      <c r="K1019">
        <v>664319</v>
      </c>
      <c r="L1019" t="s">
        <v>73</v>
      </c>
      <c r="M1019" t="s">
        <v>3136</v>
      </c>
      <c r="N1019" t="s">
        <v>93</v>
      </c>
      <c r="O1019" t="s">
        <v>94</v>
      </c>
      <c r="P1019" t="s">
        <v>89</v>
      </c>
      <c r="Q1019">
        <v>34679</v>
      </c>
      <c r="R1019">
        <v>10</v>
      </c>
      <c r="S1019">
        <v>0</v>
      </c>
      <c r="T1019">
        <v>5728.1864021401789</v>
      </c>
      <c r="U1019">
        <v>45577</v>
      </c>
    </row>
    <row r="1020" spans="1:21" x14ac:dyDescent="0.3">
      <c r="A1020" t="s">
        <v>3137</v>
      </c>
      <c r="B1020">
        <v>2023</v>
      </c>
      <c r="C1020" s="1">
        <v>45047</v>
      </c>
      <c r="D1020" t="s">
        <v>35</v>
      </c>
      <c r="E1020" t="s">
        <v>3138</v>
      </c>
      <c r="F1020" t="s">
        <v>24</v>
      </c>
      <c r="G1020" t="s">
        <v>25</v>
      </c>
      <c r="H1020" t="s">
        <v>26</v>
      </c>
      <c r="I1020" t="s">
        <v>57</v>
      </c>
      <c r="J1020" t="s">
        <v>58</v>
      </c>
      <c r="K1020">
        <v>680901</v>
      </c>
      <c r="L1020" t="s">
        <v>59</v>
      </c>
      <c r="M1020" t="s">
        <v>3139</v>
      </c>
      <c r="N1020" t="s">
        <v>43</v>
      </c>
      <c r="O1020" t="s">
        <v>53</v>
      </c>
      <c r="P1020" t="s">
        <v>33</v>
      </c>
      <c r="Q1020">
        <v>45440</v>
      </c>
      <c r="R1020">
        <v>7</v>
      </c>
      <c r="S1020">
        <v>0.1</v>
      </c>
      <c r="T1020">
        <v>13349.386138837734</v>
      </c>
      <c r="U1020">
        <v>45050</v>
      </c>
    </row>
    <row r="1021" spans="1:21" x14ac:dyDescent="0.3">
      <c r="A1021" t="s">
        <v>3140</v>
      </c>
      <c r="B1021">
        <v>2023</v>
      </c>
      <c r="C1021" s="1">
        <v>45203</v>
      </c>
      <c r="D1021" t="s">
        <v>35</v>
      </c>
      <c r="E1021" t="s">
        <v>3141</v>
      </c>
      <c r="F1021" t="s">
        <v>37</v>
      </c>
      <c r="G1021" t="s">
        <v>25</v>
      </c>
      <c r="H1021" t="s">
        <v>26</v>
      </c>
      <c r="I1021" t="s">
        <v>117</v>
      </c>
      <c r="J1021" t="s">
        <v>118</v>
      </c>
      <c r="K1021">
        <v>677523</v>
      </c>
      <c r="L1021" t="s">
        <v>29</v>
      </c>
      <c r="M1021" t="s">
        <v>3142</v>
      </c>
      <c r="N1021" t="s">
        <v>93</v>
      </c>
      <c r="O1021" t="s">
        <v>94</v>
      </c>
      <c r="P1021" t="s">
        <v>54</v>
      </c>
      <c r="Q1021">
        <v>40247</v>
      </c>
      <c r="R1021">
        <v>9</v>
      </c>
      <c r="S1021">
        <v>0.1</v>
      </c>
      <c r="T1021">
        <v>10439.494998616919</v>
      </c>
      <c r="U1021">
        <v>45206</v>
      </c>
    </row>
    <row r="1022" spans="1:21" x14ac:dyDescent="0.3">
      <c r="A1022" t="s">
        <v>3143</v>
      </c>
      <c r="B1022">
        <v>2023</v>
      </c>
      <c r="C1022" s="1">
        <v>45279</v>
      </c>
      <c r="D1022" t="s">
        <v>22</v>
      </c>
      <c r="E1022" t="s">
        <v>3144</v>
      </c>
      <c r="F1022" t="s">
        <v>106</v>
      </c>
      <c r="G1022" t="s">
        <v>38</v>
      </c>
      <c r="H1022" t="s">
        <v>26</v>
      </c>
      <c r="I1022" t="s">
        <v>101</v>
      </c>
      <c r="J1022" t="s">
        <v>51</v>
      </c>
      <c r="K1022">
        <v>607387</v>
      </c>
      <c r="L1022" t="s">
        <v>59</v>
      </c>
      <c r="M1022" t="s">
        <v>3145</v>
      </c>
      <c r="N1022" t="s">
        <v>61</v>
      </c>
      <c r="O1022" t="s">
        <v>75</v>
      </c>
      <c r="P1022" t="s">
        <v>98</v>
      </c>
      <c r="Q1022">
        <v>2937</v>
      </c>
      <c r="R1022">
        <v>4</v>
      </c>
      <c r="S1022">
        <v>0.05</v>
      </c>
      <c r="T1022">
        <v>226.8639797913456</v>
      </c>
      <c r="U1022">
        <v>45282</v>
      </c>
    </row>
    <row r="1023" spans="1:21" x14ac:dyDescent="0.3">
      <c r="A1023" t="s">
        <v>3146</v>
      </c>
      <c r="B1023">
        <v>2023</v>
      </c>
      <c r="C1023" s="1">
        <v>45224</v>
      </c>
      <c r="D1023" t="s">
        <v>78</v>
      </c>
      <c r="E1023" t="s">
        <v>3147</v>
      </c>
      <c r="F1023" t="s">
        <v>106</v>
      </c>
      <c r="G1023" t="s">
        <v>38</v>
      </c>
      <c r="H1023" t="s">
        <v>26</v>
      </c>
      <c r="I1023" t="s">
        <v>150</v>
      </c>
      <c r="J1023" t="s">
        <v>118</v>
      </c>
      <c r="K1023">
        <v>619581</v>
      </c>
      <c r="L1023" t="s">
        <v>83</v>
      </c>
      <c r="M1023" t="s">
        <v>3148</v>
      </c>
      <c r="N1023" t="s">
        <v>103</v>
      </c>
      <c r="O1023" t="s">
        <v>75</v>
      </c>
      <c r="P1023" t="s">
        <v>89</v>
      </c>
      <c r="Q1023">
        <v>36447</v>
      </c>
      <c r="R1023">
        <v>8</v>
      </c>
      <c r="S1023">
        <v>0.05</v>
      </c>
      <c r="T1023">
        <v>10349.600869959208</v>
      </c>
      <c r="U1023">
        <v>45229</v>
      </c>
    </row>
    <row r="1024" spans="1:21" x14ac:dyDescent="0.3">
      <c r="A1024" t="s">
        <v>3149</v>
      </c>
      <c r="B1024">
        <v>2024</v>
      </c>
      <c r="C1024" s="1">
        <v>45493</v>
      </c>
      <c r="D1024" t="s">
        <v>22</v>
      </c>
      <c r="E1024" t="s">
        <v>3150</v>
      </c>
      <c r="F1024" t="s">
        <v>49</v>
      </c>
      <c r="G1024" t="s">
        <v>81</v>
      </c>
      <c r="H1024" t="s">
        <v>26</v>
      </c>
      <c r="I1024" t="s">
        <v>72</v>
      </c>
      <c r="J1024" t="s">
        <v>28</v>
      </c>
      <c r="K1024">
        <v>685368</v>
      </c>
      <c r="L1024" t="s">
        <v>41</v>
      </c>
      <c r="M1024" t="s">
        <v>3151</v>
      </c>
      <c r="N1024" t="s">
        <v>93</v>
      </c>
      <c r="O1024" t="s">
        <v>68</v>
      </c>
      <c r="P1024" t="s">
        <v>69</v>
      </c>
      <c r="Q1024">
        <v>75004</v>
      </c>
      <c r="R1024">
        <v>6</v>
      </c>
      <c r="S1024">
        <v>0</v>
      </c>
      <c r="T1024">
        <v>22068.477236211907</v>
      </c>
      <c r="U1024">
        <v>45493</v>
      </c>
    </row>
    <row r="1025" spans="1:21" x14ac:dyDescent="0.3">
      <c r="A1025" t="s">
        <v>3152</v>
      </c>
      <c r="B1025">
        <v>2023</v>
      </c>
      <c r="C1025" s="1">
        <v>45023</v>
      </c>
      <c r="D1025" t="s">
        <v>35</v>
      </c>
      <c r="E1025" t="s">
        <v>3153</v>
      </c>
      <c r="F1025" t="s">
        <v>80</v>
      </c>
      <c r="G1025" t="s">
        <v>25</v>
      </c>
      <c r="H1025" t="s">
        <v>26</v>
      </c>
      <c r="I1025" t="s">
        <v>57</v>
      </c>
      <c r="J1025" t="s">
        <v>58</v>
      </c>
      <c r="K1025">
        <v>651029</v>
      </c>
      <c r="L1025" t="s">
        <v>73</v>
      </c>
      <c r="M1025" t="s">
        <v>3154</v>
      </c>
      <c r="N1025" t="s">
        <v>61</v>
      </c>
      <c r="O1025" t="s">
        <v>68</v>
      </c>
      <c r="P1025" t="s">
        <v>89</v>
      </c>
      <c r="Q1025">
        <v>52310</v>
      </c>
      <c r="R1025">
        <v>6</v>
      </c>
      <c r="S1025">
        <v>0</v>
      </c>
      <c r="T1025">
        <v>8829.5148461614062</v>
      </c>
      <c r="U1025">
        <v>45029</v>
      </c>
    </row>
    <row r="1026" spans="1:21" x14ac:dyDescent="0.3">
      <c r="A1026" t="s">
        <v>3155</v>
      </c>
      <c r="B1026">
        <v>2024</v>
      </c>
      <c r="C1026" s="1">
        <v>45298</v>
      </c>
      <c r="D1026" t="s">
        <v>47</v>
      </c>
      <c r="E1026" t="s">
        <v>3156</v>
      </c>
      <c r="F1026" t="s">
        <v>80</v>
      </c>
      <c r="G1026" t="s">
        <v>38</v>
      </c>
      <c r="H1026" t="s">
        <v>26</v>
      </c>
      <c r="I1026" t="s">
        <v>50</v>
      </c>
      <c r="J1026" t="s">
        <v>51</v>
      </c>
      <c r="K1026">
        <v>622275</v>
      </c>
      <c r="L1026" t="s">
        <v>73</v>
      </c>
      <c r="M1026" t="s">
        <v>3157</v>
      </c>
      <c r="N1026" t="s">
        <v>93</v>
      </c>
      <c r="O1026" t="s">
        <v>75</v>
      </c>
      <c r="P1026" t="s">
        <v>127</v>
      </c>
      <c r="Q1026">
        <v>46992</v>
      </c>
      <c r="R1026">
        <v>8</v>
      </c>
      <c r="S1026">
        <v>0.05</v>
      </c>
      <c r="T1026">
        <v>5201.7683896078806</v>
      </c>
      <c r="U1026">
        <v>45303</v>
      </c>
    </row>
    <row r="1027" spans="1:21" x14ac:dyDescent="0.3">
      <c r="A1027" t="s">
        <v>3158</v>
      </c>
      <c r="B1027">
        <v>2023</v>
      </c>
      <c r="C1027" s="1">
        <v>45148</v>
      </c>
      <c r="D1027" t="s">
        <v>35</v>
      </c>
      <c r="E1027" t="s">
        <v>3159</v>
      </c>
      <c r="F1027" t="s">
        <v>149</v>
      </c>
      <c r="G1027" t="s">
        <v>81</v>
      </c>
      <c r="H1027" t="s">
        <v>26</v>
      </c>
      <c r="I1027" t="s">
        <v>50</v>
      </c>
      <c r="J1027" t="s">
        <v>51</v>
      </c>
      <c r="K1027">
        <v>617977</v>
      </c>
      <c r="L1027" t="s">
        <v>73</v>
      </c>
      <c r="M1027" t="s">
        <v>3160</v>
      </c>
      <c r="N1027" t="s">
        <v>93</v>
      </c>
      <c r="O1027" t="s">
        <v>44</v>
      </c>
      <c r="P1027" t="s">
        <v>76</v>
      </c>
      <c r="Q1027">
        <v>9159</v>
      </c>
      <c r="R1027">
        <v>5</v>
      </c>
      <c r="S1027">
        <v>0.05</v>
      </c>
      <c r="T1027">
        <v>1989.191979015038</v>
      </c>
      <c r="U1027">
        <v>45151</v>
      </c>
    </row>
    <row r="1028" spans="1:21" x14ac:dyDescent="0.3">
      <c r="A1028" t="s">
        <v>3161</v>
      </c>
      <c r="B1028">
        <v>2023</v>
      </c>
      <c r="C1028" s="1">
        <v>45174</v>
      </c>
      <c r="D1028" t="s">
        <v>35</v>
      </c>
      <c r="E1028" t="s">
        <v>3162</v>
      </c>
      <c r="F1028" t="s">
        <v>24</v>
      </c>
      <c r="G1028" t="s">
        <v>25</v>
      </c>
      <c r="H1028" t="s">
        <v>26</v>
      </c>
      <c r="I1028" t="s">
        <v>50</v>
      </c>
      <c r="J1028" t="s">
        <v>51</v>
      </c>
      <c r="K1028">
        <v>649112</v>
      </c>
      <c r="L1028" t="s">
        <v>41</v>
      </c>
      <c r="M1028" t="s">
        <v>3163</v>
      </c>
      <c r="N1028" t="s">
        <v>61</v>
      </c>
      <c r="O1028" t="s">
        <v>53</v>
      </c>
      <c r="P1028" t="s">
        <v>89</v>
      </c>
      <c r="Q1028">
        <v>19201</v>
      </c>
      <c r="R1028">
        <v>5</v>
      </c>
      <c r="S1028">
        <v>0.05</v>
      </c>
      <c r="T1028">
        <v>1119.1984284808334</v>
      </c>
      <c r="U1028">
        <v>45178</v>
      </c>
    </row>
    <row r="1029" spans="1:21" x14ac:dyDescent="0.3">
      <c r="A1029" t="s">
        <v>3164</v>
      </c>
      <c r="B1029">
        <v>2024</v>
      </c>
      <c r="C1029" s="1">
        <v>45441</v>
      </c>
      <c r="D1029" t="s">
        <v>78</v>
      </c>
      <c r="E1029" t="s">
        <v>3165</v>
      </c>
      <c r="F1029" t="s">
        <v>64</v>
      </c>
      <c r="G1029" t="s">
        <v>25</v>
      </c>
      <c r="H1029" t="s">
        <v>26</v>
      </c>
      <c r="I1029" t="s">
        <v>39</v>
      </c>
      <c r="J1029" t="s">
        <v>40</v>
      </c>
      <c r="K1029">
        <v>636471</v>
      </c>
      <c r="L1029" t="s">
        <v>73</v>
      </c>
      <c r="M1029" t="s">
        <v>3166</v>
      </c>
      <c r="N1029" t="s">
        <v>61</v>
      </c>
      <c r="O1029" t="s">
        <v>32</v>
      </c>
      <c r="P1029" t="s">
        <v>54</v>
      </c>
      <c r="Q1029">
        <v>11906</v>
      </c>
      <c r="R1029">
        <v>3</v>
      </c>
      <c r="S1029">
        <v>0.05</v>
      </c>
      <c r="T1029">
        <v>3083.3823317868942</v>
      </c>
      <c r="U1029">
        <v>45446</v>
      </c>
    </row>
    <row r="1030" spans="1:21" x14ac:dyDescent="0.3">
      <c r="A1030" t="s">
        <v>3167</v>
      </c>
      <c r="B1030">
        <v>2023</v>
      </c>
      <c r="C1030" s="1">
        <v>44998</v>
      </c>
      <c r="D1030" t="s">
        <v>35</v>
      </c>
      <c r="E1030" t="s">
        <v>3168</v>
      </c>
      <c r="F1030" t="s">
        <v>24</v>
      </c>
      <c r="G1030" t="s">
        <v>38</v>
      </c>
      <c r="H1030" t="s">
        <v>26</v>
      </c>
      <c r="I1030" t="s">
        <v>39</v>
      </c>
      <c r="J1030" t="s">
        <v>40</v>
      </c>
      <c r="K1030">
        <v>651054</v>
      </c>
      <c r="L1030" t="s">
        <v>59</v>
      </c>
      <c r="M1030" t="s">
        <v>3169</v>
      </c>
      <c r="N1030" t="s">
        <v>31</v>
      </c>
      <c r="O1030" t="s">
        <v>53</v>
      </c>
      <c r="P1030" t="s">
        <v>69</v>
      </c>
      <c r="Q1030">
        <v>77316</v>
      </c>
      <c r="R1030">
        <v>7</v>
      </c>
      <c r="S1030">
        <v>0.05</v>
      </c>
      <c r="T1030">
        <v>8121.7518735532058</v>
      </c>
      <c r="U1030">
        <v>45001</v>
      </c>
    </row>
    <row r="1031" spans="1:21" x14ac:dyDescent="0.3">
      <c r="A1031" t="s">
        <v>3170</v>
      </c>
      <c r="B1031">
        <v>2023</v>
      </c>
      <c r="C1031" s="1">
        <v>45097</v>
      </c>
      <c r="D1031" t="s">
        <v>35</v>
      </c>
      <c r="E1031" t="s">
        <v>3171</v>
      </c>
      <c r="F1031" t="s">
        <v>80</v>
      </c>
      <c r="G1031" t="s">
        <v>25</v>
      </c>
      <c r="H1031" t="s">
        <v>26</v>
      </c>
      <c r="I1031" t="s">
        <v>39</v>
      </c>
      <c r="J1031" t="s">
        <v>40</v>
      </c>
      <c r="K1031">
        <v>630371</v>
      </c>
      <c r="L1031" t="s">
        <v>29</v>
      </c>
      <c r="M1031" t="s">
        <v>3172</v>
      </c>
      <c r="N1031" t="s">
        <v>43</v>
      </c>
      <c r="O1031" t="s">
        <v>53</v>
      </c>
      <c r="P1031" t="s">
        <v>54</v>
      </c>
      <c r="Q1031">
        <v>71049</v>
      </c>
      <c r="R1031">
        <v>3</v>
      </c>
      <c r="S1031">
        <v>0.05</v>
      </c>
      <c r="T1031">
        <v>13866.470484190289</v>
      </c>
      <c r="U1031">
        <v>45102</v>
      </c>
    </row>
    <row r="1032" spans="1:21" x14ac:dyDescent="0.3">
      <c r="A1032" t="s">
        <v>3173</v>
      </c>
      <c r="B1032">
        <v>2024</v>
      </c>
      <c r="C1032" s="1">
        <v>45604</v>
      </c>
      <c r="D1032" t="s">
        <v>47</v>
      </c>
      <c r="E1032" t="s">
        <v>3174</v>
      </c>
      <c r="F1032" t="s">
        <v>106</v>
      </c>
      <c r="G1032" t="s">
        <v>25</v>
      </c>
      <c r="H1032" t="s">
        <v>26</v>
      </c>
      <c r="I1032" t="s">
        <v>57</v>
      </c>
      <c r="J1032" t="s">
        <v>58</v>
      </c>
      <c r="K1032">
        <v>668196</v>
      </c>
      <c r="L1032" t="s">
        <v>29</v>
      </c>
      <c r="M1032" t="s">
        <v>3175</v>
      </c>
      <c r="N1032" t="s">
        <v>31</v>
      </c>
      <c r="O1032" t="s">
        <v>32</v>
      </c>
      <c r="P1032" t="s">
        <v>76</v>
      </c>
      <c r="Q1032">
        <v>1467</v>
      </c>
      <c r="R1032">
        <v>2</v>
      </c>
      <c r="S1032">
        <v>0</v>
      </c>
      <c r="T1032">
        <v>237.18463515237488</v>
      </c>
      <c r="U1032">
        <v>45610</v>
      </c>
    </row>
    <row r="1033" spans="1:21" x14ac:dyDescent="0.3">
      <c r="A1033" t="s">
        <v>3176</v>
      </c>
      <c r="B1033">
        <v>2024</v>
      </c>
      <c r="C1033" s="1">
        <v>45531</v>
      </c>
      <c r="D1033" t="s">
        <v>47</v>
      </c>
      <c r="E1033" t="s">
        <v>3177</v>
      </c>
      <c r="F1033" t="s">
        <v>80</v>
      </c>
      <c r="G1033" t="s">
        <v>81</v>
      </c>
      <c r="H1033" t="s">
        <v>26</v>
      </c>
      <c r="I1033" t="s">
        <v>39</v>
      </c>
      <c r="J1033" t="s">
        <v>40</v>
      </c>
      <c r="K1033">
        <v>667999</v>
      </c>
      <c r="L1033" t="s">
        <v>83</v>
      </c>
      <c r="M1033" t="s">
        <v>3178</v>
      </c>
      <c r="N1033" t="s">
        <v>61</v>
      </c>
      <c r="O1033" t="s">
        <v>53</v>
      </c>
      <c r="P1033" t="s">
        <v>181</v>
      </c>
      <c r="Q1033">
        <v>74690</v>
      </c>
      <c r="R1033">
        <v>2</v>
      </c>
      <c r="S1033">
        <v>0.1</v>
      </c>
      <c r="T1033">
        <v>12725.633865996633</v>
      </c>
      <c r="U1033">
        <v>45537</v>
      </c>
    </row>
    <row r="1034" spans="1:21" x14ac:dyDescent="0.3">
      <c r="A1034" t="s">
        <v>3179</v>
      </c>
      <c r="B1034">
        <v>2023</v>
      </c>
      <c r="C1034" s="1">
        <v>45018</v>
      </c>
      <c r="D1034" t="s">
        <v>47</v>
      </c>
      <c r="E1034" t="s">
        <v>3180</v>
      </c>
      <c r="F1034" t="s">
        <v>106</v>
      </c>
      <c r="G1034" t="s">
        <v>25</v>
      </c>
      <c r="H1034" t="s">
        <v>26</v>
      </c>
      <c r="I1034" t="s">
        <v>39</v>
      </c>
      <c r="J1034" t="s">
        <v>40</v>
      </c>
      <c r="K1034">
        <v>659257</v>
      </c>
      <c r="L1034" t="s">
        <v>41</v>
      </c>
      <c r="M1034" t="s">
        <v>3181</v>
      </c>
      <c r="N1034" t="s">
        <v>61</v>
      </c>
      <c r="O1034" t="s">
        <v>44</v>
      </c>
      <c r="P1034" t="s">
        <v>45</v>
      </c>
      <c r="Q1034">
        <v>63521</v>
      </c>
      <c r="R1034">
        <v>9</v>
      </c>
      <c r="S1034">
        <v>0</v>
      </c>
      <c r="T1034">
        <v>18285.564432662864</v>
      </c>
      <c r="U1034">
        <v>45020</v>
      </c>
    </row>
    <row r="1035" spans="1:21" x14ac:dyDescent="0.3">
      <c r="A1035" t="s">
        <v>3182</v>
      </c>
      <c r="B1035">
        <v>2023</v>
      </c>
      <c r="C1035" s="1">
        <v>45163</v>
      </c>
      <c r="D1035" t="s">
        <v>47</v>
      </c>
      <c r="E1035" t="s">
        <v>3183</v>
      </c>
      <c r="F1035" t="s">
        <v>37</v>
      </c>
      <c r="G1035" t="s">
        <v>81</v>
      </c>
      <c r="H1035" t="s">
        <v>26</v>
      </c>
      <c r="I1035" t="s">
        <v>107</v>
      </c>
      <c r="J1035" t="s">
        <v>66</v>
      </c>
      <c r="K1035">
        <v>641262</v>
      </c>
      <c r="L1035" t="s">
        <v>41</v>
      </c>
      <c r="M1035" t="s">
        <v>3184</v>
      </c>
      <c r="N1035" t="s">
        <v>93</v>
      </c>
      <c r="O1035" t="s">
        <v>53</v>
      </c>
      <c r="P1035" t="s">
        <v>33</v>
      </c>
      <c r="Q1035">
        <v>26593</v>
      </c>
      <c r="R1035">
        <v>1</v>
      </c>
      <c r="S1035">
        <v>0.2</v>
      </c>
      <c r="T1035">
        <v>1368.6757563817223</v>
      </c>
      <c r="U1035">
        <v>45166</v>
      </c>
    </row>
    <row r="1036" spans="1:21" x14ac:dyDescent="0.3">
      <c r="A1036" t="s">
        <v>3185</v>
      </c>
      <c r="B1036">
        <v>2024</v>
      </c>
      <c r="C1036" s="1">
        <v>45315</v>
      </c>
      <c r="D1036" t="s">
        <v>47</v>
      </c>
      <c r="E1036" t="s">
        <v>3186</v>
      </c>
      <c r="F1036" t="s">
        <v>37</v>
      </c>
      <c r="G1036" t="s">
        <v>38</v>
      </c>
      <c r="H1036" t="s">
        <v>26</v>
      </c>
      <c r="I1036" t="s">
        <v>39</v>
      </c>
      <c r="J1036" t="s">
        <v>40</v>
      </c>
      <c r="K1036">
        <v>635211</v>
      </c>
      <c r="L1036" t="s">
        <v>41</v>
      </c>
      <c r="M1036" t="s">
        <v>3187</v>
      </c>
      <c r="N1036" t="s">
        <v>93</v>
      </c>
      <c r="O1036" t="s">
        <v>44</v>
      </c>
      <c r="P1036" t="s">
        <v>98</v>
      </c>
      <c r="Q1036">
        <v>61048</v>
      </c>
      <c r="R1036">
        <v>3</v>
      </c>
      <c r="S1036">
        <v>0.1</v>
      </c>
      <c r="T1036">
        <v>4410.0428835095472</v>
      </c>
      <c r="U1036">
        <v>45316</v>
      </c>
    </row>
    <row r="1037" spans="1:21" x14ac:dyDescent="0.3">
      <c r="A1037" t="s">
        <v>3188</v>
      </c>
      <c r="B1037">
        <v>2024</v>
      </c>
      <c r="C1037" s="1">
        <v>45379</v>
      </c>
      <c r="D1037" t="s">
        <v>47</v>
      </c>
      <c r="E1037" t="s">
        <v>3189</v>
      </c>
      <c r="F1037" t="s">
        <v>80</v>
      </c>
      <c r="G1037" t="s">
        <v>25</v>
      </c>
      <c r="H1037" t="s">
        <v>26</v>
      </c>
      <c r="I1037" t="s">
        <v>50</v>
      </c>
      <c r="J1037" t="s">
        <v>51</v>
      </c>
      <c r="K1037">
        <v>677036</v>
      </c>
      <c r="L1037" t="s">
        <v>41</v>
      </c>
      <c r="M1037" t="s">
        <v>3190</v>
      </c>
      <c r="N1037" t="s">
        <v>61</v>
      </c>
      <c r="O1037" t="s">
        <v>68</v>
      </c>
      <c r="P1037" t="s">
        <v>69</v>
      </c>
      <c r="Q1037">
        <v>16002</v>
      </c>
      <c r="R1037">
        <v>4</v>
      </c>
      <c r="S1037">
        <v>0</v>
      </c>
      <c r="T1037">
        <v>4283.6978029453931</v>
      </c>
      <c r="U1037">
        <v>45385</v>
      </c>
    </row>
    <row r="1038" spans="1:21" x14ac:dyDescent="0.3">
      <c r="A1038" t="s">
        <v>3191</v>
      </c>
      <c r="B1038">
        <v>2024</v>
      </c>
      <c r="C1038" s="1">
        <v>45343</v>
      </c>
      <c r="D1038" t="s">
        <v>22</v>
      </c>
      <c r="E1038" t="s">
        <v>3192</v>
      </c>
      <c r="F1038" t="s">
        <v>80</v>
      </c>
      <c r="G1038" t="s">
        <v>25</v>
      </c>
      <c r="H1038" t="s">
        <v>26</v>
      </c>
      <c r="I1038" t="s">
        <v>57</v>
      </c>
      <c r="J1038" t="s">
        <v>58</v>
      </c>
      <c r="K1038">
        <v>689302</v>
      </c>
      <c r="L1038" t="s">
        <v>29</v>
      </c>
      <c r="M1038" t="s">
        <v>3193</v>
      </c>
      <c r="N1038" t="s">
        <v>93</v>
      </c>
      <c r="O1038" t="s">
        <v>94</v>
      </c>
      <c r="P1038" t="s">
        <v>76</v>
      </c>
      <c r="Q1038">
        <v>52600</v>
      </c>
      <c r="R1038">
        <v>7</v>
      </c>
      <c r="S1038">
        <v>0</v>
      </c>
      <c r="T1038">
        <v>3032.7760882989774</v>
      </c>
      <c r="U1038">
        <v>45347</v>
      </c>
    </row>
    <row r="1039" spans="1:21" x14ac:dyDescent="0.3">
      <c r="A1039" t="s">
        <v>3194</v>
      </c>
      <c r="B1039">
        <v>2023</v>
      </c>
      <c r="C1039" s="1">
        <v>45282</v>
      </c>
      <c r="D1039" t="s">
        <v>47</v>
      </c>
      <c r="E1039" t="s">
        <v>3195</v>
      </c>
      <c r="F1039" t="s">
        <v>106</v>
      </c>
      <c r="G1039" t="s">
        <v>25</v>
      </c>
      <c r="H1039" t="s">
        <v>26</v>
      </c>
      <c r="I1039" t="s">
        <v>39</v>
      </c>
      <c r="J1039" t="s">
        <v>40</v>
      </c>
      <c r="K1039">
        <v>698615</v>
      </c>
      <c r="L1039" t="s">
        <v>41</v>
      </c>
      <c r="M1039" t="s">
        <v>3196</v>
      </c>
      <c r="N1039" t="s">
        <v>43</v>
      </c>
      <c r="O1039" t="s">
        <v>85</v>
      </c>
      <c r="P1039" t="s">
        <v>69</v>
      </c>
      <c r="Q1039">
        <v>8809</v>
      </c>
      <c r="R1039">
        <v>4</v>
      </c>
      <c r="S1039">
        <v>0</v>
      </c>
      <c r="T1039">
        <v>1597.1025644193455</v>
      </c>
      <c r="U1039">
        <v>45285</v>
      </c>
    </row>
    <row r="1040" spans="1:21" x14ac:dyDescent="0.3">
      <c r="A1040" t="s">
        <v>3197</v>
      </c>
      <c r="B1040">
        <v>2023</v>
      </c>
      <c r="C1040" s="1">
        <v>45198</v>
      </c>
      <c r="D1040" t="s">
        <v>47</v>
      </c>
      <c r="E1040" t="s">
        <v>3198</v>
      </c>
      <c r="F1040" t="s">
        <v>49</v>
      </c>
      <c r="G1040" t="s">
        <v>25</v>
      </c>
      <c r="H1040" t="s">
        <v>26</v>
      </c>
      <c r="I1040" t="s">
        <v>154</v>
      </c>
      <c r="J1040" t="s">
        <v>51</v>
      </c>
      <c r="K1040">
        <v>678271</v>
      </c>
      <c r="L1040" t="s">
        <v>29</v>
      </c>
      <c r="M1040" t="s">
        <v>3199</v>
      </c>
      <c r="N1040" t="s">
        <v>43</v>
      </c>
      <c r="O1040" t="s">
        <v>44</v>
      </c>
      <c r="P1040" t="s">
        <v>98</v>
      </c>
      <c r="Q1040">
        <v>72041</v>
      </c>
      <c r="R1040">
        <v>3</v>
      </c>
      <c r="S1040">
        <v>0.05</v>
      </c>
      <c r="T1040">
        <v>8860.2890925291522</v>
      </c>
      <c r="U1040">
        <v>45198</v>
      </c>
    </row>
    <row r="1041" spans="1:21" x14ac:dyDescent="0.3">
      <c r="A1041" t="s">
        <v>3200</v>
      </c>
      <c r="B1041">
        <v>2023</v>
      </c>
      <c r="C1041" s="1">
        <v>45062</v>
      </c>
      <c r="D1041" t="s">
        <v>22</v>
      </c>
      <c r="E1041" t="s">
        <v>3201</v>
      </c>
      <c r="F1041" t="s">
        <v>24</v>
      </c>
      <c r="G1041" t="s">
        <v>25</v>
      </c>
      <c r="H1041" t="s">
        <v>26</v>
      </c>
      <c r="I1041" t="s">
        <v>122</v>
      </c>
      <c r="J1041" t="s">
        <v>28</v>
      </c>
      <c r="K1041">
        <v>660650</v>
      </c>
      <c r="L1041" t="s">
        <v>73</v>
      </c>
      <c r="M1041" t="s">
        <v>3202</v>
      </c>
      <c r="N1041" t="s">
        <v>43</v>
      </c>
      <c r="O1041" t="s">
        <v>44</v>
      </c>
      <c r="P1041" t="s">
        <v>45</v>
      </c>
      <c r="Q1041">
        <v>74967</v>
      </c>
      <c r="R1041">
        <v>4</v>
      </c>
      <c r="S1041">
        <v>0</v>
      </c>
      <c r="T1041">
        <v>10452.973678872218</v>
      </c>
      <c r="U1041">
        <v>45063</v>
      </c>
    </row>
    <row r="1042" spans="1:21" x14ac:dyDescent="0.3">
      <c r="A1042" t="s">
        <v>3203</v>
      </c>
      <c r="B1042">
        <v>2023</v>
      </c>
      <c r="C1042" s="1">
        <v>45038</v>
      </c>
      <c r="D1042" t="s">
        <v>35</v>
      </c>
      <c r="E1042" t="s">
        <v>3204</v>
      </c>
      <c r="F1042" t="s">
        <v>24</v>
      </c>
      <c r="G1042" t="s">
        <v>25</v>
      </c>
      <c r="H1042" t="s">
        <v>26</v>
      </c>
      <c r="I1042" t="s">
        <v>27</v>
      </c>
      <c r="J1042" t="s">
        <v>28</v>
      </c>
      <c r="K1042">
        <v>612379</v>
      </c>
      <c r="L1042" t="s">
        <v>59</v>
      </c>
      <c r="M1042" t="s">
        <v>3205</v>
      </c>
      <c r="N1042" t="s">
        <v>61</v>
      </c>
      <c r="O1042" t="s">
        <v>44</v>
      </c>
      <c r="P1042" t="s">
        <v>76</v>
      </c>
      <c r="Q1042">
        <v>76617</v>
      </c>
      <c r="R1042">
        <v>4</v>
      </c>
      <c r="S1042">
        <v>0</v>
      </c>
      <c r="T1042">
        <v>11136.37801385366</v>
      </c>
      <c r="U1042">
        <v>45040</v>
      </c>
    </row>
    <row r="1043" spans="1:21" x14ac:dyDescent="0.3">
      <c r="A1043" t="s">
        <v>3206</v>
      </c>
      <c r="B1043">
        <v>2024</v>
      </c>
      <c r="C1043" s="1">
        <v>45547</v>
      </c>
      <c r="D1043" t="s">
        <v>35</v>
      </c>
      <c r="E1043" t="s">
        <v>3207</v>
      </c>
      <c r="F1043" t="s">
        <v>24</v>
      </c>
      <c r="G1043" t="s">
        <v>81</v>
      </c>
      <c r="H1043" t="s">
        <v>26</v>
      </c>
      <c r="I1043" t="s">
        <v>57</v>
      </c>
      <c r="J1043" t="s">
        <v>58</v>
      </c>
      <c r="K1043">
        <v>643449</v>
      </c>
      <c r="L1043" t="s">
        <v>41</v>
      </c>
      <c r="M1043" t="s">
        <v>3208</v>
      </c>
      <c r="N1043" t="s">
        <v>43</v>
      </c>
      <c r="O1043" t="s">
        <v>94</v>
      </c>
      <c r="P1043" t="s">
        <v>89</v>
      </c>
      <c r="Q1043">
        <v>12292</v>
      </c>
      <c r="R1043">
        <v>1</v>
      </c>
      <c r="S1043">
        <v>0.1</v>
      </c>
      <c r="T1043">
        <v>1484.1923542430134</v>
      </c>
      <c r="U1043">
        <v>45553</v>
      </c>
    </row>
    <row r="1044" spans="1:21" x14ac:dyDescent="0.3">
      <c r="A1044" t="s">
        <v>3209</v>
      </c>
      <c r="B1044">
        <v>2023</v>
      </c>
      <c r="C1044" s="1">
        <v>45220</v>
      </c>
      <c r="D1044" t="s">
        <v>47</v>
      </c>
      <c r="E1044" t="s">
        <v>3210</v>
      </c>
      <c r="F1044" t="s">
        <v>106</v>
      </c>
      <c r="G1044" t="s">
        <v>38</v>
      </c>
      <c r="H1044" t="s">
        <v>26</v>
      </c>
      <c r="I1044" t="s">
        <v>150</v>
      </c>
      <c r="J1044" t="s">
        <v>118</v>
      </c>
      <c r="K1044">
        <v>662649</v>
      </c>
      <c r="L1044" t="s">
        <v>73</v>
      </c>
      <c r="M1044" t="s">
        <v>3211</v>
      </c>
      <c r="N1044" t="s">
        <v>43</v>
      </c>
      <c r="O1044" t="s">
        <v>44</v>
      </c>
      <c r="P1044" t="s">
        <v>54</v>
      </c>
      <c r="Q1044">
        <v>59511</v>
      </c>
      <c r="R1044">
        <v>5</v>
      </c>
      <c r="S1044">
        <v>0.05</v>
      </c>
      <c r="T1044">
        <v>9898.1302848638134</v>
      </c>
      <c r="U1044">
        <v>45224</v>
      </c>
    </row>
    <row r="1045" spans="1:21" x14ac:dyDescent="0.3">
      <c r="A1045" t="s">
        <v>3212</v>
      </c>
      <c r="B1045">
        <v>2023</v>
      </c>
      <c r="C1045" s="1">
        <v>44962</v>
      </c>
      <c r="D1045" t="s">
        <v>22</v>
      </c>
      <c r="E1045" t="s">
        <v>3213</v>
      </c>
      <c r="F1045" t="s">
        <v>149</v>
      </c>
      <c r="G1045" t="s">
        <v>25</v>
      </c>
      <c r="H1045" t="s">
        <v>26</v>
      </c>
      <c r="I1045" t="s">
        <v>82</v>
      </c>
      <c r="J1045" t="s">
        <v>66</v>
      </c>
      <c r="K1045">
        <v>635980</v>
      </c>
      <c r="L1045" t="s">
        <v>41</v>
      </c>
      <c r="M1045" t="s">
        <v>3214</v>
      </c>
      <c r="N1045" t="s">
        <v>61</v>
      </c>
      <c r="O1045" t="s">
        <v>85</v>
      </c>
      <c r="P1045" t="s">
        <v>54</v>
      </c>
      <c r="Q1045">
        <v>26511</v>
      </c>
      <c r="R1045">
        <v>10</v>
      </c>
      <c r="S1045">
        <v>0.2</v>
      </c>
      <c r="T1045">
        <v>4399.9132816345827</v>
      </c>
      <c r="U1045">
        <v>44967</v>
      </c>
    </row>
    <row r="1046" spans="1:21" x14ac:dyDescent="0.3">
      <c r="A1046" t="s">
        <v>3215</v>
      </c>
      <c r="B1046">
        <v>2024</v>
      </c>
      <c r="C1046" s="1">
        <v>45634</v>
      </c>
      <c r="D1046" t="s">
        <v>47</v>
      </c>
      <c r="E1046" t="s">
        <v>3216</v>
      </c>
      <c r="F1046" t="s">
        <v>149</v>
      </c>
      <c r="G1046" t="s">
        <v>25</v>
      </c>
      <c r="H1046" t="s">
        <v>26</v>
      </c>
      <c r="I1046" t="s">
        <v>154</v>
      </c>
      <c r="J1046" t="s">
        <v>51</v>
      </c>
      <c r="K1046">
        <v>644107</v>
      </c>
      <c r="L1046" t="s">
        <v>29</v>
      </c>
      <c r="M1046" t="s">
        <v>3217</v>
      </c>
      <c r="N1046" t="s">
        <v>103</v>
      </c>
      <c r="O1046" t="s">
        <v>75</v>
      </c>
      <c r="P1046" t="s">
        <v>89</v>
      </c>
      <c r="Q1046">
        <v>68149</v>
      </c>
      <c r="R1046">
        <v>7</v>
      </c>
      <c r="S1046">
        <v>0.05</v>
      </c>
      <c r="T1046">
        <v>18074.789106919423</v>
      </c>
      <c r="U1046">
        <v>45634</v>
      </c>
    </row>
    <row r="1047" spans="1:21" x14ac:dyDescent="0.3">
      <c r="A1047" t="s">
        <v>3218</v>
      </c>
      <c r="B1047">
        <v>2023</v>
      </c>
      <c r="C1047" s="1">
        <v>45253</v>
      </c>
      <c r="D1047" t="s">
        <v>47</v>
      </c>
      <c r="E1047" t="s">
        <v>3219</v>
      </c>
      <c r="F1047" t="s">
        <v>106</v>
      </c>
      <c r="G1047" t="s">
        <v>38</v>
      </c>
      <c r="H1047" t="s">
        <v>26</v>
      </c>
      <c r="I1047" t="s">
        <v>65</v>
      </c>
      <c r="J1047" t="s">
        <v>66</v>
      </c>
      <c r="K1047">
        <v>676323</v>
      </c>
      <c r="L1047" t="s">
        <v>83</v>
      </c>
      <c r="M1047" t="s">
        <v>3220</v>
      </c>
      <c r="N1047" t="s">
        <v>31</v>
      </c>
      <c r="O1047" t="s">
        <v>75</v>
      </c>
      <c r="P1047" t="s">
        <v>98</v>
      </c>
      <c r="Q1047">
        <v>59318</v>
      </c>
      <c r="R1047">
        <v>7</v>
      </c>
      <c r="S1047">
        <v>0</v>
      </c>
      <c r="T1047">
        <v>4836.8240283811974</v>
      </c>
      <c r="U1047">
        <v>45258</v>
      </c>
    </row>
    <row r="1048" spans="1:21" x14ac:dyDescent="0.3">
      <c r="A1048" t="s">
        <v>3221</v>
      </c>
      <c r="B1048">
        <v>2024</v>
      </c>
      <c r="C1048" s="1">
        <v>45562</v>
      </c>
      <c r="D1048" t="s">
        <v>22</v>
      </c>
      <c r="E1048" t="s">
        <v>3222</v>
      </c>
      <c r="F1048" t="s">
        <v>64</v>
      </c>
      <c r="G1048" t="s">
        <v>38</v>
      </c>
      <c r="H1048" t="s">
        <v>26</v>
      </c>
      <c r="I1048" t="s">
        <v>154</v>
      </c>
      <c r="J1048" t="s">
        <v>51</v>
      </c>
      <c r="K1048">
        <v>674721</v>
      </c>
      <c r="L1048" t="s">
        <v>59</v>
      </c>
      <c r="M1048" t="s">
        <v>3223</v>
      </c>
      <c r="N1048" t="s">
        <v>103</v>
      </c>
      <c r="O1048" t="s">
        <v>68</v>
      </c>
      <c r="P1048" t="s">
        <v>98</v>
      </c>
      <c r="Q1048">
        <v>66356</v>
      </c>
      <c r="R1048">
        <v>1</v>
      </c>
      <c r="S1048">
        <v>0</v>
      </c>
      <c r="T1048">
        <v>15135.727202670574</v>
      </c>
      <c r="U1048">
        <v>45565</v>
      </c>
    </row>
    <row r="1049" spans="1:21" x14ac:dyDescent="0.3">
      <c r="A1049" t="s">
        <v>3224</v>
      </c>
      <c r="B1049">
        <v>2023</v>
      </c>
      <c r="C1049" s="1">
        <v>45193</v>
      </c>
      <c r="D1049" t="s">
        <v>47</v>
      </c>
      <c r="E1049" t="s">
        <v>3225</v>
      </c>
      <c r="F1049" t="s">
        <v>80</v>
      </c>
      <c r="G1049" t="s">
        <v>81</v>
      </c>
      <c r="H1049" t="s">
        <v>26</v>
      </c>
      <c r="I1049" t="s">
        <v>50</v>
      </c>
      <c r="J1049" t="s">
        <v>51</v>
      </c>
      <c r="K1049">
        <v>693768</v>
      </c>
      <c r="L1049" t="s">
        <v>73</v>
      </c>
      <c r="M1049" t="s">
        <v>3226</v>
      </c>
      <c r="N1049" t="s">
        <v>61</v>
      </c>
      <c r="O1049" t="s">
        <v>53</v>
      </c>
      <c r="P1049" t="s">
        <v>89</v>
      </c>
      <c r="Q1049">
        <v>39028</v>
      </c>
      <c r="R1049">
        <v>8</v>
      </c>
      <c r="S1049">
        <v>0.05</v>
      </c>
      <c r="T1049">
        <v>8921.0786559698663</v>
      </c>
      <c r="U1049">
        <v>45200</v>
      </c>
    </row>
    <row r="1050" spans="1:21" x14ac:dyDescent="0.3">
      <c r="A1050" t="s">
        <v>3227</v>
      </c>
      <c r="B1050">
        <v>2024</v>
      </c>
      <c r="C1050" s="1">
        <v>45432</v>
      </c>
      <c r="D1050" t="s">
        <v>47</v>
      </c>
      <c r="E1050" t="s">
        <v>3228</v>
      </c>
      <c r="F1050" t="s">
        <v>37</v>
      </c>
      <c r="G1050" t="s">
        <v>38</v>
      </c>
      <c r="H1050" t="s">
        <v>26</v>
      </c>
      <c r="I1050" t="s">
        <v>161</v>
      </c>
      <c r="J1050" t="s">
        <v>118</v>
      </c>
      <c r="K1050">
        <v>642796</v>
      </c>
      <c r="L1050" t="s">
        <v>29</v>
      </c>
      <c r="M1050" t="s">
        <v>3229</v>
      </c>
      <c r="N1050" t="s">
        <v>93</v>
      </c>
      <c r="O1050" t="s">
        <v>94</v>
      </c>
      <c r="P1050" t="s">
        <v>181</v>
      </c>
      <c r="Q1050">
        <v>18749</v>
      </c>
      <c r="R1050">
        <v>6</v>
      </c>
      <c r="S1050">
        <v>0</v>
      </c>
      <c r="T1050">
        <v>2858.0280723513406</v>
      </c>
      <c r="U1050">
        <v>45435</v>
      </c>
    </row>
    <row r="1051" spans="1:21" x14ac:dyDescent="0.3">
      <c r="A1051" t="s">
        <v>3230</v>
      </c>
      <c r="B1051">
        <v>2023</v>
      </c>
      <c r="C1051" s="1">
        <v>45226</v>
      </c>
      <c r="D1051" t="s">
        <v>78</v>
      </c>
      <c r="E1051" t="s">
        <v>3231</v>
      </c>
      <c r="F1051" t="s">
        <v>24</v>
      </c>
      <c r="G1051" t="s">
        <v>81</v>
      </c>
      <c r="H1051" t="s">
        <v>26</v>
      </c>
      <c r="I1051" t="s">
        <v>39</v>
      </c>
      <c r="J1051" t="s">
        <v>40</v>
      </c>
      <c r="K1051">
        <v>603905</v>
      </c>
      <c r="L1051" t="s">
        <v>83</v>
      </c>
      <c r="M1051" t="s">
        <v>3232</v>
      </c>
      <c r="N1051" t="s">
        <v>103</v>
      </c>
      <c r="O1051" t="s">
        <v>68</v>
      </c>
      <c r="P1051" t="s">
        <v>76</v>
      </c>
      <c r="Q1051">
        <v>2129</v>
      </c>
      <c r="R1051">
        <v>2</v>
      </c>
      <c r="S1051">
        <v>0</v>
      </c>
      <c r="T1051">
        <v>349.77763473567438</v>
      </c>
      <c r="U1051">
        <v>45229</v>
      </c>
    </row>
    <row r="1052" spans="1:21" x14ac:dyDescent="0.3">
      <c r="A1052" t="s">
        <v>3233</v>
      </c>
      <c r="B1052">
        <v>2023</v>
      </c>
      <c r="C1052" s="1">
        <v>45191</v>
      </c>
      <c r="D1052" t="s">
        <v>47</v>
      </c>
      <c r="E1052" t="s">
        <v>3234</v>
      </c>
      <c r="F1052" t="s">
        <v>49</v>
      </c>
      <c r="G1052" t="s">
        <v>38</v>
      </c>
      <c r="H1052" t="s">
        <v>26</v>
      </c>
      <c r="I1052" t="s">
        <v>101</v>
      </c>
      <c r="J1052" t="s">
        <v>51</v>
      </c>
      <c r="K1052">
        <v>634980</v>
      </c>
      <c r="L1052" t="s">
        <v>59</v>
      </c>
      <c r="M1052" t="s">
        <v>3235</v>
      </c>
      <c r="N1052" t="s">
        <v>43</v>
      </c>
      <c r="O1052" t="s">
        <v>44</v>
      </c>
      <c r="P1052" t="s">
        <v>45</v>
      </c>
      <c r="Q1052">
        <v>1536</v>
      </c>
      <c r="R1052">
        <v>3</v>
      </c>
      <c r="S1052">
        <v>0.2</v>
      </c>
      <c r="T1052">
        <v>459.09572837345127</v>
      </c>
      <c r="U1052">
        <v>45194</v>
      </c>
    </row>
    <row r="1053" spans="1:21" x14ac:dyDescent="0.3">
      <c r="A1053" t="s">
        <v>3236</v>
      </c>
      <c r="B1053">
        <v>2024</v>
      </c>
      <c r="C1053" s="1">
        <v>45346</v>
      </c>
      <c r="D1053" t="s">
        <v>35</v>
      </c>
      <c r="E1053" t="s">
        <v>3237</v>
      </c>
      <c r="F1053" t="s">
        <v>37</v>
      </c>
      <c r="G1053" t="s">
        <v>81</v>
      </c>
      <c r="H1053" t="s">
        <v>26</v>
      </c>
      <c r="I1053" t="s">
        <v>39</v>
      </c>
      <c r="J1053" t="s">
        <v>40</v>
      </c>
      <c r="K1053">
        <v>693751</v>
      </c>
      <c r="L1053" t="s">
        <v>73</v>
      </c>
      <c r="M1053" t="s">
        <v>3238</v>
      </c>
      <c r="N1053" t="s">
        <v>93</v>
      </c>
      <c r="O1053" t="s">
        <v>32</v>
      </c>
      <c r="P1053" t="s">
        <v>69</v>
      </c>
      <c r="Q1053">
        <v>20472</v>
      </c>
      <c r="R1053">
        <v>3</v>
      </c>
      <c r="S1053">
        <v>0.1</v>
      </c>
      <c r="T1053">
        <v>3476.4569284641757</v>
      </c>
      <c r="U1053">
        <v>45346</v>
      </c>
    </row>
    <row r="1054" spans="1:21" x14ac:dyDescent="0.3">
      <c r="A1054" t="s">
        <v>3239</v>
      </c>
      <c r="B1054">
        <v>2024</v>
      </c>
      <c r="C1054" s="1">
        <v>45376</v>
      </c>
      <c r="D1054" t="s">
        <v>22</v>
      </c>
      <c r="E1054" t="s">
        <v>3240</v>
      </c>
      <c r="F1054" t="s">
        <v>149</v>
      </c>
      <c r="G1054" t="s">
        <v>38</v>
      </c>
      <c r="H1054" t="s">
        <v>26</v>
      </c>
      <c r="I1054" t="s">
        <v>27</v>
      </c>
      <c r="J1054" t="s">
        <v>28</v>
      </c>
      <c r="K1054">
        <v>611525</v>
      </c>
      <c r="L1054" t="s">
        <v>83</v>
      </c>
      <c r="M1054" t="s">
        <v>3241</v>
      </c>
      <c r="N1054" t="s">
        <v>93</v>
      </c>
      <c r="O1054" t="s">
        <v>32</v>
      </c>
      <c r="P1054" t="s">
        <v>98</v>
      </c>
      <c r="Q1054">
        <v>66917</v>
      </c>
      <c r="R1054">
        <v>8</v>
      </c>
      <c r="S1054">
        <v>0</v>
      </c>
      <c r="T1054">
        <v>15292.751322951175</v>
      </c>
      <c r="U1054">
        <v>45379</v>
      </c>
    </row>
    <row r="1055" spans="1:21" x14ac:dyDescent="0.3">
      <c r="A1055" t="s">
        <v>3242</v>
      </c>
      <c r="B1055">
        <v>2024</v>
      </c>
      <c r="C1055" s="1">
        <v>45432</v>
      </c>
      <c r="D1055" t="s">
        <v>35</v>
      </c>
      <c r="E1055" t="s">
        <v>3243</v>
      </c>
      <c r="F1055" t="s">
        <v>106</v>
      </c>
      <c r="G1055" t="s">
        <v>38</v>
      </c>
      <c r="H1055" t="s">
        <v>26</v>
      </c>
      <c r="I1055" t="s">
        <v>50</v>
      </c>
      <c r="J1055" t="s">
        <v>51</v>
      </c>
      <c r="K1055">
        <v>676002</v>
      </c>
      <c r="L1055" t="s">
        <v>83</v>
      </c>
      <c r="M1055" t="s">
        <v>3244</v>
      </c>
      <c r="N1055" t="s">
        <v>43</v>
      </c>
      <c r="O1055" t="s">
        <v>32</v>
      </c>
      <c r="P1055" t="s">
        <v>76</v>
      </c>
      <c r="Q1055">
        <v>46797</v>
      </c>
      <c r="R1055">
        <v>8</v>
      </c>
      <c r="S1055">
        <v>0.1</v>
      </c>
      <c r="T1055">
        <v>8507.3084925748899</v>
      </c>
      <c r="U1055">
        <v>45435</v>
      </c>
    </row>
    <row r="1056" spans="1:21" x14ac:dyDescent="0.3">
      <c r="A1056" t="s">
        <v>3245</v>
      </c>
      <c r="B1056">
        <v>2023</v>
      </c>
      <c r="C1056" s="1">
        <v>45016</v>
      </c>
      <c r="D1056" t="s">
        <v>47</v>
      </c>
      <c r="E1056" t="s">
        <v>3246</v>
      </c>
      <c r="F1056" t="s">
        <v>64</v>
      </c>
      <c r="G1056" t="s">
        <v>81</v>
      </c>
      <c r="H1056" t="s">
        <v>26</v>
      </c>
      <c r="I1056" t="s">
        <v>161</v>
      </c>
      <c r="J1056" t="s">
        <v>118</v>
      </c>
      <c r="K1056">
        <v>664608</v>
      </c>
      <c r="L1056" t="s">
        <v>83</v>
      </c>
      <c r="M1056" t="s">
        <v>3247</v>
      </c>
      <c r="N1056" t="s">
        <v>31</v>
      </c>
      <c r="O1056" t="s">
        <v>68</v>
      </c>
      <c r="P1056" t="s">
        <v>127</v>
      </c>
      <c r="Q1056">
        <v>31885</v>
      </c>
      <c r="R1056">
        <v>9</v>
      </c>
      <c r="S1056">
        <v>0.05</v>
      </c>
      <c r="T1056">
        <v>4447.7385460260184</v>
      </c>
      <c r="U1056">
        <v>45019</v>
      </c>
    </row>
    <row r="1057" spans="1:21" x14ac:dyDescent="0.3">
      <c r="A1057" t="s">
        <v>3248</v>
      </c>
      <c r="B1057">
        <v>2024</v>
      </c>
      <c r="C1057" s="1">
        <v>45387</v>
      </c>
      <c r="D1057" t="s">
        <v>22</v>
      </c>
      <c r="E1057" t="s">
        <v>3249</v>
      </c>
      <c r="F1057" t="s">
        <v>149</v>
      </c>
      <c r="G1057" t="s">
        <v>81</v>
      </c>
      <c r="H1057" t="s">
        <v>26</v>
      </c>
      <c r="I1057" t="s">
        <v>39</v>
      </c>
      <c r="J1057" t="s">
        <v>40</v>
      </c>
      <c r="K1057">
        <v>606899</v>
      </c>
      <c r="L1057" t="s">
        <v>83</v>
      </c>
      <c r="M1057" t="s">
        <v>3250</v>
      </c>
      <c r="N1057" t="s">
        <v>31</v>
      </c>
      <c r="O1057" t="s">
        <v>32</v>
      </c>
      <c r="P1057" t="s">
        <v>76</v>
      </c>
      <c r="Q1057">
        <v>6848</v>
      </c>
      <c r="R1057">
        <v>5</v>
      </c>
      <c r="S1057">
        <v>0.05</v>
      </c>
      <c r="T1057">
        <v>855.34604358652803</v>
      </c>
      <c r="U1057">
        <v>45390</v>
      </c>
    </row>
    <row r="1058" spans="1:21" x14ac:dyDescent="0.3">
      <c r="A1058" t="s">
        <v>3251</v>
      </c>
      <c r="B1058">
        <v>2023</v>
      </c>
      <c r="C1058" s="1">
        <v>44985</v>
      </c>
      <c r="D1058" t="s">
        <v>47</v>
      </c>
      <c r="E1058" t="s">
        <v>3252</v>
      </c>
      <c r="F1058" t="s">
        <v>64</v>
      </c>
      <c r="G1058" t="s">
        <v>38</v>
      </c>
      <c r="H1058" t="s">
        <v>26</v>
      </c>
      <c r="I1058" t="s">
        <v>72</v>
      </c>
      <c r="J1058" t="s">
        <v>28</v>
      </c>
      <c r="K1058">
        <v>673549</v>
      </c>
      <c r="L1058" t="s">
        <v>29</v>
      </c>
      <c r="M1058" t="s">
        <v>3253</v>
      </c>
      <c r="N1058" t="s">
        <v>61</v>
      </c>
      <c r="O1058" t="s">
        <v>53</v>
      </c>
      <c r="P1058" t="s">
        <v>89</v>
      </c>
      <c r="Q1058">
        <v>40224</v>
      </c>
      <c r="R1058">
        <v>7</v>
      </c>
      <c r="S1058">
        <v>0</v>
      </c>
      <c r="T1058">
        <v>4929.7273986838618</v>
      </c>
      <c r="U1058">
        <v>44989</v>
      </c>
    </row>
    <row r="1059" spans="1:21" x14ac:dyDescent="0.3">
      <c r="A1059" t="s">
        <v>3254</v>
      </c>
      <c r="B1059">
        <v>2023</v>
      </c>
      <c r="C1059" s="1">
        <v>44967</v>
      </c>
      <c r="D1059" t="s">
        <v>35</v>
      </c>
      <c r="E1059" t="s">
        <v>3255</v>
      </c>
      <c r="F1059" t="s">
        <v>24</v>
      </c>
      <c r="G1059" t="s">
        <v>38</v>
      </c>
      <c r="H1059" t="s">
        <v>26</v>
      </c>
      <c r="I1059" t="s">
        <v>57</v>
      </c>
      <c r="J1059" t="s">
        <v>58</v>
      </c>
      <c r="K1059">
        <v>615623</v>
      </c>
      <c r="L1059" t="s">
        <v>59</v>
      </c>
      <c r="M1059" t="s">
        <v>3256</v>
      </c>
      <c r="N1059" t="s">
        <v>103</v>
      </c>
      <c r="O1059" t="s">
        <v>75</v>
      </c>
      <c r="P1059" t="s">
        <v>98</v>
      </c>
      <c r="Q1059">
        <v>37976</v>
      </c>
      <c r="R1059">
        <v>2</v>
      </c>
      <c r="S1059">
        <v>0.1</v>
      </c>
      <c r="T1059">
        <v>6282.4997036379673</v>
      </c>
      <c r="U1059">
        <v>44974</v>
      </c>
    </row>
    <row r="1060" spans="1:21" x14ac:dyDescent="0.3">
      <c r="A1060" t="s">
        <v>3257</v>
      </c>
      <c r="B1060">
        <v>2023</v>
      </c>
      <c r="C1060" s="1">
        <v>45117</v>
      </c>
      <c r="D1060" t="s">
        <v>78</v>
      </c>
      <c r="E1060" t="s">
        <v>3258</v>
      </c>
      <c r="F1060" t="s">
        <v>37</v>
      </c>
      <c r="G1060" t="s">
        <v>81</v>
      </c>
      <c r="H1060" t="s">
        <v>26</v>
      </c>
      <c r="I1060" t="s">
        <v>57</v>
      </c>
      <c r="J1060" t="s">
        <v>58</v>
      </c>
      <c r="K1060">
        <v>684873</v>
      </c>
      <c r="L1060" t="s">
        <v>73</v>
      </c>
      <c r="M1060" t="s">
        <v>3259</v>
      </c>
      <c r="N1060" t="s">
        <v>93</v>
      </c>
      <c r="O1060" t="s">
        <v>32</v>
      </c>
      <c r="P1060" t="s">
        <v>76</v>
      </c>
      <c r="Q1060">
        <v>12603</v>
      </c>
      <c r="R1060">
        <v>4</v>
      </c>
      <c r="S1060">
        <v>0.1</v>
      </c>
      <c r="T1060">
        <v>858.11719684628372</v>
      </c>
      <c r="U1060">
        <v>45120</v>
      </c>
    </row>
    <row r="1061" spans="1:21" x14ac:dyDescent="0.3">
      <c r="A1061" t="s">
        <v>3260</v>
      </c>
      <c r="B1061">
        <v>2023</v>
      </c>
      <c r="C1061" s="1">
        <v>45006</v>
      </c>
      <c r="D1061" t="s">
        <v>22</v>
      </c>
      <c r="E1061" t="s">
        <v>3261</v>
      </c>
      <c r="F1061" t="s">
        <v>149</v>
      </c>
      <c r="G1061" t="s">
        <v>25</v>
      </c>
      <c r="H1061" t="s">
        <v>26</v>
      </c>
      <c r="I1061" t="s">
        <v>57</v>
      </c>
      <c r="J1061" t="s">
        <v>58</v>
      </c>
      <c r="K1061">
        <v>614222</v>
      </c>
      <c r="L1061" t="s">
        <v>41</v>
      </c>
      <c r="M1061" t="s">
        <v>3262</v>
      </c>
      <c r="N1061" t="s">
        <v>43</v>
      </c>
      <c r="O1061" t="s">
        <v>68</v>
      </c>
      <c r="P1061" t="s">
        <v>89</v>
      </c>
      <c r="Q1061">
        <v>41209</v>
      </c>
      <c r="R1061">
        <v>8</v>
      </c>
      <c r="S1061">
        <v>0.05</v>
      </c>
      <c r="T1061">
        <v>5010.1744339670886</v>
      </c>
      <c r="U1061">
        <v>45012</v>
      </c>
    </row>
    <row r="1062" spans="1:21" x14ac:dyDescent="0.3">
      <c r="A1062" t="s">
        <v>3263</v>
      </c>
      <c r="B1062">
        <v>2023</v>
      </c>
      <c r="C1062" s="1">
        <v>45118</v>
      </c>
      <c r="D1062" t="s">
        <v>35</v>
      </c>
      <c r="E1062" t="s">
        <v>3264</v>
      </c>
      <c r="F1062" t="s">
        <v>64</v>
      </c>
      <c r="G1062" t="s">
        <v>25</v>
      </c>
      <c r="H1062" t="s">
        <v>26</v>
      </c>
      <c r="I1062" t="s">
        <v>39</v>
      </c>
      <c r="J1062" t="s">
        <v>40</v>
      </c>
      <c r="K1062">
        <v>653152</v>
      </c>
      <c r="L1062" t="s">
        <v>73</v>
      </c>
      <c r="M1062" t="s">
        <v>3265</v>
      </c>
      <c r="N1062" t="s">
        <v>43</v>
      </c>
      <c r="O1062" t="s">
        <v>53</v>
      </c>
      <c r="P1062" t="s">
        <v>127</v>
      </c>
      <c r="Q1062">
        <v>69112</v>
      </c>
      <c r="R1062">
        <v>3</v>
      </c>
      <c r="S1062">
        <v>0.1</v>
      </c>
      <c r="T1062">
        <v>9813.8909152421893</v>
      </c>
      <c r="U1062">
        <v>45121</v>
      </c>
    </row>
    <row r="1063" spans="1:21" x14ac:dyDescent="0.3">
      <c r="A1063" t="s">
        <v>3266</v>
      </c>
      <c r="B1063">
        <v>2023</v>
      </c>
      <c r="C1063" s="1">
        <v>44968</v>
      </c>
      <c r="D1063" t="s">
        <v>47</v>
      </c>
      <c r="E1063" t="s">
        <v>3267</v>
      </c>
      <c r="F1063" t="s">
        <v>24</v>
      </c>
      <c r="G1063" t="s">
        <v>38</v>
      </c>
      <c r="H1063" t="s">
        <v>26</v>
      </c>
      <c r="I1063" t="s">
        <v>27</v>
      </c>
      <c r="J1063" t="s">
        <v>28</v>
      </c>
      <c r="K1063">
        <v>629784</v>
      </c>
      <c r="L1063" t="s">
        <v>73</v>
      </c>
      <c r="M1063" t="s">
        <v>3268</v>
      </c>
      <c r="N1063" t="s">
        <v>93</v>
      </c>
      <c r="O1063" t="s">
        <v>94</v>
      </c>
      <c r="P1063" t="s">
        <v>127</v>
      </c>
      <c r="Q1063">
        <v>43138</v>
      </c>
      <c r="R1063">
        <v>9</v>
      </c>
      <c r="S1063">
        <v>0</v>
      </c>
      <c r="T1063">
        <v>10917.499523479795</v>
      </c>
      <c r="U1063">
        <v>44975</v>
      </c>
    </row>
    <row r="1064" spans="1:21" x14ac:dyDescent="0.3">
      <c r="A1064" t="s">
        <v>3269</v>
      </c>
      <c r="B1064">
        <v>2023</v>
      </c>
      <c r="C1064" s="1">
        <v>45053</v>
      </c>
      <c r="D1064" t="s">
        <v>22</v>
      </c>
      <c r="E1064" t="s">
        <v>3270</v>
      </c>
      <c r="F1064" t="s">
        <v>149</v>
      </c>
      <c r="G1064" t="s">
        <v>38</v>
      </c>
      <c r="H1064" t="s">
        <v>26</v>
      </c>
      <c r="I1064" t="s">
        <v>65</v>
      </c>
      <c r="J1064" t="s">
        <v>66</v>
      </c>
      <c r="K1064">
        <v>625687</v>
      </c>
      <c r="L1064" t="s">
        <v>29</v>
      </c>
      <c r="M1064" t="s">
        <v>3271</v>
      </c>
      <c r="N1064" t="s">
        <v>61</v>
      </c>
      <c r="O1064" t="s">
        <v>75</v>
      </c>
      <c r="P1064" t="s">
        <v>181</v>
      </c>
      <c r="Q1064">
        <v>60283</v>
      </c>
      <c r="R1064">
        <v>9</v>
      </c>
      <c r="S1064">
        <v>0.05</v>
      </c>
      <c r="T1064">
        <v>8749.7521574689799</v>
      </c>
      <c r="U1064">
        <v>45056</v>
      </c>
    </row>
    <row r="1065" spans="1:21" x14ac:dyDescent="0.3">
      <c r="A1065" t="s">
        <v>3272</v>
      </c>
      <c r="B1065">
        <v>2024</v>
      </c>
      <c r="C1065" s="1">
        <v>45583</v>
      </c>
      <c r="D1065" t="s">
        <v>22</v>
      </c>
      <c r="E1065" t="s">
        <v>3273</v>
      </c>
      <c r="F1065" t="s">
        <v>80</v>
      </c>
      <c r="G1065" t="s">
        <v>81</v>
      </c>
      <c r="H1065" t="s">
        <v>26</v>
      </c>
      <c r="I1065" t="s">
        <v>101</v>
      </c>
      <c r="J1065" t="s">
        <v>51</v>
      </c>
      <c r="K1065">
        <v>649628</v>
      </c>
      <c r="L1065" t="s">
        <v>29</v>
      </c>
      <c r="M1065" t="s">
        <v>3274</v>
      </c>
      <c r="N1065" t="s">
        <v>93</v>
      </c>
      <c r="O1065" t="s">
        <v>32</v>
      </c>
      <c r="P1065" t="s">
        <v>54</v>
      </c>
      <c r="Q1065">
        <v>916</v>
      </c>
      <c r="R1065">
        <v>4</v>
      </c>
      <c r="S1065">
        <v>0</v>
      </c>
      <c r="T1065">
        <v>49.238078959842476</v>
      </c>
      <c r="U1065">
        <v>45586</v>
      </c>
    </row>
    <row r="1066" spans="1:21" x14ac:dyDescent="0.3">
      <c r="A1066" t="s">
        <v>3275</v>
      </c>
      <c r="B1066">
        <v>2023</v>
      </c>
      <c r="C1066" s="1">
        <v>45085</v>
      </c>
      <c r="D1066" t="s">
        <v>22</v>
      </c>
      <c r="E1066" t="s">
        <v>3276</v>
      </c>
      <c r="F1066" t="s">
        <v>64</v>
      </c>
      <c r="G1066" t="s">
        <v>81</v>
      </c>
      <c r="H1066" t="s">
        <v>26</v>
      </c>
      <c r="I1066" t="s">
        <v>57</v>
      </c>
      <c r="J1066" t="s">
        <v>58</v>
      </c>
      <c r="K1066">
        <v>689749</v>
      </c>
      <c r="L1066" t="s">
        <v>29</v>
      </c>
      <c r="M1066" t="s">
        <v>3277</v>
      </c>
      <c r="N1066" t="s">
        <v>31</v>
      </c>
      <c r="O1066" t="s">
        <v>44</v>
      </c>
      <c r="P1066" t="s">
        <v>76</v>
      </c>
      <c r="Q1066">
        <v>5568</v>
      </c>
      <c r="R1066">
        <v>5</v>
      </c>
      <c r="S1066">
        <v>0.2</v>
      </c>
      <c r="T1066">
        <v>1467.2168392731751</v>
      </c>
      <c r="U1066">
        <v>45088</v>
      </c>
    </row>
    <row r="1067" spans="1:21" x14ac:dyDescent="0.3">
      <c r="A1067" t="s">
        <v>3278</v>
      </c>
      <c r="B1067">
        <v>2023</v>
      </c>
      <c r="C1067" s="1">
        <v>45005</v>
      </c>
      <c r="D1067" t="s">
        <v>47</v>
      </c>
      <c r="E1067" t="s">
        <v>3279</v>
      </c>
      <c r="F1067" t="s">
        <v>24</v>
      </c>
      <c r="G1067" t="s">
        <v>38</v>
      </c>
      <c r="H1067" t="s">
        <v>26</v>
      </c>
      <c r="I1067" t="s">
        <v>57</v>
      </c>
      <c r="J1067" t="s">
        <v>58</v>
      </c>
      <c r="K1067">
        <v>601281</v>
      </c>
      <c r="L1067" t="s">
        <v>29</v>
      </c>
      <c r="M1067" t="s">
        <v>3280</v>
      </c>
      <c r="N1067" t="s">
        <v>103</v>
      </c>
      <c r="O1067" t="s">
        <v>32</v>
      </c>
      <c r="P1067" t="s">
        <v>76</v>
      </c>
      <c r="Q1067">
        <v>30687</v>
      </c>
      <c r="R1067">
        <v>4</v>
      </c>
      <c r="S1067">
        <v>0</v>
      </c>
      <c r="T1067">
        <v>8652.6557240883103</v>
      </c>
      <c r="U1067">
        <v>45008</v>
      </c>
    </row>
    <row r="1068" spans="1:21" x14ac:dyDescent="0.3">
      <c r="A1068" t="s">
        <v>3281</v>
      </c>
      <c r="B1068">
        <v>2024</v>
      </c>
      <c r="C1068" s="1">
        <v>45653</v>
      </c>
      <c r="D1068" t="s">
        <v>22</v>
      </c>
      <c r="E1068" t="s">
        <v>3282</v>
      </c>
      <c r="F1068" t="s">
        <v>24</v>
      </c>
      <c r="G1068" t="s">
        <v>38</v>
      </c>
      <c r="H1068" t="s">
        <v>26</v>
      </c>
      <c r="I1068" t="s">
        <v>154</v>
      </c>
      <c r="J1068" t="s">
        <v>51</v>
      </c>
      <c r="K1068">
        <v>644695</v>
      </c>
      <c r="L1068" t="s">
        <v>41</v>
      </c>
      <c r="M1068" t="s">
        <v>3283</v>
      </c>
      <c r="N1068" t="s">
        <v>31</v>
      </c>
      <c r="O1068" t="s">
        <v>85</v>
      </c>
      <c r="P1068" t="s">
        <v>181</v>
      </c>
      <c r="Q1068">
        <v>28132</v>
      </c>
      <c r="R1068">
        <v>3</v>
      </c>
      <c r="S1068">
        <v>0</v>
      </c>
      <c r="T1068">
        <v>5191.0036457156975</v>
      </c>
      <c r="U1068">
        <v>45653</v>
      </c>
    </row>
    <row r="1069" spans="1:21" x14ac:dyDescent="0.3">
      <c r="A1069" t="s">
        <v>3284</v>
      </c>
      <c r="B1069">
        <v>2023</v>
      </c>
      <c r="C1069" s="1">
        <v>45228</v>
      </c>
      <c r="D1069" t="s">
        <v>22</v>
      </c>
      <c r="E1069" t="s">
        <v>3285</v>
      </c>
      <c r="F1069" t="s">
        <v>149</v>
      </c>
      <c r="G1069" t="s">
        <v>25</v>
      </c>
      <c r="H1069" t="s">
        <v>26</v>
      </c>
      <c r="I1069" t="s">
        <v>39</v>
      </c>
      <c r="J1069" t="s">
        <v>40</v>
      </c>
      <c r="K1069">
        <v>635503</v>
      </c>
      <c r="L1069" t="s">
        <v>83</v>
      </c>
      <c r="M1069" t="s">
        <v>3286</v>
      </c>
      <c r="N1069" t="s">
        <v>93</v>
      </c>
      <c r="O1069" t="s">
        <v>85</v>
      </c>
      <c r="P1069" t="s">
        <v>181</v>
      </c>
      <c r="Q1069">
        <v>16394</v>
      </c>
      <c r="R1069">
        <v>9</v>
      </c>
      <c r="S1069">
        <v>0.05</v>
      </c>
      <c r="T1069">
        <v>3073.0564533201741</v>
      </c>
      <c r="U1069">
        <v>45231</v>
      </c>
    </row>
    <row r="1070" spans="1:21" x14ac:dyDescent="0.3">
      <c r="A1070" t="s">
        <v>3287</v>
      </c>
      <c r="B1070">
        <v>2023</v>
      </c>
      <c r="C1070" s="1">
        <v>44947</v>
      </c>
      <c r="D1070" t="s">
        <v>47</v>
      </c>
      <c r="E1070" t="s">
        <v>3288</v>
      </c>
      <c r="F1070" t="s">
        <v>106</v>
      </c>
      <c r="G1070" t="s">
        <v>38</v>
      </c>
      <c r="H1070" t="s">
        <v>26</v>
      </c>
      <c r="I1070" t="s">
        <v>122</v>
      </c>
      <c r="J1070" t="s">
        <v>28</v>
      </c>
      <c r="K1070">
        <v>651975</v>
      </c>
      <c r="L1070" t="s">
        <v>73</v>
      </c>
      <c r="M1070" t="s">
        <v>3289</v>
      </c>
      <c r="N1070" t="s">
        <v>103</v>
      </c>
      <c r="O1070" t="s">
        <v>94</v>
      </c>
      <c r="P1070" t="s">
        <v>33</v>
      </c>
      <c r="Q1070">
        <v>70495</v>
      </c>
      <c r="R1070">
        <v>10</v>
      </c>
      <c r="S1070">
        <v>0</v>
      </c>
      <c r="T1070">
        <v>11022.544548249731</v>
      </c>
      <c r="U1070">
        <v>44947</v>
      </c>
    </row>
    <row r="1071" spans="1:21" x14ac:dyDescent="0.3">
      <c r="A1071" t="s">
        <v>3290</v>
      </c>
      <c r="B1071">
        <v>2024</v>
      </c>
      <c r="C1071" s="1">
        <v>45627</v>
      </c>
      <c r="D1071" t="s">
        <v>35</v>
      </c>
      <c r="E1071" t="s">
        <v>3291</v>
      </c>
      <c r="F1071" t="s">
        <v>49</v>
      </c>
      <c r="G1071" t="s">
        <v>25</v>
      </c>
      <c r="H1071" t="s">
        <v>26</v>
      </c>
      <c r="I1071" t="s">
        <v>57</v>
      </c>
      <c r="J1071" t="s">
        <v>58</v>
      </c>
      <c r="K1071">
        <v>692645</v>
      </c>
      <c r="L1071" t="s">
        <v>73</v>
      </c>
      <c r="M1071" t="s">
        <v>3292</v>
      </c>
      <c r="N1071" t="s">
        <v>61</v>
      </c>
      <c r="O1071" t="s">
        <v>53</v>
      </c>
      <c r="P1071" t="s">
        <v>69</v>
      </c>
      <c r="Q1071">
        <v>55798</v>
      </c>
      <c r="R1071">
        <v>8</v>
      </c>
      <c r="S1071">
        <v>0.05</v>
      </c>
      <c r="T1071">
        <v>5281.8148415855439</v>
      </c>
      <c r="U1071">
        <v>45630</v>
      </c>
    </row>
    <row r="1072" spans="1:21" x14ac:dyDescent="0.3">
      <c r="A1072" t="s">
        <v>3293</v>
      </c>
      <c r="B1072">
        <v>2023</v>
      </c>
      <c r="C1072" s="1">
        <v>45211</v>
      </c>
      <c r="D1072" t="s">
        <v>47</v>
      </c>
      <c r="E1072" t="s">
        <v>3294</v>
      </c>
      <c r="F1072" t="s">
        <v>80</v>
      </c>
      <c r="G1072" t="s">
        <v>81</v>
      </c>
      <c r="H1072" t="s">
        <v>26</v>
      </c>
      <c r="I1072" t="s">
        <v>154</v>
      </c>
      <c r="J1072" t="s">
        <v>51</v>
      </c>
      <c r="K1072">
        <v>640026</v>
      </c>
      <c r="L1072" t="s">
        <v>29</v>
      </c>
      <c r="M1072" t="s">
        <v>3295</v>
      </c>
      <c r="N1072" t="s">
        <v>31</v>
      </c>
      <c r="O1072" t="s">
        <v>68</v>
      </c>
      <c r="P1072" t="s">
        <v>76</v>
      </c>
      <c r="Q1072">
        <v>34684</v>
      </c>
      <c r="R1072">
        <v>5</v>
      </c>
      <c r="S1072">
        <v>0.2</v>
      </c>
      <c r="T1072">
        <v>8619.7819658318604</v>
      </c>
      <c r="U1072">
        <v>45217</v>
      </c>
    </row>
    <row r="1073" spans="1:21" x14ac:dyDescent="0.3">
      <c r="A1073" t="s">
        <v>3296</v>
      </c>
      <c r="B1073">
        <v>2023</v>
      </c>
      <c r="C1073" s="1">
        <v>45091</v>
      </c>
      <c r="D1073" t="s">
        <v>35</v>
      </c>
      <c r="E1073" t="s">
        <v>3297</v>
      </c>
      <c r="F1073" t="s">
        <v>24</v>
      </c>
      <c r="G1073" t="s">
        <v>25</v>
      </c>
      <c r="H1073" t="s">
        <v>26</v>
      </c>
      <c r="I1073" t="s">
        <v>136</v>
      </c>
      <c r="J1073" t="s">
        <v>118</v>
      </c>
      <c r="K1073">
        <v>682980</v>
      </c>
      <c r="L1073" t="s">
        <v>73</v>
      </c>
      <c r="M1073" t="s">
        <v>3298</v>
      </c>
      <c r="N1073" t="s">
        <v>61</v>
      </c>
      <c r="O1073" t="s">
        <v>53</v>
      </c>
      <c r="P1073" t="s">
        <v>89</v>
      </c>
      <c r="Q1073">
        <v>35027</v>
      </c>
      <c r="R1073">
        <v>2</v>
      </c>
      <c r="S1073">
        <v>0</v>
      </c>
      <c r="T1073">
        <v>10157.994608747342</v>
      </c>
      <c r="U1073">
        <v>45091</v>
      </c>
    </row>
    <row r="1074" spans="1:21" x14ac:dyDescent="0.3">
      <c r="A1074" t="s">
        <v>3299</v>
      </c>
      <c r="B1074">
        <v>2023</v>
      </c>
      <c r="C1074" s="1">
        <v>45237</v>
      </c>
      <c r="D1074" t="s">
        <v>35</v>
      </c>
      <c r="E1074" t="s">
        <v>3300</v>
      </c>
      <c r="F1074" t="s">
        <v>64</v>
      </c>
      <c r="G1074" t="s">
        <v>25</v>
      </c>
      <c r="H1074" t="s">
        <v>26</v>
      </c>
      <c r="I1074" t="s">
        <v>39</v>
      </c>
      <c r="J1074" t="s">
        <v>40</v>
      </c>
      <c r="K1074">
        <v>640178</v>
      </c>
      <c r="L1074" t="s">
        <v>73</v>
      </c>
      <c r="M1074" t="s">
        <v>3301</v>
      </c>
      <c r="N1074" t="s">
        <v>43</v>
      </c>
      <c r="O1074" t="s">
        <v>75</v>
      </c>
      <c r="P1074" t="s">
        <v>89</v>
      </c>
      <c r="Q1074">
        <v>9812</v>
      </c>
      <c r="R1074">
        <v>6</v>
      </c>
      <c r="S1074">
        <v>0</v>
      </c>
      <c r="T1074">
        <v>518.8677048262366</v>
      </c>
      <c r="U1074">
        <v>45242</v>
      </c>
    </row>
    <row r="1075" spans="1:21" x14ac:dyDescent="0.3">
      <c r="A1075" t="s">
        <v>3302</v>
      </c>
      <c r="B1075">
        <v>2024</v>
      </c>
      <c r="C1075" s="1">
        <v>45491</v>
      </c>
      <c r="D1075" t="s">
        <v>35</v>
      </c>
      <c r="E1075" t="s">
        <v>3303</v>
      </c>
      <c r="F1075" t="s">
        <v>80</v>
      </c>
      <c r="G1075" t="s">
        <v>38</v>
      </c>
      <c r="H1075" t="s">
        <v>26</v>
      </c>
      <c r="I1075" t="s">
        <v>154</v>
      </c>
      <c r="J1075" t="s">
        <v>51</v>
      </c>
      <c r="K1075">
        <v>629445</v>
      </c>
      <c r="L1075" t="s">
        <v>29</v>
      </c>
      <c r="M1075" t="s">
        <v>3304</v>
      </c>
      <c r="N1075" t="s">
        <v>31</v>
      </c>
      <c r="O1075" t="s">
        <v>53</v>
      </c>
      <c r="P1075" t="s">
        <v>127</v>
      </c>
      <c r="Q1075">
        <v>36251</v>
      </c>
      <c r="R1075">
        <v>2</v>
      </c>
      <c r="S1075">
        <v>0</v>
      </c>
      <c r="T1075">
        <v>5918.4494145080489</v>
      </c>
      <c r="U1075">
        <v>45498</v>
      </c>
    </row>
    <row r="1076" spans="1:21" x14ac:dyDescent="0.3">
      <c r="A1076" t="s">
        <v>3305</v>
      </c>
      <c r="B1076">
        <v>2023</v>
      </c>
      <c r="C1076" s="1">
        <v>45284</v>
      </c>
      <c r="D1076" t="s">
        <v>78</v>
      </c>
      <c r="E1076" t="s">
        <v>3306</v>
      </c>
      <c r="F1076" t="s">
        <v>49</v>
      </c>
      <c r="G1076" t="s">
        <v>81</v>
      </c>
      <c r="H1076" t="s">
        <v>26</v>
      </c>
      <c r="I1076" t="s">
        <v>136</v>
      </c>
      <c r="J1076" t="s">
        <v>118</v>
      </c>
      <c r="K1076">
        <v>610638</v>
      </c>
      <c r="L1076" t="s">
        <v>29</v>
      </c>
      <c r="M1076" t="s">
        <v>3307</v>
      </c>
      <c r="N1076" t="s">
        <v>43</v>
      </c>
      <c r="O1076" t="s">
        <v>94</v>
      </c>
      <c r="P1076" t="s">
        <v>98</v>
      </c>
      <c r="Q1076">
        <v>49540</v>
      </c>
      <c r="R1076">
        <v>4</v>
      </c>
      <c r="S1076">
        <v>0.05</v>
      </c>
      <c r="T1076">
        <v>8874.7911567318679</v>
      </c>
      <c r="U1076">
        <v>45284</v>
      </c>
    </row>
    <row r="1077" spans="1:21" x14ac:dyDescent="0.3">
      <c r="A1077" t="s">
        <v>3308</v>
      </c>
      <c r="B1077">
        <v>2024</v>
      </c>
      <c r="C1077" s="1">
        <v>45490</v>
      </c>
      <c r="D1077" t="s">
        <v>35</v>
      </c>
      <c r="E1077" t="s">
        <v>3309</v>
      </c>
      <c r="F1077" t="s">
        <v>149</v>
      </c>
      <c r="G1077" t="s">
        <v>81</v>
      </c>
      <c r="H1077" t="s">
        <v>26</v>
      </c>
      <c r="I1077" t="s">
        <v>65</v>
      </c>
      <c r="J1077" t="s">
        <v>66</v>
      </c>
      <c r="K1077">
        <v>697476</v>
      </c>
      <c r="L1077" t="s">
        <v>73</v>
      </c>
      <c r="M1077" t="s">
        <v>3310</v>
      </c>
      <c r="N1077" t="s">
        <v>93</v>
      </c>
      <c r="O1077" t="s">
        <v>32</v>
      </c>
      <c r="P1077" t="s">
        <v>33</v>
      </c>
      <c r="Q1077">
        <v>61038</v>
      </c>
      <c r="R1077">
        <v>6</v>
      </c>
      <c r="S1077">
        <v>0</v>
      </c>
      <c r="T1077">
        <v>15270.352161989125</v>
      </c>
      <c r="U1077">
        <v>45494</v>
      </c>
    </row>
    <row r="1078" spans="1:21" x14ac:dyDescent="0.3">
      <c r="A1078" t="s">
        <v>3311</v>
      </c>
      <c r="B1078">
        <v>2024</v>
      </c>
      <c r="C1078" s="1">
        <v>45423</v>
      </c>
      <c r="D1078" t="s">
        <v>78</v>
      </c>
      <c r="E1078" t="s">
        <v>3312</v>
      </c>
      <c r="F1078" t="s">
        <v>24</v>
      </c>
      <c r="G1078" t="s">
        <v>25</v>
      </c>
      <c r="H1078" t="s">
        <v>26</v>
      </c>
      <c r="I1078" t="s">
        <v>57</v>
      </c>
      <c r="J1078" t="s">
        <v>58</v>
      </c>
      <c r="K1078">
        <v>650811</v>
      </c>
      <c r="L1078" t="s">
        <v>41</v>
      </c>
      <c r="M1078" t="s">
        <v>3313</v>
      </c>
      <c r="N1078" t="s">
        <v>31</v>
      </c>
      <c r="O1078" t="s">
        <v>75</v>
      </c>
      <c r="P1078" t="s">
        <v>89</v>
      </c>
      <c r="Q1078">
        <v>20396</v>
      </c>
      <c r="R1078">
        <v>3</v>
      </c>
      <c r="S1078">
        <v>0.1</v>
      </c>
      <c r="T1078">
        <v>4777.8203784716288</v>
      </c>
      <c r="U1078">
        <v>45427</v>
      </c>
    </row>
    <row r="1079" spans="1:21" x14ac:dyDescent="0.3">
      <c r="A1079" t="s">
        <v>3314</v>
      </c>
      <c r="B1079">
        <v>2024</v>
      </c>
      <c r="C1079" s="1">
        <v>45351</v>
      </c>
      <c r="D1079" t="s">
        <v>47</v>
      </c>
      <c r="E1079" t="s">
        <v>3315</v>
      </c>
      <c r="F1079" t="s">
        <v>80</v>
      </c>
      <c r="G1079" t="s">
        <v>38</v>
      </c>
      <c r="H1079" t="s">
        <v>26</v>
      </c>
      <c r="I1079" t="s">
        <v>39</v>
      </c>
      <c r="J1079" t="s">
        <v>40</v>
      </c>
      <c r="K1079">
        <v>619728</v>
      </c>
      <c r="L1079" t="s">
        <v>73</v>
      </c>
      <c r="M1079" t="s">
        <v>3316</v>
      </c>
      <c r="N1079" t="s">
        <v>31</v>
      </c>
      <c r="O1079" t="s">
        <v>85</v>
      </c>
      <c r="P1079" t="s">
        <v>45</v>
      </c>
      <c r="Q1079">
        <v>78130</v>
      </c>
      <c r="R1079">
        <v>4</v>
      </c>
      <c r="S1079">
        <v>0.1</v>
      </c>
      <c r="T1079">
        <v>13639.039601988705</v>
      </c>
      <c r="U1079">
        <v>45354</v>
      </c>
    </row>
    <row r="1080" spans="1:21" x14ac:dyDescent="0.3">
      <c r="A1080" t="s">
        <v>3317</v>
      </c>
      <c r="B1080">
        <v>2024</v>
      </c>
      <c r="C1080" s="1">
        <v>45650</v>
      </c>
      <c r="D1080" t="s">
        <v>47</v>
      </c>
      <c r="E1080" t="s">
        <v>3318</v>
      </c>
      <c r="F1080" t="s">
        <v>24</v>
      </c>
      <c r="G1080" t="s">
        <v>38</v>
      </c>
      <c r="H1080" t="s">
        <v>26</v>
      </c>
      <c r="I1080" t="s">
        <v>39</v>
      </c>
      <c r="J1080" t="s">
        <v>40</v>
      </c>
      <c r="K1080">
        <v>601000</v>
      </c>
      <c r="L1080" t="s">
        <v>83</v>
      </c>
      <c r="M1080" t="s">
        <v>3319</v>
      </c>
      <c r="N1080" t="s">
        <v>43</v>
      </c>
      <c r="O1080" t="s">
        <v>32</v>
      </c>
      <c r="P1080" t="s">
        <v>69</v>
      </c>
      <c r="Q1080">
        <v>35269</v>
      </c>
      <c r="R1080">
        <v>6</v>
      </c>
      <c r="S1080">
        <v>0</v>
      </c>
      <c r="T1080">
        <v>3446.3165030425744</v>
      </c>
      <c r="U1080">
        <v>45650</v>
      </c>
    </row>
    <row r="1081" spans="1:21" x14ac:dyDescent="0.3">
      <c r="A1081" t="s">
        <v>3320</v>
      </c>
      <c r="B1081">
        <v>2023</v>
      </c>
      <c r="C1081" s="1">
        <v>44982</v>
      </c>
      <c r="D1081" t="s">
        <v>78</v>
      </c>
      <c r="E1081" t="s">
        <v>3321</v>
      </c>
      <c r="F1081" t="s">
        <v>37</v>
      </c>
      <c r="G1081" t="s">
        <v>25</v>
      </c>
      <c r="H1081" t="s">
        <v>26</v>
      </c>
      <c r="I1081" t="s">
        <v>136</v>
      </c>
      <c r="J1081" t="s">
        <v>118</v>
      </c>
      <c r="K1081">
        <v>693371</v>
      </c>
      <c r="L1081" t="s">
        <v>83</v>
      </c>
      <c r="M1081" t="s">
        <v>3322</v>
      </c>
      <c r="N1081" t="s">
        <v>93</v>
      </c>
      <c r="O1081" t="s">
        <v>75</v>
      </c>
      <c r="P1081" t="s">
        <v>98</v>
      </c>
      <c r="Q1081">
        <v>11219</v>
      </c>
      <c r="R1081">
        <v>4</v>
      </c>
      <c r="S1081">
        <v>0</v>
      </c>
      <c r="T1081">
        <v>1069.2005552818678</v>
      </c>
      <c r="U1081">
        <v>44982</v>
      </c>
    </row>
    <row r="1082" spans="1:21" x14ac:dyDescent="0.3">
      <c r="A1082" t="s">
        <v>3323</v>
      </c>
      <c r="B1082">
        <v>2024</v>
      </c>
      <c r="C1082" s="1">
        <v>45377</v>
      </c>
      <c r="D1082" t="s">
        <v>78</v>
      </c>
      <c r="E1082" t="s">
        <v>3324</v>
      </c>
      <c r="F1082" t="s">
        <v>64</v>
      </c>
      <c r="G1082" t="s">
        <v>38</v>
      </c>
      <c r="H1082" t="s">
        <v>26</v>
      </c>
      <c r="I1082" t="s">
        <v>82</v>
      </c>
      <c r="J1082" t="s">
        <v>66</v>
      </c>
      <c r="K1082">
        <v>609255</v>
      </c>
      <c r="L1082" t="s">
        <v>83</v>
      </c>
      <c r="M1082" t="s">
        <v>3325</v>
      </c>
      <c r="N1082" t="s">
        <v>31</v>
      </c>
      <c r="O1082" t="s">
        <v>68</v>
      </c>
      <c r="P1082" t="s">
        <v>45</v>
      </c>
      <c r="Q1082">
        <v>13382</v>
      </c>
      <c r="R1082">
        <v>4</v>
      </c>
      <c r="S1082">
        <v>0</v>
      </c>
      <c r="T1082">
        <v>1742.7475932640361</v>
      </c>
      <c r="U1082">
        <v>45380</v>
      </c>
    </row>
    <row r="1083" spans="1:21" x14ac:dyDescent="0.3">
      <c r="A1083" t="s">
        <v>3326</v>
      </c>
      <c r="B1083">
        <v>2024</v>
      </c>
      <c r="C1083" s="1">
        <v>45328</v>
      </c>
      <c r="D1083" t="s">
        <v>47</v>
      </c>
      <c r="E1083" t="s">
        <v>3327</v>
      </c>
      <c r="F1083" t="s">
        <v>37</v>
      </c>
      <c r="G1083" t="s">
        <v>38</v>
      </c>
      <c r="H1083" t="s">
        <v>26</v>
      </c>
      <c r="I1083" t="s">
        <v>50</v>
      </c>
      <c r="J1083" t="s">
        <v>51</v>
      </c>
      <c r="K1083">
        <v>682954</v>
      </c>
      <c r="L1083" t="s">
        <v>41</v>
      </c>
      <c r="M1083" t="s">
        <v>3328</v>
      </c>
      <c r="N1083" t="s">
        <v>31</v>
      </c>
      <c r="O1083" t="s">
        <v>32</v>
      </c>
      <c r="P1083" t="s">
        <v>89</v>
      </c>
      <c r="Q1083">
        <v>57236</v>
      </c>
      <c r="R1083">
        <v>8</v>
      </c>
      <c r="S1083">
        <v>0.05</v>
      </c>
      <c r="T1083">
        <v>16364.479163450484</v>
      </c>
      <c r="U1083">
        <v>45334</v>
      </c>
    </row>
    <row r="1084" spans="1:21" x14ac:dyDescent="0.3">
      <c r="A1084" t="s">
        <v>3329</v>
      </c>
      <c r="B1084">
        <v>2024</v>
      </c>
      <c r="C1084" s="1">
        <v>45457</v>
      </c>
      <c r="D1084" t="s">
        <v>35</v>
      </c>
      <c r="E1084" t="s">
        <v>3330</v>
      </c>
      <c r="F1084" t="s">
        <v>149</v>
      </c>
      <c r="G1084" t="s">
        <v>81</v>
      </c>
      <c r="H1084" t="s">
        <v>26</v>
      </c>
      <c r="I1084" t="s">
        <v>72</v>
      </c>
      <c r="J1084" t="s">
        <v>28</v>
      </c>
      <c r="K1084">
        <v>677461</v>
      </c>
      <c r="L1084" t="s">
        <v>59</v>
      </c>
      <c r="M1084" t="s">
        <v>3331</v>
      </c>
      <c r="N1084" t="s">
        <v>61</v>
      </c>
      <c r="O1084" t="s">
        <v>94</v>
      </c>
      <c r="P1084" t="s">
        <v>54</v>
      </c>
      <c r="Q1084">
        <v>42477</v>
      </c>
      <c r="R1084">
        <v>6</v>
      </c>
      <c r="S1084">
        <v>0</v>
      </c>
      <c r="T1084">
        <v>3193.2789135401854</v>
      </c>
      <c r="U1084">
        <v>45461</v>
      </c>
    </row>
    <row r="1085" spans="1:21" x14ac:dyDescent="0.3">
      <c r="A1085" t="s">
        <v>3332</v>
      </c>
      <c r="B1085">
        <v>2024</v>
      </c>
      <c r="C1085" s="1">
        <v>45643</v>
      </c>
      <c r="D1085" t="s">
        <v>35</v>
      </c>
      <c r="E1085" t="s">
        <v>3333</v>
      </c>
      <c r="F1085" t="s">
        <v>37</v>
      </c>
      <c r="G1085" t="s">
        <v>81</v>
      </c>
      <c r="H1085" t="s">
        <v>26</v>
      </c>
      <c r="I1085" t="s">
        <v>101</v>
      </c>
      <c r="J1085" t="s">
        <v>51</v>
      </c>
      <c r="K1085">
        <v>697563</v>
      </c>
      <c r="L1085" t="s">
        <v>29</v>
      </c>
      <c r="M1085" t="s">
        <v>3334</v>
      </c>
      <c r="N1085" t="s">
        <v>43</v>
      </c>
      <c r="O1085" t="s">
        <v>68</v>
      </c>
      <c r="P1085" t="s">
        <v>54</v>
      </c>
      <c r="Q1085">
        <v>14214</v>
      </c>
      <c r="R1085">
        <v>5</v>
      </c>
      <c r="S1085">
        <v>0.2</v>
      </c>
      <c r="T1085">
        <v>2575.7208303275429</v>
      </c>
      <c r="U1085">
        <v>45648</v>
      </c>
    </row>
    <row r="1086" spans="1:21" x14ac:dyDescent="0.3">
      <c r="A1086" t="s">
        <v>3335</v>
      </c>
      <c r="B1086">
        <v>2023</v>
      </c>
      <c r="C1086" s="1">
        <v>45115</v>
      </c>
      <c r="D1086" t="s">
        <v>47</v>
      </c>
      <c r="E1086" t="s">
        <v>3336</v>
      </c>
      <c r="F1086" t="s">
        <v>37</v>
      </c>
      <c r="G1086" t="s">
        <v>25</v>
      </c>
      <c r="H1086" t="s">
        <v>26</v>
      </c>
      <c r="I1086" t="s">
        <v>39</v>
      </c>
      <c r="J1086" t="s">
        <v>40</v>
      </c>
      <c r="K1086">
        <v>695185</v>
      </c>
      <c r="L1086" t="s">
        <v>29</v>
      </c>
      <c r="M1086" t="s">
        <v>3337</v>
      </c>
      <c r="N1086" t="s">
        <v>93</v>
      </c>
      <c r="O1086" t="s">
        <v>53</v>
      </c>
      <c r="P1086" t="s">
        <v>76</v>
      </c>
      <c r="Q1086">
        <v>6712</v>
      </c>
      <c r="R1086">
        <v>8</v>
      </c>
      <c r="S1086">
        <v>0.2</v>
      </c>
      <c r="T1086">
        <v>1196.840869022474</v>
      </c>
      <c r="U1086">
        <v>45117</v>
      </c>
    </row>
    <row r="1087" spans="1:21" x14ac:dyDescent="0.3">
      <c r="A1087" t="s">
        <v>3338</v>
      </c>
      <c r="B1087">
        <v>2023</v>
      </c>
      <c r="C1087" s="1">
        <v>45077</v>
      </c>
      <c r="D1087" t="s">
        <v>47</v>
      </c>
      <c r="E1087" t="s">
        <v>3339</v>
      </c>
      <c r="F1087" t="s">
        <v>80</v>
      </c>
      <c r="G1087" t="s">
        <v>25</v>
      </c>
      <c r="H1087" t="s">
        <v>26</v>
      </c>
      <c r="I1087" t="s">
        <v>122</v>
      </c>
      <c r="J1087" t="s">
        <v>28</v>
      </c>
      <c r="K1087">
        <v>652315</v>
      </c>
      <c r="L1087" t="s">
        <v>41</v>
      </c>
      <c r="M1087" t="s">
        <v>3340</v>
      </c>
      <c r="N1087" t="s">
        <v>31</v>
      </c>
      <c r="O1087" t="s">
        <v>85</v>
      </c>
      <c r="P1087" t="s">
        <v>127</v>
      </c>
      <c r="Q1087">
        <v>20269</v>
      </c>
      <c r="R1087">
        <v>7</v>
      </c>
      <c r="S1087">
        <v>0.1</v>
      </c>
      <c r="T1087">
        <v>1368.5042229646599</v>
      </c>
      <c r="U1087">
        <v>45079</v>
      </c>
    </row>
    <row r="1088" spans="1:21" x14ac:dyDescent="0.3">
      <c r="A1088" t="s">
        <v>3341</v>
      </c>
      <c r="B1088">
        <v>2023</v>
      </c>
      <c r="C1088" s="1">
        <v>45013</v>
      </c>
      <c r="D1088" t="s">
        <v>78</v>
      </c>
      <c r="E1088" t="s">
        <v>3342</v>
      </c>
      <c r="F1088" t="s">
        <v>24</v>
      </c>
      <c r="G1088" t="s">
        <v>81</v>
      </c>
      <c r="H1088" t="s">
        <v>26</v>
      </c>
      <c r="I1088" t="s">
        <v>117</v>
      </c>
      <c r="J1088" t="s">
        <v>118</v>
      </c>
      <c r="K1088">
        <v>655681</v>
      </c>
      <c r="L1088" t="s">
        <v>59</v>
      </c>
      <c r="M1088" t="s">
        <v>3343</v>
      </c>
      <c r="N1088" t="s">
        <v>61</v>
      </c>
      <c r="O1088" t="s">
        <v>75</v>
      </c>
      <c r="P1088" t="s">
        <v>98</v>
      </c>
      <c r="Q1088">
        <v>5419</v>
      </c>
      <c r="R1088">
        <v>8</v>
      </c>
      <c r="S1088">
        <v>0.05</v>
      </c>
      <c r="T1088">
        <v>1117.5844130737673</v>
      </c>
      <c r="U1088">
        <v>45015</v>
      </c>
    </row>
    <row r="1089" spans="1:21" x14ac:dyDescent="0.3">
      <c r="A1089" t="s">
        <v>3344</v>
      </c>
      <c r="B1089">
        <v>2024</v>
      </c>
      <c r="C1089" s="1">
        <v>45342</v>
      </c>
      <c r="D1089" t="s">
        <v>47</v>
      </c>
      <c r="E1089" t="s">
        <v>3345</v>
      </c>
      <c r="F1089" t="s">
        <v>49</v>
      </c>
      <c r="G1089" t="s">
        <v>81</v>
      </c>
      <c r="H1089" t="s">
        <v>26</v>
      </c>
      <c r="I1089" t="s">
        <v>107</v>
      </c>
      <c r="J1089" t="s">
        <v>66</v>
      </c>
      <c r="K1089">
        <v>605768</v>
      </c>
      <c r="L1089" t="s">
        <v>59</v>
      </c>
      <c r="M1089" t="s">
        <v>3346</v>
      </c>
      <c r="N1089" t="s">
        <v>43</v>
      </c>
      <c r="O1089" t="s">
        <v>68</v>
      </c>
      <c r="P1089" t="s">
        <v>33</v>
      </c>
      <c r="Q1089">
        <v>76805</v>
      </c>
      <c r="R1089">
        <v>4</v>
      </c>
      <c r="S1089">
        <v>0.05</v>
      </c>
      <c r="T1089">
        <v>5895.1857119490796</v>
      </c>
      <c r="U1089">
        <v>45346</v>
      </c>
    </row>
    <row r="1090" spans="1:21" x14ac:dyDescent="0.3">
      <c r="A1090" t="s">
        <v>3347</v>
      </c>
      <c r="B1090">
        <v>2024</v>
      </c>
      <c r="C1090" s="1">
        <v>45345</v>
      </c>
      <c r="D1090" t="s">
        <v>35</v>
      </c>
      <c r="E1090" t="s">
        <v>3348</v>
      </c>
      <c r="F1090" t="s">
        <v>80</v>
      </c>
      <c r="G1090" t="s">
        <v>25</v>
      </c>
      <c r="H1090" t="s">
        <v>26</v>
      </c>
      <c r="I1090" t="s">
        <v>154</v>
      </c>
      <c r="J1090" t="s">
        <v>51</v>
      </c>
      <c r="K1090">
        <v>621960</v>
      </c>
      <c r="L1090" t="s">
        <v>83</v>
      </c>
      <c r="M1090" t="s">
        <v>3349</v>
      </c>
      <c r="N1090" t="s">
        <v>43</v>
      </c>
      <c r="O1090" t="s">
        <v>94</v>
      </c>
      <c r="P1090" t="s">
        <v>33</v>
      </c>
      <c r="Q1090">
        <v>998</v>
      </c>
      <c r="R1090">
        <v>3</v>
      </c>
      <c r="S1090">
        <v>0</v>
      </c>
      <c r="T1090">
        <v>118.17550753582785</v>
      </c>
      <c r="U1090">
        <v>45347</v>
      </c>
    </row>
    <row r="1091" spans="1:21" x14ac:dyDescent="0.3">
      <c r="A1091" t="s">
        <v>3350</v>
      </c>
      <c r="B1091">
        <v>2023</v>
      </c>
      <c r="C1091" s="1">
        <v>45065</v>
      </c>
      <c r="D1091" t="s">
        <v>35</v>
      </c>
      <c r="E1091" t="s">
        <v>3351</v>
      </c>
      <c r="F1091" t="s">
        <v>24</v>
      </c>
      <c r="G1091" t="s">
        <v>25</v>
      </c>
      <c r="H1091" t="s">
        <v>26</v>
      </c>
      <c r="I1091" t="s">
        <v>101</v>
      </c>
      <c r="J1091" t="s">
        <v>51</v>
      </c>
      <c r="K1091">
        <v>642448</v>
      </c>
      <c r="L1091" t="s">
        <v>29</v>
      </c>
      <c r="M1091" t="s">
        <v>3352</v>
      </c>
      <c r="N1091" t="s">
        <v>61</v>
      </c>
      <c r="O1091" t="s">
        <v>94</v>
      </c>
      <c r="P1091" t="s">
        <v>33</v>
      </c>
      <c r="Q1091">
        <v>52789</v>
      </c>
      <c r="R1091">
        <v>8</v>
      </c>
      <c r="S1091">
        <v>0</v>
      </c>
      <c r="T1091">
        <v>9802.2788541920854</v>
      </c>
      <c r="U1091">
        <v>45066</v>
      </c>
    </row>
    <row r="1092" spans="1:21" x14ac:dyDescent="0.3">
      <c r="A1092" t="s">
        <v>3353</v>
      </c>
      <c r="B1092">
        <v>2024</v>
      </c>
      <c r="C1092" s="1">
        <v>45587</v>
      </c>
      <c r="D1092" t="s">
        <v>47</v>
      </c>
      <c r="E1092" t="s">
        <v>3354</v>
      </c>
      <c r="F1092" t="s">
        <v>64</v>
      </c>
      <c r="G1092" t="s">
        <v>38</v>
      </c>
      <c r="H1092" t="s">
        <v>26</v>
      </c>
      <c r="I1092" t="s">
        <v>39</v>
      </c>
      <c r="J1092" t="s">
        <v>40</v>
      </c>
      <c r="K1092">
        <v>642469</v>
      </c>
      <c r="L1092" t="s">
        <v>73</v>
      </c>
      <c r="M1092" t="s">
        <v>3355</v>
      </c>
      <c r="N1092" t="s">
        <v>61</v>
      </c>
      <c r="O1092" t="s">
        <v>32</v>
      </c>
      <c r="P1092" t="s">
        <v>76</v>
      </c>
      <c r="Q1092">
        <v>65304</v>
      </c>
      <c r="R1092">
        <v>10</v>
      </c>
      <c r="S1092">
        <v>0.2</v>
      </c>
      <c r="T1092">
        <v>17214.004748419935</v>
      </c>
      <c r="U1092">
        <v>45590</v>
      </c>
    </row>
    <row r="1093" spans="1:21" x14ac:dyDescent="0.3">
      <c r="A1093" t="s">
        <v>3356</v>
      </c>
      <c r="B1093">
        <v>2023</v>
      </c>
      <c r="C1093" s="1">
        <v>44962</v>
      </c>
      <c r="D1093" t="s">
        <v>22</v>
      </c>
      <c r="E1093" t="s">
        <v>3357</v>
      </c>
      <c r="F1093" t="s">
        <v>24</v>
      </c>
      <c r="G1093" t="s">
        <v>25</v>
      </c>
      <c r="H1093" t="s">
        <v>26</v>
      </c>
      <c r="I1093" t="s">
        <v>39</v>
      </c>
      <c r="J1093" t="s">
        <v>40</v>
      </c>
      <c r="K1093">
        <v>651270</v>
      </c>
      <c r="L1093" t="s">
        <v>73</v>
      </c>
      <c r="M1093" t="s">
        <v>3358</v>
      </c>
      <c r="N1093" t="s">
        <v>61</v>
      </c>
      <c r="O1093" t="s">
        <v>75</v>
      </c>
      <c r="P1093" t="s">
        <v>98</v>
      </c>
      <c r="Q1093">
        <v>7316</v>
      </c>
      <c r="R1093">
        <v>5</v>
      </c>
      <c r="S1093">
        <v>0</v>
      </c>
      <c r="T1093">
        <v>927.97047686238261</v>
      </c>
      <c r="U1093">
        <v>44967</v>
      </c>
    </row>
    <row r="1094" spans="1:21" x14ac:dyDescent="0.3">
      <c r="A1094" t="s">
        <v>3359</v>
      </c>
      <c r="B1094">
        <v>2024</v>
      </c>
      <c r="C1094" s="1">
        <v>45502</v>
      </c>
      <c r="D1094" t="s">
        <v>47</v>
      </c>
      <c r="E1094" t="s">
        <v>3360</v>
      </c>
      <c r="F1094" t="s">
        <v>24</v>
      </c>
      <c r="G1094" t="s">
        <v>38</v>
      </c>
      <c r="H1094" t="s">
        <v>26</v>
      </c>
      <c r="I1094" t="s">
        <v>101</v>
      </c>
      <c r="J1094" t="s">
        <v>51</v>
      </c>
      <c r="K1094">
        <v>671423</v>
      </c>
      <c r="L1094" t="s">
        <v>59</v>
      </c>
      <c r="M1094" t="s">
        <v>3361</v>
      </c>
      <c r="N1094" t="s">
        <v>31</v>
      </c>
      <c r="O1094" t="s">
        <v>44</v>
      </c>
      <c r="P1094" t="s">
        <v>89</v>
      </c>
      <c r="Q1094">
        <v>70922</v>
      </c>
      <c r="R1094">
        <v>1</v>
      </c>
      <c r="S1094">
        <v>0</v>
      </c>
      <c r="T1094">
        <v>17003.197033051856</v>
      </c>
      <c r="U1094">
        <v>45506</v>
      </c>
    </row>
    <row r="1095" spans="1:21" x14ac:dyDescent="0.3">
      <c r="A1095" t="s">
        <v>3362</v>
      </c>
      <c r="B1095">
        <v>2024</v>
      </c>
      <c r="C1095" s="1">
        <v>45371</v>
      </c>
      <c r="D1095" t="s">
        <v>47</v>
      </c>
      <c r="E1095" t="s">
        <v>3363</v>
      </c>
      <c r="F1095" t="s">
        <v>24</v>
      </c>
      <c r="G1095" t="s">
        <v>38</v>
      </c>
      <c r="H1095" t="s">
        <v>26</v>
      </c>
      <c r="I1095" t="s">
        <v>122</v>
      </c>
      <c r="J1095" t="s">
        <v>28</v>
      </c>
      <c r="K1095">
        <v>608608</v>
      </c>
      <c r="L1095" t="s">
        <v>41</v>
      </c>
      <c r="M1095" t="s">
        <v>3364</v>
      </c>
      <c r="N1095" t="s">
        <v>61</v>
      </c>
      <c r="O1095" t="s">
        <v>94</v>
      </c>
      <c r="P1095" t="s">
        <v>54</v>
      </c>
      <c r="Q1095">
        <v>31724</v>
      </c>
      <c r="R1095">
        <v>2</v>
      </c>
      <c r="S1095">
        <v>0.1</v>
      </c>
      <c r="T1095">
        <v>7680.5296031989874</v>
      </c>
      <c r="U1095">
        <v>45372</v>
      </c>
    </row>
    <row r="1096" spans="1:21" x14ac:dyDescent="0.3">
      <c r="A1096" t="s">
        <v>3365</v>
      </c>
      <c r="B1096">
        <v>2023</v>
      </c>
      <c r="C1096" s="1">
        <v>45195</v>
      </c>
      <c r="D1096" t="s">
        <v>47</v>
      </c>
      <c r="E1096" t="s">
        <v>3366</v>
      </c>
      <c r="F1096" t="s">
        <v>49</v>
      </c>
      <c r="G1096" t="s">
        <v>81</v>
      </c>
      <c r="H1096" t="s">
        <v>26</v>
      </c>
      <c r="I1096" t="s">
        <v>57</v>
      </c>
      <c r="J1096" t="s">
        <v>58</v>
      </c>
      <c r="K1096">
        <v>660207</v>
      </c>
      <c r="L1096" t="s">
        <v>73</v>
      </c>
      <c r="M1096" t="s">
        <v>3367</v>
      </c>
      <c r="N1096" t="s">
        <v>61</v>
      </c>
      <c r="O1096" t="s">
        <v>94</v>
      </c>
      <c r="P1096" t="s">
        <v>98</v>
      </c>
      <c r="Q1096">
        <v>48068</v>
      </c>
      <c r="R1096">
        <v>1</v>
      </c>
      <c r="S1096">
        <v>0</v>
      </c>
      <c r="T1096">
        <v>5888.8997300585734</v>
      </c>
      <c r="U1096">
        <v>45198</v>
      </c>
    </row>
    <row r="1097" spans="1:21" x14ac:dyDescent="0.3">
      <c r="A1097" t="s">
        <v>3368</v>
      </c>
      <c r="B1097">
        <v>2024</v>
      </c>
      <c r="C1097" s="1">
        <v>45408</v>
      </c>
      <c r="D1097" t="s">
        <v>22</v>
      </c>
      <c r="E1097" t="s">
        <v>3369</v>
      </c>
      <c r="F1097" t="s">
        <v>80</v>
      </c>
      <c r="G1097" t="s">
        <v>25</v>
      </c>
      <c r="H1097" t="s">
        <v>26</v>
      </c>
      <c r="I1097" t="s">
        <v>117</v>
      </c>
      <c r="J1097" t="s">
        <v>118</v>
      </c>
      <c r="K1097">
        <v>698394</v>
      </c>
      <c r="L1097" t="s">
        <v>29</v>
      </c>
      <c r="M1097" t="s">
        <v>3370</v>
      </c>
      <c r="N1097" t="s">
        <v>31</v>
      </c>
      <c r="O1097" t="s">
        <v>85</v>
      </c>
      <c r="P1097" t="s">
        <v>76</v>
      </c>
      <c r="Q1097">
        <v>32960</v>
      </c>
      <c r="R1097">
        <v>2</v>
      </c>
      <c r="S1097">
        <v>0</v>
      </c>
      <c r="T1097">
        <v>8899.2777931992005</v>
      </c>
      <c r="U1097">
        <v>45415</v>
      </c>
    </row>
    <row r="1098" spans="1:21" x14ac:dyDescent="0.3">
      <c r="A1098" t="s">
        <v>3371</v>
      </c>
      <c r="B1098">
        <v>2024</v>
      </c>
      <c r="C1098" s="1">
        <v>45324</v>
      </c>
      <c r="D1098" t="s">
        <v>78</v>
      </c>
      <c r="E1098" t="s">
        <v>3372</v>
      </c>
      <c r="F1098" t="s">
        <v>106</v>
      </c>
      <c r="G1098" t="s">
        <v>81</v>
      </c>
      <c r="H1098" t="s">
        <v>26</v>
      </c>
      <c r="I1098" t="s">
        <v>27</v>
      </c>
      <c r="J1098" t="s">
        <v>28</v>
      </c>
      <c r="K1098">
        <v>627288</v>
      </c>
      <c r="L1098" t="s">
        <v>73</v>
      </c>
      <c r="M1098" t="s">
        <v>3373</v>
      </c>
      <c r="N1098" t="s">
        <v>93</v>
      </c>
      <c r="O1098" t="s">
        <v>53</v>
      </c>
      <c r="P1098" t="s">
        <v>76</v>
      </c>
      <c r="Q1098">
        <v>46811</v>
      </c>
      <c r="R1098">
        <v>7</v>
      </c>
      <c r="S1098">
        <v>0.2</v>
      </c>
      <c r="T1098">
        <v>9415.8450860995854</v>
      </c>
      <c r="U1098">
        <v>45326</v>
      </c>
    </row>
    <row r="1099" spans="1:21" x14ac:dyDescent="0.3">
      <c r="A1099" t="s">
        <v>3374</v>
      </c>
      <c r="B1099">
        <v>2024</v>
      </c>
      <c r="C1099" s="1">
        <v>45555</v>
      </c>
      <c r="D1099" t="s">
        <v>47</v>
      </c>
      <c r="E1099" t="s">
        <v>3375</v>
      </c>
      <c r="F1099" t="s">
        <v>106</v>
      </c>
      <c r="G1099" t="s">
        <v>25</v>
      </c>
      <c r="H1099" t="s">
        <v>26</v>
      </c>
      <c r="I1099" t="s">
        <v>57</v>
      </c>
      <c r="J1099" t="s">
        <v>58</v>
      </c>
      <c r="K1099">
        <v>604257</v>
      </c>
      <c r="L1099" t="s">
        <v>59</v>
      </c>
      <c r="M1099" t="s">
        <v>3376</v>
      </c>
      <c r="N1099" t="s">
        <v>103</v>
      </c>
      <c r="O1099" t="s">
        <v>53</v>
      </c>
      <c r="P1099" t="s">
        <v>181</v>
      </c>
      <c r="Q1099">
        <v>40383</v>
      </c>
      <c r="R1099">
        <v>4</v>
      </c>
      <c r="S1099">
        <v>0.1</v>
      </c>
      <c r="T1099">
        <v>9725.7176606894627</v>
      </c>
      <c r="U1099">
        <v>45558</v>
      </c>
    </row>
    <row r="1100" spans="1:21" x14ac:dyDescent="0.3">
      <c r="A1100" t="s">
        <v>3377</v>
      </c>
      <c r="B1100">
        <v>2024</v>
      </c>
      <c r="C1100" s="1">
        <v>45434</v>
      </c>
      <c r="D1100" t="s">
        <v>35</v>
      </c>
      <c r="E1100" t="s">
        <v>3378</v>
      </c>
      <c r="F1100" t="s">
        <v>64</v>
      </c>
      <c r="G1100" t="s">
        <v>38</v>
      </c>
      <c r="H1100" t="s">
        <v>26</v>
      </c>
      <c r="I1100" t="s">
        <v>57</v>
      </c>
      <c r="J1100" t="s">
        <v>58</v>
      </c>
      <c r="K1100">
        <v>621684</v>
      </c>
      <c r="L1100" t="s">
        <v>83</v>
      </c>
      <c r="M1100" t="s">
        <v>3379</v>
      </c>
      <c r="N1100" t="s">
        <v>103</v>
      </c>
      <c r="O1100" t="s">
        <v>53</v>
      </c>
      <c r="P1100" t="s">
        <v>45</v>
      </c>
      <c r="Q1100">
        <v>47464</v>
      </c>
      <c r="R1100">
        <v>1</v>
      </c>
      <c r="S1100">
        <v>0.05</v>
      </c>
      <c r="T1100">
        <v>6669.8572592352666</v>
      </c>
      <c r="U1100">
        <v>45437</v>
      </c>
    </row>
    <row r="1101" spans="1:21" x14ac:dyDescent="0.3">
      <c r="A1101" t="s">
        <v>3380</v>
      </c>
      <c r="B1101">
        <v>2024</v>
      </c>
      <c r="C1101" s="1">
        <v>45319</v>
      </c>
      <c r="D1101" t="s">
        <v>47</v>
      </c>
      <c r="E1101" t="s">
        <v>3381</v>
      </c>
      <c r="F1101" t="s">
        <v>24</v>
      </c>
      <c r="G1101" t="s">
        <v>25</v>
      </c>
      <c r="H1101" t="s">
        <v>26</v>
      </c>
      <c r="I1101" t="s">
        <v>57</v>
      </c>
      <c r="J1101" t="s">
        <v>58</v>
      </c>
      <c r="K1101">
        <v>680346</v>
      </c>
      <c r="L1101" t="s">
        <v>41</v>
      </c>
      <c r="M1101" t="s">
        <v>3382</v>
      </c>
      <c r="N1101" t="s">
        <v>61</v>
      </c>
      <c r="O1101" t="s">
        <v>44</v>
      </c>
      <c r="P1101" t="s">
        <v>76</v>
      </c>
      <c r="Q1101">
        <v>4421</v>
      </c>
      <c r="R1101">
        <v>4</v>
      </c>
      <c r="S1101">
        <v>0.2</v>
      </c>
      <c r="T1101">
        <v>712.18556225967302</v>
      </c>
      <c r="U1101">
        <v>45324</v>
      </c>
    </row>
    <row r="1102" spans="1:21" x14ac:dyDescent="0.3">
      <c r="A1102" t="s">
        <v>3383</v>
      </c>
      <c r="B1102">
        <v>2024</v>
      </c>
      <c r="C1102" s="1">
        <v>45409</v>
      </c>
      <c r="D1102" t="s">
        <v>78</v>
      </c>
      <c r="E1102" t="s">
        <v>3384</v>
      </c>
      <c r="F1102" t="s">
        <v>49</v>
      </c>
      <c r="G1102" t="s">
        <v>25</v>
      </c>
      <c r="H1102" t="s">
        <v>26</v>
      </c>
      <c r="I1102" t="s">
        <v>27</v>
      </c>
      <c r="J1102" t="s">
        <v>28</v>
      </c>
      <c r="K1102">
        <v>621902</v>
      </c>
      <c r="L1102" t="s">
        <v>73</v>
      </c>
      <c r="M1102" t="s">
        <v>3385</v>
      </c>
      <c r="N1102" t="s">
        <v>61</v>
      </c>
      <c r="O1102" t="s">
        <v>85</v>
      </c>
      <c r="P1102" t="s">
        <v>54</v>
      </c>
      <c r="Q1102">
        <v>10180</v>
      </c>
      <c r="R1102">
        <v>5</v>
      </c>
      <c r="S1102">
        <v>0</v>
      </c>
      <c r="T1102">
        <v>1700.282414115793</v>
      </c>
      <c r="U1102">
        <v>45414</v>
      </c>
    </row>
    <row r="1103" spans="1:21" x14ac:dyDescent="0.3">
      <c r="A1103" t="s">
        <v>3386</v>
      </c>
      <c r="B1103">
        <v>2023</v>
      </c>
      <c r="C1103" s="1">
        <v>45280</v>
      </c>
      <c r="D1103" t="s">
        <v>47</v>
      </c>
      <c r="E1103" t="s">
        <v>3387</v>
      </c>
      <c r="F1103" t="s">
        <v>80</v>
      </c>
      <c r="G1103" t="s">
        <v>81</v>
      </c>
      <c r="H1103" t="s">
        <v>26</v>
      </c>
      <c r="I1103" t="s">
        <v>57</v>
      </c>
      <c r="J1103" t="s">
        <v>58</v>
      </c>
      <c r="K1103">
        <v>681780</v>
      </c>
      <c r="L1103" t="s">
        <v>73</v>
      </c>
      <c r="M1103" t="s">
        <v>3388</v>
      </c>
      <c r="N1103" t="s">
        <v>93</v>
      </c>
      <c r="O1103" t="s">
        <v>32</v>
      </c>
      <c r="P1103" t="s">
        <v>54</v>
      </c>
      <c r="Q1103">
        <v>4791</v>
      </c>
      <c r="R1103">
        <v>5</v>
      </c>
      <c r="S1103">
        <v>0</v>
      </c>
      <c r="T1103">
        <v>702.66238610871335</v>
      </c>
      <c r="U1103">
        <v>45281</v>
      </c>
    </row>
    <row r="1104" spans="1:21" x14ac:dyDescent="0.3">
      <c r="A1104" t="s">
        <v>3389</v>
      </c>
      <c r="B1104">
        <v>2023</v>
      </c>
      <c r="C1104" s="1">
        <v>45145</v>
      </c>
      <c r="D1104" t="s">
        <v>22</v>
      </c>
      <c r="E1104" t="s">
        <v>3390</v>
      </c>
      <c r="F1104" t="s">
        <v>64</v>
      </c>
      <c r="G1104" t="s">
        <v>25</v>
      </c>
      <c r="H1104" t="s">
        <v>26</v>
      </c>
      <c r="I1104" t="s">
        <v>57</v>
      </c>
      <c r="J1104" t="s">
        <v>58</v>
      </c>
      <c r="K1104">
        <v>604410</v>
      </c>
      <c r="L1104" t="s">
        <v>73</v>
      </c>
      <c r="M1104" t="s">
        <v>3391</v>
      </c>
      <c r="N1104" t="s">
        <v>93</v>
      </c>
      <c r="O1104" t="s">
        <v>53</v>
      </c>
      <c r="P1104" t="s">
        <v>76</v>
      </c>
      <c r="Q1104">
        <v>44374</v>
      </c>
      <c r="R1104">
        <v>10</v>
      </c>
      <c r="S1104">
        <v>0.2</v>
      </c>
      <c r="T1104">
        <v>5742.6580448192872</v>
      </c>
      <c r="U1104">
        <v>45152</v>
      </c>
    </row>
    <row r="1105" spans="1:21" x14ac:dyDescent="0.3">
      <c r="A1105" t="s">
        <v>3392</v>
      </c>
      <c r="B1105">
        <v>2023</v>
      </c>
      <c r="C1105" s="1">
        <v>45100</v>
      </c>
      <c r="D1105" t="s">
        <v>47</v>
      </c>
      <c r="E1105" t="s">
        <v>3393</v>
      </c>
      <c r="F1105" t="s">
        <v>49</v>
      </c>
      <c r="G1105" t="s">
        <v>81</v>
      </c>
      <c r="H1105" t="s">
        <v>26</v>
      </c>
      <c r="I1105" t="s">
        <v>57</v>
      </c>
      <c r="J1105" t="s">
        <v>58</v>
      </c>
      <c r="K1105">
        <v>626951</v>
      </c>
      <c r="L1105" t="s">
        <v>29</v>
      </c>
      <c r="M1105" t="s">
        <v>3394</v>
      </c>
      <c r="N1105" t="s">
        <v>61</v>
      </c>
      <c r="O1105" t="s">
        <v>53</v>
      </c>
      <c r="P1105" t="s">
        <v>45</v>
      </c>
      <c r="Q1105">
        <v>42681</v>
      </c>
      <c r="R1105">
        <v>9</v>
      </c>
      <c r="S1105">
        <v>0</v>
      </c>
      <c r="T1105">
        <v>2755.1461326851568</v>
      </c>
      <c r="U1105">
        <v>45106</v>
      </c>
    </row>
    <row r="1106" spans="1:21" x14ac:dyDescent="0.3">
      <c r="A1106" t="s">
        <v>3395</v>
      </c>
      <c r="B1106">
        <v>2023</v>
      </c>
      <c r="C1106" s="1">
        <v>45217</v>
      </c>
      <c r="D1106" t="s">
        <v>22</v>
      </c>
      <c r="E1106" t="s">
        <v>3396</v>
      </c>
      <c r="F1106" t="s">
        <v>106</v>
      </c>
      <c r="G1106" t="s">
        <v>25</v>
      </c>
      <c r="H1106" t="s">
        <v>26</v>
      </c>
      <c r="I1106" t="s">
        <v>39</v>
      </c>
      <c r="J1106" t="s">
        <v>40</v>
      </c>
      <c r="K1106">
        <v>603597</v>
      </c>
      <c r="L1106" t="s">
        <v>83</v>
      </c>
      <c r="M1106" t="s">
        <v>3397</v>
      </c>
      <c r="N1106" t="s">
        <v>43</v>
      </c>
      <c r="O1106" t="s">
        <v>44</v>
      </c>
      <c r="P1106" t="s">
        <v>54</v>
      </c>
      <c r="Q1106">
        <v>9854</v>
      </c>
      <c r="R1106">
        <v>2</v>
      </c>
      <c r="S1106">
        <v>0</v>
      </c>
      <c r="T1106">
        <v>1680.0425770970683</v>
      </c>
      <c r="U1106">
        <v>45220</v>
      </c>
    </row>
    <row r="1107" spans="1:21" x14ac:dyDescent="0.3">
      <c r="A1107" t="s">
        <v>3398</v>
      </c>
      <c r="B1107">
        <v>2024</v>
      </c>
      <c r="C1107" s="1">
        <v>45317</v>
      </c>
      <c r="D1107" t="s">
        <v>47</v>
      </c>
      <c r="E1107" t="s">
        <v>3399</v>
      </c>
      <c r="F1107" t="s">
        <v>80</v>
      </c>
      <c r="G1107" t="s">
        <v>81</v>
      </c>
      <c r="H1107" t="s">
        <v>26</v>
      </c>
      <c r="I1107" t="s">
        <v>65</v>
      </c>
      <c r="J1107" t="s">
        <v>66</v>
      </c>
      <c r="K1107">
        <v>609616</v>
      </c>
      <c r="L1107" t="s">
        <v>73</v>
      </c>
      <c r="M1107" t="s">
        <v>3400</v>
      </c>
      <c r="N1107" t="s">
        <v>43</v>
      </c>
      <c r="O1107" t="s">
        <v>75</v>
      </c>
      <c r="P1107" t="s">
        <v>127</v>
      </c>
      <c r="Q1107">
        <v>46775</v>
      </c>
      <c r="R1107">
        <v>4</v>
      </c>
      <c r="S1107">
        <v>0</v>
      </c>
      <c r="T1107">
        <v>14027.985155290206</v>
      </c>
      <c r="U1107">
        <v>45318</v>
      </c>
    </row>
    <row r="1108" spans="1:21" x14ac:dyDescent="0.3">
      <c r="A1108" t="s">
        <v>3401</v>
      </c>
      <c r="B1108">
        <v>2024</v>
      </c>
      <c r="C1108" s="1">
        <v>45380</v>
      </c>
      <c r="D1108" t="s">
        <v>22</v>
      </c>
      <c r="E1108" t="s">
        <v>3402</v>
      </c>
      <c r="F1108" t="s">
        <v>64</v>
      </c>
      <c r="G1108" t="s">
        <v>25</v>
      </c>
      <c r="H1108" t="s">
        <v>26</v>
      </c>
      <c r="I1108" t="s">
        <v>27</v>
      </c>
      <c r="J1108" t="s">
        <v>28</v>
      </c>
      <c r="K1108">
        <v>669521</v>
      </c>
      <c r="L1108" t="s">
        <v>41</v>
      </c>
      <c r="M1108" t="s">
        <v>3403</v>
      </c>
      <c r="N1108" t="s">
        <v>103</v>
      </c>
      <c r="O1108" t="s">
        <v>75</v>
      </c>
      <c r="P1108" t="s">
        <v>98</v>
      </c>
      <c r="Q1108">
        <v>50693</v>
      </c>
      <c r="R1108">
        <v>1</v>
      </c>
      <c r="S1108">
        <v>0.1</v>
      </c>
      <c r="T1108">
        <v>3177.0870009129394</v>
      </c>
      <c r="U1108">
        <v>45386</v>
      </c>
    </row>
    <row r="1109" spans="1:21" x14ac:dyDescent="0.3">
      <c r="A1109" t="s">
        <v>3404</v>
      </c>
      <c r="B1109">
        <v>2023</v>
      </c>
      <c r="C1109" s="1">
        <v>45001</v>
      </c>
      <c r="D1109" t="s">
        <v>78</v>
      </c>
      <c r="E1109" t="s">
        <v>3405</v>
      </c>
      <c r="F1109" t="s">
        <v>149</v>
      </c>
      <c r="G1109" t="s">
        <v>25</v>
      </c>
      <c r="H1109" t="s">
        <v>26</v>
      </c>
      <c r="I1109" t="s">
        <v>150</v>
      </c>
      <c r="J1109" t="s">
        <v>118</v>
      </c>
      <c r="K1109">
        <v>668879</v>
      </c>
      <c r="L1109" t="s">
        <v>83</v>
      </c>
      <c r="M1109" t="s">
        <v>3406</v>
      </c>
      <c r="N1109" t="s">
        <v>103</v>
      </c>
      <c r="O1109" t="s">
        <v>53</v>
      </c>
      <c r="P1109" t="s">
        <v>89</v>
      </c>
      <c r="Q1109">
        <v>58032</v>
      </c>
      <c r="R1109">
        <v>5</v>
      </c>
      <c r="S1109">
        <v>0.05</v>
      </c>
      <c r="T1109">
        <v>16452.310764556307</v>
      </c>
      <c r="U1109">
        <v>45005</v>
      </c>
    </row>
    <row r="1110" spans="1:21" x14ac:dyDescent="0.3">
      <c r="A1110" t="s">
        <v>3407</v>
      </c>
      <c r="B1110">
        <v>2023</v>
      </c>
      <c r="C1110" s="1">
        <v>45141</v>
      </c>
      <c r="D1110" t="s">
        <v>47</v>
      </c>
      <c r="E1110" t="s">
        <v>3408</v>
      </c>
      <c r="F1110" t="s">
        <v>64</v>
      </c>
      <c r="G1110" t="s">
        <v>81</v>
      </c>
      <c r="H1110" t="s">
        <v>26</v>
      </c>
      <c r="I1110" t="s">
        <v>39</v>
      </c>
      <c r="J1110" t="s">
        <v>40</v>
      </c>
      <c r="K1110">
        <v>651044</v>
      </c>
      <c r="L1110" t="s">
        <v>83</v>
      </c>
      <c r="M1110" t="s">
        <v>3409</v>
      </c>
      <c r="N1110" t="s">
        <v>31</v>
      </c>
      <c r="O1110" t="s">
        <v>94</v>
      </c>
      <c r="P1110" t="s">
        <v>54</v>
      </c>
      <c r="Q1110">
        <v>833</v>
      </c>
      <c r="R1110">
        <v>2</v>
      </c>
      <c r="S1110">
        <v>0.1</v>
      </c>
      <c r="T1110">
        <v>202.92892772284634</v>
      </c>
      <c r="U1110">
        <v>45144</v>
      </c>
    </row>
    <row r="1111" spans="1:21" x14ac:dyDescent="0.3">
      <c r="A1111" t="s">
        <v>3410</v>
      </c>
      <c r="B1111">
        <v>2024</v>
      </c>
      <c r="C1111" s="1">
        <v>45320</v>
      </c>
      <c r="D1111" t="s">
        <v>47</v>
      </c>
      <c r="E1111" t="s">
        <v>3411</v>
      </c>
      <c r="F1111" t="s">
        <v>106</v>
      </c>
      <c r="G1111" t="s">
        <v>81</v>
      </c>
      <c r="H1111" t="s">
        <v>26</v>
      </c>
      <c r="I1111" t="s">
        <v>154</v>
      </c>
      <c r="J1111" t="s">
        <v>51</v>
      </c>
      <c r="K1111">
        <v>683066</v>
      </c>
      <c r="L1111" t="s">
        <v>41</v>
      </c>
      <c r="M1111" t="s">
        <v>3412</v>
      </c>
      <c r="N1111" t="s">
        <v>103</v>
      </c>
      <c r="O1111" t="s">
        <v>85</v>
      </c>
      <c r="P1111" t="s">
        <v>45</v>
      </c>
      <c r="Q1111">
        <v>73154</v>
      </c>
      <c r="R1111">
        <v>8</v>
      </c>
      <c r="S1111">
        <v>0.1</v>
      </c>
      <c r="T1111">
        <v>6632.3551098130583</v>
      </c>
      <c r="U1111">
        <v>45321</v>
      </c>
    </row>
    <row r="1112" spans="1:21" x14ac:dyDescent="0.3">
      <c r="A1112" t="s">
        <v>3413</v>
      </c>
      <c r="B1112">
        <v>2023</v>
      </c>
      <c r="C1112" s="1">
        <v>45106</v>
      </c>
      <c r="D1112" t="s">
        <v>22</v>
      </c>
      <c r="E1112" t="s">
        <v>3414</v>
      </c>
      <c r="F1112" t="s">
        <v>24</v>
      </c>
      <c r="G1112" t="s">
        <v>38</v>
      </c>
      <c r="H1112" t="s">
        <v>26</v>
      </c>
      <c r="I1112" t="s">
        <v>122</v>
      </c>
      <c r="J1112" t="s">
        <v>28</v>
      </c>
      <c r="K1112">
        <v>656226</v>
      </c>
      <c r="L1112" t="s">
        <v>73</v>
      </c>
      <c r="M1112" t="s">
        <v>3415</v>
      </c>
      <c r="N1112" t="s">
        <v>61</v>
      </c>
      <c r="O1112" t="s">
        <v>94</v>
      </c>
      <c r="P1112" t="s">
        <v>127</v>
      </c>
      <c r="Q1112">
        <v>71910</v>
      </c>
      <c r="R1112">
        <v>10</v>
      </c>
      <c r="S1112">
        <v>0.1</v>
      </c>
      <c r="T1112">
        <v>9167.6157722655953</v>
      </c>
      <c r="U1112">
        <v>45106</v>
      </c>
    </row>
    <row r="1113" spans="1:21" x14ac:dyDescent="0.3">
      <c r="A1113" t="s">
        <v>3416</v>
      </c>
      <c r="B1113">
        <v>2024</v>
      </c>
      <c r="C1113" s="1">
        <v>45324</v>
      </c>
      <c r="D1113" t="s">
        <v>47</v>
      </c>
      <c r="E1113" t="s">
        <v>3417</v>
      </c>
      <c r="F1113" t="s">
        <v>64</v>
      </c>
      <c r="G1113" t="s">
        <v>38</v>
      </c>
      <c r="H1113" t="s">
        <v>26</v>
      </c>
      <c r="I1113" t="s">
        <v>150</v>
      </c>
      <c r="J1113" t="s">
        <v>118</v>
      </c>
      <c r="K1113">
        <v>691059</v>
      </c>
      <c r="L1113" t="s">
        <v>83</v>
      </c>
      <c r="M1113" t="s">
        <v>3418</v>
      </c>
      <c r="N1113" t="s">
        <v>61</v>
      </c>
      <c r="O1113" t="s">
        <v>85</v>
      </c>
      <c r="P1113" t="s">
        <v>33</v>
      </c>
      <c r="Q1113">
        <v>14681</v>
      </c>
      <c r="R1113">
        <v>10</v>
      </c>
      <c r="S1113">
        <v>0</v>
      </c>
      <c r="T1113">
        <v>2463.2252973988871</v>
      </c>
      <c r="U1113">
        <v>45327</v>
      </c>
    </row>
    <row r="1114" spans="1:21" x14ac:dyDescent="0.3">
      <c r="A1114" t="s">
        <v>3419</v>
      </c>
      <c r="B1114">
        <v>2024</v>
      </c>
      <c r="C1114" s="1">
        <v>45500</v>
      </c>
      <c r="D1114" t="s">
        <v>22</v>
      </c>
      <c r="E1114" t="s">
        <v>3420</v>
      </c>
      <c r="F1114" t="s">
        <v>106</v>
      </c>
      <c r="G1114" t="s">
        <v>81</v>
      </c>
      <c r="H1114" t="s">
        <v>26</v>
      </c>
      <c r="I1114" t="s">
        <v>72</v>
      </c>
      <c r="J1114" t="s">
        <v>28</v>
      </c>
      <c r="K1114">
        <v>643174</v>
      </c>
      <c r="L1114" t="s">
        <v>73</v>
      </c>
      <c r="M1114" t="s">
        <v>3421</v>
      </c>
      <c r="N1114" t="s">
        <v>103</v>
      </c>
      <c r="O1114" t="s">
        <v>53</v>
      </c>
      <c r="P1114" t="s">
        <v>69</v>
      </c>
      <c r="Q1114">
        <v>19688</v>
      </c>
      <c r="R1114">
        <v>6</v>
      </c>
      <c r="S1114">
        <v>0.1</v>
      </c>
      <c r="T1114">
        <v>4226.4933951787143</v>
      </c>
      <c r="U1114">
        <v>45503</v>
      </c>
    </row>
    <row r="1115" spans="1:21" x14ac:dyDescent="0.3">
      <c r="A1115" t="s">
        <v>3422</v>
      </c>
      <c r="B1115">
        <v>2023</v>
      </c>
      <c r="C1115" s="1">
        <v>44935</v>
      </c>
      <c r="D1115" t="s">
        <v>47</v>
      </c>
      <c r="E1115" t="s">
        <v>3423</v>
      </c>
      <c r="F1115" t="s">
        <v>64</v>
      </c>
      <c r="G1115" t="s">
        <v>25</v>
      </c>
      <c r="H1115" t="s">
        <v>26</v>
      </c>
      <c r="I1115" t="s">
        <v>39</v>
      </c>
      <c r="J1115" t="s">
        <v>40</v>
      </c>
      <c r="K1115">
        <v>696245</v>
      </c>
      <c r="L1115" t="s">
        <v>83</v>
      </c>
      <c r="M1115" t="s">
        <v>3424</v>
      </c>
      <c r="N1115" t="s">
        <v>103</v>
      </c>
      <c r="O1115" t="s">
        <v>68</v>
      </c>
      <c r="P1115" t="s">
        <v>98</v>
      </c>
      <c r="Q1115">
        <v>75337</v>
      </c>
      <c r="R1115">
        <v>3</v>
      </c>
      <c r="S1115">
        <v>0.2</v>
      </c>
      <c r="T1115">
        <v>4374.6011338382104</v>
      </c>
      <c r="U1115">
        <v>44936</v>
      </c>
    </row>
    <row r="1116" spans="1:21" x14ac:dyDescent="0.3">
      <c r="A1116" t="s">
        <v>3425</v>
      </c>
      <c r="B1116">
        <v>2023</v>
      </c>
      <c r="C1116" s="1">
        <v>45215</v>
      </c>
      <c r="D1116" t="s">
        <v>47</v>
      </c>
      <c r="E1116" t="s">
        <v>3426</v>
      </c>
      <c r="F1116" t="s">
        <v>24</v>
      </c>
      <c r="G1116" t="s">
        <v>25</v>
      </c>
      <c r="H1116" t="s">
        <v>26</v>
      </c>
      <c r="I1116" t="s">
        <v>57</v>
      </c>
      <c r="J1116" t="s">
        <v>58</v>
      </c>
      <c r="K1116">
        <v>601768</v>
      </c>
      <c r="L1116" t="s">
        <v>59</v>
      </c>
      <c r="M1116" t="s">
        <v>3427</v>
      </c>
      <c r="N1116" t="s">
        <v>31</v>
      </c>
      <c r="O1116" t="s">
        <v>75</v>
      </c>
      <c r="P1116" t="s">
        <v>89</v>
      </c>
      <c r="Q1116">
        <v>60547</v>
      </c>
      <c r="R1116">
        <v>7</v>
      </c>
      <c r="S1116">
        <v>0.1</v>
      </c>
      <c r="T1116">
        <v>15622.642965044353</v>
      </c>
      <c r="U1116">
        <v>45218</v>
      </c>
    </row>
    <row r="1117" spans="1:21" x14ac:dyDescent="0.3">
      <c r="A1117" t="s">
        <v>3428</v>
      </c>
      <c r="B1117">
        <v>2023</v>
      </c>
      <c r="C1117" s="1">
        <v>45210</v>
      </c>
      <c r="D1117" t="s">
        <v>35</v>
      </c>
      <c r="E1117" t="s">
        <v>3429</v>
      </c>
      <c r="F1117" t="s">
        <v>149</v>
      </c>
      <c r="G1117" t="s">
        <v>38</v>
      </c>
      <c r="H1117" t="s">
        <v>26</v>
      </c>
      <c r="I1117" t="s">
        <v>39</v>
      </c>
      <c r="J1117" t="s">
        <v>40</v>
      </c>
      <c r="K1117">
        <v>641352</v>
      </c>
      <c r="L1117" t="s">
        <v>83</v>
      </c>
      <c r="M1117" t="s">
        <v>3430</v>
      </c>
      <c r="N1117" t="s">
        <v>31</v>
      </c>
      <c r="O1117" t="s">
        <v>68</v>
      </c>
      <c r="P1117" t="s">
        <v>69</v>
      </c>
      <c r="Q1117">
        <v>24506</v>
      </c>
      <c r="R1117">
        <v>8</v>
      </c>
      <c r="S1117">
        <v>0.1</v>
      </c>
      <c r="T1117">
        <v>1532.1829907760048</v>
      </c>
      <c r="U1117">
        <v>45213</v>
      </c>
    </row>
    <row r="1118" spans="1:21" x14ac:dyDescent="0.3">
      <c r="A1118" t="s">
        <v>3431</v>
      </c>
      <c r="B1118">
        <v>2024</v>
      </c>
      <c r="C1118" s="1">
        <v>45649</v>
      </c>
      <c r="D1118" t="s">
        <v>47</v>
      </c>
      <c r="E1118" t="s">
        <v>3432</v>
      </c>
      <c r="F1118" t="s">
        <v>37</v>
      </c>
      <c r="G1118" t="s">
        <v>81</v>
      </c>
      <c r="H1118" t="s">
        <v>26</v>
      </c>
      <c r="I1118" t="s">
        <v>39</v>
      </c>
      <c r="J1118" t="s">
        <v>40</v>
      </c>
      <c r="K1118">
        <v>697178</v>
      </c>
      <c r="L1118" t="s">
        <v>59</v>
      </c>
      <c r="M1118" t="s">
        <v>3433</v>
      </c>
      <c r="N1118" t="s">
        <v>93</v>
      </c>
      <c r="O1118" t="s">
        <v>68</v>
      </c>
      <c r="P1118" t="s">
        <v>98</v>
      </c>
      <c r="Q1118">
        <v>21018</v>
      </c>
      <c r="R1118">
        <v>5</v>
      </c>
      <c r="S1118">
        <v>0</v>
      </c>
      <c r="T1118">
        <v>4450.9856528907922</v>
      </c>
      <c r="U1118">
        <v>45654</v>
      </c>
    </row>
    <row r="1119" spans="1:21" x14ac:dyDescent="0.3">
      <c r="A1119" t="s">
        <v>3434</v>
      </c>
      <c r="B1119">
        <v>2023</v>
      </c>
      <c r="C1119" s="1">
        <v>45222</v>
      </c>
      <c r="D1119" t="s">
        <v>47</v>
      </c>
      <c r="E1119" t="s">
        <v>3435</v>
      </c>
      <c r="F1119" t="s">
        <v>64</v>
      </c>
      <c r="G1119" t="s">
        <v>81</v>
      </c>
      <c r="H1119" t="s">
        <v>26</v>
      </c>
      <c r="I1119" t="s">
        <v>57</v>
      </c>
      <c r="J1119" t="s">
        <v>58</v>
      </c>
      <c r="K1119">
        <v>647742</v>
      </c>
      <c r="L1119" t="s">
        <v>41</v>
      </c>
      <c r="M1119" t="s">
        <v>3436</v>
      </c>
      <c r="N1119" t="s">
        <v>93</v>
      </c>
      <c r="O1119" t="s">
        <v>44</v>
      </c>
      <c r="P1119" t="s">
        <v>181</v>
      </c>
      <c r="Q1119">
        <v>34465</v>
      </c>
      <c r="R1119">
        <v>2</v>
      </c>
      <c r="S1119">
        <v>0.05</v>
      </c>
      <c r="T1119">
        <v>6399.8552057742181</v>
      </c>
      <c r="U1119">
        <v>45225</v>
      </c>
    </row>
    <row r="1120" spans="1:21" x14ac:dyDescent="0.3">
      <c r="A1120" t="s">
        <v>3437</v>
      </c>
      <c r="B1120">
        <v>2024</v>
      </c>
      <c r="C1120" s="1">
        <v>45473</v>
      </c>
      <c r="D1120" t="s">
        <v>78</v>
      </c>
      <c r="E1120" t="s">
        <v>3438</v>
      </c>
      <c r="F1120" t="s">
        <v>149</v>
      </c>
      <c r="G1120" t="s">
        <v>38</v>
      </c>
      <c r="H1120" t="s">
        <v>26</v>
      </c>
      <c r="I1120" t="s">
        <v>122</v>
      </c>
      <c r="J1120" t="s">
        <v>28</v>
      </c>
      <c r="K1120">
        <v>626844</v>
      </c>
      <c r="L1120" t="s">
        <v>29</v>
      </c>
      <c r="M1120" t="s">
        <v>3439</v>
      </c>
      <c r="N1120" t="s">
        <v>43</v>
      </c>
      <c r="O1120" t="s">
        <v>75</v>
      </c>
      <c r="P1120" t="s">
        <v>89</v>
      </c>
      <c r="Q1120">
        <v>15255</v>
      </c>
      <c r="R1120">
        <v>6</v>
      </c>
      <c r="S1120">
        <v>0.05</v>
      </c>
      <c r="T1120">
        <v>4527.3504887500339</v>
      </c>
      <c r="U1120">
        <v>45473</v>
      </c>
    </row>
    <row r="1121" spans="1:21" x14ac:dyDescent="0.3">
      <c r="A1121" t="s">
        <v>3440</v>
      </c>
      <c r="B1121">
        <v>2023</v>
      </c>
      <c r="C1121" s="1">
        <v>45143</v>
      </c>
      <c r="D1121" t="s">
        <v>35</v>
      </c>
      <c r="E1121" t="s">
        <v>3441</v>
      </c>
      <c r="F1121" t="s">
        <v>149</v>
      </c>
      <c r="G1121" t="s">
        <v>81</v>
      </c>
      <c r="H1121" t="s">
        <v>26</v>
      </c>
      <c r="I1121" t="s">
        <v>72</v>
      </c>
      <c r="J1121" t="s">
        <v>28</v>
      </c>
      <c r="K1121">
        <v>664836</v>
      </c>
      <c r="L1121" t="s">
        <v>41</v>
      </c>
      <c r="M1121" t="s">
        <v>3442</v>
      </c>
      <c r="N1121" t="s">
        <v>31</v>
      </c>
      <c r="O1121" t="s">
        <v>32</v>
      </c>
      <c r="P1121" t="s">
        <v>98</v>
      </c>
      <c r="Q1121">
        <v>16512</v>
      </c>
      <c r="R1121">
        <v>4</v>
      </c>
      <c r="S1121">
        <v>0.1</v>
      </c>
      <c r="T1121">
        <v>2797.0765079430198</v>
      </c>
      <c r="U1121">
        <v>45148</v>
      </c>
    </row>
    <row r="1122" spans="1:21" x14ac:dyDescent="0.3">
      <c r="A1122" t="s">
        <v>3443</v>
      </c>
      <c r="B1122">
        <v>2023</v>
      </c>
      <c r="C1122" s="1">
        <v>44984</v>
      </c>
      <c r="D1122" t="s">
        <v>78</v>
      </c>
      <c r="E1122" t="s">
        <v>3444</v>
      </c>
      <c r="F1122" t="s">
        <v>64</v>
      </c>
      <c r="G1122" t="s">
        <v>81</v>
      </c>
      <c r="H1122" t="s">
        <v>26</v>
      </c>
      <c r="I1122" t="s">
        <v>136</v>
      </c>
      <c r="J1122" t="s">
        <v>118</v>
      </c>
      <c r="K1122">
        <v>605267</v>
      </c>
      <c r="L1122" t="s">
        <v>83</v>
      </c>
      <c r="M1122" t="s">
        <v>3445</v>
      </c>
      <c r="N1122" t="s">
        <v>103</v>
      </c>
      <c r="O1122" t="s">
        <v>68</v>
      </c>
      <c r="P1122" t="s">
        <v>33</v>
      </c>
      <c r="Q1122">
        <v>21816</v>
      </c>
      <c r="R1122">
        <v>2</v>
      </c>
      <c r="S1122">
        <v>0</v>
      </c>
      <c r="T1122">
        <v>2800.5920110588372</v>
      </c>
      <c r="U1122">
        <v>44986</v>
      </c>
    </row>
    <row r="1123" spans="1:21" x14ac:dyDescent="0.3">
      <c r="A1123" t="s">
        <v>3446</v>
      </c>
      <c r="B1123">
        <v>2024</v>
      </c>
      <c r="C1123" s="1">
        <v>45459</v>
      </c>
      <c r="D1123" t="s">
        <v>78</v>
      </c>
      <c r="E1123" t="s">
        <v>3447</v>
      </c>
      <c r="F1123" t="s">
        <v>106</v>
      </c>
      <c r="G1123" t="s">
        <v>38</v>
      </c>
      <c r="H1123" t="s">
        <v>26</v>
      </c>
      <c r="I1123" t="s">
        <v>39</v>
      </c>
      <c r="J1123" t="s">
        <v>40</v>
      </c>
      <c r="K1123">
        <v>601913</v>
      </c>
      <c r="L1123" t="s">
        <v>73</v>
      </c>
      <c r="M1123" t="s">
        <v>3448</v>
      </c>
      <c r="N1123" t="s">
        <v>43</v>
      </c>
      <c r="O1123" t="s">
        <v>94</v>
      </c>
      <c r="P1123" t="s">
        <v>181</v>
      </c>
      <c r="Q1123">
        <v>63812</v>
      </c>
      <c r="R1123">
        <v>1</v>
      </c>
      <c r="S1123">
        <v>0.1</v>
      </c>
      <c r="T1123">
        <v>8373.415416479942</v>
      </c>
      <c r="U1123">
        <v>45466</v>
      </c>
    </row>
    <row r="1124" spans="1:21" x14ac:dyDescent="0.3">
      <c r="A1124" t="s">
        <v>3449</v>
      </c>
      <c r="B1124">
        <v>2024</v>
      </c>
      <c r="C1124" s="1">
        <v>45479</v>
      </c>
      <c r="D1124" t="s">
        <v>35</v>
      </c>
      <c r="E1124" t="s">
        <v>3450</v>
      </c>
      <c r="F1124" t="s">
        <v>64</v>
      </c>
      <c r="G1124" t="s">
        <v>25</v>
      </c>
      <c r="H1124" t="s">
        <v>26</v>
      </c>
      <c r="I1124" t="s">
        <v>136</v>
      </c>
      <c r="J1124" t="s">
        <v>118</v>
      </c>
      <c r="K1124">
        <v>612951</v>
      </c>
      <c r="L1124" t="s">
        <v>29</v>
      </c>
      <c r="M1124" t="s">
        <v>3451</v>
      </c>
      <c r="N1124" t="s">
        <v>61</v>
      </c>
      <c r="O1124" t="s">
        <v>44</v>
      </c>
      <c r="P1124" t="s">
        <v>98</v>
      </c>
      <c r="Q1124">
        <v>6616</v>
      </c>
      <c r="R1124">
        <v>6</v>
      </c>
      <c r="S1124">
        <v>0.1</v>
      </c>
      <c r="T1124">
        <v>1639.4469817866784</v>
      </c>
      <c r="U1124">
        <v>45483</v>
      </c>
    </row>
    <row r="1125" spans="1:21" x14ac:dyDescent="0.3">
      <c r="A1125" t="s">
        <v>3452</v>
      </c>
      <c r="B1125">
        <v>2023</v>
      </c>
      <c r="C1125" s="1">
        <v>44940</v>
      </c>
      <c r="D1125" t="s">
        <v>47</v>
      </c>
      <c r="E1125" t="s">
        <v>3453</v>
      </c>
      <c r="F1125" t="s">
        <v>106</v>
      </c>
      <c r="G1125" t="s">
        <v>25</v>
      </c>
      <c r="H1125" t="s">
        <v>26</v>
      </c>
      <c r="I1125" t="s">
        <v>57</v>
      </c>
      <c r="J1125" t="s">
        <v>58</v>
      </c>
      <c r="K1125">
        <v>632606</v>
      </c>
      <c r="L1125" t="s">
        <v>73</v>
      </c>
      <c r="M1125" t="s">
        <v>3454</v>
      </c>
      <c r="N1125" t="s">
        <v>43</v>
      </c>
      <c r="O1125" t="s">
        <v>32</v>
      </c>
      <c r="P1125" t="s">
        <v>89</v>
      </c>
      <c r="Q1125">
        <v>51197</v>
      </c>
      <c r="R1125">
        <v>3</v>
      </c>
      <c r="S1125">
        <v>0</v>
      </c>
      <c r="T1125">
        <v>8581.2579424834203</v>
      </c>
      <c r="U1125">
        <v>44944</v>
      </c>
    </row>
    <row r="1126" spans="1:21" x14ac:dyDescent="0.3">
      <c r="A1126" t="s">
        <v>3455</v>
      </c>
      <c r="B1126">
        <v>2023</v>
      </c>
      <c r="C1126" s="1">
        <v>45132</v>
      </c>
      <c r="D1126" t="s">
        <v>35</v>
      </c>
      <c r="E1126" t="s">
        <v>3456</v>
      </c>
      <c r="F1126" t="s">
        <v>64</v>
      </c>
      <c r="G1126" t="s">
        <v>25</v>
      </c>
      <c r="H1126" t="s">
        <v>26</v>
      </c>
      <c r="I1126" t="s">
        <v>27</v>
      </c>
      <c r="J1126" t="s">
        <v>28</v>
      </c>
      <c r="K1126">
        <v>615741</v>
      </c>
      <c r="L1126" t="s">
        <v>83</v>
      </c>
      <c r="M1126" t="s">
        <v>3457</v>
      </c>
      <c r="N1126" t="s">
        <v>103</v>
      </c>
      <c r="O1126" t="s">
        <v>85</v>
      </c>
      <c r="P1126" t="s">
        <v>98</v>
      </c>
      <c r="Q1126">
        <v>65564</v>
      </c>
      <c r="R1126">
        <v>9</v>
      </c>
      <c r="S1126">
        <v>0.1</v>
      </c>
      <c r="T1126">
        <v>16401.035509261474</v>
      </c>
      <c r="U1126">
        <v>45134</v>
      </c>
    </row>
    <row r="1127" spans="1:21" x14ac:dyDescent="0.3">
      <c r="A1127" t="s">
        <v>3458</v>
      </c>
      <c r="B1127">
        <v>2024</v>
      </c>
      <c r="C1127" s="1">
        <v>45412</v>
      </c>
      <c r="D1127" t="s">
        <v>22</v>
      </c>
      <c r="E1127" t="s">
        <v>3459</v>
      </c>
      <c r="F1127" t="s">
        <v>49</v>
      </c>
      <c r="G1127" t="s">
        <v>38</v>
      </c>
      <c r="H1127" t="s">
        <v>26</v>
      </c>
      <c r="I1127" t="s">
        <v>154</v>
      </c>
      <c r="J1127" t="s">
        <v>51</v>
      </c>
      <c r="K1127">
        <v>667977</v>
      </c>
      <c r="L1127" t="s">
        <v>29</v>
      </c>
      <c r="M1127" t="s">
        <v>3460</v>
      </c>
      <c r="N1127" t="s">
        <v>61</v>
      </c>
      <c r="O1127" t="s">
        <v>68</v>
      </c>
      <c r="P1127" t="s">
        <v>33</v>
      </c>
      <c r="Q1127">
        <v>21011</v>
      </c>
      <c r="R1127">
        <v>7</v>
      </c>
      <c r="S1127">
        <v>0</v>
      </c>
      <c r="T1127">
        <v>1599.6686182850342</v>
      </c>
      <c r="U1127">
        <v>45415</v>
      </c>
    </row>
    <row r="1128" spans="1:21" x14ac:dyDescent="0.3">
      <c r="A1128" t="s">
        <v>3461</v>
      </c>
      <c r="B1128">
        <v>2023</v>
      </c>
      <c r="C1128" s="1">
        <v>45055</v>
      </c>
      <c r="D1128" t="s">
        <v>78</v>
      </c>
      <c r="E1128" t="s">
        <v>3462</v>
      </c>
      <c r="F1128" t="s">
        <v>149</v>
      </c>
      <c r="G1128" t="s">
        <v>25</v>
      </c>
      <c r="H1128" t="s">
        <v>26</v>
      </c>
      <c r="I1128" t="s">
        <v>39</v>
      </c>
      <c r="J1128" t="s">
        <v>40</v>
      </c>
      <c r="K1128">
        <v>651939</v>
      </c>
      <c r="L1128" t="s">
        <v>29</v>
      </c>
      <c r="M1128" t="s">
        <v>3463</v>
      </c>
      <c r="N1128" t="s">
        <v>93</v>
      </c>
      <c r="O1128" t="s">
        <v>68</v>
      </c>
      <c r="P1128" t="s">
        <v>69</v>
      </c>
      <c r="Q1128">
        <v>5599</v>
      </c>
      <c r="R1128">
        <v>1</v>
      </c>
      <c r="S1128">
        <v>0.05</v>
      </c>
      <c r="T1128">
        <v>1131.7447538917138</v>
      </c>
      <c r="U1128">
        <v>45058</v>
      </c>
    </row>
    <row r="1129" spans="1:21" x14ac:dyDescent="0.3">
      <c r="A1129" t="s">
        <v>3464</v>
      </c>
      <c r="B1129">
        <v>2023</v>
      </c>
      <c r="C1129" s="1">
        <v>45149</v>
      </c>
      <c r="D1129" t="s">
        <v>35</v>
      </c>
      <c r="E1129" t="s">
        <v>3465</v>
      </c>
      <c r="F1129" t="s">
        <v>49</v>
      </c>
      <c r="G1129" t="s">
        <v>25</v>
      </c>
      <c r="H1129" t="s">
        <v>26</v>
      </c>
      <c r="I1129" t="s">
        <v>57</v>
      </c>
      <c r="J1129" t="s">
        <v>58</v>
      </c>
      <c r="K1129">
        <v>645740</v>
      </c>
      <c r="L1129" t="s">
        <v>41</v>
      </c>
      <c r="M1129" t="s">
        <v>3466</v>
      </c>
      <c r="N1129" t="s">
        <v>93</v>
      </c>
      <c r="O1129" t="s">
        <v>68</v>
      </c>
      <c r="P1129" t="s">
        <v>45</v>
      </c>
      <c r="Q1129">
        <v>77173</v>
      </c>
      <c r="R1129">
        <v>8</v>
      </c>
      <c r="S1129">
        <v>0.2</v>
      </c>
      <c r="T1129">
        <v>13876.976031285712</v>
      </c>
      <c r="U1129">
        <v>45155</v>
      </c>
    </row>
    <row r="1130" spans="1:21" x14ac:dyDescent="0.3">
      <c r="A1130" t="s">
        <v>3467</v>
      </c>
      <c r="B1130">
        <v>2024</v>
      </c>
      <c r="C1130" s="1">
        <v>45471</v>
      </c>
      <c r="D1130" t="s">
        <v>47</v>
      </c>
      <c r="E1130" t="s">
        <v>3468</v>
      </c>
      <c r="F1130" t="s">
        <v>49</v>
      </c>
      <c r="G1130" t="s">
        <v>81</v>
      </c>
      <c r="H1130" t="s">
        <v>26</v>
      </c>
      <c r="I1130" t="s">
        <v>107</v>
      </c>
      <c r="J1130" t="s">
        <v>66</v>
      </c>
      <c r="K1130">
        <v>648997</v>
      </c>
      <c r="L1130" t="s">
        <v>73</v>
      </c>
      <c r="M1130" t="s">
        <v>3469</v>
      </c>
      <c r="N1130" t="s">
        <v>61</v>
      </c>
      <c r="O1130" t="s">
        <v>53</v>
      </c>
      <c r="P1130" t="s">
        <v>69</v>
      </c>
      <c r="Q1130">
        <v>61313</v>
      </c>
      <c r="R1130">
        <v>7</v>
      </c>
      <c r="S1130">
        <v>0</v>
      </c>
      <c r="T1130">
        <v>9439.0740090511408</v>
      </c>
      <c r="U1130">
        <v>45474</v>
      </c>
    </row>
    <row r="1131" spans="1:21" x14ac:dyDescent="0.3">
      <c r="A1131" t="s">
        <v>3470</v>
      </c>
      <c r="B1131">
        <v>2023</v>
      </c>
      <c r="C1131" s="1">
        <v>45038</v>
      </c>
      <c r="D1131" t="s">
        <v>47</v>
      </c>
      <c r="E1131" t="s">
        <v>3471</v>
      </c>
      <c r="F1131" t="s">
        <v>149</v>
      </c>
      <c r="G1131" t="s">
        <v>25</v>
      </c>
      <c r="H1131" t="s">
        <v>26</v>
      </c>
      <c r="I1131" t="s">
        <v>122</v>
      </c>
      <c r="J1131" t="s">
        <v>28</v>
      </c>
      <c r="K1131">
        <v>680458</v>
      </c>
      <c r="L1131" t="s">
        <v>41</v>
      </c>
      <c r="M1131" t="s">
        <v>3472</v>
      </c>
      <c r="N1131" t="s">
        <v>93</v>
      </c>
      <c r="O1131" t="s">
        <v>85</v>
      </c>
      <c r="P1131" t="s">
        <v>76</v>
      </c>
      <c r="Q1131">
        <v>20647</v>
      </c>
      <c r="R1131">
        <v>5</v>
      </c>
      <c r="S1131">
        <v>0.2</v>
      </c>
      <c r="T1131">
        <v>4433.425330095708</v>
      </c>
      <c r="U1131">
        <v>45039</v>
      </c>
    </row>
    <row r="1132" spans="1:21" x14ac:dyDescent="0.3">
      <c r="A1132" t="s">
        <v>3473</v>
      </c>
      <c r="B1132">
        <v>2023</v>
      </c>
      <c r="C1132" s="1">
        <v>44947</v>
      </c>
      <c r="D1132" t="s">
        <v>47</v>
      </c>
      <c r="E1132" t="s">
        <v>3474</v>
      </c>
      <c r="F1132" t="s">
        <v>37</v>
      </c>
      <c r="G1132" t="s">
        <v>38</v>
      </c>
      <c r="H1132" t="s">
        <v>26</v>
      </c>
      <c r="I1132" t="s">
        <v>39</v>
      </c>
      <c r="J1132" t="s">
        <v>40</v>
      </c>
      <c r="K1132">
        <v>611318</v>
      </c>
      <c r="L1132" t="s">
        <v>41</v>
      </c>
      <c r="M1132" t="s">
        <v>3475</v>
      </c>
      <c r="N1132" t="s">
        <v>93</v>
      </c>
      <c r="O1132" t="s">
        <v>44</v>
      </c>
      <c r="P1132" t="s">
        <v>33</v>
      </c>
      <c r="Q1132">
        <v>51347</v>
      </c>
      <c r="R1132">
        <v>5</v>
      </c>
      <c r="S1132">
        <v>0.1</v>
      </c>
      <c r="T1132">
        <v>8571.1156886525823</v>
      </c>
      <c r="U1132">
        <v>44952</v>
      </c>
    </row>
    <row r="1133" spans="1:21" x14ac:dyDescent="0.3">
      <c r="A1133" t="s">
        <v>3476</v>
      </c>
      <c r="B1133">
        <v>2024</v>
      </c>
      <c r="C1133" s="1">
        <v>45595</v>
      </c>
      <c r="D1133" t="s">
        <v>47</v>
      </c>
      <c r="E1133" t="s">
        <v>3477</v>
      </c>
      <c r="F1133" t="s">
        <v>106</v>
      </c>
      <c r="G1133" t="s">
        <v>25</v>
      </c>
      <c r="H1133" t="s">
        <v>26</v>
      </c>
      <c r="I1133" t="s">
        <v>57</v>
      </c>
      <c r="J1133" t="s">
        <v>58</v>
      </c>
      <c r="K1133">
        <v>628992</v>
      </c>
      <c r="L1133" t="s">
        <v>29</v>
      </c>
      <c r="M1133" t="s">
        <v>3478</v>
      </c>
      <c r="N1133" t="s">
        <v>103</v>
      </c>
      <c r="O1133" t="s">
        <v>85</v>
      </c>
      <c r="P1133" t="s">
        <v>89</v>
      </c>
      <c r="Q1133">
        <v>6522</v>
      </c>
      <c r="R1133">
        <v>7</v>
      </c>
      <c r="S1133">
        <v>0.1</v>
      </c>
      <c r="T1133">
        <v>397.81167633539252</v>
      </c>
      <c r="U1133">
        <v>45598</v>
      </c>
    </row>
    <row r="1134" spans="1:21" x14ac:dyDescent="0.3">
      <c r="A1134" t="s">
        <v>3479</v>
      </c>
      <c r="B1134">
        <v>2023</v>
      </c>
      <c r="C1134" s="1">
        <v>45076</v>
      </c>
      <c r="D1134" t="s">
        <v>78</v>
      </c>
      <c r="E1134" t="s">
        <v>3480</v>
      </c>
      <c r="F1134" t="s">
        <v>80</v>
      </c>
      <c r="G1134" t="s">
        <v>38</v>
      </c>
      <c r="H1134" t="s">
        <v>26</v>
      </c>
      <c r="I1134" t="s">
        <v>50</v>
      </c>
      <c r="J1134" t="s">
        <v>51</v>
      </c>
      <c r="K1134">
        <v>646762</v>
      </c>
      <c r="L1134" t="s">
        <v>59</v>
      </c>
      <c r="M1134" t="s">
        <v>3481</v>
      </c>
      <c r="N1134" t="s">
        <v>43</v>
      </c>
      <c r="O1134" t="s">
        <v>94</v>
      </c>
      <c r="P1134" t="s">
        <v>45</v>
      </c>
      <c r="Q1134">
        <v>53192</v>
      </c>
      <c r="R1134">
        <v>8</v>
      </c>
      <c r="S1134">
        <v>0.2</v>
      </c>
      <c r="T1134">
        <v>6567.9876720823531</v>
      </c>
      <c r="U1134">
        <v>45079</v>
      </c>
    </row>
    <row r="1135" spans="1:21" x14ac:dyDescent="0.3">
      <c r="A1135" t="s">
        <v>3482</v>
      </c>
      <c r="B1135">
        <v>2024</v>
      </c>
      <c r="C1135" s="1">
        <v>45533</v>
      </c>
      <c r="D1135" t="s">
        <v>47</v>
      </c>
      <c r="E1135" t="s">
        <v>3483</v>
      </c>
      <c r="F1135" t="s">
        <v>37</v>
      </c>
      <c r="G1135" t="s">
        <v>25</v>
      </c>
      <c r="H1135" t="s">
        <v>26</v>
      </c>
      <c r="I1135" t="s">
        <v>39</v>
      </c>
      <c r="J1135" t="s">
        <v>40</v>
      </c>
      <c r="K1135">
        <v>694239</v>
      </c>
      <c r="L1135" t="s">
        <v>41</v>
      </c>
      <c r="M1135" t="s">
        <v>3484</v>
      </c>
      <c r="N1135" t="s">
        <v>103</v>
      </c>
      <c r="O1135" t="s">
        <v>68</v>
      </c>
      <c r="P1135" t="s">
        <v>33</v>
      </c>
      <c r="Q1135">
        <v>15990</v>
      </c>
      <c r="R1135">
        <v>6</v>
      </c>
      <c r="S1135">
        <v>0.1</v>
      </c>
      <c r="T1135">
        <v>912.61618329247767</v>
      </c>
      <c r="U1135">
        <v>45535</v>
      </c>
    </row>
    <row r="1136" spans="1:21" x14ac:dyDescent="0.3">
      <c r="A1136" t="s">
        <v>3485</v>
      </c>
      <c r="B1136">
        <v>2024</v>
      </c>
      <c r="C1136" s="1">
        <v>45467</v>
      </c>
      <c r="D1136" t="s">
        <v>47</v>
      </c>
      <c r="E1136" t="s">
        <v>3486</v>
      </c>
      <c r="F1136" t="s">
        <v>37</v>
      </c>
      <c r="G1136" t="s">
        <v>81</v>
      </c>
      <c r="H1136" t="s">
        <v>26</v>
      </c>
      <c r="I1136" t="s">
        <v>150</v>
      </c>
      <c r="J1136" t="s">
        <v>118</v>
      </c>
      <c r="K1136">
        <v>655368</v>
      </c>
      <c r="L1136" t="s">
        <v>73</v>
      </c>
      <c r="M1136" t="s">
        <v>3487</v>
      </c>
      <c r="N1136" t="s">
        <v>31</v>
      </c>
      <c r="O1136" t="s">
        <v>53</v>
      </c>
      <c r="P1136" t="s">
        <v>98</v>
      </c>
      <c r="Q1136">
        <v>47680</v>
      </c>
      <c r="R1136">
        <v>1</v>
      </c>
      <c r="S1136">
        <v>0.1</v>
      </c>
      <c r="T1136">
        <v>2485.5621788347203</v>
      </c>
      <c r="U1136">
        <v>45472</v>
      </c>
    </row>
    <row r="1137" spans="1:21" x14ac:dyDescent="0.3">
      <c r="A1137" t="s">
        <v>3488</v>
      </c>
      <c r="B1137">
        <v>2024</v>
      </c>
      <c r="C1137" s="1">
        <v>45338</v>
      </c>
      <c r="D1137" t="s">
        <v>22</v>
      </c>
      <c r="E1137" t="s">
        <v>3489</v>
      </c>
      <c r="F1137" t="s">
        <v>49</v>
      </c>
      <c r="G1137" t="s">
        <v>38</v>
      </c>
      <c r="H1137" t="s">
        <v>26</v>
      </c>
      <c r="I1137" t="s">
        <v>161</v>
      </c>
      <c r="J1137" t="s">
        <v>118</v>
      </c>
      <c r="K1137">
        <v>677017</v>
      </c>
      <c r="L1137" t="s">
        <v>83</v>
      </c>
      <c r="M1137" t="s">
        <v>3490</v>
      </c>
      <c r="N1137" t="s">
        <v>93</v>
      </c>
      <c r="O1137" t="s">
        <v>44</v>
      </c>
      <c r="P1137" t="s">
        <v>45</v>
      </c>
      <c r="Q1137">
        <v>19211</v>
      </c>
      <c r="R1137">
        <v>2</v>
      </c>
      <c r="S1137">
        <v>0.05</v>
      </c>
      <c r="T1137">
        <v>3894.6815047032655</v>
      </c>
      <c r="U1137">
        <v>45338</v>
      </c>
    </row>
    <row r="1138" spans="1:21" x14ac:dyDescent="0.3">
      <c r="A1138" t="s">
        <v>3491</v>
      </c>
      <c r="B1138">
        <v>2023</v>
      </c>
      <c r="C1138" s="1">
        <v>45230</v>
      </c>
      <c r="D1138" t="s">
        <v>22</v>
      </c>
      <c r="E1138" t="s">
        <v>3492</v>
      </c>
      <c r="F1138" t="s">
        <v>106</v>
      </c>
      <c r="G1138" t="s">
        <v>81</v>
      </c>
      <c r="H1138" t="s">
        <v>26</v>
      </c>
      <c r="I1138" t="s">
        <v>39</v>
      </c>
      <c r="J1138" t="s">
        <v>40</v>
      </c>
      <c r="K1138">
        <v>687406</v>
      </c>
      <c r="L1138" t="s">
        <v>29</v>
      </c>
      <c r="M1138" t="s">
        <v>3493</v>
      </c>
      <c r="N1138" t="s">
        <v>61</v>
      </c>
      <c r="O1138" t="s">
        <v>94</v>
      </c>
      <c r="P1138" t="s">
        <v>89</v>
      </c>
      <c r="Q1138">
        <v>78025</v>
      </c>
      <c r="R1138">
        <v>1</v>
      </c>
      <c r="S1138">
        <v>0.05</v>
      </c>
      <c r="T1138">
        <v>4329.5985862967318</v>
      </c>
      <c r="U1138">
        <v>45233</v>
      </c>
    </row>
    <row r="1139" spans="1:21" x14ac:dyDescent="0.3">
      <c r="A1139" t="s">
        <v>3494</v>
      </c>
      <c r="B1139">
        <v>2024</v>
      </c>
      <c r="C1139" s="1">
        <v>45391</v>
      </c>
      <c r="D1139" t="s">
        <v>47</v>
      </c>
      <c r="E1139" t="s">
        <v>3495</v>
      </c>
      <c r="F1139" t="s">
        <v>49</v>
      </c>
      <c r="G1139" t="s">
        <v>38</v>
      </c>
      <c r="H1139" t="s">
        <v>26</v>
      </c>
      <c r="I1139" t="s">
        <v>150</v>
      </c>
      <c r="J1139" t="s">
        <v>118</v>
      </c>
      <c r="K1139">
        <v>616399</v>
      </c>
      <c r="L1139" t="s">
        <v>29</v>
      </c>
      <c r="M1139" t="s">
        <v>3496</v>
      </c>
      <c r="N1139" t="s">
        <v>93</v>
      </c>
      <c r="O1139" t="s">
        <v>94</v>
      </c>
      <c r="P1139" t="s">
        <v>76</v>
      </c>
      <c r="Q1139">
        <v>61705</v>
      </c>
      <c r="R1139">
        <v>10</v>
      </c>
      <c r="S1139">
        <v>0.1</v>
      </c>
      <c r="T1139">
        <v>11945.781540169561</v>
      </c>
      <c r="U1139">
        <v>45394</v>
      </c>
    </row>
    <row r="1140" spans="1:21" x14ac:dyDescent="0.3">
      <c r="A1140" t="s">
        <v>3497</v>
      </c>
      <c r="B1140">
        <v>2024</v>
      </c>
      <c r="C1140" s="1">
        <v>45446</v>
      </c>
      <c r="D1140" t="s">
        <v>35</v>
      </c>
      <c r="E1140" t="s">
        <v>3498</v>
      </c>
      <c r="F1140" t="s">
        <v>64</v>
      </c>
      <c r="G1140" t="s">
        <v>81</v>
      </c>
      <c r="H1140" t="s">
        <v>26</v>
      </c>
      <c r="I1140" t="s">
        <v>101</v>
      </c>
      <c r="J1140" t="s">
        <v>51</v>
      </c>
      <c r="K1140">
        <v>625992</v>
      </c>
      <c r="L1140" t="s">
        <v>83</v>
      </c>
      <c r="M1140" t="s">
        <v>3499</v>
      </c>
      <c r="N1140" t="s">
        <v>93</v>
      </c>
      <c r="O1140" t="s">
        <v>75</v>
      </c>
      <c r="P1140" t="s">
        <v>98</v>
      </c>
      <c r="Q1140">
        <v>43463</v>
      </c>
      <c r="R1140">
        <v>9</v>
      </c>
      <c r="S1140">
        <v>0</v>
      </c>
      <c r="T1140">
        <v>12361.567667642215</v>
      </c>
      <c r="U1140">
        <v>45448</v>
      </c>
    </row>
    <row r="1141" spans="1:21" x14ac:dyDescent="0.3">
      <c r="A1141" t="s">
        <v>3500</v>
      </c>
      <c r="B1141">
        <v>2023</v>
      </c>
      <c r="C1141" s="1">
        <v>44958</v>
      </c>
      <c r="D1141" t="s">
        <v>47</v>
      </c>
      <c r="E1141" t="s">
        <v>3501</v>
      </c>
      <c r="F1141" t="s">
        <v>24</v>
      </c>
      <c r="G1141" t="s">
        <v>25</v>
      </c>
      <c r="H1141" t="s">
        <v>26</v>
      </c>
      <c r="I1141" t="s">
        <v>39</v>
      </c>
      <c r="J1141" t="s">
        <v>40</v>
      </c>
      <c r="K1141">
        <v>645840</v>
      </c>
      <c r="L1141" t="s">
        <v>59</v>
      </c>
      <c r="M1141" t="s">
        <v>3502</v>
      </c>
      <c r="N1141" t="s">
        <v>43</v>
      </c>
      <c r="O1141" t="s">
        <v>68</v>
      </c>
      <c r="P1141" t="s">
        <v>69</v>
      </c>
      <c r="Q1141">
        <v>68447</v>
      </c>
      <c r="R1141">
        <v>8</v>
      </c>
      <c r="S1141">
        <v>0</v>
      </c>
      <c r="T1141">
        <v>7788.6484945601833</v>
      </c>
      <c r="U1141">
        <v>44965</v>
      </c>
    </row>
    <row r="1142" spans="1:21" x14ac:dyDescent="0.3">
      <c r="A1142" t="s">
        <v>3503</v>
      </c>
      <c r="B1142">
        <v>2024</v>
      </c>
      <c r="C1142" s="1">
        <v>45579</v>
      </c>
      <c r="D1142" t="s">
        <v>22</v>
      </c>
      <c r="E1142" t="s">
        <v>3504</v>
      </c>
      <c r="F1142" t="s">
        <v>24</v>
      </c>
      <c r="G1142" t="s">
        <v>81</v>
      </c>
      <c r="H1142" t="s">
        <v>26</v>
      </c>
      <c r="I1142" t="s">
        <v>50</v>
      </c>
      <c r="J1142" t="s">
        <v>51</v>
      </c>
      <c r="K1142">
        <v>604847</v>
      </c>
      <c r="L1142" t="s">
        <v>29</v>
      </c>
      <c r="M1142" t="s">
        <v>3505</v>
      </c>
      <c r="N1142" t="s">
        <v>93</v>
      </c>
      <c r="O1142" t="s">
        <v>94</v>
      </c>
      <c r="P1142" t="s">
        <v>98</v>
      </c>
      <c r="Q1142">
        <v>48877</v>
      </c>
      <c r="R1142">
        <v>9</v>
      </c>
      <c r="S1142">
        <v>0.2</v>
      </c>
      <c r="T1142">
        <v>11104.250029386494</v>
      </c>
      <c r="U1142">
        <v>45582</v>
      </c>
    </row>
    <row r="1143" spans="1:21" x14ac:dyDescent="0.3">
      <c r="A1143" t="s">
        <v>3506</v>
      </c>
      <c r="B1143">
        <v>2023</v>
      </c>
      <c r="C1143" s="1">
        <v>45042</v>
      </c>
      <c r="D1143" t="s">
        <v>47</v>
      </c>
      <c r="E1143" t="s">
        <v>3507</v>
      </c>
      <c r="F1143" t="s">
        <v>106</v>
      </c>
      <c r="G1143" t="s">
        <v>81</v>
      </c>
      <c r="H1143" t="s">
        <v>26</v>
      </c>
      <c r="I1143" t="s">
        <v>82</v>
      </c>
      <c r="J1143" t="s">
        <v>66</v>
      </c>
      <c r="K1143">
        <v>634866</v>
      </c>
      <c r="L1143" t="s">
        <v>83</v>
      </c>
      <c r="M1143" t="s">
        <v>3508</v>
      </c>
      <c r="N1143" t="s">
        <v>93</v>
      </c>
      <c r="O1143" t="s">
        <v>44</v>
      </c>
      <c r="P1143" t="s">
        <v>89</v>
      </c>
      <c r="Q1143">
        <v>26601</v>
      </c>
      <c r="R1143">
        <v>7</v>
      </c>
      <c r="S1143">
        <v>0</v>
      </c>
      <c r="T1143">
        <v>4341.1318358201006</v>
      </c>
      <c r="U1143">
        <v>45048</v>
      </c>
    </row>
    <row r="1144" spans="1:21" x14ac:dyDescent="0.3">
      <c r="A1144" t="s">
        <v>3509</v>
      </c>
      <c r="B1144">
        <v>2024</v>
      </c>
      <c r="C1144" s="1">
        <v>45630</v>
      </c>
      <c r="D1144" t="s">
        <v>47</v>
      </c>
      <c r="E1144" t="s">
        <v>3510</v>
      </c>
      <c r="F1144" t="s">
        <v>80</v>
      </c>
      <c r="G1144" t="s">
        <v>25</v>
      </c>
      <c r="H1144" t="s">
        <v>26</v>
      </c>
      <c r="I1144" t="s">
        <v>57</v>
      </c>
      <c r="J1144" t="s">
        <v>58</v>
      </c>
      <c r="K1144">
        <v>647130</v>
      </c>
      <c r="L1144" t="s">
        <v>29</v>
      </c>
      <c r="M1144" t="s">
        <v>3511</v>
      </c>
      <c r="N1144" t="s">
        <v>43</v>
      </c>
      <c r="O1144" t="s">
        <v>94</v>
      </c>
      <c r="P1144" t="s">
        <v>98</v>
      </c>
      <c r="Q1144">
        <v>69834</v>
      </c>
      <c r="R1144">
        <v>9</v>
      </c>
      <c r="S1144">
        <v>0</v>
      </c>
      <c r="T1144">
        <v>3614.3485785195649</v>
      </c>
      <c r="U1144">
        <v>45635</v>
      </c>
    </row>
    <row r="1145" spans="1:21" x14ac:dyDescent="0.3">
      <c r="A1145" t="s">
        <v>3512</v>
      </c>
      <c r="B1145">
        <v>2023</v>
      </c>
      <c r="C1145" s="1">
        <v>44969</v>
      </c>
      <c r="D1145" t="s">
        <v>47</v>
      </c>
      <c r="E1145" t="s">
        <v>3513</v>
      </c>
      <c r="F1145" t="s">
        <v>49</v>
      </c>
      <c r="G1145" t="s">
        <v>81</v>
      </c>
      <c r="H1145" t="s">
        <v>26</v>
      </c>
      <c r="I1145" t="s">
        <v>122</v>
      </c>
      <c r="J1145" t="s">
        <v>28</v>
      </c>
      <c r="K1145">
        <v>601958</v>
      </c>
      <c r="L1145" t="s">
        <v>29</v>
      </c>
      <c r="M1145" t="s">
        <v>3514</v>
      </c>
      <c r="N1145" t="s">
        <v>93</v>
      </c>
      <c r="O1145" t="s">
        <v>44</v>
      </c>
      <c r="P1145" t="s">
        <v>89</v>
      </c>
      <c r="Q1145">
        <v>19627</v>
      </c>
      <c r="R1145">
        <v>2</v>
      </c>
      <c r="S1145">
        <v>0</v>
      </c>
      <c r="T1145">
        <v>1407.6845896508803</v>
      </c>
      <c r="U1145">
        <v>44972</v>
      </c>
    </row>
    <row r="1146" spans="1:21" x14ac:dyDescent="0.3">
      <c r="A1146" t="s">
        <v>3515</v>
      </c>
      <c r="B1146">
        <v>2024</v>
      </c>
      <c r="C1146" s="1">
        <v>45442</v>
      </c>
      <c r="D1146" t="s">
        <v>22</v>
      </c>
      <c r="E1146" t="s">
        <v>3516</v>
      </c>
      <c r="F1146" t="s">
        <v>64</v>
      </c>
      <c r="G1146" t="s">
        <v>38</v>
      </c>
      <c r="H1146" t="s">
        <v>26</v>
      </c>
      <c r="I1146" t="s">
        <v>39</v>
      </c>
      <c r="J1146" t="s">
        <v>40</v>
      </c>
      <c r="K1146">
        <v>609559</v>
      </c>
      <c r="L1146" t="s">
        <v>29</v>
      </c>
      <c r="M1146" t="s">
        <v>3517</v>
      </c>
      <c r="N1146" t="s">
        <v>43</v>
      </c>
      <c r="O1146" t="s">
        <v>53</v>
      </c>
      <c r="P1146" t="s">
        <v>45</v>
      </c>
      <c r="Q1146">
        <v>55941</v>
      </c>
      <c r="R1146">
        <v>1</v>
      </c>
      <c r="S1146">
        <v>0</v>
      </c>
      <c r="T1146">
        <v>2883.0885073400304</v>
      </c>
      <c r="U1146">
        <v>45445</v>
      </c>
    </row>
    <row r="1147" spans="1:21" x14ac:dyDescent="0.3">
      <c r="A1147" t="s">
        <v>3518</v>
      </c>
      <c r="B1147">
        <v>2023</v>
      </c>
      <c r="C1147" s="1">
        <v>45175</v>
      </c>
      <c r="D1147" t="s">
        <v>35</v>
      </c>
      <c r="E1147" t="s">
        <v>3519</v>
      </c>
      <c r="F1147" t="s">
        <v>80</v>
      </c>
      <c r="G1147" t="s">
        <v>81</v>
      </c>
      <c r="H1147" t="s">
        <v>26</v>
      </c>
      <c r="I1147" t="s">
        <v>39</v>
      </c>
      <c r="J1147" t="s">
        <v>40</v>
      </c>
      <c r="K1147">
        <v>615580</v>
      </c>
      <c r="L1147" t="s">
        <v>73</v>
      </c>
      <c r="M1147" t="s">
        <v>3520</v>
      </c>
      <c r="N1147" t="s">
        <v>31</v>
      </c>
      <c r="O1147" t="s">
        <v>85</v>
      </c>
      <c r="P1147" t="s">
        <v>45</v>
      </c>
      <c r="Q1147">
        <v>45943</v>
      </c>
      <c r="R1147">
        <v>3</v>
      </c>
      <c r="S1147">
        <v>0</v>
      </c>
      <c r="T1147">
        <v>9532.4738458815536</v>
      </c>
      <c r="U1147">
        <v>45178</v>
      </c>
    </row>
    <row r="1148" spans="1:21" x14ac:dyDescent="0.3">
      <c r="A1148" t="s">
        <v>3521</v>
      </c>
      <c r="B1148">
        <v>2023</v>
      </c>
      <c r="C1148" s="1">
        <v>45057</v>
      </c>
      <c r="D1148" t="s">
        <v>78</v>
      </c>
      <c r="E1148" t="s">
        <v>3522</v>
      </c>
      <c r="F1148" t="s">
        <v>24</v>
      </c>
      <c r="G1148" t="s">
        <v>25</v>
      </c>
      <c r="H1148" t="s">
        <v>26</v>
      </c>
      <c r="I1148" t="s">
        <v>39</v>
      </c>
      <c r="J1148" t="s">
        <v>40</v>
      </c>
      <c r="K1148">
        <v>666728</v>
      </c>
      <c r="L1148" t="s">
        <v>29</v>
      </c>
      <c r="M1148" t="s">
        <v>3523</v>
      </c>
      <c r="N1148" t="s">
        <v>61</v>
      </c>
      <c r="O1148" t="s">
        <v>68</v>
      </c>
      <c r="P1148" t="s">
        <v>98</v>
      </c>
      <c r="Q1148">
        <v>4221</v>
      </c>
      <c r="R1148">
        <v>4</v>
      </c>
      <c r="S1148">
        <v>0.05</v>
      </c>
      <c r="T1148">
        <v>1238.5224659025109</v>
      </c>
      <c r="U1148">
        <v>45060</v>
      </c>
    </row>
    <row r="1149" spans="1:21" x14ac:dyDescent="0.3">
      <c r="A1149" t="s">
        <v>3524</v>
      </c>
      <c r="B1149">
        <v>2023</v>
      </c>
      <c r="C1149" s="1">
        <v>45077</v>
      </c>
      <c r="D1149" t="s">
        <v>47</v>
      </c>
      <c r="E1149" t="s">
        <v>3525</v>
      </c>
      <c r="F1149" t="s">
        <v>37</v>
      </c>
      <c r="G1149" t="s">
        <v>81</v>
      </c>
      <c r="H1149" t="s">
        <v>26</v>
      </c>
      <c r="I1149" t="s">
        <v>154</v>
      </c>
      <c r="J1149" t="s">
        <v>51</v>
      </c>
      <c r="K1149">
        <v>605027</v>
      </c>
      <c r="L1149" t="s">
        <v>73</v>
      </c>
      <c r="M1149" t="s">
        <v>3526</v>
      </c>
      <c r="N1149" t="s">
        <v>103</v>
      </c>
      <c r="O1149" t="s">
        <v>94</v>
      </c>
      <c r="P1149" t="s">
        <v>76</v>
      </c>
      <c r="Q1149">
        <v>31227</v>
      </c>
      <c r="R1149">
        <v>3</v>
      </c>
      <c r="S1149">
        <v>0</v>
      </c>
      <c r="T1149">
        <v>5652.5313155576705</v>
      </c>
      <c r="U1149">
        <v>45082</v>
      </c>
    </row>
    <row r="1150" spans="1:21" x14ac:dyDescent="0.3">
      <c r="A1150" t="s">
        <v>3527</v>
      </c>
      <c r="B1150">
        <v>2024</v>
      </c>
      <c r="C1150" s="1">
        <v>45529</v>
      </c>
      <c r="D1150" t="s">
        <v>22</v>
      </c>
      <c r="E1150" t="s">
        <v>3528</v>
      </c>
      <c r="F1150" t="s">
        <v>24</v>
      </c>
      <c r="G1150" t="s">
        <v>25</v>
      </c>
      <c r="H1150" t="s">
        <v>26</v>
      </c>
      <c r="I1150" t="s">
        <v>39</v>
      </c>
      <c r="J1150" t="s">
        <v>40</v>
      </c>
      <c r="K1150">
        <v>635511</v>
      </c>
      <c r="L1150" t="s">
        <v>83</v>
      </c>
      <c r="M1150" t="s">
        <v>3529</v>
      </c>
      <c r="N1150" t="s">
        <v>93</v>
      </c>
      <c r="O1150" t="s">
        <v>68</v>
      </c>
      <c r="P1150" t="s">
        <v>54</v>
      </c>
      <c r="Q1150">
        <v>67279</v>
      </c>
      <c r="R1150">
        <v>6</v>
      </c>
      <c r="S1150">
        <v>0.05</v>
      </c>
      <c r="T1150">
        <v>18943.367073168258</v>
      </c>
      <c r="U1150">
        <v>45529</v>
      </c>
    </row>
    <row r="1151" spans="1:21" x14ac:dyDescent="0.3">
      <c r="A1151" t="s">
        <v>3530</v>
      </c>
      <c r="B1151">
        <v>2023</v>
      </c>
      <c r="C1151" s="1">
        <v>45164</v>
      </c>
      <c r="D1151" t="s">
        <v>47</v>
      </c>
      <c r="E1151" t="s">
        <v>3531</v>
      </c>
      <c r="F1151" t="s">
        <v>37</v>
      </c>
      <c r="G1151" t="s">
        <v>81</v>
      </c>
      <c r="H1151" t="s">
        <v>26</v>
      </c>
      <c r="I1151" t="s">
        <v>39</v>
      </c>
      <c r="J1151" t="s">
        <v>40</v>
      </c>
      <c r="K1151">
        <v>619742</v>
      </c>
      <c r="L1151" t="s">
        <v>41</v>
      </c>
      <c r="M1151" t="s">
        <v>3532</v>
      </c>
      <c r="N1151" t="s">
        <v>93</v>
      </c>
      <c r="O1151" t="s">
        <v>32</v>
      </c>
      <c r="P1151" t="s">
        <v>54</v>
      </c>
      <c r="Q1151">
        <v>3089</v>
      </c>
      <c r="R1151">
        <v>8</v>
      </c>
      <c r="S1151">
        <v>0.2</v>
      </c>
      <c r="T1151">
        <v>659.82531524360195</v>
      </c>
      <c r="U1151">
        <v>45164</v>
      </c>
    </row>
    <row r="1152" spans="1:21" x14ac:dyDescent="0.3">
      <c r="A1152" t="s">
        <v>3533</v>
      </c>
      <c r="B1152">
        <v>2023</v>
      </c>
      <c r="C1152" s="1">
        <v>45112</v>
      </c>
      <c r="D1152" t="s">
        <v>47</v>
      </c>
      <c r="E1152" t="s">
        <v>3534</v>
      </c>
      <c r="F1152" t="s">
        <v>149</v>
      </c>
      <c r="G1152" t="s">
        <v>81</v>
      </c>
      <c r="H1152" t="s">
        <v>26</v>
      </c>
      <c r="I1152" t="s">
        <v>27</v>
      </c>
      <c r="J1152" t="s">
        <v>28</v>
      </c>
      <c r="K1152">
        <v>692318</v>
      </c>
      <c r="L1152" t="s">
        <v>29</v>
      </c>
      <c r="M1152" t="s">
        <v>3535</v>
      </c>
      <c r="N1152" t="s">
        <v>31</v>
      </c>
      <c r="O1152" t="s">
        <v>85</v>
      </c>
      <c r="P1152" t="s">
        <v>127</v>
      </c>
      <c r="Q1152">
        <v>32701</v>
      </c>
      <c r="R1152">
        <v>10</v>
      </c>
      <c r="S1152">
        <v>0</v>
      </c>
      <c r="T1152">
        <v>3072.9915590954733</v>
      </c>
      <c r="U1152">
        <v>45112</v>
      </c>
    </row>
    <row r="1153" spans="1:21" x14ac:dyDescent="0.3">
      <c r="A1153" t="s">
        <v>3536</v>
      </c>
      <c r="B1153">
        <v>2023</v>
      </c>
      <c r="C1153" s="1">
        <v>45210</v>
      </c>
      <c r="D1153" t="s">
        <v>22</v>
      </c>
      <c r="E1153" t="s">
        <v>3537</v>
      </c>
      <c r="F1153" t="s">
        <v>37</v>
      </c>
      <c r="G1153" t="s">
        <v>25</v>
      </c>
      <c r="H1153" t="s">
        <v>26</v>
      </c>
      <c r="I1153" t="s">
        <v>107</v>
      </c>
      <c r="J1153" t="s">
        <v>66</v>
      </c>
      <c r="K1153">
        <v>612799</v>
      </c>
      <c r="L1153" t="s">
        <v>83</v>
      </c>
      <c r="M1153" t="s">
        <v>3538</v>
      </c>
      <c r="N1153" t="s">
        <v>93</v>
      </c>
      <c r="O1153" t="s">
        <v>32</v>
      </c>
      <c r="P1153" t="s">
        <v>69</v>
      </c>
      <c r="Q1153">
        <v>48977</v>
      </c>
      <c r="R1153">
        <v>2</v>
      </c>
      <c r="S1153">
        <v>0</v>
      </c>
      <c r="T1153">
        <v>14005.170942773484</v>
      </c>
      <c r="U1153">
        <v>45215</v>
      </c>
    </row>
    <row r="1154" spans="1:21" x14ac:dyDescent="0.3">
      <c r="A1154" t="s">
        <v>3539</v>
      </c>
      <c r="B1154">
        <v>2023</v>
      </c>
      <c r="C1154" s="1">
        <v>45199</v>
      </c>
      <c r="D1154" t="s">
        <v>47</v>
      </c>
      <c r="E1154" t="s">
        <v>3540</v>
      </c>
      <c r="F1154" t="s">
        <v>24</v>
      </c>
      <c r="G1154" t="s">
        <v>38</v>
      </c>
      <c r="H1154" t="s">
        <v>26</v>
      </c>
      <c r="I1154" t="s">
        <v>107</v>
      </c>
      <c r="J1154" t="s">
        <v>66</v>
      </c>
      <c r="K1154">
        <v>648639</v>
      </c>
      <c r="L1154" t="s">
        <v>29</v>
      </c>
      <c r="M1154" t="s">
        <v>3541</v>
      </c>
      <c r="N1154" t="s">
        <v>61</v>
      </c>
      <c r="O1154" t="s">
        <v>94</v>
      </c>
      <c r="P1154" t="s">
        <v>33</v>
      </c>
      <c r="Q1154">
        <v>42286</v>
      </c>
      <c r="R1154">
        <v>3</v>
      </c>
      <c r="S1154">
        <v>0</v>
      </c>
      <c r="T1154">
        <v>11945.123730903995</v>
      </c>
      <c r="U1154">
        <v>45203</v>
      </c>
    </row>
    <row r="1155" spans="1:21" x14ac:dyDescent="0.3">
      <c r="A1155" t="s">
        <v>3542</v>
      </c>
      <c r="B1155">
        <v>2023</v>
      </c>
      <c r="C1155" s="1">
        <v>44998</v>
      </c>
      <c r="D1155" t="s">
        <v>35</v>
      </c>
      <c r="E1155" t="s">
        <v>3543</v>
      </c>
      <c r="F1155" t="s">
        <v>80</v>
      </c>
      <c r="G1155" t="s">
        <v>25</v>
      </c>
      <c r="H1155" t="s">
        <v>26</v>
      </c>
      <c r="I1155" t="s">
        <v>27</v>
      </c>
      <c r="J1155" t="s">
        <v>28</v>
      </c>
      <c r="K1155">
        <v>638316</v>
      </c>
      <c r="L1155" t="s">
        <v>29</v>
      </c>
      <c r="M1155" t="s">
        <v>3544</v>
      </c>
      <c r="N1155" t="s">
        <v>31</v>
      </c>
      <c r="O1155" t="s">
        <v>68</v>
      </c>
      <c r="P1155" t="s">
        <v>127</v>
      </c>
      <c r="Q1155">
        <v>75784</v>
      </c>
      <c r="R1155">
        <v>4</v>
      </c>
      <c r="S1155">
        <v>0</v>
      </c>
      <c r="T1155">
        <v>9538.2122833865869</v>
      </c>
      <c r="U1155">
        <v>45005</v>
      </c>
    </row>
    <row r="1156" spans="1:21" x14ac:dyDescent="0.3">
      <c r="A1156" t="s">
        <v>3545</v>
      </c>
      <c r="B1156">
        <v>2024</v>
      </c>
      <c r="C1156" s="1">
        <v>45363</v>
      </c>
      <c r="D1156" t="s">
        <v>78</v>
      </c>
      <c r="E1156" t="s">
        <v>3546</v>
      </c>
      <c r="F1156" t="s">
        <v>49</v>
      </c>
      <c r="G1156" t="s">
        <v>25</v>
      </c>
      <c r="H1156" t="s">
        <v>26</v>
      </c>
      <c r="I1156" t="s">
        <v>27</v>
      </c>
      <c r="J1156" t="s">
        <v>28</v>
      </c>
      <c r="K1156">
        <v>636524</v>
      </c>
      <c r="L1156" t="s">
        <v>41</v>
      </c>
      <c r="M1156" t="s">
        <v>3547</v>
      </c>
      <c r="N1156" t="s">
        <v>61</v>
      </c>
      <c r="O1156" t="s">
        <v>44</v>
      </c>
      <c r="P1156" t="s">
        <v>127</v>
      </c>
      <c r="Q1156">
        <v>38308</v>
      </c>
      <c r="R1156">
        <v>10</v>
      </c>
      <c r="S1156">
        <v>0</v>
      </c>
      <c r="T1156">
        <v>7619.6524737039308</v>
      </c>
      <c r="U1156">
        <v>45363</v>
      </c>
    </row>
    <row r="1157" spans="1:21" x14ac:dyDescent="0.3">
      <c r="A1157" t="s">
        <v>3548</v>
      </c>
      <c r="B1157">
        <v>2024</v>
      </c>
      <c r="C1157" s="1">
        <v>45552</v>
      </c>
      <c r="D1157" t="s">
        <v>78</v>
      </c>
      <c r="E1157" t="s">
        <v>3549</v>
      </c>
      <c r="F1157" t="s">
        <v>64</v>
      </c>
      <c r="G1157" t="s">
        <v>38</v>
      </c>
      <c r="H1157" t="s">
        <v>26</v>
      </c>
      <c r="I1157" t="s">
        <v>39</v>
      </c>
      <c r="J1157" t="s">
        <v>40</v>
      </c>
      <c r="K1157">
        <v>614994</v>
      </c>
      <c r="L1157" t="s">
        <v>83</v>
      </c>
      <c r="M1157" t="s">
        <v>3550</v>
      </c>
      <c r="N1157" t="s">
        <v>31</v>
      </c>
      <c r="O1157" t="s">
        <v>44</v>
      </c>
      <c r="P1157" t="s">
        <v>89</v>
      </c>
      <c r="Q1157">
        <v>55665</v>
      </c>
      <c r="R1157">
        <v>9</v>
      </c>
      <c r="S1157">
        <v>0</v>
      </c>
      <c r="T1157">
        <v>5126.6918048443604</v>
      </c>
      <c r="U1157">
        <v>45557</v>
      </c>
    </row>
    <row r="1158" spans="1:21" x14ac:dyDescent="0.3">
      <c r="A1158" t="s">
        <v>3551</v>
      </c>
      <c r="B1158">
        <v>2023</v>
      </c>
      <c r="C1158" s="1">
        <v>44973</v>
      </c>
      <c r="D1158" t="s">
        <v>78</v>
      </c>
      <c r="E1158" t="s">
        <v>3552</v>
      </c>
      <c r="F1158" t="s">
        <v>106</v>
      </c>
      <c r="G1158" t="s">
        <v>38</v>
      </c>
      <c r="H1158" t="s">
        <v>26</v>
      </c>
      <c r="I1158" t="s">
        <v>150</v>
      </c>
      <c r="J1158" t="s">
        <v>118</v>
      </c>
      <c r="K1158">
        <v>608529</v>
      </c>
      <c r="L1158" t="s">
        <v>59</v>
      </c>
      <c r="M1158" t="s">
        <v>3553</v>
      </c>
      <c r="N1158" t="s">
        <v>93</v>
      </c>
      <c r="O1158" t="s">
        <v>75</v>
      </c>
      <c r="P1158" t="s">
        <v>181</v>
      </c>
      <c r="Q1158">
        <v>54457</v>
      </c>
      <c r="R1158">
        <v>7</v>
      </c>
      <c r="S1158">
        <v>0</v>
      </c>
      <c r="T1158">
        <v>3750.450525073928</v>
      </c>
      <c r="U1158">
        <v>44976</v>
      </c>
    </row>
    <row r="1159" spans="1:21" x14ac:dyDescent="0.3">
      <c r="A1159" t="s">
        <v>3554</v>
      </c>
      <c r="B1159">
        <v>2023</v>
      </c>
      <c r="C1159" s="1">
        <v>45191</v>
      </c>
      <c r="D1159" t="s">
        <v>22</v>
      </c>
      <c r="E1159" t="s">
        <v>3555</v>
      </c>
      <c r="F1159" t="s">
        <v>80</v>
      </c>
      <c r="G1159" t="s">
        <v>81</v>
      </c>
      <c r="H1159" t="s">
        <v>26</v>
      </c>
      <c r="I1159" t="s">
        <v>107</v>
      </c>
      <c r="J1159" t="s">
        <v>66</v>
      </c>
      <c r="K1159">
        <v>650030</v>
      </c>
      <c r="L1159" t="s">
        <v>41</v>
      </c>
      <c r="M1159" t="s">
        <v>3556</v>
      </c>
      <c r="N1159" t="s">
        <v>103</v>
      </c>
      <c r="O1159" t="s">
        <v>75</v>
      </c>
      <c r="P1159" t="s">
        <v>33</v>
      </c>
      <c r="Q1159">
        <v>7428</v>
      </c>
      <c r="R1159">
        <v>10</v>
      </c>
      <c r="S1159">
        <v>0.2</v>
      </c>
      <c r="T1159">
        <v>447.97668295169962</v>
      </c>
      <c r="U1159">
        <v>45194</v>
      </c>
    </row>
    <row r="1160" spans="1:21" x14ac:dyDescent="0.3">
      <c r="A1160" t="s">
        <v>3557</v>
      </c>
      <c r="B1160">
        <v>2023</v>
      </c>
      <c r="C1160" s="1">
        <v>45058</v>
      </c>
      <c r="D1160" t="s">
        <v>35</v>
      </c>
      <c r="E1160" t="s">
        <v>3558</v>
      </c>
      <c r="F1160" t="s">
        <v>24</v>
      </c>
      <c r="G1160" t="s">
        <v>25</v>
      </c>
      <c r="H1160" t="s">
        <v>26</v>
      </c>
      <c r="I1160" t="s">
        <v>27</v>
      </c>
      <c r="J1160" t="s">
        <v>28</v>
      </c>
      <c r="K1160">
        <v>622963</v>
      </c>
      <c r="L1160" t="s">
        <v>83</v>
      </c>
      <c r="M1160" t="s">
        <v>3559</v>
      </c>
      <c r="N1160" t="s">
        <v>61</v>
      </c>
      <c r="O1160" t="s">
        <v>53</v>
      </c>
      <c r="P1160" t="s">
        <v>45</v>
      </c>
      <c r="Q1160">
        <v>2664</v>
      </c>
      <c r="R1160">
        <v>4</v>
      </c>
      <c r="S1160">
        <v>0</v>
      </c>
      <c r="T1160">
        <v>339.44370664257076</v>
      </c>
      <c r="U1160">
        <v>45061</v>
      </c>
    </row>
    <row r="1161" spans="1:21" x14ac:dyDescent="0.3">
      <c r="A1161" t="s">
        <v>3560</v>
      </c>
      <c r="B1161">
        <v>2023</v>
      </c>
      <c r="C1161" s="1">
        <v>45081</v>
      </c>
      <c r="D1161" t="s">
        <v>47</v>
      </c>
      <c r="E1161" t="s">
        <v>3561</v>
      </c>
      <c r="F1161" t="s">
        <v>106</v>
      </c>
      <c r="G1161" t="s">
        <v>38</v>
      </c>
      <c r="H1161" t="s">
        <v>26</v>
      </c>
      <c r="I1161" t="s">
        <v>57</v>
      </c>
      <c r="J1161" t="s">
        <v>58</v>
      </c>
      <c r="K1161">
        <v>639015</v>
      </c>
      <c r="L1161" t="s">
        <v>83</v>
      </c>
      <c r="M1161" t="s">
        <v>3562</v>
      </c>
      <c r="N1161" t="s">
        <v>31</v>
      </c>
      <c r="O1161" t="s">
        <v>75</v>
      </c>
      <c r="P1161" t="s">
        <v>89</v>
      </c>
      <c r="Q1161">
        <v>38577</v>
      </c>
      <c r="R1161">
        <v>6</v>
      </c>
      <c r="S1161">
        <v>0.2</v>
      </c>
      <c r="T1161">
        <v>3308.2048035762614</v>
      </c>
      <c r="U1161">
        <v>45087</v>
      </c>
    </row>
    <row r="1162" spans="1:21" x14ac:dyDescent="0.3">
      <c r="A1162" t="s">
        <v>3563</v>
      </c>
      <c r="B1162">
        <v>2024</v>
      </c>
      <c r="C1162" s="1">
        <v>45386</v>
      </c>
      <c r="D1162" t="s">
        <v>22</v>
      </c>
      <c r="E1162" t="s">
        <v>3564</v>
      </c>
      <c r="F1162" t="s">
        <v>24</v>
      </c>
      <c r="G1162" t="s">
        <v>25</v>
      </c>
      <c r="H1162" t="s">
        <v>26</v>
      </c>
      <c r="I1162" t="s">
        <v>107</v>
      </c>
      <c r="J1162" t="s">
        <v>66</v>
      </c>
      <c r="K1162">
        <v>625677</v>
      </c>
      <c r="L1162" t="s">
        <v>41</v>
      </c>
      <c r="M1162" t="s">
        <v>3565</v>
      </c>
      <c r="N1162" t="s">
        <v>103</v>
      </c>
      <c r="O1162" t="s">
        <v>75</v>
      </c>
      <c r="P1162" t="s">
        <v>76</v>
      </c>
      <c r="Q1162">
        <v>34527</v>
      </c>
      <c r="R1162">
        <v>6</v>
      </c>
      <c r="S1162">
        <v>0.05</v>
      </c>
      <c r="T1162">
        <v>7854.8340068822672</v>
      </c>
      <c r="U1162">
        <v>45389</v>
      </c>
    </row>
    <row r="1163" spans="1:21" x14ac:dyDescent="0.3">
      <c r="A1163" t="s">
        <v>3566</v>
      </c>
      <c r="B1163">
        <v>2023</v>
      </c>
      <c r="C1163" s="1">
        <v>45220</v>
      </c>
      <c r="D1163" t="s">
        <v>35</v>
      </c>
      <c r="E1163" t="s">
        <v>3567</v>
      </c>
      <c r="F1163" t="s">
        <v>24</v>
      </c>
      <c r="G1163" t="s">
        <v>25</v>
      </c>
      <c r="H1163" t="s">
        <v>26</v>
      </c>
      <c r="I1163" t="s">
        <v>39</v>
      </c>
      <c r="J1163" t="s">
        <v>40</v>
      </c>
      <c r="K1163">
        <v>635997</v>
      </c>
      <c r="L1163" t="s">
        <v>83</v>
      </c>
      <c r="M1163" t="s">
        <v>3568</v>
      </c>
      <c r="N1163" t="s">
        <v>31</v>
      </c>
      <c r="O1163" t="s">
        <v>44</v>
      </c>
      <c r="P1163" t="s">
        <v>127</v>
      </c>
      <c r="Q1163">
        <v>23908</v>
      </c>
      <c r="R1163">
        <v>8</v>
      </c>
      <c r="S1163">
        <v>0</v>
      </c>
      <c r="T1163">
        <v>7121.8663492146743</v>
      </c>
      <c r="U1163">
        <v>45225</v>
      </c>
    </row>
    <row r="1164" spans="1:21" x14ac:dyDescent="0.3">
      <c r="A1164" t="s">
        <v>3569</v>
      </c>
      <c r="B1164">
        <v>2023</v>
      </c>
      <c r="C1164" s="1">
        <v>45086</v>
      </c>
      <c r="D1164" t="s">
        <v>47</v>
      </c>
      <c r="E1164" t="s">
        <v>3570</v>
      </c>
      <c r="F1164" t="s">
        <v>49</v>
      </c>
      <c r="G1164" t="s">
        <v>25</v>
      </c>
      <c r="H1164" t="s">
        <v>26</v>
      </c>
      <c r="I1164" t="s">
        <v>150</v>
      </c>
      <c r="J1164" t="s">
        <v>118</v>
      </c>
      <c r="K1164">
        <v>669537</v>
      </c>
      <c r="L1164" t="s">
        <v>59</v>
      </c>
      <c r="M1164" t="s">
        <v>3571</v>
      </c>
      <c r="N1164" t="s">
        <v>93</v>
      </c>
      <c r="O1164" t="s">
        <v>53</v>
      </c>
      <c r="P1164" t="s">
        <v>33</v>
      </c>
      <c r="Q1164">
        <v>26501</v>
      </c>
      <c r="R1164">
        <v>10</v>
      </c>
      <c r="S1164">
        <v>0</v>
      </c>
      <c r="T1164">
        <v>7192.5339750971798</v>
      </c>
      <c r="U1164">
        <v>45091</v>
      </c>
    </row>
    <row r="1165" spans="1:21" x14ac:dyDescent="0.3">
      <c r="A1165" t="s">
        <v>3572</v>
      </c>
      <c r="B1165">
        <v>2023</v>
      </c>
      <c r="C1165" s="1">
        <v>45026</v>
      </c>
      <c r="D1165" t="s">
        <v>78</v>
      </c>
      <c r="E1165" t="s">
        <v>3573</v>
      </c>
      <c r="F1165" t="s">
        <v>149</v>
      </c>
      <c r="G1165" t="s">
        <v>25</v>
      </c>
      <c r="H1165" t="s">
        <v>26</v>
      </c>
      <c r="I1165" t="s">
        <v>82</v>
      </c>
      <c r="J1165" t="s">
        <v>66</v>
      </c>
      <c r="K1165">
        <v>666099</v>
      </c>
      <c r="L1165" t="s">
        <v>83</v>
      </c>
      <c r="M1165" t="s">
        <v>3574</v>
      </c>
      <c r="N1165" t="s">
        <v>93</v>
      </c>
      <c r="O1165" t="s">
        <v>53</v>
      </c>
      <c r="P1165" t="s">
        <v>54</v>
      </c>
      <c r="Q1165">
        <v>74625</v>
      </c>
      <c r="R1165">
        <v>4</v>
      </c>
      <c r="S1165">
        <v>0</v>
      </c>
      <c r="T1165">
        <v>4017.9777681822284</v>
      </c>
      <c r="U1165">
        <v>45029</v>
      </c>
    </row>
    <row r="1166" spans="1:21" x14ac:dyDescent="0.3">
      <c r="A1166" t="s">
        <v>3575</v>
      </c>
      <c r="B1166">
        <v>2023</v>
      </c>
      <c r="C1166" s="1">
        <v>45077</v>
      </c>
      <c r="D1166" t="s">
        <v>35</v>
      </c>
      <c r="E1166" t="s">
        <v>3576</v>
      </c>
      <c r="F1166" t="s">
        <v>49</v>
      </c>
      <c r="G1166" t="s">
        <v>81</v>
      </c>
      <c r="H1166" t="s">
        <v>26</v>
      </c>
      <c r="I1166" t="s">
        <v>136</v>
      </c>
      <c r="J1166" t="s">
        <v>118</v>
      </c>
      <c r="K1166">
        <v>614539</v>
      </c>
      <c r="L1166" t="s">
        <v>83</v>
      </c>
      <c r="M1166" t="s">
        <v>3577</v>
      </c>
      <c r="N1166" t="s">
        <v>93</v>
      </c>
      <c r="O1166" t="s">
        <v>53</v>
      </c>
      <c r="P1166" t="s">
        <v>181</v>
      </c>
      <c r="Q1166">
        <v>4757</v>
      </c>
      <c r="R1166">
        <v>4</v>
      </c>
      <c r="S1166">
        <v>0.05</v>
      </c>
      <c r="T1166">
        <v>682.89369299446821</v>
      </c>
      <c r="U1166">
        <v>45082</v>
      </c>
    </row>
    <row r="1167" spans="1:21" x14ac:dyDescent="0.3">
      <c r="A1167" t="s">
        <v>3578</v>
      </c>
      <c r="B1167">
        <v>2023</v>
      </c>
      <c r="C1167" s="1">
        <v>45102</v>
      </c>
      <c r="D1167" t="s">
        <v>35</v>
      </c>
      <c r="E1167" t="s">
        <v>3579</v>
      </c>
      <c r="F1167" t="s">
        <v>37</v>
      </c>
      <c r="G1167" t="s">
        <v>25</v>
      </c>
      <c r="H1167" t="s">
        <v>26</v>
      </c>
      <c r="I1167" t="s">
        <v>39</v>
      </c>
      <c r="J1167" t="s">
        <v>40</v>
      </c>
      <c r="K1167">
        <v>620568</v>
      </c>
      <c r="L1167" t="s">
        <v>41</v>
      </c>
      <c r="M1167" t="s">
        <v>3580</v>
      </c>
      <c r="N1167" t="s">
        <v>31</v>
      </c>
      <c r="O1167" t="s">
        <v>94</v>
      </c>
      <c r="P1167" t="s">
        <v>69</v>
      </c>
      <c r="Q1167">
        <v>2545</v>
      </c>
      <c r="R1167">
        <v>2</v>
      </c>
      <c r="S1167">
        <v>0.05</v>
      </c>
      <c r="T1167">
        <v>624.68228839616904</v>
      </c>
      <c r="U1167">
        <v>45103</v>
      </c>
    </row>
    <row r="1168" spans="1:21" x14ac:dyDescent="0.3">
      <c r="A1168" t="s">
        <v>3581</v>
      </c>
      <c r="B1168">
        <v>2024</v>
      </c>
      <c r="C1168" s="1">
        <v>45494</v>
      </c>
      <c r="D1168" t="s">
        <v>22</v>
      </c>
      <c r="E1168" t="s">
        <v>3582</v>
      </c>
      <c r="F1168" t="s">
        <v>106</v>
      </c>
      <c r="G1168" t="s">
        <v>81</v>
      </c>
      <c r="H1168" t="s">
        <v>26</v>
      </c>
      <c r="I1168" t="s">
        <v>136</v>
      </c>
      <c r="J1168" t="s">
        <v>118</v>
      </c>
      <c r="K1168">
        <v>623306</v>
      </c>
      <c r="L1168" t="s">
        <v>73</v>
      </c>
      <c r="M1168" t="s">
        <v>3583</v>
      </c>
      <c r="N1168" t="s">
        <v>61</v>
      </c>
      <c r="O1168" t="s">
        <v>32</v>
      </c>
      <c r="P1168" t="s">
        <v>89</v>
      </c>
      <c r="Q1168">
        <v>23330</v>
      </c>
      <c r="R1168">
        <v>10</v>
      </c>
      <c r="S1168">
        <v>0.05</v>
      </c>
      <c r="T1168">
        <v>4040.400982030259</v>
      </c>
      <c r="U1168">
        <v>45497</v>
      </c>
    </row>
    <row r="1169" spans="1:21" x14ac:dyDescent="0.3">
      <c r="A1169" t="s">
        <v>3584</v>
      </c>
      <c r="B1169">
        <v>2024</v>
      </c>
      <c r="C1169" s="1">
        <v>45607</v>
      </c>
      <c r="D1169" t="s">
        <v>78</v>
      </c>
      <c r="E1169" t="s">
        <v>3585</v>
      </c>
      <c r="F1169" t="s">
        <v>37</v>
      </c>
      <c r="G1169" t="s">
        <v>38</v>
      </c>
      <c r="H1169" t="s">
        <v>26</v>
      </c>
      <c r="I1169" t="s">
        <v>150</v>
      </c>
      <c r="J1169" t="s">
        <v>118</v>
      </c>
      <c r="K1169">
        <v>656373</v>
      </c>
      <c r="L1169" t="s">
        <v>83</v>
      </c>
      <c r="M1169" t="s">
        <v>3586</v>
      </c>
      <c r="N1169" t="s">
        <v>43</v>
      </c>
      <c r="O1169" t="s">
        <v>32</v>
      </c>
      <c r="P1169" t="s">
        <v>76</v>
      </c>
      <c r="Q1169">
        <v>41889</v>
      </c>
      <c r="R1169">
        <v>5</v>
      </c>
      <c r="S1169">
        <v>0.2</v>
      </c>
      <c r="T1169">
        <v>3534.0282348166002</v>
      </c>
      <c r="U1169">
        <v>45611</v>
      </c>
    </row>
    <row r="1170" spans="1:21" x14ac:dyDescent="0.3">
      <c r="A1170" t="s">
        <v>3587</v>
      </c>
      <c r="B1170">
        <v>2024</v>
      </c>
      <c r="C1170" s="1">
        <v>45500</v>
      </c>
      <c r="D1170" t="s">
        <v>22</v>
      </c>
      <c r="E1170" t="s">
        <v>3588</v>
      </c>
      <c r="F1170" t="s">
        <v>106</v>
      </c>
      <c r="G1170" t="s">
        <v>38</v>
      </c>
      <c r="H1170" t="s">
        <v>26</v>
      </c>
      <c r="I1170" t="s">
        <v>154</v>
      </c>
      <c r="J1170" t="s">
        <v>51</v>
      </c>
      <c r="K1170">
        <v>676930</v>
      </c>
      <c r="L1170" t="s">
        <v>41</v>
      </c>
      <c r="M1170" t="s">
        <v>3589</v>
      </c>
      <c r="N1170" t="s">
        <v>93</v>
      </c>
      <c r="O1170" t="s">
        <v>53</v>
      </c>
      <c r="P1170" t="s">
        <v>98</v>
      </c>
      <c r="Q1170">
        <v>19510</v>
      </c>
      <c r="R1170">
        <v>4</v>
      </c>
      <c r="S1170">
        <v>0</v>
      </c>
      <c r="T1170">
        <v>4943.0240835919085</v>
      </c>
      <c r="U1170">
        <v>45503</v>
      </c>
    </row>
    <row r="1171" spans="1:21" x14ac:dyDescent="0.3">
      <c r="A1171" t="s">
        <v>3590</v>
      </c>
      <c r="B1171">
        <v>2023</v>
      </c>
      <c r="C1171" s="1">
        <v>45134</v>
      </c>
      <c r="D1171" t="s">
        <v>22</v>
      </c>
      <c r="E1171" t="s">
        <v>3591</v>
      </c>
      <c r="F1171" t="s">
        <v>64</v>
      </c>
      <c r="G1171" t="s">
        <v>38</v>
      </c>
      <c r="H1171" t="s">
        <v>26</v>
      </c>
      <c r="I1171" t="s">
        <v>39</v>
      </c>
      <c r="J1171" t="s">
        <v>40</v>
      </c>
      <c r="K1171">
        <v>606703</v>
      </c>
      <c r="L1171" t="s">
        <v>59</v>
      </c>
      <c r="M1171" t="s">
        <v>3592</v>
      </c>
      <c r="N1171" t="s">
        <v>93</v>
      </c>
      <c r="O1171" t="s">
        <v>85</v>
      </c>
      <c r="P1171" t="s">
        <v>33</v>
      </c>
      <c r="Q1171">
        <v>76982</v>
      </c>
      <c r="R1171">
        <v>5</v>
      </c>
      <c r="S1171">
        <v>0</v>
      </c>
      <c r="T1171">
        <v>10048.50886643082</v>
      </c>
      <c r="U1171">
        <v>45141</v>
      </c>
    </row>
    <row r="1172" spans="1:21" x14ac:dyDescent="0.3">
      <c r="A1172" t="s">
        <v>3593</v>
      </c>
      <c r="B1172">
        <v>2024</v>
      </c>
      <c r="C1172" s="1">
        <v>45315</v>
      </c>
      <c r="D1172" t="s">
        <v>35</v>
      </c>
      <c r="E1172" t="s">
        <v>3594</v>
      </c>
      <c r="F1172" t="s">
        <v>37</v>
      </c>
      <c r="G1172" t="s">
        <v>38</v>
      </c>
      <c r="H1172" t="s">
        <v>26</v>
      </c>
      <c r="I1172" t="s">
        <v>39</v>
      </c>
      <c r="J1172" t="s">
        <v>40</v>
      </c>
      <c r="K1172">
        <v>697999</v>
      </c>
      <c r="L1172" t="s">
        <v>29</v>
      </c>
      <c r="M1172" t="s">
        <v>3595</v>
      </c>
      <c r="N1172" t="s">
        <v>31</v>
      </c>
      <c r="O1172" t="s">
        <v>53</v>
      </c>
      <c r="P1172" t="s">
        <v>45</v>
      </c>
      <c r="Q1172">
        <v>42276</v>
      </c>
      <c r="R1172">
        <v>10</v>
      </c>
      <c r="S1172">
        <v>0.1</v>
      </c>
      <c r="T1172">
        <v>2407.1801441254102</v>
      </c>
      <c r="U1172">
        <v>45320</v>
      </c>
    </row>
    <row r="1173" spans="1:21" x14ac:dyDescent="0.3">
      <c r="A1173" t="s">
        <v>3596</v>
      </c>
      <c r="B1173">
        <v>2023</v>
      </c>
      <c r="C1173" s="1">
        <v>45231</v>
      </c>
      <c r="D1173" t="s">
        <v>35</v>
      </c>
      <c r="E1173" t="s">
        <v>3597</v>
      </c>
      <c r="F1173" t="s">
        <v>37</v>
      </c>
      <c r="G1173" t="s">
        <v>25</v>
      </c>
      <c r="H1173" t="s">
        <v>26</v>
      </c>
      <c r="I1173" t="s">
        <v>39</v>
      </c>
      <c r="J1173" t="s">
        <v>40</v>
      </c>
      <c r="K1173">
        <v>696107</v>
      </c>
      <c r="L1173" t="s">
        <v>73</v>
      </c>
      <c r="M1173" t="s">
        <v>3598</v>
      </c>
      <c r="N1173" t="s">
        <v>103</v>
      </c>
      <c r="O1173" t="s">
        <v>44</v>
      </c>
      <c r="P1173" t="s">
        <v>69</v>
      </c>
      <c r="Q1173">
        <v>11317</v>
      </c>
      <c r="R1173">
        <v>10</v>
      </c>
      <c r="S1173">
        <v>0</v>
      </c>
      <c r="T1173">
        <v>2291.671347695737</v>
      </c>
      <c r="U1173">
        <v>45231</v>
      </c>
    </row>
    <row r="1174" spans="1:21" x14ac:dyDescent="0.3">
      <c r="A1174" t="s">
        <v>3599</v>
      </c>
      <c r="B1174">
        <v>2023</v>
      </c>
      <c r="C1174" s="1">
        <v>45132</v>
      </c>
      <c r="D1174" t="s">
        <v>47</v>
      </c>
      <c r="E1174" t="s">
        <v>3600</v>
      </c>
      <c r="F1174" t="s">
        <v>24</v>
      </c>
      <c r="G1174" t="s">
        <v>25</v>
      </c>
      <c r="H1174" t="s">
        <v>26</v>
      </c>
      <c r="I1174" t="s">
        <v>50</v>
      </c>
      <c r="J1174" t="s">
        <v>51</v>
      </c>
      <c r="K1174">
        <v>637830</v>
      </c>
      <c r="L1174" t="s">
        <v>29</v>
      </c>
      <c r="M1174" t="s">
        <v>3601</v>
      </c>
      <c r="N1174" t="s">
        <v>93</v>
      </c>
      <c r="O1174" t="s">
        <v>68</v>
      </c>
      <c r="P1174" t="s">
        <v>89</v>
      </c>
      <c r="Q1174">
        <v>72460</v>
      </c>
      <c r="R1174">
        <v>3</v>
      </c>
      <c r="S1174">
        <v>0</v>
      </c>
      <c r="T1174">
        <v>18485.322135181825</v>
      </c>
      <c r="U1174">
        <v>45135</v>
      </c>
    </row>
    <row r="1175" spans="1:21" x14ac:dyDescent="0.3">
      <c r="A1175" t="s">
        <v>3602</v>
      </c>
      <c r="B1175">
        <v>2024</v>
      </c>
      <c r="C1175" s="1">
        <v>45399</v>
      </c>
      <c r="D1175" t="s">
        <v>47</v>
      </c>
      <c r="E1175" t="s">
        <v>3603</v>
      </c>
      <c r="F1175" t="s">
        <v>64</v>
      </c>
      <c r="G1175" t="s">
        <v>25</v>
      </c>
      <c r="H1175" t="s">
        <v>26</v>
      </c>
      <c r="I1175" t="s">
        <v>161</v>
      </c>
      <c r="J1175" t="s">
        <v>118</v>
      </c>
      <c r="K1175">
        <v>691355</v>
      </c>
      <c r="L1175" t="s">
        <v>29</v>
      </c>
      <c r="M1175" t="s">
        <v>3604</v>
      </c>
      <c r="N1175" t="s">
        <v>61</v>
      </c>
      <c r="O1175" t="s">
        <v>32</v>
      </c>
      <c r="P1175" t="s">
        <v>45</v>
      </c>
      <c r="Q1175">
        <v>28781</v>
      </c>
      <c r="R1175">
        <v>10</v>
      </c>
      <c r="S1175">
        <v>0</v>
      </c>
      <c r="T1175">
        <v>6244.8261798327412</v>
      </c>
      <c r="U1175">
        <v>45403</v>
      </c>
    </row>
    <row r="1176" spans="1:21" x14ac:dyDescent="0.3">
      <c r="A1176" t="s">
        <v>3605</v>
      </c>
      <c r="B1176">
        <v>2024</v>
      </c>
      <c r="C1176" s="1">
        <v>45301</v>
      </c>
      <c r="D1176" t="s">
        <v>35</v>
      </c>
      <c r="E1176" t="s">
        <v>3606</v>
      </c>
      <c r="F1176" t="s">
        <v>80</v>
      </c>
      <c r="G1176" t="s">
        <v>38</v>
      </c>
      <c r="H1176" t="s">
        <v>26</v>
      </c>
      <c r="I1176" t="s">
        <v>117</v>
      </c>
      <c r="J1176" t="s">
        <v>118</v>
      </c>
      <c r="K1176">
        <v>619421</v>
      </c>
      <c r="L1176" t="s">
        <v>83</v>
      </c>
      <c r="M1176" t="s">
        <v>3607</v>
      </c>
      <c r="N1176" t="s">
        <v>103</v>
      </c>
      <c r="O1176" t="s">
        <v>32</v>
      </c>
      <c r="P1176" t="s">
        <v>181</v>
      </c>
      <c r="Q1176">
        <v>66035</v>
      </c>
      <c r="R1176">
        <v>7</v>
      </c>
      <c r="S1176">
        <v>0.2</v>
      </c>
      <c r="T1176">
        <v>10662.500023607909</v>
      </c>
      <c r="U1176">
        <v>45306</v>
      </c>
    </row>
    <row r="1177" spans="1:21" x14ac:dyDescent="0.3">
      <c r="A1177" t="s">
        <v>3608</v>
      </c>
      <c r="B1177">
        <v>2023</v>
      </c>
      <c r="C1177" s="1">
        <v>45282</v>
      </c>
      <c r="D1177" t="s">
        <v>78</v>
      </c>
      <c r="E1177" t="s">
        <v>3609</v>
      </c>
      <c r="F1177" t="s">
        <v>37</v>
      </c>
      <c r="G1177" t="s">
        <v>38</v>
      </c>
      <c r="H1177" t="s">
        <v>26</v>
      </c>
      <c r="I1177" t="s">
        <v>136</v>
      </c>
      <c r="J1177" t="s">
        <v>118</v>
      </c>
      <c r="K1177">
        <v>686553</v>
      </c>
      <c r="L1177" t="s">
        <v>29</v>
      </c>
      <c r="M1177" t="s">
        <v>3610</v>
      </c>
      <c r="N1177" t="s">
        <v>43</v>
      </c>
      <c r="O1177" t="s">
        <v>85</v>
      </c>
      <c r="P1177" t="s">
        <v>98</v>
      </c>
      <c r="Q1177">
        <v>41626</v>
      </c>
      <c r="R1177">
        <v>6</v>
      </c>
      <c r="S1177">
        <v>0</v>
      </c>
      <c r="T1177">
        <v>5991.7962032055284</v>
      </c>
      <c r="U1177">
        <v>45286</v>
      </c>
    </row>
    <row r="1178" spans="1:21" x14ac:dyDescent="0.3">
      <c r="A1178" t="s">
        <v>3611</v>
      </c>
      <c r="B1178">
        <v>2023</v>
      </c>
      <c r="C1178" s="1">
        <v>44947</v>
      </c>
      <c r="D1178" t="s">
        <v>47</v>
      </c>
      <c r="E1178" t="s">
        <v>3612</v>
      </c>
      <c r="F1178" t="s">
        <v>149</v>
      </c>
      <c r="G1178" t="s">
        <v>81</v>
      </c>
      <c r="H1178" t="s">
        <v>26</v>
      </c>
      <c r="I1178" t="s">
        <v>27</v>
      </c>
      <c r="J1178" t="s">
        <v>28</v>
      </c>
      <c r="K1178">
        <v>642617</v>
      </c>
      <c r="L1178" t="s">
        <v>29</v>
      </c>
      <c r="M1178" t="s">
        <v>3613</v>
      </c>
      <c r="N1178" t="s">
        <v>43</v>
      </c>
      <c r="O1178" t="s">
        <v>75</v>
      </c>
      <c r="P1178" t="s">
        <v>127</v>
      </c>
      <c r="Q1178">
        <v>51878</v>
      </c>
      <c r="R1178">
        <v>8</v>
      </c>
      <c r="S1178">
        <v>0</v>
      </c>
      <c r="T1178">
        <v>15183.694581487807</v>
      </c>
      <c r="U1178">
        <v>44950</v>
      </c>
    </row>
    <row r="1179" spans="1:21" x14ac:dyDescent="0.3">
      <c r="A1179" t="s">
        <v>3614</v>
      </c>
      <c r="B1179">
        <v>2024</v>
      </c>
      <c r="C1179" s="1">
        <v>45519</v>
      </c>
      <c r="D1179" t="s">
        <v>47</v>
      </c>
      <c r="E1179" t="s">
        <v>3615</v>
      </c>
      <c r="F1179" t="s">
        <v>37</v>
      </c>
      <c r="G1179" t="s">
        <v>25</v>
      </c>
      <c r="H1179" t="s">
        <v>26</v>
      </c>
      <c r="I1179" t="s">
        <v>150</v>
      </c>
      <c r="J1179" t="s">
        <v>118</v>
      </c>
      <c r="K1179">
        <v>622789</v>
      </c>
      <c r="L1179" t="s">
        <v>73</v>
      </c>
      <c r="M1179" t="s">
        <v>3616</v>
      </c>
      <c r="N1179" t="s">
        <v>93</v>
      </c>
      <c r="O1179" t="s">
        <v>94</v>
      </c>
      <c r="P1179" t="s">
        <v>76</v>
      </c>
      <c r="Q1179">
        <v>19857</v>
      </c>
      <c r="R1179">
        <v>1</v>
      </c>
      <c r="S1179">
        <v>0.05</v>
      </c>
      <c r="T1179">
        <v>5576.5090057917878</v>
      </c>
      <c r="U1179">
        <v>45524</v>
      </c>
    </row>
    <row r="1180" spans="1:21" x14ac:dyDescent="0.3">
      <c r="A1180" t="s">
        <v>3617</v>
      </c>
      <c r="B1180">
        <v>2024</v>
      </c>
      <c r="C1180" s="1">
        <v>45467</v>
      </c>
      <c r="D1180" t="s">
        <v>35</v>
      </c>
      <c r="E1180" t="s">
        <v>3618</v>
      </c>
      <c r="F1180" t="s">
        <v>80</v>
      </c>
      <c r="G1180" t="s">
        <v>81</v>
      </c>
      <c r="H1180" t="s">
        <v>26</v>
      </c>
      <c r="I1180" t="s">
        <v>122</v>
      </c>
      <c r="J1180" t="s">
        <v>28</v>
      </c>
      <c r="K1180">
        <v>624635</v>
      </c>
      <c r="L1180" t="s">
        <v>83</v>
      </c>
      <c r="M1180" t="s">
        <v>3619</v>
      </c>
      <c r="N1180" t="s">
        <v>93</v>
      </c>
      <c r="O1180" t="s">
        <v>32</v>
      </c>
      <c r="P1180" t="s">
        <v>181</v>
      </c>
      <c r="Q1180">
        <v>22922</v>
      </c>
      <c r="R1180">
        <v>10</v>
      </c>
      <c r="S1180">
        <v>0</v>
      </c>
      <c r="T1180">
        <v>1396.8059759363221</v>
      </c>
      <c r="U1180">
        <v>45467</v>
      </c>
    </row>
    <row r="1181" spans="1:21" x14ac:dyDescent="0.3">
      <c r="A1181" t="s">
        <v>3620</v>
      </c>
      <c r="B1181">
        <v>2024</v>
      </c>
      <c r="C1181" s="1">
        <v>45317</v>
      </c>
      <c r="D1181" t="s">
        <v>22</v>
      </c>
      <c r="E1181" t="s">
        <v>3621</v>
      </c>
      <c r="F1181" t="s">
        <v>24</v>
      </c>
      <c r="G1181" t="s">
        <v>81</v>
      </c>
      <c r="H1181" t="s">
        <v>26</v>
      </c>
      <c r="I1181" t="s">
        <v>101</v>
      </c>
      <c r="J1181" t="s">
        <v>51</v>
      </c>
      <c r="K1181">
        <v>665316</v>
      </c>
      <c r="L1181" t="s">
        <v>29</v>
      </c>
      <c r="M1181" t="s">
        <v>3622</v>
      </c>
      <c r="N1181" t="s">
        <v>103</v>
      </c>
      <c r="O1181" t="s">
        <v>44</v>
      </c>
      <c r="P1181" t="s">
        <v>45</v>
      </c>
      <c r="Q1181">
        <v>7762</v>
      </c>
      <c r="R1181">
        <v>2</v>
      </c>
      <c r="S1181">
        <v>0.2</v>
      </c>
      <c r="T1181">
        <v>458.66672001935194</v>
      </c>
      <c r="U1181">
        <v>45320</v>
      </c>
    </row>
    <row r="1182" spans="1:21" x14ac:dyDescent="0.3">
      <c r="A1182" t="s">
        <v>3623</v>
      </c>
      <c r="B1182">
        <v>2023</v>
      </c>
      <c r="C1182" s="1">
        <v>45160</v>
      </c>
      <c r="D1182" t="s">
        <v>47</v>
      </c>
      <c r="E1182" t="s">
        <v>3624</v>
      </c>
      <c r="F1182" t="s">
        <v>80</v>
      </c>
      <c r="G1182" t="s">
        <v>81</v>
      </c>
      <c r="H1182" t="s">
        <v>26</v>
      </c>
      <c r="I1182" t="s">
        <v>117</v>
      </c>
      <c r="J1182" t="s">
        <v>118</v>
      </c>
      <c r="K1182">
        <v>663468</v>
      </c>
      <c r="L1182" t="s">
        <v>41</v>
      </c>
      <c r="M1182" t="s">
        <v>3625</v>
      </c>
      <c r="N1182" t="s">
        <v>31</v>
      </c>
      <c r="O1182" t="s">
        <v>32</v>
      </c>
      <c r="P1182" t="s">
        <v>54</v>
      </c>
      <c r="Q1182">
        <v>36215</v>
      </c>
      <c r="R1182">
        <v>8</v>
      </c>
      <c r="S1182">
        <v>0.2</v>
      </c>
      <c r="T1182">
        <v>3571.1722626659061</v>
      </c>
      <c r="U1182">
        <v>45165</v>
      </c>
    </row>
    <row r="1183" spans="1:21" x14ac:dyDescent="0.3">
      <c r="A1183" t="s">
        <v>3626</v>
      </c>
      <c r="B1183">
        <v>2023</v>
      </c>
      <c r="C1183" s="1">
        <v>45155</v>
      </c>
      <c r="D1183" t="s">
        <v>22</v>
      </c>
      <c r="E1183" t="s">
        <v>3627</v>
      </c>
      <c r="F1183" t="s">
        <v>80</v>
      </c>
      <c r="G1183" t="s">
        <v>38</v>
      </c>
      <c r="H1183" t="s">
        <v>26</v>
      </c>
      <c r="I1183" t="s">
        <v>150</v>
      </c>
      <c r="J1183" t="s">
        <v>118</v>
      </c>
      <c r="K1183">
        <v>674873</v>
      </c>
      <c r="L1183" t="s">
        <v>41</v>
      </c>
      <c r="M1183" t="s">
        <v>3628</v>
      </c>
      <c r="N1183" t="s">
        <v>93</v>
      </c>
      <c r="O1183" t="s">
        <v>68</v>
      </c>
      <c r="P1183" t="s">
        <v>69</v>
      </c>
      <c r="Q1183">
        <v>61744</v>
      </c>
      <c r="R1183">
        <v>9</v>
      </c>
      <c r="S1183">
        <v>0</v>
      </c>
      <c r="T1183">
        <v>7389.7370363415102</v>
      </c>
      <c r="U1183">
        <v>45158</v>
      </c>
    </row>
    <row r="1184" spans="1:21" x14ac:dyDescent="0.3">
      <c r="A1184" t="s">
        <v>3629</v>
      </c>
      <c r="B1184">
        <v>2023</v>
      </c>
      <c r="C1184" s="1">
        <v>44999</v>
      </c>
      <c r="D1184" t="s">
        <v>47</v>
      </c>
      <c r="E1184" t="s">
        <v>3630</v>
      </c>
      <c r="F1184" t="s">
        <v>64</v>
      </c>
      <c r="G1184" t="s">
        <v>38</v>
      </c>
      <c r="H1184" t="s">
        <v>26</v>
      </c>
      <c r="I1184" t="s">
        <v>161</v>
      </c>
      <c r="J1184" t="s">
        <v>118</v>
      </c>
      <c r="K1184">
        <v>601471</v>
      </c>
      <c r="L1184" t="s">
        <v>29</v>
      </c>
      <c r="M1184" t="s">
        <v>3631</v>
      </c>
      <c r="N1184" t="s">
        <v>31</v>
      </c>
      <c r="O1184" t="s">
        <v>32</v>
      </c>
      <c r="P1184" t="s">
        <v>89</v>
      </c>
      <c r="Q1184">
        <v>76527</v>
      </c>
      <c r="R1184">
        <v>5</v>
      </c>
      <c r="S1184">
        <v>0.2</v>
      </c>
      <c r="T1184">
        <v>14223.013551436823</v>
      </c>
      <c r="U1184">
        <v>45002</v>
      </c>
    </row>
    <row r="1185" spans="1:21" x14ac:dyDescent="0.3">
      <c r="A1185" t="s">
        <v>3632</v>
      </c>
      <c r="B1185">
        <v>2023</v>
      </c>
      <c r="C1185" s="1">
        <v>45284</v>
      </c>
      <c r="D1185" t="s">
        <v>22</v>
      </c>
      <c r="E1185" t="s">
        <v>3633</v>
      </c>
      <c r="F1185" t="s">
        <v>64</v>
      </c>
      <c r="G1185" t="s">
        <v>25</v>
      </c>
      <c r="H1185" t="s">
        <v>26</v>
      </c>
      <c r="I1185" t="s">
        <v>136</v>
      </c>
      <c r="J1185" t="s">
        <v>118</v>
      </c>
      <c r="K1185">
        <v>627599</v>
      </c>
      <c r="L1185" t="s">
        <v>41</v>
      </c>
      <c r="M1185" t="s">
        <v>3634</v>
      </c>
      <c r="N1185" t="s">
        <v>93</v>
      </c>
      <c r="O1185" t="s">
        <v>32</v>
      </c>
      <c r="P1185" t="s">
        <v>89</v>
      </c>
      <c r="Q1185">
        <v>56890</v>
      </c>
      <c r="R1185">
        <v>8</v>
      </c>
      <c r="S1185">
        <v>0.2</v>
      </c>
      <c r="T1185">
        <v>9708.2408048391608</v>
      </c>
      <c r="U1185">
        <v>45290</v>
      </c>
    </row>
    <row r="1186" spans="1:21" x14ac:dyDescent="0.3">
      <c r="A1186" t="s">
        <v>3635</v>
      </c>
      <c r="B1186">
        <v>2024</v>
      </c>
      <c r="C1186" s="1">
        <v>45406</v>
      </c>
      <c r="D1186" t="s">
        <v>78</v>
      </c>
      <c r="E1186" t="s">
        <v>3636</v>
      </c>
      <c r="F1186" t="s">
        <v>80</v>
      </c>
      <c r="G1186" t="s">
        <v>25</v>
      </c>
      <c r="H1186" t="s">
        <v>26</v>
      </c>
      <c r="I1186" t="s">
        <v>136</v>
      </c>
      <c r="J1186" t="s">
        <v>118</v>
      </c>
      <c r="K1186">
        <v>644504</v>
      </c>
      <c r="L1186" t="s">
        <v>59</v>
      </c>
      <c r="M1186" t="s">
        <v>3637</v>
      </c>
      <c r="N1186" t="s">
        <v>43</v>
      </c>
      <c r="O1186" t="s">
        <v>94</v>
      </c>
      <c r="P1186" t="s">
        <v>98</v>
      </c>
      <c r="Q1186">
        <v>22424</v>
      </c>
      <c r="R1186">
        <v>4</v>
      </c>
      <c r="S1186">
        <v>0</v>
      </c>
      <c r="T1186">
        <v>6325.3933536001223</v>
      </c>
      <c r="U1186">
        <v>45409</v>
      </c>
    </row>
    <row r="1187" spans="1:21" x14ac:dyDescent="0.3">
      <c r="A1187" t="s">
        <v>3638</v>
      </c>
      <c r="B1187">
        <v>2023</v>
      </c>
      <c r="C1187" s="1">
        <v>45276</v>
      </c>
      <c r="D1187" t="s">
        <v>47</v>
      </c>
      <c r="E1187" t="s">
        <v>3639</v>
      </c>
      <c r="F1187" t="s">
        <v>106</v>
      </c>
      <c r="G1187" t="s">
        <v>38</v>
      </c>
      <c r="H1187" t="s">
        <v>26</v>
      </c>
      <c r="I1187" t="s">
        <v>117</v>
      </c>
      <c r="J1187" t="s">
        <v>118</v>
      </c>
      <c r="K1187">
        <v>647196</v>
      </c>
      <c r="L1187" t="s">
        <v>83</v>
      </c>
      <c r="M1187" t="s">
        <v>3640</v>
      </c>
      <c r="N1187" t="s">
        <v>31</v>
      </c>
      <c r="O1187" t="s">
        <v>53</v>
      </c>
      <c r="P1187" t="s">
        <v>45</v>
      </c>
      <c r="Q1187">
        <v>40581</v>
      </c>
      <c r="R1187">
        <v>4</v>
      </c>
      <c r="S1187">
        <v>0.05</v>
      </c>
      <c r="T1187">
        <v>4422.5090421380146</v>
      </c>
      <c r="U1187">
        <v>45282</v>
      </c>
    </row>
    <row r="1188" spans="1:21" x14ac:dyDescent="0.3">
      <c r="A1188" t="s">
        <v>3641</v>
      </c>
      <c r="B1188">
        <v>2023</v>
      </c>
      <c r="C1188" s="1">
        <v>45173</v>
      </c>
      <c r="D1188" t="s">
        <v>22</v>
      </c>
      <c r="E1188" t="s">
        <v>3642</v>
      </c>
      <c r="F1188" t="s">
        <v>24</v>
      </c>
      <c r="G1188" t="s">
        <v>81</v>
      </c>
      <c r="H1188" t="s">
        <v>26</v>
      </c>
      <c r="I1188" t="s">
        <v>117</v>
      </c>
      <c r="J1188" t="s">
        <v>118</v>
      </c>
      <c r="K1188">
        <v>638026</v>
      </c>
      <c r="L1188" t="s">
        <v>73</v>
      </c>
      <c r="M1188" t="s">
        <v>3643</v>
      </c>
      <c r="N1188" t="s">
        <v>31</v>
      </c>
      <c r="O1188" t="s">
        <v>75</v>
      </c>
      <c r="P1188" t="s">
        <v>45</v>
      </c>
      <c r="Q1188">
        <v>10918</v>
      </c>
      <c r="R1188">
        <v>5</v>
      </c>
      <c r="S1188">
        <v>0</v>
      </c>
      <c r="T1188">
        <v>2358.2293726225112</v>
      </c>
      <c r="U1188">
        <v>45176</v>
      </c>
    </row>
    <row r="1189" spans="1:21" x14ac:dyDescent="0.3">
      <c r="A1189" t="s">
        <v>3644</v>
      </c>
      <c r="B1189">
        <v>2023</v>
      </c>
      <c r="C1189" s="1">
        <v>45216</v>
      </c>
      <c r="D1189" t="s">
        <v>22</v>
      </c>
      <c r="E1189" t="s">
        <v>3645</v>
      </c>
      <c r="F1189" t="s">
        <v>80</v>
      </c>
      <c r="G1189" t="s">
        <v>38</v>
      </c>
      <c r="H1189" t="s">
        <v>26</v>
      </c>
      <c r="I1189" t="s">
        <v>107</v>
      </c>
      <c r="J1189" t="s">
        <v>66</v>
      </c>
      <c r="K1189">
        <v>642524</v>
      </c>
      <c r="L1189" t="s">
        <v>59</v>
      </c>
      <c r="M1189" t="s">
        <v>3646</v>
      </c>
      <c r="N1189" t="s">
        <v>103</v>
      </c>
      <c r="O1189" t="s">
        <v>85</v>
      </c>
      <c r="P1189" t="s">
        <v>181</v>
      </c>
      <c r="Q1189">
        <v>34044</v>
      </c>
      <c r="R1189">
        <v>7</v>
      </c>
      <c r="S1189">
        <v>0</v>
      </c>
      <c r="T1189">
        <v>5714.7438510102129</v>
      </c>
      <c r="U1189">
        <v>45219</v>
      </c>
    </row>
    <row r="1190" spans="1:21" x14ac:dyDescent="0.3">
      <c r="A1190" t="s">
        <v>3647</v>
      </c>
      <c r="B1190">
        <v>2023</v>
      </c>
      <c r="C1190" s="1">
        <v>45077</v>
      </c>
      <c r="D1190" t="s">
        <v>47</v>
      </c>
      <c r="E1190" t="s">
        <v>3648</v>
      </c>
      <c r="F1190" t="s">
        <v>80</v>
      </c>
      <c r="G1190" t="s">
        <v>38</v>
      </c>
      <c r="H1190" t="s">
        <v>26</v>
      </c>
      <c r="I1190" t="s">
        <v>39</v>
      </c>
      <c r="J1190" t="s">
        <v>40</v>
      </c>
      <c r="K1190">
        <v>637326</v>
      </c>
      <c r="L1190" t="s">
        <v>59</v>
      </c>
      <c r="M1190" t="s">
        <v>3649</v>
      </c>
      <c r="N1190" t="s">
        <v>103</v>
      </c>
      <c r="O1190" t="s">
        <v>85</v>
      </c>
      <c r="P1190" t="s">
        <v>54</v>
      </c>
      <c r="Q1190">
        <v>55988</v>
      </c>
      <c r="R1190">
        <v>9</v>
      </c>
      <c r="S1190">
        <v>0</v>
      </c>
      <c r="T1190">
        <v>6187.3870874055556</v>
      </c>
      <c r="U1190">
        <v>45080</v>
      </c>
    </row>
    <row r="1191" spans="1:21" x14ac:dyDescent="0.3">
      <c r="A1191" t="s">
        <v>3650</v>
      </c>
      <c r="B1191">
        <v>2024</v>
      </c>
      <c r="C1191" s="1">
        <v>45490</v>
      </c>
      <c r="D1191" t="s">
        <v>35</v>
      </c>
      <c r="E1191" t="s">
        <v>3651</v>
      </c>
      <c r="F1191" t="s">
        <v>106</v>
      </c>
      <c r="G1191" t="s">
        <v>25</v>
      </c>
      <c r="H1191" t="s">
        <v>26</v>
      </c>
      <c r="I1191" t="s">
        <v>136</v>
      </c>
      <c r="J1191" t="s">
        <v>118</v>
      </c>
      <c r="K1191">
        <v>656180</v>
      </c>
      <c r="L1191" t="s">
        <v>83</v>
      </c>
      <c r="M1191" t="s">
        <v>3652</v>
      </c>
      <c r="N1191" t="s">
        <v>31</v>
      </c>
      <c r="O1191" t="s">
        <v>44</v>
      </c>
      <c r="P1191" t="s">
        <v>33</v>
      </c>
      <c r="Q1191">
        <v>46194</v>
      </c>
      <c r="R1191">
        <v>9</v>
      </c>
      <c r="S1191">
        <v>0</v>
      </c>
      <c r="T1191">
        <v>8377.3843493255426</v>
      </c>
      <c r="U1191">
        <v>45494</v>
      </c>
    </row>
    <row r="1192" spans="1:21" x14ac:dyDescent="0.3">
      <c r="A1192" t="s">
        <v>3653</v>
      </c>
      <c r="B1192">
        <v>2023</v>
      </c>
      <c r="C1192" s="1">
        <v>45288</v>
      </c>
      <c r="D1192" t="s">
        <v>47</v>
      </c>
      <c r="E1192" t="s">
        <v>3654</v>
      </c>
      <c r="F1192" t="s">
        <v>149</v>
      </c>
      <c r="G1192" t="s">
        <v>81</v>
      </c>
      <c r="H1192" t="s">
        <v>26</v>
      </c>
      <c r="I1192" t="s">
        <v>101</v>
      </c>
      <c r="J1192" t="s">
        <v>51</v>
      </c>
      <c r="K1192">
        <v>623840</v>
      </c>
      <c r="L1192" t="s">
        <v>59</v>
      </c>
      <c r="M1192" t="s">
        <v>3655</v>
      </c>
      <c r="N1192" t="s">
        <v>103</v>
      </c>
      <c r="O1192" t="s">
        <v>85</v>
      </c>
      <c r="P1192" t="s">
        <v>127</v>
      </c>
      <c r="Q1192">
        <v>62201</v>
      </c>
      <c r="R1192">
        <v>5</v>
      </c>
      <c r="S1192">
        <v>0</v>
      </c>
      <c r="T1192">
        <v>3165.3576931265115</v>
      </c>
      <c r="U1192">
        <v>45293</v>
      </c>
    </row>
    <row r="1193" spans="1:21" x14ac:dyDescent="0.3">
      <c r="A1193" t="s">
        <v>3656</v>
      </c>
      <c r="B1193">
        <v>2023</v>
      </c>
      <c r="C1193" s="1">
        <v>45073</v>
      </c>
      <c r="D1193" t="s">
        <v>35</v>
      </c>
      <c r="E1193" t="s">
        <v>3657</v>
      </c>
      <c r="F1193" t="s">
        <v>64</v>
      </c>
      <c r="G1193" t="s">
        <v>81</v>
      </c>
      <c r="H1193" t="s">
        <v>26</v>
      </c>
      <c r="I1193" t="s">
        <v>39</v>
      </c>
      <c r="J1193" t="s">
        <v>40</v>
      </c>
      <c r="K1193">
        <v>625108</v>
      </c>
      <c r="L1193" t="s">
        <v>41</v>
      </c>
      <c r="M1193" t="s">
        <v>3658</v>
      </c>
      <c r="N1193" t="s">
        <v>31</v>
      </c>
      <c r="O1193" t="s">
        <v>44</v>
      </c>
      <c r="P1193" t="s">
        <v>45</v>
      </c>
      <c r="Q1193">
        <v>79434</v>
      </c>
      <c r="R1193">
        <v>4</v>
      </c>
      <c r="S1193">
        <v>0.1</v>
      </c>
      <c r="T1193">
        <v>23679.336587145037</v>
      </c>
      <c r="U1193">
        <v>45075</v>
      </c>
    </row>
    <row r="1194" spans="1:21" x14ac:dyDescent="0.3">
      <c r="A1194" t="s">
        <v>3659</v>
      </c>
      <c r="B1194">
        <v>2023</v>
      </c>
      <c r="C1194" s="1">
        <v>45270</v>
      </c>
      <c r="D1194" t="s">
        <v>78</v>
      </c>
      <c r="E1194" t="s">
        <v>3660</v>
      </c>
      <c r="F1194" t="s">
        <v>64</v>
      </c>
      <c r="G1194" t="s">
        <v>38</v>
      </c>
      <c r="H1194" t="s">
        <v>26</v>
      </c>
      <c r="I1194" t="s">
        <v>101</v>
      </c>
      <c r="J1194" t="s">
        <v>51</v>
      </c>
      <c r="K1194">
        <v>676931</v>
      </c>
      <c r="L1194" t="s">
        <v>29</v>
      </c>
      <c r="M1194" t="s">
        <v>3661</v>
      </c>
      <c r="N1194" t="s">
        <v>43</v>
      </c>
      <c r="O1194" t="s">
        <v>32</v>
      </c>
      <c r="P1194" t="s">
        <v>89</v>
      </c>
      <c r="Q1194">
        <v>7836</v>
      </c>
      <c r="R1194">
        <v>8</v>
      </c>
      <c r="S1194">
        <v>0.1</v>
      </c>
      <c r="T1194">
        <v>517.09245822415551</v>
      </c>
      <c r="U1194">
        <v>45270</v>
      </c>
    </row>
    <row r="1195" spans="1:21" x14ac:dyDescent="0.3">
      <c r="A1195" t="s">
        <v>3662</v>
      </c>
      <c r="B1195">
        <v>2024</v>
      </c>
      <c r="C1195" s="1">
        <v>45427</v>
      </c>
      <c r="D1195" t="s">
        <v>47</v>
      </c>
      <c r="E1195" t="s">
        <v>3663</v>
      </c>
      <c r="F1195" t="s">
        <v>49</v>
      </c>
      <c r="G1195" t="s">
        <v>25</v>
      </c>
      <c r="H1195" t="s">
        <v>26</v>
      </c>
      <c r="I1195" t="s">
        <v>50</v>
      </c>
      <c r="J1195" t="s">
        <v>51</v>
      </c>
      <c r="K1195">
        <v>612588</v>
      </c>
      <c r="L1195" t="s">
        <v>83</v>
      </c>
      <c r="M1195" t="s">
        <v>3664</v>
      </c>
      <c r="N1195" t="s">
        <v>93</v>
      </c>
      <c r="O1195" t="s">
        <v>68</v>
      </c>
      <c r="P1195" t="s">
        <v>181</v>
      </c>
      <c r="Q1195">
        <v>58642</v>
      </c>
      <c r="R1195">
        <v>1</v>
      </c>
      <c r="S1195">
        <v>0.05</v>
      </c>
      <c r="T1195">
        <v>9129.5527811795782</v>
      </c>
      <c r="U1195">
        <v>45432</v>
      </c>
    </row>
    <row r="1196" spans="1:21" x14ac:dyDescent="0.3">
      <c r="A1196" t="s">
        <v>3665</v>
      </c>
      <c r="B1196">
        <v>2024</v>
      </c>
      <c r="C1196" s="1">
        <v>45376</v>
      </c>
      <c r="D1196" t="s">
        <v>35</v>
      </c>
      <c r="E1196" t="s">
        <v>3666</v>
      </c>
      <c r="F1196" t="s">
        <v>37</v>
      </c>
      <c r="G1196" t="s">
        <v>38</v>
      </c>
      <c r="H1196" t="s">
        <v>26</v>
      </c>
      <c r="I1196" t="s">
        <v>57</v>
      </c>
      <c r="J1196" t="s">
        <v>58</v>
      </c>
      <c r="K1196">
        <v>679332</v>
      </c>
      <c r="L1196" t="s">
        <v>83</v>
      </c>
      <c r="M1196" t="s">
        <v>3667</v>
      </c>
      <c r="N1196" t="s">
        <v>43</v>
      </c>
      <c r="O1196" t="s">
        <v>85</v>
      </c>
      <c r="P1196" t="s">
        <v>69</v>
      </c>
      <c r="Q1196">
        <v>3823</v>
      </c>
      <c r="R1196">
        <v>4</v>
      </c>
      <c r="S1196">
        <v>0</v>
      </c>
      <c r="T1196">
        <v>936.3234768674813</v>
      </c>
      <c r="U1196">
        <v>45383</v>
      </c>
    </row>
    <row r="1197" spans="1:21" x14ac:dyDescent="0.3">
      <c r="A1197" t="s">
        <v>3668</v>
      </c>
      <c r="B1197">
        <v>2023</v>
      </c>
      <c r="C1197" s="1">
        <v>44934</v>
      </c>
      <c r="D1197" t="s">
        <v>47</v>
      </c>
      <c r="E1197" t="s">
        <v>3669</v>
      </c>
      <c r="F1197" t="s">
        <v>149</v>
      </c>
      <c r="G1197" t="s">
        <v>38</v>
      </c>
      <c r="H1197" t="s">
        <v>26</v>
      </c>
      <c r="I1197" t="s">
        <v>117</v>
      </c>
      <c r="J1197" t="s">
        <v>118</v>
      </c>
      <c r="K1197">
        <v>624221</v>
      </c>
      <c r="L1197" t="s">
        <v>41</v>
      </c>
      <c r="M1197" t="s">
        <v>3670</v>
      </c>
      <c r="N1197" t="s">
        <v>31</v>
      </c>
      <c r="O1197" t="s">
        <v>85</v>
      </c>
      <c r="P1197" t="s">
        <v>69</v>
      </c>
      <c r="Q1197">
        <v>21050</v>
      </c>
      <c r="R1197">
        <v>1</v>
      </c>
      <c r="S1197">
        <v>0</v>
      </c>
      <c r="T1197">
        <v>2381.7191890196523</v>
      </c>
      <c r="U1197">
        <v>44937</v>
      </c>
    </row>
    <row r="1198" spans="1:21" x14ac:dyDescent="0.3">
      <c r="A1198" t="s">
        <v>3671</v>
      </c>
      <c r="B1198">
        <v>2024</v>
      </c>
      <c r="C1198" s="1">
        <v>45625</v>
      </c>
      <c r="D1198" t="s">
        <v>47</v>
      </c>
      <c r="E1198" t="s">
        <v>3672</v>
      </c>
      <c r="F1198" t="s">
        <v>37</v>
      </c>
      <c r="G1198" t="s">
        <v>25</v>
      </c>
      <c r="H1198" t="s">
        <v>26</v>
      </c>
      <c r="I1198" t="s">
        <v>72</v>
      </c>
      <c r="J1198" t="s">
        <v>28</v>
      </c>
      <c r="K1198">
        <v>626764</v>
      </c>
      <c r="L1198" t="s">
        <v>41</v>
      </c>
      <c r="M1198" t="s">
        <v>3673</v>
      </c>
      <c r="N1198" t="s">
        <v>43</v>
      </c>
      <c r="O1198" t="s">
        <v>94</v>
      </c>
      <c r="P1198" t="s">
        <v>33</v>
      </c>
      <c r="Q1198">
        <v>12070</v>
      </c>
      <c r="R1198">
        <v>6</v>
      </c>
      <c r="S1198">
        <v>0.2</v>
      </c>
      <c r="T1198">
        <v>1068.0620496406709</v>
      </c>
      <c r="U1198">
        <v>45628</v>
      </c>
    </row>
    <row r="1199" spans="1:21" x14ac:dyDescent="0.3">
      <c r="A1199" t="s">
        <v>3674</v>
      </c>
      <c r="B1199">
        <v>2023</v>
      </c>
      <c r="C1199" s="1">
        <v>45257</v>
      </c>
      <c r="D1199" t="s">
        <v>78</v>
      </c>
      <c r="E1199" t="s">
        <v>3675</v>
      </c>
      <c r="F1199" t="s">
        <v>24</v>
      </c>
      <c r="G1199" t="s">
        <v>81</v>
      </c>
      <c r="H1199" t="s">
        <v>26</v>
      </c>
      <c r="I1199" t="s">
        <v>154</v>
      </c>
      <c r="J1199" t="s">
        <v>51</v>
      </c>
      <c r="K1199">
        <v>620021</v>
      </c>
      <c r="L1199" t="s">
        <v>59</v>
      </c>
      <c r="M1199" t="s">
        <v>3676</v>
      </c>
      <c r="N1199" t="s">
        <v>103</v>
      </c>
      <c r="O1199" t="s">
        <v>32</v>
      </c>
      <c r="P1199" t="s">
        <v>98</v>
      </c>
      <c r="Q1199">
        <v>77539</v>
      </c>
      <c r="R1199">
        <v>9</v>
      </c>
      <c r="S1199">
        <v>0.1</v>
      </c>
      <c r="T1199">
        <v>22560.434539357095</v>
      </c>
      <c r="U1199">
        <v>45262</v>
      </c>
    </row>
    <row r="1200" spans="1:21" x14ac:dyDescent="0.3">
      <c r="A1200" t="s">
        <v>3677</v>
      </c>
      <c r="B1200">
        <v>2024</v>
      </c>
      <c r="C1200" s="1">
        <v>45424</v>
      </c>
      <c r="D1200" t="s">
        <v>78</v>
      </c>
      <c r="E1200" t="s">
        <v>3678</v>
      </c>
      <c r="F1200" t="s">
        <v>149</v>
      </c>
      <c r="G1200" t="s">
        <v>38</v>
      </c>
      <c r="H1200" t="s">
        <v>26</v>
      </c>
      <c r="I1200" t="s">
        <v>101</v>
      </c>
      <c r="J1200" t="s">
        <v>51</v>
      </c>
      <c r="K1200">
        <v>683298</v>
      </c>
      <c r="L1200" t="s">
        <v>59</v>
      </c>
      <c r="M1200" t="s">
        <v>3679</v>
      </c>
      <c r="N1200" t="s">
        <v>61</v>
      </c>
      <c r="O1200" t="s">
        <v>44</v>
      </c>
      <c r="P1200" t="s">
        <v>98</v>
      </c>
      <c r="Q1200">
        <v>65048</v>
      </c>
      <c r="R1200">
        <v>4</v>
      </c>
      <c r="S1200">
        <v>0.1</v>
      </c>
      <c r="T1200">
        <v>18952.012151765939</v>
      </c>
      <c r="U1200">
        <v>45427</v>
      </c>
    </row>
    <row r="1201" spans="1:21" x14ac:dyDescent="0.3">
      <c r="A1201" t="s">
        <v>3680</v>
      </c>
      <c r="B1201">
        <v>2024</v>
      </c>
      <c r="C1201" s="1">
        <v>45390</v>
      </c>
      <c r="D1201" t="s">
        <v>47</v>
      </c>
      <c r="E1201" t="s">
        <v>3681</v>
      </c>
      <c r="F1201" t="s">
        <v>24</v>
      </c>
      <c r="G1201" t="s">
        <v>81</v>
      </c>
      <c r="H1201" t="s">
        <v>26</v>
      </c>
      <c r="I1201" t="s">
        <v>50</v>
      </c>
      <c r="J1201" t="s">
        <v>51</v>
      </c>
      <c r="K1201">
        <v>638945</v>
      </c>
      <c r="L1201" t="s">
        <v>59</v>
      </c>
      <c r="M1201" t="s">
        <v>3682</v>
      </c>
      <c r="N1201" t="s">
        <v>103</v>
      </c>
      <c r="O1201" t="s">
        <v>94</v>
      </c>
      <c r="P1201" t="s">
        <v>69</v>
      </c>
      <c r="Q1201">
        <v>36980</v>
      </c>
      <c r="R1201">
        <v>1</v>
      </c>
      <c r="S1201">
        <v>0.1</v>
      </c>
      <c r="T1201">
        <v>8083.2906898177907</v>
      </c>
      <c r="U1201">
        <v>45391</v>
      </c>
    </row>
    <row r="1202" spans="1:21" x14ac:dyDescent="0.3">
      <c r="A1202" t="s">
        <v>3683</v>
      </c>
      <c r="B1202">
        <v>2024</v>
      </c>
      <c r="C1202" s="1">
        <v>45404</v>
      </c>
      <c r="D1202" t="s">
        <v>47</v>
      </c>
      <c r="E1202" t="s">
        <v>3684</v>
      </c>
      <c r="F1202" t="s">
        <v>24</v>
      </c>
      <c r="G1202" t="s">
        <v>38</v>
      </c>
      <c r="H1202" t="s">
        <v>26</v>
      </c>
      <c r="I1202" t="s">
        <v>65</v>
      </c>
      <c r="J1202" t="s">
        <v>66</v>
      </c>
      <c r="K1202">
        <v>600118</v>
      </c>
      <c r="L1202" t="s">
        <v>59</v>
      </c>
      <c r="M1202" t="s">
        <v>3685</v>
      </c>
      <c r="N1202" t="s">
        <v>61</v>
      </c>
      <c r="O1202" t="s">
        <v>94</v>
      </c>
      <c r="P1202" t="s">
        <v>181</v>
      </c>
      <c r="Q1202">
        <v>56254</v>
      </c>
      <c r="R1202">
        <v>8</v>
      </c>
      <c r="S1202">
        <v>0.1</v>
      </c>
      <c r="T1202">
        <v>3780.6778649878147</v>
      </c>
      <c r="U1202">
        <v>45405</v>
      </c>
    </row>
    <row r="1203" spans="1:21" x14ac:dyDescent="0.3">
      <c r="A1203" t="s">
        <v>3686</v>
      </c>
      <c r="B1203">
        <v>2024</v>
      </c>
      <c r="C1203" s="1">
        <v>45425</v>
      </c>
      <c r="D1203" t="s">
        <v>47</v>
      </c>
      <c r="E1203" t="s">
        <v>3687</v>
      </c>
      <c r="F1203" t="s">
        <v>80</v>
      </c>
      <c r="G1203" t="s">
        <v>38</v>
      </c>
      <c r="H1203" t="s">
        <v>26</v>
      </c>
      <c r="I1203" t="s">
        <v>27</v>
      </c>
      <c r="J1203" t="s">
        <v>28</v>
      </c>
      <c r="K1203">
        <v>666208</v>
      </c>
      <c r="L1203" t="s">
        <v>73</v>
      </c>
      <c r="M1203" t="s">
        <v>3688</v>
      </c>
      <c r="N1203" t="s">
        <v>103</v>
      </c>
      <c r="O1203" t="s">
        <v>75</v>
      </c>
      <c r="P1203" t="s">
        <v>181</v>
      </c>
      <c r="Q1203">
        <v>1461</v>
      </c>
      <c r="R1203">
        <v>8</v>
      </c>
      <c r="S1203">
        <v>0.1</v>
      </c>
      <c r="T1203">
        <v>177.10239301532894</v>
      </c>
      <c r="U1203">
        <v>45432</v>
      </c>
    </row>
    <row r="1204" spans="1:21" x14ac:dyDescent="0.3">
      <c r="A1204" t="s">
        <v>3689</v>
      </c>
      <c r="B1204">
        <v>2024</v>
      </c>
      <c r="C1204" s="1">
        <v>45491</v>
      </c>
      <c r="D1204" t="s">
        <v>22</v>
      </c>
      <c r="E1204" t="s">
        <v>3690</v>
      </c>
      <c r="F1204" t="s">
        <v>64</v>
      </c>
      <c r="G1204" t="s">
        <v>81</v>
      </c>
      <c r="H1204" t="s">
        <v>26</v>
      </c>
      <c r="I1204" t="s">
        <v>39</v>
      </c>
      <c r="J1204" t="s">
        <v>40</v>
      </c>
      <c r="K1204">
        <v>608253</v>
      </c>
      <c r="L1204" t="s">
        <v>73</v>
      </c>
      <c r="M1204" t="s">
        <v>3691</v>
      </c>
      <c r="N1204" t="s">
        <v>103</v>
      </c>
      <c r="O1204" t="s">
        <v>75</v>
      </c>
      <c r="P1204" t="s">
        <v>89</v>
      </c>
      <c r="Q1204">
        <v>27524</v>
      </c>
      <c r="R1204">
        <v>6</v>
      </c>
      <c r="S1204">
        <v>0</v>
      </c>
      <c r="T1204">
        <v>5770.9586378041613</v>
      </c>
      <c r="U1204">
        <v>45494</v>
      </c>
    </row>
    <row r="1205" spans="1:21" x14ac:dyDescent="0.3">
      <c r="A1205" t="s">
        <v>3692</v>
      </c>
      <c r="B1205">
        <v>2024</v>
      </c>
      <c r="C1205" s="1">
        <v>45633</v>
      </c>
      <c r="D1205" t="s">
        <v>47</v>
      </c>
      <c r="E1205" t="s">
        <v>3693</v>
      </c>
      <c r="F1205" t="s">
        <v>80</v>
      </c>
      <c r="G1205" t="s">
        <v>38</v>
      </c>
      <c r="H1205" t="s">
        <v>26</v>
      </c>
      <c r="I1205" t="s">
        <v>122</v>
      </c>
      <c r="J1205" t="s">
        <v>28</v>
      </c>
      <c r="K1205">
        <v>663066</v>
      </c>
      <c r="L1205" t="s">
        <v>83</v>
      </c>
      <c r="M1205" t="s">
        <v>3694</v>
      </c>
      <c r="N1205" t="s">
        <v>61</v>
      </c>
      <c r="O1205" t="s">
        <v>44</v>
      </c>
      <c r="P1205" t="s">
        <v>127</v>
      </c>
      <c r="Q1205">
        <v>54075</v>
      </c>
      <c r="R1205">
        <v>6</v>
      </c>
      <c r="S1205">
        <v>0.05</v>
      </c>
      <c r="T1205">
        <v>8194.3873750873154</v>
      </c>
      <c r="U1205">
        <v>45636</v>
      </c>
    </row>
    <row r="1206" spans="1:21" x14ac:dyDescent="0.3">
      <c r="A1206" t="s">
        <v>3695</v>
      </c>
      <c r="B1206">
        <v>2023</v>
      </c>
      <c r="C1206" s="1">
        <v>45104</v>
      </c>
      <c r="D1206" t="s">
        <v>35</v>
      </c>
      <c r="E1206" t="s">
        <v>3696</v>
      </c>
      <c r="F1206" t="s">
        <v>64</v>
      </c>
      <c r="G1206" t="s">
        <v>38</v>
      </c>
      <c r="H1206" t="s">
        <v>26</v>
      </c>
      <c r="I1206" t="s">
        <v>107</v>
      </c>
      <c r="J1206" t="s">
        <v>66</v>
      </c>
      <c r="K1206">
        <v>608962</v>
      </c>
      <c r="L1206" t="s">
        <v>83</v>
      </c>
      <c r="M1206" t="s">
        <v>3697</v>
      </c>
      <c r="N1206" t="s">
        <v>43</v>
      </c>
      <c r="O1206" t="s">
        <v>44</v>
      </c>
      <c r="P1206" t="s">
        <v>98</v>
      </c>
      <c r="Q1206">
        <v>45906</v>
      </c>
      <c r="R1206">
        <v>8</v>
      </c>
      <c r="S1206">
        <v>0.2</v>
      </c>
      <c r="T1206">
        <v>8148.0209106837601</v>
      </c>
      <c r="U1206">
        <v>45111</v>
      </c>
    </row>
    <row r="1207" spans="1:21" x14ac:dyDescent="0.3">
      <c r="A1207" t="s">
        <v>3698</v>
      </c>
      <c r="B1207">
        <v>2023</v>
      </c>
      <c r="C1207" s="1">
        <v>45205</v>
      </c>
      <c r="D1207" t="s">
        <v>47</v>
      </c>
      <c r="E1207" t="s">
        <v>3699</v>
      </c>
      <c r="F1207" t="s">
        <v>37</v>
      </c>
      <c r="G1207" t="s">
        <v>38</v>
      </c>
      <c r="H1207" t="s">
        <v>26</v>
      </c>
      <c r="I1207" t="s">
        <v>39</v>
      </c>
      <c r="J1207" t="s">
        <v>40</v>
      </c>
      <c r="K1207">
        <v>657454</v>
      </c>
      <c r="L1207" t="s">
        <v>59</v>
      </c>
      <c r="M1207" t="s">
        <v>3700</v>
      </c>
      <c r="N1207" t="s">
        <v>61</v>
      </c>
      <c r="O1207" t="s">
        <v>85</v>
      </c>
      <c r="P1207" t="s">
        <v>181</v>
      </c>
      <c r="Q1207">
        <v>54713</v>
      </c>
      <c r="R1207">
        <v>5</v>
      </c>
      <c r="S1207">
        <v>0</v>
      </c>
      <c r="T1207">
        <v>6940.9996047172153</v>
      </c>
      <c r="U1207">
        <v>45212</v>
      </c>
    </row>
    <row r="1208" spans="1:21" x14ac:dyDescent="0.3">
      <c r="A1208" t="s">
        <v>3701</v>
      </c>
      <c r="B1208">
        <v>2023</v>
      </c>
      <c r="C1208" s="1">
        <v>44961</v>
      </c>
      <c r="D1208" t="s">
        <v>47</v>
      </c>
      <c r="E1208" t="s">
        <v>3702</v>
      </c>
      <c r="F1208" t="s">
        <v>64</v>
      </c>
      <c r="G1208" t="s">
        <v>38</v>
      </c>
      <c r="H1208" t="s">
        <v>26</v>
      </c>
      <c r="I1208" t="s">
        <v>136</v>
      </c>
      <c r="J1208" t="s">
        <v>118</v>
      </c>
      <c r="K1208">
        <v>643486</v>
      </c>
      <c r="L1208" t="s">
        <v>83</v>
      </c>
      <c r="M1208" t="s">
        <v>3703</v>
      </c>
      <c r="N1208" t="s">
        <v>103</v>
      </c>
      <c r="O1208" t="s">
        <v>75</v>
      </c>
      <c r="P1208" t="s">
        <v>89</v>
      </c>
      <c r="Q1208">
        <v>42241</v>
      </c>
      <c r="R1208">
        <v>10</v>
      </c>
      <c r="S1208">
        <v>0.2</v>
      </c>
      <c r="T1208">
        <v>10332.425907696224</v>
      </c>
      <c r="U1208">
        <v>44967</v>
      </c>
    </row>
    <row r="1209" spans="1:21" x14ac:dyDescent="0.3">
      <c r="A1209" t="s">
        <v>3704</v>
      </c>
      <c r="B1209">
        <v>2024</v>
      </c>
      <c r="C1209" s="1">
        <v>45453</v>
      </c>
      <c r="D1209" t="s">
        <v>47</v>
      </c>
      <c r="E1209" t="s">
        <v>3705</v>
      </c>
      <c r="F1209" t="s">
        <v>80</v>
      </c>
      <c r="G1209" t="s">
        <v>38</v>
      </c>
      <c r="H1209" t="s">
        <v>26</v>
      </c>
      <c r="I1209" t="s">
        <v>107</v>
      </c>
      <c r="J1209" t="s">
        <v>66</v>
      </c>
      <c r="K1209">
        <v>642367</v>
      </c>
      <c r="L1209" t="s">
        <v>83</v>
      </c>
      <c r="M1209" t="s">
        <v>3706</v>
      </c>
      <c r="N1209" t="s">
        <v>93</v>
      </c>
      <c r="O1209" t="s">
        <v>75</v>
      </c>
      <c r="P1209" t="s">
        <v>54</v>
      </c>
      <c r="Q1209">
        <v>64388</v>
      </c>
      <c r="R1209">
        <v>8</v>
      </c>
      <c r="S1209">
        <v>0</v>
      </c>
      <c r="T1209">
        <v>18145.977242073357</v>
      </c>
      <c r="U1209">
        <v>45458</v>
      </c>
    </row>
    <row r="1210" spans="1:21" x14ac:dyDescent="0.3">
      <c r="A1210" t="s">
        <v>3707</v>
      </c>
      <c r="B1210">
        <v>2023</v>
      </c>
      <c r="C1210" s="1">
        <v>45159</v>
      </c>
      <c r="D1210" t="s">
        <v>35</v>
      </c>
      <c r="E1210" t="s">
        <v>3708</v>
      </c>
      <c r="F1210" t="s">
        <v>64</v>
      </c>
      <c r="G1210" t="s">
        <v>38</v>
      </c>
      <c r="H1210" t="s">
        <v>26</v>
      </c>
      <c r="I1210" t="s">
        <v>82</v>
      </c>
      <c r="J1210" t="s">
        <v>66</v>
      </c>
      <c r="K1210">
        <v>682173</v>
      </c>
      <c r="L1210" t="s">
        <v>83</v>
      </c>
      <c r="M1210" t="s">
        <v>3709</v>
      </c>
      <c r="N1210" t="s">
        <v>43</v>
      </c>
      <c r="O1210" t="s">
        <v>53</v>
      </c>
      <c r="P1210" t="s">
        <v>45</v>
      </c>
      <c r="Q1210">
        <v>47079</v>
      </c>
      <c r="R1210">
        <v>7</v>
      </c>
      <c r="S1210">
        <v>0.1</v>
      </c>
      <c r="T1210">
        <v>6683.5625526790618</v>
      </c>
      <c r="U1210">
        <v>45164</v>
      </c>
    </row>
    <row r="1211" spans="1:21" x14ac:dyDescent="0.3">
      <c r="A1211" t="s">
        <v>3710</v>
      </c>
      <c r="B1211">
        <v>2024</v>
      </c>
      <c r="C1211" s="1">
        <v>45648</v>
      </c>
      <c r="D1211" t="s">
        <v>78</v>
      </c>
      <c r="E1211" t="s">
        <v>3711</v>
      </c>
      <c r="F1211" t="s">
        <v>106</v>
      </c>
      <c r="G1211" t="s">
        <v>25</v>
      </c>
      <c r="H1211" t="s">
        <v>26</v>
      </c>
      <c r="I1211" t="s">
        <v>107</v>
      </c>
      <c r="J1211" t="s">
        <v>66</v>
      </c>
      <c r="K1211">
        <v>642563</v>
      </c>
      <c r="L1211" t="s">
        <v>59</v>
      </c>
      <c r="M1211" t="s">
        <v>3712</v>
      </c>
      <c r="N1211" t="s">
        <v>103</v>
      </c>
      <c r="O1211" t="s">
        <v>75</v>
      </c>
      <c r="P1211" t="s">
        <v>127</v>
      </c>
      <c r="Q1211">
        <v>38901</v>
      </c>
      <c r="R1211">
        <v>3</v>
      </c>
      <c r="S1211">
        <v>0</v>
      </c>
      <c r="T1211">
        <v>9600.6599717400841</v>
      </c>
      <c r="U1211">
        <v>45651</v>
      </c>
    </row>
    <row r="1212" spans="1:21" x14ac:dyDescent="0.3">
      <c r="A1212" t="s">
        <v>3713</v>
      </c>
      <c r="B1212">
        <v>2024</v>
      </c>
      <c r="C1212" s="1">
        <v>45311</v>
      </c>
      <c r="D1212" t="s">
        <v>22</v>
      </c>
      <c r="E1212" t="s">
        <v>3714</v>
      </c>
      <c r="F1212" t="s">
        <v>149</v>
      </c>
      <c r="G1212" t="s">
        <v>25</v>
      </c>
      <c r="H1212" t="s">
        <v>26</v>
      </c>
      <c r="I1212" t="s">
        <v>50</v>
      </c>
      <c r="J1212" t="s">
        <v>51</v>
      </c>
      <c r="K1212">
        <v>696492</v>
      </c>
      <c r="L1212" t="s">
        <v>29</v>
      </c>
      <c r="M1212" t="s">
        <v>3715</v>
      </c>
      <c r="N1212" t="s">
        <v>31</v>
      </c>
      <c r="O1212" t="s">
        <v>53</v>
      </c>
      <c r="P1212" t="s">
        <v>98</v>
      </c>
      <c r="Q1212">
        <v>5007</v>
      </c>
      <c r="R1212">
        <v>6</v>
      </c>
      <c r="S1212">
        <v>0.2</v>
      </c>
      <c r="T1212">
        <v>1440.661960729256</v>
      </c>
      <c r="U1212">
        <v>45315</v>
      </c>
    </row>
    <row r="1213" spans="1:21" x14ac:dyDescent="0.3">
      <c r="A1213" t="s">
        <v>3716</v>
      </c>
      <c r="B1213">
        <v>2024</v>
      </c>
      <c r="C1213" s="1">
        <v>45622</v>
      </c>
      <c r="D1213" t="s">
        <v>47</v>
      </c>
      <c r="E1213" t="s">
        <v>3717</v>
      </c>
      <c r="F1213" t="s">
        <v>37</v>
      </c>
      <c r="G1213" t="s">
        <v>38</v>
      </c>
      <c r="H1213" t="s">
        <v>26</v>
      </c>
      <c r="I1213" t="s">
        <v>39</v>
      </c>
      <c r="J1213" t="s">
        <v>40</v>
      </c>
      <c r="K1213">
        <v>686422</v>
      </c>
      <c r="L1213" t="s">
        <v>41</v>
      </c>
      <c r="M1213" t="s">
        <v>3718</v>
      </c>
      <c r="N1213" t="s">
        <v>43</v>
      </c>
      <c r="O1213" t="s">
        <v>94</v>
      </c>
      <c r="P1213" t="s">
        <v>33</v>
      </c>
      <c r="Q1213">
        <v>43625</v>
      </c>
      <c r="R1213">
        <v>5</v>
      </c>
      <c r="S1213">
        <v>0.2</v>
      </c>
      <c r="T1213">
        <v>12740.098785838505</v>
      </c>
      <c r="U1213">
        <v>45625</v>
      </c>
    </row>
    <row r="1214" spans="1:21" x14ac:dyDescent="0.3">
      <c r="A1214" t="s">
        <v>3719</v>
      </c>
      <c r="B1214">
        <v>2023</v>
      </c>
      <c r="C1214" s="1">
        <v>45124</v>
      </c>
      <c r="D1214" t="s">
        <v>35</v>
      </c>
      <c r="E1214" t="s">
        <v>3720</v>
      </c>
      <c r="F1214" t="s">
        <v>64</v>
      </c>
      <c r="G1214" t="s">
        <v>38</v>
      </c>
      <c r="H1214" t="s">
        <v>26</v>
      </c>
      <c r="I1214" t="s">
        <v>50</v>
      </c>
      <c r="J1214" t="s">
        <v>51</v>
      </c>
      <c r="K1214">
        <v>609458</v>
      </c>
      <c r="L1214" t="s">
        <v>59</v>
      </c>
      <c r="M1214" t="s">
        <v>3721</v>
      </c>
      <c r="N1214" t="s">
        <v>93</v>
      </c>
      <c r="O1214" t="s">
        <v>53</v>
      </c>
      <c r="P1214" t="s">
        <v>45</v>
      </c>
      <c r="Q1214">
        <v>13912</v>
      </c>
      <c r="R1214">
        <v>5</v>
      </c>
      <c r="S1214">
        <v>0.1</v>
      </c>
      <c r="T1214">
        <v>3834.1635750003456</v>
      </c>
      <c r="U1214">
        <v>45126</v>
      </c>
    </row>
    <row r="1215" spans="1:21" x14ac:dyDescent="0.3">
      <c r="A1215" t="s">
        <v>3722</v>
      </c>
      <c r="B1215">
        <v>2024</v>
      </c>
      <c r="C1215" s="1">
        <v>45629</v>
      </c>
      <c r="D1215" t="s">
        <v>22</v>
      </c>
      <c r="E1215" t="s">
        <v>3723</v>
      </c>
      <c r="F1215" t="s">
        <v>80</v>
      </c>
      <c r="G1215" t="s">
        <v>25</v>
      </c>
      <c r="H1215" t="s">
        <v>26</v>
      </c>
      <c r="I1215" t="s">
        <v>50</v>
      </c>
      <c r="J1215" t="s">
        <v>51</v>
      </c>
      <c r="K1215">
        <v>621470</v>
      </c>
      <c r="L1215" t="s">
        <v>83</v>
      </c>
      <c r="M1215" t="s">
        <v>3724</v>
      </c>
      <c r="N1215" t="s">
        <v>61</v>
      </c>
      <c r="O1215" t="s">
        <v>75</v>
      </c>
      <c r="P1215" t="s">
        <v>181</v>
      </c>
      <c r="Q1215">
        <v>79194</v>
      </c>
      <c r="R1215">
        <v>6</v>
      </c>
      <c r="S1215">
        <v>0.1</v>
      </c>
      <c r="T1215">
        <v>4581.2736346929414</v>
      </c>
      <c r="U1215">
        <v>45629</v>
      </c>
    </row>
    <row r="1216" spans="1:21" x14ac:dyDescent="0.3">
      <c r="A1216" t="s">
        <v>3725</v>
      </c>
      <c r="B1216">
        <v>2024</v>
      </c>
      <c r="C1216" s="1">
        <v>45339</v>
      </c>
      <c r="D1216" t="s">
        <v>47</v>
      </c>
      <c r="E1216" t="s">
        <v>3726</v>
      </c>
      <c r="F1216" t="s">
        <v>64</v>
      </c>
      <c r="G1216" t="s">
        <v>25</v>
      </c>
      <c r="H1216" t="s">
        <v>26</v>
      </c>
      <c r="I1216" t="s">
        <v>161</v>
      </c>
      <c r="J1216" t="s">
        <v>118</v>
      </c>
      <c r="K1216">
        <v>678460</v>
      </c>
      <c r="L1216" t="s">
        <v>59</v>
      </c>
      <c r="M1216" t="s">
        <v>3727</v>
      </c>
      <c r="N1216" t="s">
        <v>93</v>
      </c>
      <c r="O1216" t="s">
        <v>94</v>
      </c>
      <c r="P1216" t="s">
        <v>45</v>
      </c>
      <c r="Q1216">
        <v>26501</v>
      </c>
      <c r="R1216">
        <v>5</v>
      </c>
      <c r="S1216">
        <v>0.2</v>
      </c>
      <c r="T1216">
        <v>2663.9953697442716</v>
      </c>
      <c r="U1216">
        <v>45342</v>
      </c>
    </row>
    <row r="1217" spans="1:21" x14ac:dyDescent="0.3">
      <c r="A1217" t="s">
        <v>3728</v>
      </c>
      <c r="B1217">
        <v>2024</v>
      </c>
      <c r="C1217" s="1">
        <v>45412</v>
      </c>
      <c r="D1217" t="s">
        <v>78</v>
      </c>
      <c r="E1217" t="s">
        <v>3729</v>
      </c>
      <c r="F1217" t="s">
        <v>64</v>
      </c>
      <c r="G1217" t="s">
        <v>81</v>
      </c>
      <c r="H1217" t="s">
        <v>26</v>
      </c>
      <c r="I1217" t="s">
        <v>39</v>
      </c>
      <c r="J1217" t="s">
        <v>40</v>
      </c>
      <c r="K1217">
        <v>600058</v>
      </c>
      <c r="L1217" t="s">
        <v>73</v>
      </c>
      <c r="M1217" t="s">
        <v>3730</v>
      </c>
      <c r="N1217" t="s">
        <v>43</v>
      </c>
      <c r="O1217" t="s">
        <v>94</v>
      </c>
      <c r="P1217" t="s">
        <v>127</v>
      </c>
      <c r="Q1217">
        <v>12957</v>
      </c>
      <c r="R1217">
        <v>4</v>
      </c>
      <c r="S1217">
        <v>0.05</v>
      </c>
      <c r="T1217">
        <v>2515.5406946256071</v>
      </c>
      <c r="U1217">
        <v>45414</v>
      </c>
    </row>
    <row r="1218" spans="1:21" x14ac:dyDescent="0.3">
      <c r="A1218" t="s">
        <v>3731</v>
      </c>
      <c r="B1218">
        <v>2023</v>
      </c>
      <c r="C1218" s="1">
        <v>45243</v>
      </c>
      <c r="D1218" t="s">
        <v>47</v>
      </c>
      <c r="E1218" t="s">
        <v>3732</v>
      </c>
      <c r="F1218" t="s">
        <v>80</v>
      </c>
      <c r="G1218" t="s">
        <v>25</v>
      </c>
      <c r="H1218" t="s">
        <v>26</v>
      </c>
      <c r="I1218" t="s">
        <v>82</v>
      </c>
      <c r="J1218" t="s">
        <v>66</v>
      </c>
      <c r="K1218">
        <v>649833</v>
      </c>
      <c r="L1218" t="s">
        <v>83</v>
      </c>
      <c r="M1218" t="s">
        <v>3733</v>
      </c>
      <c r="N1218" t="s">
        <v>103</v>
      </c>
      <c r="O1218" t="s">
        <v>32</v>
      </c>
      <c r="P1218" t="s">
        <v>45</v>
      </c>
      <c r="Q1218">
        <v>13316</v>
      </c>
      <c r="R1218">
        <v>5</v>
      </c>
      <c r="S1218">
        <v>0.1</v>
      </c>
      <c r="T1218">
        <v>1056.9714183463543</v>
      </c>
      <c r="U1218">
        <v>45244</v>
      </c>
    </row>
    <row r="1219" spans="1:21" x14ac:dyDescent="0.3">
      <c r="A1219" t="s">
        <v>3734</v>
      </c>
      <c r="B1219">
        <v>2023</v>
      </c>
      <c r="C1219" s="1">
        <v>45132</v>
      </c>
      <c r="D1219" t="s">
        <v>78</v>
      </c>
      <c r="E1219" t="s">
        <v>3735</v>
      </c>
      <c r="F1219" t="s">
        <v>149</v>
      </c>
      <c r="G1219" t="s">
        <v>81</v>
      </c>
      <c r="H1219" t="s">
        <v>26</v>
      </c>
      <c r="I1219" t="s">
        <v>150</v>
      </c>
      <c r="J1219" t="s">
        <v>118</v>
      </c>
      <c r="K1219">
        <v>691188</v>
      </c>
      <c r="L1219" t="s">
        <v>41</v>
      </c>
      <c r="M1219" t="s">
        <v>3736</v>
      </c>
      <c r="N1219" t="s">
        <v>31</v>
      </c>
      <c r="O1219" t="s">
        <v>44</v>
      </c>
      <c r="P1219" t="s">
        <v>127</v>
      </c>
      <c r="Q1219">
        <v>73003</v>
      </c>
      <c r="R1219">
        <v>4</v>
      </c>
      <c r="S1219">
        <v>0.05</v>
      </c>
      <c r="T1219">
        <v>5675.2619484836077</v>
      </c>
      <c r="U1219">
        <v>45135</v>
      </c>
    </row>
    <row r="1220" spans="1:21" x14ac:dyDescent="0.3">
      <c r="A1220" t="s">
        <v>3737</v>
      </c>
      <c r="B1220">
        <v>2023</v>
      </c>
      <c r="C1220" s="1">
        <v>45043</v>
      </c>
      <c r="D1220" t="s">
        <v>35</v>
      </c>
      <c r="E1220" t="s">
        <v>3738</v>
      </c>
      <c r="F1220" t="s">
        <v>80</v>
      </c>
      <c r="G1220" t="s">
        <v>38</v>
      </c>
      <c r="H1220" t="s">
        <v>26</v>
      </c>
      <c r="I1220" t="s">
        <v>154</v>
      </c>
      <c r="J1220" t="s">
        <v>51</v>
      </c>
      <c r="K1220">
        <v>610502</v>
      </c>
      <c r="L1220" t="s">
        <v>41</v>
      </c>
      <c r="M1220" t="s">
        <v>3739</v>
      </c>
      <c r="N1220" t="s">
        <v>61</v>
      </c>
      <c r="O1220" t="s">
        <v>75</v>
      </c>
      <c r="P1220" t="s">
        <v>98</v>
      </c>
      <c r="Q1220">
        <v>62315</v>
      </c>
      <c r="R1220">
        <v>9</v>
      </c>
      <c r="S1220">
        <v>0</v>
      </c>
      <c r="T1220">
        <v>8164.1442555769008</v>
      </c>
      <c r="U1220">
        <v>45043</v>
      </c>
    </row>
    <row r="1221" spans="1:21" x14ac:dyDescent="0.3">
      <c r="A1221" t="s">
        <v>3740</v>
      </c>
      <c r="B1221">
        <v>2023</v>
      </c>
      <c r="C1221" s="1">
        <v>45236</v>
      </c>
      <c r="D1221" t="s">
        <v>47</v>
      </c>
      <c r="E1221" t="s">
        <v>3741</v>
      </c>
      <c r="F1221" t="s">
        <v>49</v>
      </c>
      <c r="G1221" t="s">
        <v>25</v>
      </c>
      <c r="H1221" t="s">
        <v>26</v>
      </c>
      <c r="I1221" t="s">
        <v>65</v>
      </c>
      <c r="J1221" t="s">
        <v>66</v>
      </c>
      <c r="K1221">
        <v>609426</v>
      </c>
      <c r="L1221" t="s">
        <v>83</v>
      </c>
      <c r="M1221" t="s">
        <v>3742</v>
      </c>
      <c r="N1221" t="s">
        <v>103</v>
      </c>
      <c r="O1221" t="s">
        <v>32</v>
      </c>
      <c r="P1221" t="s">
        <v>127</v>
      </c>
      <c r="Q1221">
        <v>40366</v>
      </c>
      <c r="R1221">
        <v>7</v>
      </c>
      <c r="S1221">
        <v>0.05</v>
      </c>
      <c r="T1221">
        <v>11384.716394963883</v>
      </c>
      <c r="U1221">
        <v>45239</v>
      </c>
    </row>
    <row r="1222" spans="1:21" x14ac:dyDescent="0.3">
      <c r="A1222" t="s">
        <v>3743</v>
      </c>
      <c r="B1222">
        <v>2024</v>
      </c>
      <c r="C1222" s="1">
        <v>45474</v>
      </c>
      <c r="D1222" t="s">
        <v>22</v>
      </c>
      <c r="E1222" t="s">
        <v>3744</v>
      </c>
      <c r="F1222" t="s">
        <v>106</v>
      </c>
      <c r="G1222" t="s">
        <v>38</v>
      </c>
      <c r="H1222" t="s">
        <v>26</v>
      </c>
      <c r="I1222" t="s">
        <v>39</v>
      </c>
      <c r="J1222" t="s">
        <v>40</v>
      </c>
      <c r="K1222">
        <v>634227</v>
      </c>
      <c r="L1222" t="s">
        <v>41</v>
      </c>
      <c r="M1222" t="s">
        <v>3745</v>
      </c>
      <c r="N1222" t="s">
        <v>103</v>
      </c>
      <c r="O1222" t="s">
        <v>85</v>
      </c>
      <c r="P1222" t="s">
        <v>89</v>
      </c>
      <c r="Q1222">
        <v>50851</v>
      </c>
      <c r="R1222">
        <v>1</v>
      </c>
      <c r="S1222">
        <v>0</v>
      </c>
      <c r="T1222">
        <v>6483.32265895621</v>
      </c>
      <c r="U1222">
        <v>45475</v>
      </c>
    </row>
    <row r="1223" spans="1:21" x14ac:dyDescent="0.3">
      <c r="A1223" t="s">
        <v>3746</v>
      </c>
      <c r="B1223">
        <v>2024</v>
      </c>
      <c r="C1223" s="1">
        <v>45580</v>
      </c>
      <c r="D1223" t="s">
        <v>22</v>
      </c>
      <c r="E1223" t="s">
        <v>3747</v>
      </c>
      <c r="F1223" t="s">
        <v>24</v>
      </c>
      <c r="G1223" t="s">
        <v>25</v>
      </c>
      <c r="H1223" t="s">
        <v>26</v>
      </c>
      <c r="I1223" t="s">
        <v>122</v>
      </c>
      <c r="J1223" t="s">
        <v>28</v>
      </c>
      <c r="K1223">
        <v>657395</v>
      </c>
      <c r="L1223" t="s">
        <v>73</v>
      </c>
      <c r="M1223" t="s">
        <v>3748</v>
      </c>
      <c r="N1223" t="s">
        <v>31</v>
      </c>
      <c r="O1223" t="s">
        <v>94</v>
      </c>
      <c r="P1223" t="s">
        <v>69</v>
      </c>
      <c r="Q1223">
        <v>41567</v>
      </c>
      <c r="R1223">
        <v>3</v>
      </c>
      <c r="S1223">
        <v>0</v>
      </c>
      <c r="T1223">
        <v>11087.511515297696</v>
      </c>
      <c r="U1223">
        <v>45583</v>
      </c>
    </row>
    <row r="1224" spans="1:21" x14ac:dyDescent="0.3">
      <c r="A1224" t="s">
        <v>3749</v>
      </c>
      <c r="B1224">
        <v>2024</v>
      </c>
      <c r="C1224" s="1">
        <v>45309</v>
      </c>
      <c r="D1224" t="s">
        <v>35</v>
      </c>
      <c r="E1224" t="s">
        <v>3750</v>
      </c>
      <c r="F1224" t="s">
        <v>106</v>
      </c>
      <c r="G1224" t="s">
        <v>38</v>
      </c>
      <c r="H1224" t="s">
        <v>26</v>
      </c>
      <c r="I1224" t="s">
        <v>39</v>
      </c>
      <c r="J1224" t="s">
        <v>40</v>
      </c>
      <c r="K1224">
        <v>664260</v>
      </c>
      <c r="L1224" t="s">
        <v>83</v>
      </c>
      <c r="M1224" t="s">
        <v>3751</v>
      </c>
      <c r="N1224" t="s">
        <v>61</v>
      </c>
      <c r="O1224" t="s">
        <v>75</v>
      </c>
      <c r="P1224" t="s">
        <v>89</v>
      </c>
      <c r="Q1224">
        <v>45475</v>
      </c>
      <c r="R1224">
        <v>7</v>
      </c>
      <c r="S1224">
        <v>0.05</v>
      </c>
      <c r="T1224">
        <v>6687.2963662701923</v>
      </c>
      <c r="U1224">
        <v>45311</v>
      </c>
    </row>
    <row r="1225" spans="1:21" x14ac:dyDescent="0.3">
      <c r="A1225" t="s">
        <v>3752</v>
      </c>
      <c r="B1225">
        <v>2023</v>
      </c>
      <c r="C1225" s="1">
        <v>45268</v>
      </c>
      <c r="D1225" t="s">
        <v>22</v>
      </c>
      <c r="E1225" t="s">
        <v>3753</v>
      </c>
      <c r="F1225" t="s">
        <v>24</v>
      </c>
      <c r="G1225" t="s">
        <v>38</v>
      </c>
      <c r="H1225" t="s">
        <v>26</v>
      </c>
      <c r="I1225" t="s">
        <v>27</v>
      </c>
      <c r="J1225" t="s">
        <v>28</v>
      </c>
      <c r="K1225">
        <v>664248</v>
      </c>
      <c r="L1225" t="s">
        <v>73</v>
      </c>
      <c r="M1225" t="s">
        <v>3754</v>
      </c>
      <c r="N1225" t="s">
        <v>43</v>
      </c>
      <c r="O1225" t="s">
        <v>44</v>
      </c>
      <c r="P1225" t="s">
        <v>181</v>
      </c>
      <c r="Q1225">
        <v>52550</v>
      </c>
      <c r="R1225">
        <v>10</v>
      </c>
      <c r="S1225">
        <v>0</v>
      </c>
      <c r="T1225">
        <v>7835.5241732548702</v>
      </c>
      <c r="U1225">
        <v>45275</v>
      </c>
    </row>
    <row r="1226" spans="1:21" x14ac:dyDescent="0.3">
      <c r="A1226" t="s">
        <v>3755</v>
      </c>
      <c r="B1226">
        <v>2024</v>
      </c>
      <c r="C1226" s="1">
        <v>45450</v>
      </c>
      <c r="D1226" t="s">
        <v>35</v>
      </c>
      <c r="E1226" t="s">
        <v>3756</v>
      </c>
      <c r="F1226" t="s">
        <v>24</v>
      </c>
      <c r="G1226" t="s">
        <v>81</v>
      </c>
      <c r="H1226" t="s">
        <v>26</v>
      </c>
      <c r="I1226" t="s">
        <v>39</v>
      </c>
      <c r="J1226" t="s">
        <v>40</v>
      </c>
      <c r="K1226">
        <v>604995</v>
      </c>
      <c r="L1226" t="s">
        <v>59</v>
      </c>
      <c r="M1226" t="s">
        <v>3757</v>
      </c>
      <c r="N1226" t="s">
        <v>61</v>
      </c>
      <c r="O1226" t="s">
        <v>53</v>
      </c>
      <c r="P1226" t="s">
        <v>127</v>
      </c>
      <c r="Q1226">
        <v>55064</v>
      </c>
      <c r="R1226">
        <v>8</v>
      </c>
      <c r="S1226">
        <v>0</v>
      </c>
      <c r="T1226">
        <v>5568.4633498791663</v>
      </c>
      <c r="U1226">
        <v>45450</v>
      </c>
    </row>
    <row r="1227" spans="1:21" x14ac:dyDescent="0.3">
      <c r="A1227" t="s">
        <v>3758</v>
      </c>
      <c r="B1227">
        <v>2024</v>
      </c>
      <c r="C1227" s="1">
        <v>45593</v>
      </c>
      <c r="D1227" t="s">
        <v>47</v>
      </c>
      <c r="E1227" t="s">
        <v>3759</v>
      </c>
      <c r="F1227" t="s">
        <v>24</v>
      </c>
      <c r="G1227" t="s">
        <v>25</v>
      </c>
      <c r="H1227" t="s">
        <v>26</v>
      </c>
      <c r="I1227" t="s">
        <v>72</v>
      </c>
      <c r="J1227" t="s">
        <v>28</v>
      </c>
      <c r="K1227">
        <v>664742</v>
      </c>
      <c r="L1227" t="s">
        <v>41</v>
      </c>
      <c r="M1227" t="s">
        <v>3760</v>
      </c>
      <c r="N1227" t="s">
        <v>93</v>
      </c>
      <c r="O1227" t="s">
        <v>53</v>
      </c>
      <c r="P1227" t="s">
        <v>76</v>
      </c>
      <c r="Q1227">
        <v>43631</v>
      </c>
      <c r="R1227">
        <v>4</v>
      </c>
      <c r="S1227">
        <v>0.05</v>
      </c>
      <c r="T1227">
        <v>6139.3547413103861</v>
      </c>
      <c r="U1227">
        <v>45596</v>
      </c>
    </row>
    <row r="1228" spans="1:21" x14ac:dyDescent="0.3">
      <c r="A1228" t="s">
        <v>3761</v>
      </c>
      <c r="B1228">
        <v>2023</v>
      </c>
      <c r="C1228" s="1">
        <v>45109</v>
      </c>
      <c r="D1228" t="s">
        <v>22</v>
      </c>
      <c r="E1228" t="s">
        <v>3762</v>
      </c>
      <c r="F1228" t="s">
        <v>37</v>
      </c>
      <c r="G1228" t="s">
        <v>38</v>
      </c>
      <c r="H1228" t="s">
        <v>26</v>
      </c>
      <c r="I1228" t="s">
        <v>101</v>
      </c>
      <c r="J1228" t="s">
        <v>51</v>
      </c>
      <c r="K1228">
        <v>625707</v>
      </c>
      <c r="L1228" t="s">
        <v>73</v>
      </c>
      <c r="M1228" t="s">
        <v>3763</v>
      </c>
      <c r="N1228" t="s">
        <v>93</v>
      </c>
      <c r="O1228" t="s">
        <v>94</v>
      </c>
      <c r="P1228" t="s">
        <v>98</v>
      </c>
      <c r="Q1228">
        <v>2078</v>
      </c>
      <c r="R1228">
        <v>7</v>
      </c>
      <c r="S1228">
        <v>0.05</v>
      </c>
      <c r="T1228">
        <v>425.48267145659963</v>
      </c>
      <c r="U1228">
        <v>45112</v>
      </c>
    </row>
    <row r="1229" spans="1:21" x14ac:dyDescent="0.3">
      <c r="A1229" t="s">
        <v>3764</v>
      </c>
      <c r="B1229">
        <v>2023</v>
      </c>
      <c r="C1229" s="1">
        <v>45020</v>
      </c>
      <c r="D1229" t="s">
        <v>47</v>
      </c>
      <c r="E1229" t="s">
        <v>3765</v>
      </c>
      <c r="F1229" t="s">
        <v>80</v>
      </c>
      <c r="G1229" t="s">
        <v>38</v>
      </c>
      <c r="H1229" t="s">
        <v>26</v>
      </c>
      <c r="I1229" t="s">
        <v>82</v>
      </c>
      <c r="J1229" t="s">
        <v>66</v>
      </c>
      <c r="K1229">
        <v>676348</v>
      </c>
      <c r="L1229" t="s">
        <v>83</v>
      </c>
      <c r="M1229" t="s">
        <v>3766</v>
      </c>
      <c r="N1229" t="s">
        <v>61</v>
      </c>
      <c r="O1229" t="s">
        <v>94</v>
      </c>
      <c r="P1229" t="s">
        <v>98</v>
      </c>
      <c r="Q1229">
        <v>8270</v>
      </c>
      <c r="R1229">
        <v>1</v>
      </c>
      <c r="S1229">
        <v>0</v>
      </c>
      <c r="T1229">
        <v>2336.6046106866775</v>
      </c>
      <c r="U1229">
        <v>45025</v>
      </c>
    </row>
    <row r="1230" spans="1:21" x14ac:dyDescent="0.3">
      <c r="A1230" t="s">
        <v>3767</v>
      </c>
      <c r="B1230">
        <v>2024</v>
      </c>
      <c r="C1230" s="1">
        <v>45570</v>
      </c>
      <c r="D1230" t="s">
        <v>78</v>
      </c>
      <c r="E1230" t="s">
        <v>3768</v>
      </c>
      <c r="F1230" t="s">
        <v>37</v>
      </c>
      <c r="G1230" t="s">
        <v>25</v>
      </c>
      <c r="H1230" t="s">
        <v>26</v>
      </c>
      <c r="I1230" t="s">
        <v>57</v>
      </c>
      <c r="J1230" t="s">
        <v>58</v>
      </c>
      <c r="K1230">
        <v>630773</v>
      </c>
      <c r="L1230" t="s">
        <v>29</v>
      </c>
      <c r="M1230" t="s">
        <v>3769</v>
      </c>
      <c r="N1230" t="s">
        <v>103</v>
      </c>
      <c r="O1230" t="s">
        <v>32</v>
      </c>
      <c r="P1230" t="s">
        <v>45</v>
      </c>
      <c r="Q1230">
        <v>72038</v>
      </c>
      <c r="R1230">
        <v>2</v>
      </c>
      <c r="S1230">
        <v>0</v>
      </c>
      <c r="T1230">
        <v>14587.128984563849</v>
      </c>
      <c r="U1230">
        <v>45573</v>
      </c>
    </row>
    <row r="1231" spans="1:21" x14ac:dyDescent="0.3">
      <c r="A1231" t="s">
        <v>3770</v>
      </c>
      <c r="B1231">
        <v>2023</v>
      </c>
      <c r="C1231" s="1">
        <v>44981</v>
      </c>
      <c r="D1231" t="s">
        <v>47</v>
      </c>
      <c r="E1231" t="s">
        <v>3771</v>
      </c>
      <c r="F1231" t="s">
        <v>149</v>
      </c>
      <c r="G1231" t="s">
        <v>81</v>
      </c>
      <c r="H1231" t="s">
        <v>26</v>
      </c>
      <c r="I1231" t="s">
        <v>136</v>
      </c>
      <c r="J1231" t="s">
        <v>118</v>
      </c>
      <c r="K1231">
        <v>634445</v>
      </c>
      <c r="L1231" t="s">
        <v>59</v>
      </c>
      <c r="M1231" t="s">
        <v>3772</v>
      </c>
      <c r="N1231" t="s">
        <v>43</v>
      </c>
      <c r="O1231" t="s">
        <v>53</v>
      </c>
      <c r="P1231" t="s">
        <v>54</v>
      </c>
      <c r="Q1231">
        <v>30318</v>
      </c>
      <c r="R1231">
        <v>10</v>
      </c>
      <c r="S1231">
        <v>0</v>
      </c>
      <c r="T1231">
        <v>2772.4897194467103</v>
      </c>
      <c r="U1231">
        <v>44988</v>
      </c>
    </row>
    <row r="1232" spans="1:21" x14ac:dyDescent="0.3">
      <c r="A1232" t="s">
        <v>3773</v>
      </c>
      <c r="B1232">
        <v>2023</v>
      </c>
      <c r="C1232" s="1">
        <v>45273</v>
      </c>
      <c r="D1232" t="s">
        <v>78</v>
      </c>
      <c r="E1232" t="s">
        <v>3774</v>
      </c>
      <c r="F1232" t="s">
        <v>106</v>
      </c>
      <c r="G1232" t="s">
        <v>25</v>
      </c>
      <c r="H1232" t="s">
        <v>26</v>
      </c>
      <c r="I1232" t="s">
        <v>39</v>
      </c>
      <c r="J1232" t="s">
        <v>40</v>
      </c>
      <c r="K1232">
        <v>613573</v>
      </c>
      <c r="L1232" t="s">
        <v>41</v>
      </c>
      <c r="M1232" t="s">
        <v>3775</v>
      </c>
      <c r="N1232" t="s">
        <v>31</v>
      </c>
      <c r="O1232" t="s">
        <v>85</v>
      </c>
      <c r="P1232" t="s">
        <v>127</v>
      </c>
      <c r="Q1232">
        <v>43833</v>
      </c>
      <c r="R1232">
        <v>1</v>
      </c>
      <c r="S1232">
        <v>0.2</v>
      </c>
      <c r="T1232">
        <v>8300.7888815074948</v>
      </c>
      <c r="U1232">
        <v>45277</v>
      </c>
    </row>
    <row r="1233" spans="1:21" x14ac:dyDescent="0.3">
      <c r="A1233" t="s">
        <v>3776</v>
      </c>
      <c r="B1233">
        <v>2023</v>
      </c>
      <c r="C1233" s="1">
        <v>45145</v>
      </c>
      <c r="D1233" t="s">
        <v>47</v>
      </c>
      <c r="E1233" t="s">
        <v>3777</v>
      </c>
      <c r="F1233" t="s">
        <v>24</v>
      </c>
      <c r="G1233" t="s">
        <v>81</v>
      </c>
      <c r="H1233" t="s">
        <v>26</v>
      </c>
      <c r="I1233" t="s">
        <v>39</v>
      </c>
      <c r="J1233" t="s">
        <v>40</v>
      </c>
      <c r="K1233">
        <v>642353</v>
      </c>
      <c r="L1233" t="s">
        <v>41</v>
      </c>
      <c r="M1233" t="s">
        <v>3778</v>
      </c>
      <c r="N1233" t="s">
        <v>31</v>
      </c>
      <c r="O1233" t="s">
        <v>75</v>
      </c>
      <c r="P1233" t="s">
        <v>98</v>
      </c>
      <c r="Q1233">
        <v>49942</v>
      </c>
      <c r="R1233">
        <v>9</v>
      </c>
      <c r="S1233">
        <v>0</v>
      </c>
      <c r="T1233">
        <v>14559.346256531122</v>
      </c>
      <c r="U1233">
        <v>45145</v>
      </c>
    </row>
    <row r="1234" spans="1:21" x14ac:dyDescent="0.3">
      <c r="A1234" t="s">
        <v>3779</v>
      </c>
      <c r="B1234">
        <v>2024</v>
      </c>
      <c r="C1234" s="1">
        <v>45601</v>
      </c>
      <c r="D1234" t="s">
        <v>47</v>
      </c>
      <c r="E1234" t="s">
        <v>3780</v>
      </c>
      <c r="F1234" t="s">
        <v>106</v>
      </c>
      <c r="G1234" t="s">
        <v>25</v>
      </c>
      <c r="H1234" t="s">
        <v>26</v>
      </c>
      <c r="I1234" t="s">
        <v>117</v>
      </c>
      <c r="J1234" t="s">
        <v>118</v>
      </c>
      <c r="K1234">
        <v>699033</v>
      </c>
      <c r="L1234" t="s">
        <v>73</v>
      </c>
      <c r="M1234" t="s">
        <v>3781</v>
      </c>
      <c r="N1234" t="s">
        <v>93</v>
      </c>
      <c r="O1234" t="s">
        <v>32</v>
      </c>
      <c r="P1234" t="s">
        <v>45</v>
      </c>
      <c r="Q1234">
        <v>54560</v>
      </c>
      <c r="R1234">
        <v>4</v>
      </c>
      <c r="S1234">
        <v>0.2</v>
      </c>
      <c r="T1234">
        <v>4297.6685522100543</v>
      </c>
      <c r="U1234">
        <v>45606</v>
      </c>
    </row>
    <row r="1235" spans="1:21" x14ac:dyDescent="0.3">
      <c r="A1235" t="s">
        <v>3782</v>
      </c>
      <c r="B1235">
        <v>2023</v>
      </c>
      <c r="C1235" s="1">
        <v>45018</v>
      </c>
      <c r="D1235" t="s">
        <v>78</v>
      </c>
      <c r="E1235" t="s">
        <v>3783</v>
      </c>
      <c r="F1235" t="s">
        <v>49</v>
      </c>
      <c r="G1235" t="s">
        <v>81</v>
      </c>
      <c r="H1235" t="s">
        <v>26</v>
      </c>
      <c r="I1235" t="s">
        <v>39</v>
      </c>
      <c r="J1235" t="s">
        <v>40</v>
      </c>
      <c r="K1235">
        <v>693426</v>
      </c>
      <c r="L1235" t="s">
        <v>83</v>
      </c>
      <c r="M1235" t="s">
        <v>3784</v>
      </c>
      <c r="N1235" t="s">
        <v>103</v>
      </c>
      <c r="O1235" t="s">
        <v>68</v>
      </c>
      <c r="P1235" t="s">
        <v>181</v>
      </c>
      <c r="Q1235">
        <v>39835</v>
      </c>
      <c r="R1235">
        <v>10</v>
      </c>
      <c r="S1235">
        <v>0</v>
      </c>
      <c r="T1235">
        <v>7932.41545129307</v>
      </c>
      <c r="U1235">
        <v>45021</v>
      </c>
    </row>
    <row r="1236" spans="1:21" x14ac:dyDescent="0.3">
      <c r="A1236" t="s">
        <v>3785</v>
      </c>
      <c r="B1236">
        <v>2023</v>
      </c>
      <c r="C1236" s="1">
        <v>44998</v>
      </c>
      <c r="D1236" t="s">
        <v>47</v>
      </c>
      <c r="E1236" t="s">
        <v>3786</v>
      </c>
      <c r="F1236" t="s">
        <v>149</v>
      </c>
      <c r="G1236" t="s">
        <v>25</v>
      </c>
      <c r="H1236" t="s">
        <v>26</v>
      </c>
      <c r="I1236" t="s">
        <v>39</v>
      </c>
      <c r="J1236" t="s">
        <v>40</v>
      </c>
      <c r="K1236">
        <v>637490</v>
      </c>
      <c r="L1236" t="s">
        <v>41</v>
      </c>
      <c r="M1236" t="s">
        <v>3787</v>
      </c>
      <c r="N1236" t="s">
        <v>61</v>
      </c>
      <c r="O1236" t="s">
        <v>85</v>
      </c>
      <c r="P1236" t="s">
        <v>76</v>
      </c>
      <c r="Q1236">
        <v>32982</v>
      </c>
      <c r="R1236">
        <v>4</v>
      </c>
      <c r="S1236">
        <v>0</v>
      </c>
      <c r="T1236">
        <v>2846.2215674016402</v>
      </c>
      <c r="U1236">
        <v>44998</v>
      </c>
    </row>
    <row r="1237" spans="1:21" x14ac:dyDescent="0.3">
      <c r="A1237" t="s">
        <v>3788</v>
      </c>
      <c r="B1237">
        <v>2024</v>
      </c>
      <c r="C1237" s="1">
        <v>45321</v>
      </c>
      <c r="D1237" t="s">
        <v>22</v>
      </c>
      <c r="E1237" t="s">
        <v>3789</v>
      </c>
      <c r="F1237" t="s">
        <v>106</v>
      </c>
      <c r="G1237" t="s">
        <v>81</v>
      </c>
      <c r="H1237" t="s">
        <v>26</v>
      </c>
      <c r="I1237" t="s">
        <v>57</v>
      </c>
      <c r="J1237" t="s">
        <v>58</v>
      </c>
      <c r="K1237">
        <v>660822</v>
      </c>
      <c r="L1237" t="s">
        <v>29</v>
      </c>
      <c r="M1237" t="s">
        <v>3790</v>
      </c>
      <c r="N1237" t="s">
        <v>61</v>
      </c>
      <c r="O1237" t="s">
        <v>53</v>
      </c>
      <c r="P1237" t="s">
        <v>127</v>
      </c>
      <c r="Q1237">
        <v>4990</v>
      </c>
      <c r="R1237">
        <v>3</v>
      </c>
      <c r="S1237">
        <v>0.1</v>
      </c>
      <c r="T1237">
        <v>1167.8832845474658</v>
      </c>
      <c r="U1237">
        <v>45323</v>
      </c>
    </row>
    <row r="1238" spans="1:21" x14ac:dyDescent="0.3">
      <c r="A1238" t="s">
        <v>3791</v>
      </c>
      <c r="B1238">
        <v>2024</v>
      </c>
      <c r="C1238" s="1">
        <v>45433</v>
      </c>
      <c r="D1238" t="s">
        <v>78</v>
      </c>
      <c r="E1238" t="s">
        <v>3792</v>
      </c>
      <c r="F1238" t="s">
        <v>37</v>
      </c>
      <c r="G1238" t="s">
        <v>81</v>
      </c>
      <c r="H1238" t="s">
        <v>26</v>
      </c>
      <c r="I1238" t="s">
        <v>117</v>
      </c>
      <c r="J1238" t="s">
        <v>118</v>
      </c>
      <c r="K1238">
        <v>696310</v>
      </c>
      <c r="L1238" t="s">
        <v>59</v>
      </c>
      <c r="M1238" t="s">
        <v>3793</v>
      </c>
      <c r="N1238" t="s">
        <v>103</v>
      </c>
      <c r="O1238" t="s">
        <v>85</v>
      </c>
      <c r="P1238" t="s">
        <v>181</v>
      </c>
      <c r="Q1238">
        <v>17894</v>
      </c>
      <c r="R1238">
        <v>6</v>
      </c>
      <c r="S1238">
        <v>0.2</v>
      </c>
      <c r="T1238">
        <v>3515.0754229014406</v>
      </c>
      <c r="U1238">
        <v>45436</v>
      </c>
    </row>
    <row r="1239" spans="1:21" x14ac:dyDescent="0.3">
      <c r="A1239" t="s">
        <v>3794</v>
      </c>
      <c r="B1239">
        <v>2023</v>
      </c>
      <c r="C1239" s="1">
        <v>45290</v>
      </c>
      <c r="D1239" t="s">
        <v>22</v>
      </c>
      <c r="E1239" t="s">
        <v>3795</v>
      </c>
      <c r="F1239" t="s">
        <v>49</v>
      </c>
      <c r="G1239" t="s">
        <v>38</v>
      </c>
      <c r="H1239" t="s">
        <v>26</v>
      </c>
      <c r="I1239" t="s">
        <v>57</v>
      </c>
      <c r="J1239" t="s">
        <v>58</v>
      </c>
      <c r="K1239">
        <v>673726</v>
      </c>
      <c r="L1239" t="s">
        <v>83</v>
      </c>
      <c r="M1239" t="s">
        <v>3796</v>
      </c>
      <c r="N1239" t="s">
        <v>31</v>
      </c>
      <c r="O1239" t="s">
        <v>44</v>
      </c>
      <c r="P1239" t="s">
        <v>98</v>
      </c>
      <c r="Q1239">
        <v>62081</v>
      </c>
      <c r="R1239">
        <v>3</v>
      </c>
      <c r="S1239">
        <v>0.2</v>
      </c>
      <c r="T1239">
        <v>16152.273155440265</v>
      </c>
      <c r="U1239">
        <v>45293</v>
      </c>
    </row>
    <row r="1240" spans="1:21" x14ac:dyDescent="0.3">
      <c r="A1240" t="s">
        <v>3797</v>
      </c>
      <c r="B1240">
        <v>2024</v>
      </c>
      <c r="C1240" s="1">
        <v>45421</v>
      </c>
      <c r="D1240" t="s">
        <v>35</v>
      </c>
      <c r="E1240" t="s">
        <v>3798</v>
      </c>
      <c r="F1240" t="s">
        <v>24</v>
      </c>
      <c r="G1240" t="s">
        <v>25</v>
      </c>
      <c r="H1240" t="s">
        <v>26</v>
      </c>
      <c r="I1240" t="s">
        <v>39</v>
      </c>
      <c r="J1240" t="s">
        <v>40</v>
      </c>
      <c r="K1240">
        <v>654547</v>
      </c>
      <c r="L1240" t="s">
        <v>73</v>
      </c>
      <c r="M1240" t="s">
        <v>3799</v>
      </c>
      <c r="N1240" t="s">
        <v>43</v>
      </c>
      <c r="O1240" t="s">
        <v>85</v>
      </c>
      <c r="P1240" t="s">
        <v>181</v>
      </c>
      <c r="Q1240">
        <v>68569</v>
      </c>
      <c r="R1240">
        <v>4</v>
      </c>
      <c r="S1240">
        <v>0</v>
      </c>
      <c r="T1240">
        <v>9366.8920092210483</v>
      </c>
      <c r="U1240">
        <v>45426</v>
      </c>
    </row>
    <row r="1241" spans="1:21" x14ac:dyDescent="0.3">
      <c r="A1241" t="s">
        <v>3800</v>
      </c>
      <c r="B1241">
        <v>2024</v>
      </c>
      <c r="C1241" s="1">
        <v>45438</v>
      </c>
      <c r="D1241" t="s">
        <v>47</v>
      </c>
      <c r="E1241" t="s">
        <v>3801</v>
      </c>
      <c r="F1241" t="s">
        <v>106</v>
      </c>
      <c r="G1241" t="s">
        <v>25</v>
      </c>
      <c r="H1241" t="s">
        <v>26</v>
      </c>
      <c r="I1241" t="s">
        <v>57</v>
      </c>
      <c r="J1241" t="s">
        <v>58</v>
      </c>
      <c r="K1241">
        <v>687099</v>
      </c>
      <c r="L1241" t="s">
        <v>73</v>
      </c>
      <c r="M1241" t="s">
        <v>3802</v>
      </c>
      <c r="N1241" t="s">
        <v>103</v>
      </c>
      <c r="O1241" t="s">
        <v>85</v>
      </c>
      <c r="P1241" t="s">
        <v>89</v>
      </c>
      <c r="Q1241">
        <v>35738</v>
      </c>
      <c r="R1241">
        <v>2</v>
      </c>
      <c r="S1241">
        <v>0</v>
      </c>
      <c r="T1241">
        <v>4621.0166449069575</v>
      </c>
      <c r="U1241">
        <v>45440</v>
      </c>
    </row>
    <row r="1242" spans="1:21" x14ac:dyDescent="0.3">
      <c r="A1242" t="s">
        <v>3803</v>
      </c>
      <c r="B1242">
        <v>2023</v>
      </c>
      <c r="C1242" s="1">
        <v>45113</v>
      </c>
      <c r="D1242" t="s">
        <v>22</v>
      </c>
      <c r="E1242" t="s">
        <v>3804</v>
      </c>
      <c r="F1242" t="s">
        <v>24</v>
      </c>
      <c r="G1242" t="s">
        <v>25</v>
      </c>
      <c r="H1242" t="s">
        <v>26</v>
      </c>
      <c r="I1242" t="s">
        <v>107</v>
      </c>
      <c r="J1242" t="s">
        <v>66</v>
      </c>
      <c r="K1242">
        <v>673527</v>
      </c>
      <c r="L1242" t="s">
        <v>29</v>
      </c>
      <c r="M1242" t="s">
        <v>3805</v>
      </c>
      <c r="N1242" t="s">
        <v>31</v>
      </c>
      <c r="O1242" t="s">
        <v>85</v>
      </c>
      <c r="P1242" t="s">
        <v>181</v>
      </c>
      <c r="Q1242">
        <v>11260</v>
      </c>
      <c r="R1242">
        <v>9</v>
      </c>
      <c r="S1242">
        <v>0</v>
      </c>
      <c r="T1242">
        <v>2532.5296401119876</v>
      </c>
      <c r="U1242">
        <v>45116</v>
      </c>
    </row>
    <row r="1243" spans="1:21" x14ac:dyDescent="0.3">
      <c r="A1243" t="s">
        <v>3806</v>
      </c>
      <c r="B1243">
        <v>2024</v>
      </c>
      <c r="C1243" s="1">
        <v>45592</v>
      </c>
      <c r="D1243" t="s">
        <v>35</v>
      </c>
      <c r="E1243" t="s">
        <v>3807</v>
      </c>
      <c r="F1243" t="s">
        <v>49</v>
      </c>
      <c r="G1243" t="s">
        <v>38</v>
      </c>
      <c r="H1243" t="s">
        <v>26</v>
      </c>
      <c r="I1243" t="s">
        <v>39</v>
      </c>
      <c r="J1243" t="s">
        <v>40</v>
      </c>
      <c r="K1243">
        <v>628944</v>
      </c>
      <c r="L1243" t="s">
        <v>41</v>
      </c>
      <c r="M1243" t="s">
        <v>3808</v>
      </c>
      <c r="N1243" t="s">
        <v>103</v>
      </c>
      <c r="O1243" t="s">
        <v>32</v>
      </c>
      <c r="P1243" t="s">
        <v>127</v>
      </c>
      <c r="Q1243">
        <v>1007</v>
      </c>
      <c r="R1243">
        <v>8</v>
      </c>
      <c r="S1243">
        <v>0</v>
      </c>
      <c r="T1243">
        <v>239.15384346327167</v>
      </c>
      <c r="U1243">
        <v>45595</v>
      </c>
    </row>
    <row r="1244" spans="1:21" x14ac:dyDescent="0.3">
      <c r="A1244" t="s">
        <v>3809</v>
      </c>
      <c r="B1244">
        <v>2023</v>
      </c>
      <c r="C1244" s="1">
        <v>45050</v>
      </c>
      <c r="D1244" t="s">
        <v>35</v>
      </c>
      <c r="E1244" t="s">
        <v>3810</v>
      </c>
      <c r="F1244" t="s">
        <v>80</v>
      </c>
      <c r="G1244" t="s">
        <v>81</v>
      </c>
      <c r="H1244" t="s">
        <v>26</v>
      </c>
      <c r="I1244" t="s">
        <v>27</v>
      </c>
      <c r="J1244" t="s">
        <v>28</v>
      </c>
      <c r="K1244">
        <v>647038</v>
      </c>
      <c r="L1244" t="s">
        <v>59</v>
      </c>
      <c r="M1244" t="s">
        <v>3811</v>
      </c>
      <c r="N1244" t="s">
        <v>93</v>
      </c>
      <c r="O1244" t="s">
        <v>53</v>
      </c>
      <c r="P1244" t="s">
        <v>127</v>
      </c>
      <c r="Q1244">
        <v>40822</v>
      </c>
      <c r="R1244">
        <v>1</v>
      </c>
      <c r="S1244">
        <v>0.05</v>
      </c>
      <c r="T1244">
        <v>5711.5968564186014</v>
      </c>
      <c r="U1244">
        <v>45054</v>
      </c>
    </row>
    <row r="1245" spans="1:21" x14ac:dyDescent="0.3">
      <c r="A1245" t="s">
        <v>3812</v>
      </c>
      <c r="B1245">
        <v>2024</v>
      </c>
      <c r="C1245" s="1">
        <v>45447</v>
      </c>
      <c r="D1245" t="s">
        <v>35</v>
      </c>
      <c r="E1245" t="s">
        <v>3813</v>
      </c>
      <c r="F1245" t="s">
        <v>80</v>
      </c>
      <c r="G1245" t="s">
        <v>81</v>
      </c>
      <c r="H1245" t="s">
        <v>26</v>
      </c>
      <c r="I1245" t="s">
        <v>161</v>
      </c>
      <c r="J1245" t="s">
        <v>118</v>
      </c>
      <c r="K1245">
        <v>640411</v>
      </c>
      <c r="L1245" t="s">
        <v>41</v>
      </c>
      <c r="M1245" t="s">
        <v>3814</v>
      </c>
      <c r="N1245" t="s">
        <v>43</v>
      </c>
      <c r="O1245" t="s">
        <v>94</v>
      </c>
      <c r="P1245" t="s">
        <v>89</v>
      </c>
      <c r="Q1245">
        <v>73294</v>
      </c>
      <c r="R1245">
        <v>2</v>
      </c>
      <c r="S1245">
        <v>0</v>
      </c>
      <c r="T1245">
        <v>21345.20021658605</v>
      </c>
      <c r="U1245">
        <v>45449</v>
      </c>
    </row>
    <row r="1246" spans="1:21" x14ac:dyDescent="0.3">
      <c r="A1246" t="s">
        <v>3815</v>
      </c>
      <c r="B1246">
        <v>2024</v>
      </c>
      <c r="C1246" s="1">
        <v>45379</v>
      </c>
      <c r="D1246" t="s">
        <v>22</v>
      </c>
      <c r="E1246" t="s">
        <v>3816</v>
      </c>
      <c r="F1246" t="s">
        <v>37</v>
      </c>
      <c r="G1246" t="s">
        <v>38</v>
      </c>
      <c r="H1246" t="s">
        <v>26</v>
      </c>
      <c r="I1246" t="s">
        <v>82</v>
      </c>
      <c r="J1246" t="s">
        <v>66</v>
      </c>
      <c r="K1246">
        <v>626626</v>
      </c>
      <c r="L1246" t="s">
        <v>83</v>
      </c>
      <c r="M1246" t="s">
        <v>3817</v>
      </c>
      <c r="N1246" t="s">
        <v>31</v>
      </c>
      <c r="O1246" t="s">
        <v>94</v>
      </c>
      <c r="P1246" t="s">
        <v>98</v>
      </c>
      <c r="Q1246">
        <v>77289</v>
      </c>
      <c r="R1246">
        <v>4</v>
      </c>
      <c r="S1246">
        <v>0.2</v>
      </c>
      <c r="T1246">
        <v>22209.179615431705</v>
      </c>
      <c r="U1246">
        <v>45379</v>
      </c>
    </row>
    <row r="1247" spans="1:21" x14ac:dyDescent="0.3">
      <c r="A1247" t="s">
        <v>3818</v>
      </c>
      <c r="B1247">
        <v>2024</v>
      </c>
      <c r="C1247" s="1">
        <v>45653</v>
      </c>
      <c r="D1247" t="s">
        <v>78</v>
      </c>
      <c r="E1247" t="s">
        <v>3819</v>
      </c>
      <c r="F1247" t="s">
        <v>64</v>
      </c>
      <c r="G1247" t="s">
        <v>25</v>
      </c>
      <c r="H1247" t="s">
        <v>26</v>
      </c>
      <c r="I1247" t="s">
        <v>57</v>
      </c>
      <c r="J1247" t="s">
        <v>58</v>
      </c>
      <c r="K1247">
        <v>641324</v>
      </c>
      <c r="L1247" t="s">
        <v>83</v>
      </c>
      <c r="M1247" t="s">
        <v>3820</v>
      </c>
      <c r="N1247" t="s">
        <v>93</v>
      </c>
      <c r="O1247" t="s">
        <v>44</v>
      </c>
      <c r="P1247" t="s">
        <v>127</v>
      </c>
      <c r="Q1247">
        <v>19445</v>
      </c>
      <c r="R1247">
        <v>9</v>
      </c>
      <c r="S1247">
        <v>0</v>
      </c>
      <c r="T1247">
        <v>2011.4983469731869</v>
      </c>
      <c r="U1247">
        <v>45656</v>
      </c>
    </row>
    <row r="1248" spans="1:21" x14ac:dyDescent="0.3">
      <c r="A1248" t="s">
        <v>3821</v>
      </c>
      <c r="B1248">
        <v>2024</v>
      </c>
      <c r="C1248" s="1">
        <v>45648</v>
      </c>
      <c r="D1248" t="s">
        <v>78</v>
      </c>
      <c r="E1248" t="s">
        <v>3822</v>
      </c>
      <c r="F1248" t="s">
        <v>80</v>
      </c>
      <c r="G1248" t="s">
        <v>81</v>
      </c>
      <c r="H1248" t="s">
        <v>26</v>
      </c>
      <c r="I1248" t="s">
        <v>50</v>
      </c>
      <c r="J1248" t="s">
        <v>51</v>
      </c>
      <c r="K1248">
        <v>659846</v>
      </c>
      <c r="L1248" t="s">
        <v>41</v>
      </c>
      <c r="M1248" t="s">
        <v>3823</v>
      </c>
      <c r="N1248" t="s">
        <v>61</v>
      </c>
      <c r="O1248" t="s">
        <v>68</v>
      </c>
      <c r="P1248" t="s">
        <v>45</v>
      </c>
      <c r="Q1248">
        <v>68703</v>
      </c>
      <c r="R1248">
        <v>7</v>
      </c>
      <c r="S1248">
        <v>0.05</v>
      </c>
      <c r="T1248">
        <v>19046.131952311185</v>
      </c>
      <c r="U1248">
        <v>45652</v>
      </c>
    </row>
    <row r="1249" spans="1:21" x14ac:dyDescent="0.3">
      <c r="A1249" t="s">
        <v>3824</v>
      </c>
      <c r="B1249">
        <v>2023</v>
      </c>
      <c r="C1249" s="1">
        <v>44992</v>
      </c>
      <c r="D1249" t="s">
        <v>78</v>
      </c>
      <c r="E1249" t="s">
        <v>3825</v>
      </c>
      <c r="F1249" t="s">
        <v>64</v>
      </c>
      <c r="G1249" t="s">
        <v>81</v>
      </c>
      <c r="H1249" t="s">
        <v>26</v>
      </c>
      <c r="I1249" t="s">
        <v>150</v>
      </c>
      <c r="J1249" t="s">
        <v>118</v>
      </c>
      <c r="K1249">
        <v>662763</v>
      </c>
      <c r="L1249" t="s">
        <v>41</v>
      </c>
      <c r="M1249" t="s">
        <v>3826</v>
      </c>
      <c r="N1249" t="s">
        <v>103</v>
      </c>
      <c r="O1249" t="s">
        <v>44</v>
      </c>
      <c r="P1249" t="s">
        <v>45</v>
      </c>
      <c r="Q1249">
        <v>77937</v>
      </c>
      <c r="R1249">
        <v>4</v>
      </c>
      <c r="S1249">
        <v>0.1</v>
      </c>
      <c r="T1249">
        <v>10905.264084850502</v>
      </c>
      <c r="U1249">
        <v>44995</v>
      </c>
    </row>
    <row r="1250" spans="1:21" x14ac:dyDescent="0.3">
      <c r="A1250" t="s">
        <v>3827</v>
      </c>
      <c r="B1250">
        <v>2024</v>
      </c>
      <c r="C1250" s="1">
        <v>45375</v>
      </c>
      <c r="D1250" t="s">
        <v>47</v>
      </c>
      <c r="E1250" t="s">
        <v>3828</v>
      </c>
      <c r="F1250" t="s">
        <v>106</v>
      </c>
      <c r="G1250" t="s">
        <v>38</v>
      </c>
      <c r="H1250" t="s">
        <v>26</v>
      </c>
      <c r="I1250" t="s">
        <v>122</v>
      </c>
      <c r="J1250" t="s">
        <v>28</v>
      </c>
      <c r="K1250">
        <v>650254</v>
      </c>
      <c r="L1250" t="s">
        <v>59</v>
      </c>
      <c r="M1250" t="s">
        <v>3829</v>
      </c>
      <c r="N1250" t="s">
        <v>43</v>
      </c>
      <c r="O1250" t="s">
        <v>85</v>
      </c>
      <c r="P1250" t="s">
        <v>45</v>
      </c>
      <c r="Q1250">
        <v>26679</v>
      </c>
      <c r="R1250">
        <v>2</v>
      </c>
      <c r="S1250">
        <v>0.1</v>
      </c>
      <c r="T1250">
        <v>3423.7204076562234</v>
      </c>
      <c r="U1250">
        <v>45378</v>
      </c>
    </row>
    <row r="1251" spans="1:21" x14ac:dyDescent="0.3">
      <c r="A1251" t="s">
        <v>3830</v>
      </c>
      <c r="B1251">
        <v>2023</v>
      </c>
      <c r="C1251" s="1">
        <v>45139</v>
      </c>
      <c r="D1251" t="s">
        <v>22</v>
      </c>
      <c r="E1251" t="s">
        <v>3831</v>
      </c>
      <c r="F1251" t="s">
        <v>37</v>
      </c>
      <c r="G1251" t="s">
        <v>81</v>
      </c>
      <c r="H1251" t="s">
        <v>26</v>
      </c>
      <c r="I1251" t="s">
        <v>122</v>
      </c>
      <c r="J1251" t="s">
        <v>28</v>
      </c>
      <c r="K1251">
        <v>650049</v>
      </c>
      <c r="L1251" t="s">
        <v>59</v>
      </c>
      <c r="M1251" t="s">
        <v>3832</v>
      </c>
      <c r="N1251" t="s">
        <v>93</v>
      </c>
      <c r="O1251" t="s">
        <v>53</v>
      </c>
      <c r="P1251" t="s">
        <v>45</v>
      </c>
      <c r="Q1251">
        <v>32948</v>
      </c>
      <c r="R1251">
        <v>3</v>
      </c>
      <c r="S1251">
        <v>0.1</v>
      </c>
      <c r="T1251">
        <v>6306.6162583658761</v>
      </c>
      <c r="U1251">
        <v>45146</v>
      </c>
    </row>
    <row r="1252" spans="1:21" x14ac:dyDescent="0.3">
      <c r="A1252" t="s">
        <v>3833</v>
      </c>
      <c r="B1252">
        <v>2023</v>
      </c>
      <c r="C1252" s="1">
        <v>45026</v>
      </c>
      <c r="D1252" t="s">
        <v>78</v>
      </c>
      <c r="E1252" t="s">
        <v>3834</v>
      </c>
      <c r="F1252" t="s">
        <v>24</v>
      </c>
      <c r="G1252" t="s">
        <v>38</v>
      </c>
      <c r="H1252" t="s">
        <v>26</v>
      </c>
      <c r="I1252" t="s">
        <v>154</v>
      </c>
      <c r="J1252" t="s">
        <v>51</v>
      </c>
      <c r="K1252">
        <v>633460</v>
      </c>
      <c r="L1252" t="s">
        <v>83</v>
      </c>
      <c r="M1252" t="s">
        <v>3835</v>
      </c>
      <c r="N1252" t="s">
        <v>103</v>
      </c>
      <c r="O1252" t="s">
        <v>68</v>
      </c>
      <c r="P1252" t="s">
        <v>181</v>
      </c>
      <c r="Q1252">
        <v>33408</v>
      </c>
      <c r="R1252">
        <v>6</v>
      </c>
      <c r="S1252">
        <v>0</v>
      </c>
      <c r="T1252">
        <v>8220.9180910410778</v>
      </c>
      <c r="U1252">
        <v>45029</v>
      </c>
    </row>
    <row r="1253" spans="1:21" x14ac:dyDescent="0.3">
      <c r="A1253" t="s">
        <v>3836</v>
      </c>
      <c r="B1253">
        <v>2024</v>
      </c>
      <c r="C1253" s="1">
        <v>45546</v>
      </c>
      <c r="D1253" t="s">
        <v>35</v>
      </c>
      <c r="E1253" t="s">
        <v>3837</v>
      </c>
      <c r="F1253" t="s">
        <v>149</v>
      </c>
      <c r="G1253" t="s">
        <v>38</v>
      </c>
      <c r="H1253" t="s">
        <v>26</v>
      </c>
      <c r="I1253" t="s">
        <v>57</v>
      </c>
      <c r="J1253" t="s">
        <v>58</v>
      </c>
      <c r="K1253">
        <v>652055</v>
      </c>
      <c r="L1253" t="s">
        <v>29</v>
      </c>
      <c r="M1253" t="s">
        <v>3838</v>
      </c>
      <c r="N1253" t="s">
        <v>103</v>
      </c>
      <c r="O1253" t="s">
        <v>94</v>
      </c>
      <c r="P1253" t="s">
        <v>89</v>
      </c>
      <c r="Q1253">
        <v>51946</v>
      </c>
      <c r="R1253">
        <v>4</v>
      </c>
      <c r="S1253">
        <v>0.1</v>
      </c>
      <c r="T1253">
        <v>14501.42045474461</v>
      </c>
      <c r="U1253">
        <v>45553</v>
      </c>
    </row>
    <row r="1254" spans="1:21" x14ac:dyDescent="0.3">
      <c r="A1254" t="s">
        <v>3839</v>
      </c>
      <c r="B1254">
        <v>2023</v>
      </c>
      <c r="C1254" s="1">
        <v>44964</v>
      </c>
      <c r="D1254" t="s">
        <v>47</v>
      </c>
      <c r="E1254" t="s">
        <v>3840</v>
      </c>
      <c r="F1254" t="s">
        <v>37</v>
      </c>
      <c r="G1254" t="s">
        <v>38</v>
      </c>
      <c r="H1254" t="s">
        <v>26</v>
      </c>
      <c r="I1254" t="s">
        <v>136</v>
      </c>
      <c r="J1254" t="s">
        <v>118</v>
      </c>
      <c r="K1254">
        <v>661297</v>
      </c>
      <c r="L1254" t="s">
        <v>29</v>
      </c>
      <c r="M1254" t="s">
        <v>3841</v>
      </c>
      <c r="N1254" t="s">
        <v>103</v>
      </c>
      <c r="O1254" t="s">
        <v>32</v>
      </c>
      <c r="P1254" t="s">
        <v>54</v>
      </c>
      <c r="Q1254">
        <v>41215</v>
      </c>
      <c r="R1254">
        <v>7</v>
      </c>
      <c r="S1254">
        <v>0.1</v>
      </c>
      <c r="T1254">
        <v>2598.1809042770824</v>
      </c>
      <c r="U1254">
        <v>44964</v>
      </c>
    </row>
    <row r="1255" spans="1:21" x14ac:dyDescent="0.3">
      <c r="A1255" t="s">
        <v>3842</v>
      </c>
      <c r="B1255">
        <v>2023</v>
      </c>
      <c r="C1255" s="1">
        <v>44992</v>
      </c>
      <c r="D1255" t="s">
        <v>78</v>
      </c>
      <c r="E1255" t="s">
        <v>3843</v>
      </c>
      <c r="F1255" t="s">
        <v>106</v>
      </c>
      <c r="G1255" t="s">
        <v>38</v>
      </c>
      <c r="H1255" t="s">
        <v>26</v>
      </c>
      <c r="I1255" t="s">
        <v>122</v>
      </c>
      <c r="J1255" t="s">
        <v>28</v>
      </c>
      <c r="K1255">
        <v>619884</v>
      </c>
      <c r="L1255" t="s">
        <v>83</v>
      </c>
      <c r="M1255" t="s">
        <v>3844</v>
      </c>
      <c r="N1255" t="s">
        <v>93</v>
      </c>
      <c r="O1255" t="s">
        <v>85</v>
      </c>
      <c r="P1255" t="s">
        <v>89</v>
      </c>
      <c r="Q1255">
        <v>10542</v>
      </c>
      <c r="R1255">
        <v>1</v>
      </c>
      <c r="S1255">
        <v>0.2</v>
      </c>
      <c r="T1255">
        <v>2327.1447420553791</v>
      </c>
      <c r="U1255">
        <v>44997</v>
      </c>
    </row>
    <row r="1256" spans="1:21" x14ac:dyDescent="0.3">
      <c r="A1256" t="s">
        <v>3845</v>
      </c>
      <c r="B1256">
        <v>2023</v>
      </c>
      <c r="C1256" s="1">
        <v>45265</v>
      </c>
      <c r="D1256" t="s">
        <v>35</v>
      </c>
      <c r="E1256" t="s">
        <v>3846</v>
      </c>
      <c r="F1256" t="s">
        <v>106</v>
      </c>
      <c r="G1256" t="s">
        <v>25</v>
      </c>
      <c r="H1256" t="s">
        <v>26</v>
      </c>
      <c r="I1256" t="s">
        <v>39</v>
      </c>
      <c r="J1256" t="s">
        <v>40</v>
      </c>
      <c r="K1256">
        <v>698669</v>
      </c>
      <c r="L1256" t="s">
        <v>83</v>
      </c>
      <c r="M1256" t="s">
        <v>3847</v>
      </c>
      <c r="N1256" t="s">
        <v>61</v>
      </c>
      <c r="O1256" t="s">
        <v>53</v>
      </c>
      <c r="P1256" t="s">
        <v>45</v>
      </c>
      <c r="Q1256">
        <v>53651</v>
      </c>
      <c r="R1256">
        <v>2</v>
      </c>
      <c r="S1256">
        <v>0</v>
      </c>
      <c r="T1256">
        <v>12831.872199242633</v>
      </c>
      <c r="U1256">
        <v>45268</v>
      </c>
    </row>
    <row r="1257" spans="1:21" x14ac:dyDescent="0.3">
      <c r="A1257" t="s">
        <v>3848</v>
      </c>
      <c r="B1257">
        <v>2023</v>
      </c>
      <c r="C1257" s="1">
        <v>44987</v>
      </c>
      <c r="D1257" t="s">
        <v>35</v>
      </c>
      <c r="E1257" t="s">
        <v>3849</v>
      </c>
      <c r="F1257" t="s">
        <v>37</v>
      </c>
      <c r="G1257" t="s">
        <v>25</v>
      </c>
      <c r="H1257" t="s">
        <v>26</v>
      </c>
      <c r="I1257" t="s">
        <v>136</v>
      </c>
      <c r="J1257" t="s">
        <v>118</v>
      </c>
      <c r="K1257">
        <v>644599</v>
      </c>
      <c r="L1257" t="s">
        <v>73</v>
      </c>
      <c r="M1257" t="s">
        <v>3850</v>
      </c>
      <c r="N1257" t="s">
        <v>43</v>
      </c>
      <c r="O1257" t="s">
        <v>68</v>
      </c>
      <c r="P1257" t="s">
        <v>45</v>
      </c>
      <c r="Q1257">
        <v>68059</v>
      </c>
      <c r="R1257">
        <v>9</v>
      </c>
      <c r="S1257">
        <v>0</v>
      </c>
      <c r="T1257">
        <v>13058.145068579672</v>
      </c>
      <c r="U1257">
        <v>44988</v>
      </c>
    </row>
    <row r="1258" spans="1:21" x14ac:dyDescent="0.3">
      <c r="A1258" t="s">
        <v>3851</v>
      </c>
      <c r="B1258">
        <v>2024</v>
      </c>
      <c r="C1258" s="1">
        <v>45293</v>
      </c>
      <c r="D1258" t="s">
        <v>35</v>
      </c>
      <c r="E1258" t="s">
        <v>3852</v>
      </c>
      <c r="F1258" t="s">
        <v>106</v>
      </c>
      <c r="G1258" t="s">
        <v>38</v>
      </c>
      <c r="H1258" t="s">
        <v>26</v>
      </c>
      <c r="I1258" t="s">
        <v>39</v>
      </c>
      <c r="J1258" t="s">
        <v>40</v>
      </c>
      <c r="K1258">
        <v>656230</v>
      </c>
      <c r="L1258" t="s">
        <v>83</v>
      </c>
      <c r="M1258" t="s">
        <v>3853</v>
      </c>
      <c r="N1258" t="s">
        <v>103</v>
      </c>
      <c r="O1258" t="s">
        <v>44</v>
      </c>
      <c r="P1258" t="s">
        <v>69</v>
      </c>
      <c r="Q1258">
        <v>41107</v>
      </c>
      <c r="R1258">
        <v>2</v>
      </c>
      <c r="S1258">
        <v>0.05</v>
      </c>
      <c r="T1258">
        <v>3058.4931007498899</v>
      </c>
      <c r="U1258">
        <v>45296</v>
      </c>
    </row>
    <row r="1259" spans="1:21" x14ac:dyDescent="0.3">
      <c r="A1259" t="s">
        <v>3854</v>
      </c>
      <c r="B1259">
        <v>2024</v>
      </c>
      <c r="C1259" s="1">
        <v>45506</v>
      </c>
      <c r="D1259" t="s">
        <v>47</v>
      </c>
      <c r="E1259" t="s">
        <v>3855</v>
      </c>
      <c r="F1259" t="s">
        <v>37</v>
      </c>
      <c r="G1259" t="s">
        <v>25</v>
      </c>
      <c r="H1259" t="s">
        <v>26</v>
      </c>
      <c r="I1259" t="s">
        <v>150</v>
      </c>
      <c r="J1259" t="s">
        <v>118</v>
      </c>
      <c r="K1259">
        <v>617598</v>
      </c>
      <c r="L1259" t="s">
        <v>29</v>
      </c>
      <c r="M1259" t="s">
        <v>3856</v>
      </c>
      <c r="N1259" t="s">
        <v>103</v>
      </c>
      <c r="O1259" t="s">
        <v>53</v>
      </c>
      <c r="P1259" t="s">
        <v>98</v>
      </c>
      <c r="Q1259">
        <v>30934</v>
      </c>
      <c r="R1259">
        <v>7</v>
      </c>
      <c r="S1259">
        <v>0</v>
      </c>
      <c r="T1259">
        <v>6337.5444490829595</v>
      </c>
      <c r="U1259">
        <v>45507</v>
      </c>
    </row>
    <row r="1260" spans="1:21" x14ac:dyDescent="0.3">
      <c r="A1260" t="s">
        <v>3857</v>
      </c>
      <c r="B1260">
        <v>2024</v>
      </c>
      <c r="C1260" s="1">
        <v>45575</v>
      </c>
      <c r="D1260" t="s">
        <v>35</v>
      </c>
      <c r="E1260" t="s">
        <v>3858</v>
      </c>
      <c r="F1260" t="s">
        <v>64</v>
      </c>
      <c r="G1260" t="s">
        <v>38</v>
      </c>
      <c r="H1260" t="s">
        <v>26</v>
      </c>
      <c r="I1260" t="s">
        <v>101</v>
      </c>
      <c r="J1260" t="s">
        <v>51</v>
      </c>
      <c r="K1260">
        <v>629888</v>
      </c>
      <c r="L1260" t="s">
        <v>41</v>
      </c>
      <c r="M1260" t="s">
        <v>3859</v>
      </c>
      <c r="N1260" t="s">
        <v>43</v>
      </c>
      <c r="O1260" t="s">
        <v>53</v>
      </c>
      <c r="P1260" t="s">
        <v>98</v>
      </c>
      <c r="Q1260">
        <v>76889</v>
      </c>
      <c r="R1260">
        <v>1</v>
      </c>
      <c r="S1260">
        <v>0.05</v>
      </c>
      <c r="T1260">
        <v>18834.203855685726</v>
      </c>
      <c r="U1260">
        <v>45578</v>
      </c>
    </row>
    <row r="1261" spans="1:21" x14ac:dyDescent="0.3">
      <c r="A1261" t="s">
        <v>3860</v>
      </c>
      <c r="B1261">
        <v>2024</v>
      </c>
      <c r="C1261" s="1">
        <v>45505</v>
      </c>
      <c r="D1261" t="s">
        <v>47</v>
      </c>
      <c r="E1261" t="s">
        <v>3861</v>
      </c>
      <c r="F1261" t="s">
        <v>80</v>
      </c>
      <c r="G1261" t="s">
        <v>81</v>
      </c>
      <c r="H1261" t="s">
        <v>26</v>
      </c>
      <c r="I1261" t="s">
        <v>72</v>
      </c>
      <c r="J1261" t="s">
        <v>28</v>
      </c>
      <c r="K1261">
        <v>652056</v>
      </c>
      <c r="L1261" t="s">
        <v>41</v>
      </c>
      <c r="M1261" t="s">
        <v>3862</v>
      </c>
      <c r="N1261" t="s">
        <v>31</v>
      </c>
      <c r="O1261" t="s">
        <v>53</v>
      </c>
      <c r="P1261" t="s">
        <v>33</v>
      </c>
      <c r="Q1261">
        <v>45931</v>
      </c>
      <c r="R1261">
        <v>9</v>
      </c>
      <c r="S1261">
        <v>0.2</v>
      </c>
      <c r="T1261">
        <v>7216.4731158555433</v>
      </c>
      <c r="U1261">
        <v>45506</v>
      </c>
    </row>
    <row r="1262" spans="1:21" x14ac:dyDescent="0.3">
      <c r="A1262" t="s">
        <v>3863</v>
      </c>
      <c r="B1262">
        <v>2023</v>
      </c>
      <c r="C1262" s="1">
        <v>45236</v>
      </c>
      <c r="D1262" t="s">
        <v>35</v>
      </c>
      <c r="E1262" t="s">
        <v>3864</v>
      </c>
      <c r="F1262" t="s">
        <v>106</v>
      </c>
      <c r="G1262" t="s">
        <v>38</v>
      </c>
      <c r="H1262" t="s">
        <v>26</v>
      </c>
      <c r="I1262" t="s">
        <v>101</v>
      </c>
      <c r="J1262" t="s">
        <v>51</v>
      </c>
      <c r="K1262">
        <v>617369</v>
      </c>
      <c r="L1262" t="s">
        <v>29</v>
      </c>
      <c r="M1262" t="s">
        <v>3865</v>
      </c>
      <c r="N1262" t="s">
        <v>103</v>
      </c>
      <c r="O1262" t="s">
        <v>94</v>
      </c>
      <c r="P1262" t="s">
        <v>127</v>
      </c>
      <c r="Q1262">
        <v>59705</v>
      </c>
      <c r="R1262">
        <v>1</v>
      </c>
      <c r="S1262">
        <v>0.05</v>
      </c>
      <c r="T1262">
        <v>15527.828184923972</v>
      </c>
      <c r="U1262">
        <v>45239</v>
      </c>
    </row>
    <row r="1263" spans="1:21" x14ac:dyDescent="0.3">
      <c r="A1263" t="s">
        <v>3866</v>
      </c>
      <c r="B1263">
        <v>2024</v>
      </c>
      <c r="C1263" s="1">
        <v>45295</v>
      </c>
      <c r="D1263" t="s">
        <v>47</v>
      </c>
      <c r="E1263" t="s">
        <v>3867</v>
      </c>
      <c r="F1263" t="s">
        <v>80</v>
      </c>
      <c r="G1263" t="s">
        <v>25</v>
      </c>
      <c r="H1263" t="s">
        <v>26</v>
      </c>
      <c r="I1263" t="s">
        <v>101</v>
      </c>
      <c r="J1263" t="s">
        <v>51</v>
      </c>
      <c r="K1263">
        <v>612897</v>
      </c>
      <c r="L1263" t="s">
        <v>83</v>
      </c>
      <c r="M1263" t="s">
        <v>3868</v>
      </c>
      <c r="N1263" t="s">
        <v>103</v>
      </c>
      <c r="O1263" t="s">
        <v>85</v>
      </c>
      <c r="P1263" t="s">
        <v>98</v>
      </c>
      <c r="Q1263">
        <v>55768</v>
      </c>
      <c r="R1263">
        <v>8</v>
      </c>
      <c r="S1263">
        <v>0.1</v>
      </c>
      <c r="T1263">
        <v>6771.7566746932698</v>
      </c>
      <c r="U1263">
        <v>45298</v>
      </c>
    </row>
    <row r="1264" spans="1:21" x14ac:dyDescent="0.3">
      <c r="A1264" t="s">
        <v>3869</v>
      </c>
      <c r="B1264">
        <v>2024</v>
      </c>
      <c r="C1264" s="1">
        <v>45600</v>
      </c>
      <c r="D1264" t="s">
        <v>47</v>
      </c>
      <c r="E1264" t="s">
        <v>3870</v>
      </c>
      <c r="F1264" t="s">
        <v>37</v>
      </c>
      <c r="G1264" t="s">
        <v>81</v>
      </c>
      <c r="H1264" t="s">
        <v>26</v>
      </c>
      <c r="I1264" t="s">
        <v>39</v>
      </c>
      <c r="J1264" t="s">
        <v>40</v>
      </c>
      <c r="K1264">
        <v>662685</v>
      </c>
      <c r="L1264" t="s">
        <v>41</v>
      </c>
      <c r="M1264" t="s">
        <v>3871</v>
      </c>
      <c r="N1264" t="s">
        <v>103</v>
      </c>
      <c r="O1264" t="s">
        <v>68</v>
      </c>
      <c r="P1264" t="s">
        <v>127</v>
      </c>
      <c r="Q1264">
        <v>9917</v>
      </c>
      <c r="R1264">
        <v>7</v>
      </c>
      <c r="S1264">
        <v>0</v>
      </c>
      <c r="T1264">
        <v>629.88064861365319</v>
      </c>
      <c r="U1264">
        <v>45605</v>
      </c>
    </row>
    <row r="1265" spans="1:21" x14ac:dyDescent="0.3">
      <c r="A1265" t="s">
        <v>3872</v>
      </c>
      <c r="B1265">
        <v>2024</v>
      </c>
      <c r="C1265" s="1">
        <v>45642</v>
      </c>
      <c r="D1265" t="s">
        <v>47</v>
      </c>
      <c r="E1265" t="s">
        <v>3873</v>
      </c>
      <c r="F1265" t="s">
        <v>80</v>
      </c>
      <c r="G1265" t="s">
        <v>38</v>
      </c>
      <c r="H1265" t="s">
        <v>26</v>
      </c>
      <c r="I1265" t="s">
        <v>57</v>
      </c>
      <c r="J1265" t="s">
        <v>58</v>
      </c>
      <c r="K1265">
        <v>604720</v>
      </c>
      <c r="L1265" t="s">
        <v>73</v>
      </c>
      <c r="M1265" t="s">
        <v>3874</v>
      </c>
      <c r="N1265" t="s">
        <v>93</v>
      </c>
      <c r="O1265" t="s">
        <v>32</v>
      </c>
      <c r="P1265" t="s">
        <v>127</v>
      </c>
      <c r="Q1265">
        <v>52735</v>
      </c>
      <c r="R1265">
        <v>8</v>
      </c>
      <c r="S1265">
        <v>0.1</v>
      </c>
      <c r="T1265">
        <v>14623.373375770752</v>
      </c>
      <c r="U1265">
        <v>45645</v>
      </c>
    </row>
    <row r="1266" spans="1:21" x14ac:dyDescent="0.3">
      <c r="A1266" t="s">
        <v>3875</v>
      </c>
      <c r="B1266">
        <v>2023</v>
      </c>
      <c r="C1266" s="1">
        <v>45171</v>
      </c>
      <c r="D1266" t="s">
        <v>47</v>
      </c>
      <c r="E1266" t="s">
        <v>3876</v>
      </c>
      <c r="F1266" t="s">
        <v>24</v>
      </c>
      <c r="G1266" t="s">
        <v>38</v>
      </c>
      <c r="H1266" t="s">
        <v>26</v>
      </c>
      <c r="I1266" t="s">
        <v>50</v>
      </c>
      <c r="J1266" t="s">
        <v>51</v>
      </c>
      <c r="K1266">
        <v>668495</v>
      </c>
      <c r="L1266" t="s">
        <v>29</v>
      </c>
      <c r="M1266" t="s">
        <v>3877</v>
      </c>
      <c r="N1266" t="s">
        <v>103</v>
      </c>
      <c r="O1266" t="s">
        <v>32</v>
      </c>
      <c r="P1266" t="s">
        <v>89</v>
      </c>
      <c r="Q1266">
        <v>25304</v>
      </c>
      <c r="R1266">
        <v>2</v>
      </c>
      <c r="S1266">
        <v>0</v>
      </c>
      <c r="T1266">
        <v>5031.539191700178</v>
      </c>
      <c r="U1266">
        <v>45177</v>
      </c>
    </row>
    <row r="1267" spans="1:21" x14ac:dyDescent="0.3">
      <c r="A1267" t="s">
        <v>3878</v>
      </c>
      <c r="B1267">
        <v>2024</v>
      </c>
      <c r="C1267" s="1">
        <v>45331</v>
      </c>
      <c r="D1267" t="s">
        <v>22</v>
      </c>
      <c r="E1267" t="s">
        <v>3879</v>
      </c>
      <c r="F1267" t="s">
        <v>49</v>
      </c>
      <c r="G1267" t="s">
        <v>38</v>
      </c>
      <c r="H1267" t="s">
        <v>26</v>
      </c>
      <c r="I1267" t="s">
        <v>39</v>
      </c>
      <c r="J1267" t="s">
        <v>40</v>
      </c>
      <c r="K1267">
        <v>653691</v>
      </c>
      <c r="L1267" t="s">
        <v>59</v>
      </c>
      <c r="M1267" t="s">
        <v>3880</v>
      </c>
      <c r="N1267" t="s">
        <v>61</v>
      </c>
      <c r="O1267" t="s">
        <v>68</v>
      </c>
      <c r="P1267" t="s">
        <v>69</v>
      </c>
      <c r="Q1267">
        <v>40490</v>
      </c>
      <c r="R1267">
        <v>6</v>
      </c>
      <c r="S1267">
        <v>0</v>
      </c>
      <c r="T1267">
        <v>9847.2275226663278</v>
      </c>
      <c r="U1267">
        <v>45334</v>
      </c>
    </row>
    <row r="1268" spans="1:21" x14ac:dyDescent="0.3">
      <c r="A1268" t="s">
        <v>3881</v>
      </c>
      <c r="B1268">
        <v>2024</v>
      </c>
      <c r="C1268" s="1">
        <v>45526</v>
      </c>
      <c r="D1268" t="s">
        <v>78</v>
      </c>
      <c r="E1268" t="s">
        <v>3882</v>
      </c>
      <c r="F1268" t="s">
        <v>64</v>
      </c>
      <c r="G1268" t="s">
        <v>81</v>
      </c>
      <c r="H1268" t="s">
        <v>26</v>
      </c>
      <c r="I1268" t="s">
        <v>101</v>
      </c>
      <c r="J1268" t="s">
        <v>51</v>
      </c>
      <c r="K1268">
        <v>623266</v>
      </c>
      <c r="L1268" t="s">
        <v>41</v>
      </c>
      <c r="M1268" t="s">
        <v>3883</v>
      </c>
      <c r="N1268" t="s">
        <v>103</v>
      </c>
      <c r="O1268" t="s">
        <v>53</v>
      </c>
      <c r="P1268" t="s">
        <v>89</v>
      </c>
      <c r="Q1268">
        <v>34279</v>
      </c>
      <c r="R1268">
        <v>2</v>
      </c>
      <c r="S1268">
        <v>0.1</v>
      </c>
      <c r="T1268">
        <v>9508.5008947069527</v>
      </c>
      <c r="U1268">
        <v>45529</v>
      </c>
    </row>
    <row r="1269" spans="1:21" x14ac:dyDescent="0.3">
      <c r="A1269" t="s">
        <v>3884</v>
      </c>
      <c r="B1269">
        <v>2023</v>
      </c>
      <c r="C1269" s="1">
        <v>45282</v>
      </c>
      <c r="D1269" t="s">
        <v>47</v>
      </c>
      <c r="E1269" t="s">
        <v>3885</v>
      </c>
      <c r="F1269" t="s">
        <v>37</v>
      </c>
      <c r="G1269" t="s">
        <v>81</v>
      </c>
      <c r="H1269" t="s">
        <v>26</v>
      </c>
      <c r="I1269" t="s">
        <v>122</v>
      </c>
      <c r="J1269" t="s">
        <v>28</v>
      </c>
      <c r="K1269">
        <v>639337</v>
      </c>
      <c r="L1269" t="s">
        <v>59</v>
      </c>
      <c r="M1269" t="s">
        <v>3886</v>
      </c>
      <c r="N1269" t="s">
        <v>43</v>
      </c>
      <c r="O1269" t="s">
        <v>32</v>
      </c>
      <c r="P1269" t="s">
        <v>98</v>
      </c>
      <c r="Q1269">
        <v>27793</v>
      </c>
      <c r="R1269">
        <v>7</v>
      </c>
      <c r="S1269">
        <v>0.2</v>
      </c>
      <c r="T1269">
        <v>4964.5320540783077</v>
      </c>
      <c r="U1269">
        <v>45284</v>
      </c>
    </row>
    <row r="1270" spans="1:21" x14ac:dyDescent="0.3">
      <c r="A1270" t="s">
        <v>3887</v>
      </c>
      <c r="B1270">
        <v>2023</v>
      </c>
      <c r="C1270" s="1">
        <v>45252</v>
      </c>
      <c r="D1270" t="s">
        <v>22</v>
      </c>
      <c r="E1270" t="s">
        <v>3888</v>
      </c>
      <c r="F1270" t="s">
        <v>80</v>
      </c>
      <c r="G1270" t="s">
        <v>25</v>
      </c>
      <c r="H1270" t="s">
        <v>26</v>
      </c>
      <c r="I1270" t="s">
        <v>39</v>
      </c>
      <c r="J1270" t="s">
        <v>40</v>
      </c>
      <c r="K1270">
        <v>606740</v>
      </c>
      <c r="L1270" t="s">
        <v>73</v>
      </c>
      <c r="M1270" t="s">
        <v>3889</v>
      </c>
      <c r="N1270" t="s">
        <v>103</v>
      </c>
      <c r="O1270" t="s">
        <v>75</v>
      </c>
      <c r="P1270" t="s">
        <v>76</v>
      </c>
      <c r="Q1270">
        <v>32077</v>
      </c>
      <c r="R1270">
        <v>2</v>
      </c>
      <c r="S1270">
        <v>0</v>
      </c>
      <c r="T1270">
        <v>3763.4148637363364</v>
      </c>
      <c r="U1270">
        <v>45256</v>
      </c>
    </row>
    <row r="1271" spans="1:21" x14ac:dyDescent="0.3">
      <c r="A1271" t="s">
        <v>3890</v>
      </c>
      <c r="B1271">
        <v>2024</v>
      </c>
      <c r="C1271" s="1">
        <v>45413</v>
      </c>
      <c r="D1271" t="s">
        <v>35</v>
      </c>
      <c r="E1271" t="s">
        <v>3891</v>
      </c>
      <c r="F1271" t="s">
        <v>106</v>
      </c>
      <c r="G1271" t="s">
        <v>81</v>
      </c>
      <c r="H1271" t="s">
        <v>26</v>
      </c>
      <c r="I1271" t="s">
        <v>27</v>
      </c>
      <c r="J1271" t="s">
        <v>28</v>
      </c>
      <c r="K1271">
        <v>638340</v>
      </c>
      <c r="L1271" t="s">
        <v>73</v>
      </c>
      <c r="M1271" t="s">
        <v>3892</v>
      </c>
      <c r="N1271" t="s">
        <v>61</v>
      </c>
      <c r="O1271" t="s">
        <v>32</v>
      </c>
      <c r="P1271" t="s">
        <v>89</v>
      </c>
      <c r="Q1271">
        <v>10067</v>
      </c>
      <c r="R1271">
        <v>5</v>
      </c>
      <c r="S1271">
        <v>0.2</v>
      </c>
      <c r="T1271">
        <v>532.44756027668905</v>
      </c>
      <c r="U1271">
        <v>45416</v>
      </c>
    </row>
    <row r="1272" spans="1:21" x14ac:dyDescent="0.3">
      <c r="A1272" t="s">
        <v>3893</v>
      </c>
      <c r="B1272">
        <v>2023</v>
      </c>
      <c r="C1272" s="1">
        <v>45193</v>
      </c>
      <c r="D1272" t="s">
        <v>47</v>
      </c>
      <c r="E1272" t="s">
        <v>3894</v>
      </c>
      <c r="F1272" t="s">
        <v>37</v>
      </c>
      <c r="G1272" t="s">
        <v>25</v>
      </c>
      <c r="H1272" t="s">
        <v>26</v>
      </c>
      <c r="I1272" t="s">
        <v>72</v>
      </c>
      <c r="J1272" t="s">
        <v>28</v>
      </c>
      <c r="K1272">
        <v>640709</v>
      </c>
      <c r="L1272" t="s">
        <v>41</v>
      </c>
      <c r="M1272" t="s">
        <v>3895</v>
      </c>
      <c r="N1272" t="s">
        <v>61</v>
      </c>
      <c r="O1272" t="s">
        <v>44</v>
      </c>
      <c r="P1272" t="s">
        <v>76</v>
      </c>
      <c r="Q1272">
        <v>33576</v>
      </c>
      <c r="R1272">
        <v>1</v>
      </c>
      <c r="S1272">
        <v>0</v>
      </c>
      <c r="T1272">
        <v>4373.4247003156843</v>
      </c>
      <c r="U1272">
        <v>45194</v>
      </c>
    </row>
    <row r="1273" spans="1:21" x14ac:dyDescent="0.3">
      <c r="A1273" t="s">
        <v>3896</v>
      </c>
      <c r="B1273">
        <v>2024</v>
      </c>
      <c r="C1273" s="1">
        <v>45560</v>
      </c>
      <c r="D1273" t="s">
        <v>35</v>
      </c>
      <c r="E1273" t="s">
        <v>3897</v>
      </c>
      <c r="F1273" t="s">
        <v>106</v>
      </c>
      <c r="G1273" t="s">
        <v>25</v>
      </c>
      <c r="H1273" t="s">
        <v>26</v>
      </c>
      <c r="I1273" t="s">
        <v>82</v>
      </c>
      <c r="J1273" t="s">
        <v>66</v>
      </c>
      <c r="K1273">
        <v>674547</v>
      </c>
      <c r="L1273" t="s">
        <v>73</v>
      </c>
      <c r="M1273" t="s">
        <v>3898</v>
      </c>
      <c r="N1273" t="s">
        <v>61</v>
      </c>
      <c r="O1273" t="s">
        <v>32</v>
      </c>
      <c r="P1273" t="s">
        <v>33</v>
      </c>
      <c r="Q1273">
        <v>23261</v>
      </c>
      <c r="R1273">
        <v>1</v>
      </c>
      <c r="S1273">
        <v>0</v>
      </c>
      <c r="T1273">
        <v>3662.3789057991039</v>
      </c>
      <c r="U1273">
        <v>45563</v>
      </c>
    </row>
    <row r="1274" spans="1:21" x14ac:dyDescent="0.3">
      <c r="A1274" t="s">
        <v>3899</v>
      </c>
      <c r="B1274">
        <v>2024</v>
      </c>
      <c r="C1274" s="1">
        <v>45617</v>
      </c>
      <c r="D1274" t="s">
        <v>47</v>
      </c>
      <c r="E1274" t="s">
        <v>3900</v>
      </c>
      <c r="F1274" t="s">
        <v>149</v>
      </c>
      <c r="G1274" t="s">
        <v>81</v>
      </c>
      <c r="H1274" t="s">
        <v>26</v>
      </c>
      <c r="I1274" t="s">
        <v>154</v>
      </c>
      <c r="J1274" t="s">
        <v>51</v>
      </c>
      <c r="K1274">
        <v>627767</v>
      </c>
      <c r="L1274" t="s">
        <v>73</v>
      </c>
      <c r="M1274" t="s">
        <v>3901</v>
      </c>
      <c r="N1274" t="s">
        <v>93</v>
      </c>
      <c r="O1274" t="s">
        <v>32</v>
      </c>
      <c r="P1274" t="s">
        <v>127</v>
      </c>
      <c r="Q1274">
        <v>11579</v>
      </c>
      <c r="R1274">
        <v>10</v>
      </c>
      <c r="S1274">
        <v>0</v>
      </c>
      <c r="T1274">
        <v>1958.9658258102947</v>
      </c>
      <c r="U1274">
        <v>45622</v>
      </c>
    </row>
    <row r="1275" spans="1:21" x14ac:dyDescent="0.3">
      <c r="A1275" t="s">
        <v>3902</v>
      </c>
      <c r="B1275">
        <v>2024</v>
      </c>
      <c r="C1275" s="1">
        <v>45305</v>
      </c>
      <c r="D1275" t="s">
        <v>22</v>
      </c>
      <c r="E1275" t="s">
        <v>3903</v>
      </c>
      <c r="F1275" t="s">
        <v>149</v>
      </c>
      <c r="G1275" t="s">
        <v>25</v>
      </c>
      <c r="H1275" t="s">
        <v>26</v>
      </c>
      <c r="I1275" t="s">
        <v>107</v>
      </c>
      <c r="J1275" t="s">
        <v>66</v>
      </c>
      <c r="K1275">
        <v>684968</v>
      </c>
      <c r="L1275" t="s">
        <v>83</v>
      </c>
      <c r="M1275" t="s">
        <v>3904</v>
      </c>
      <c r="N1275" t="s">
        <v>31</v>
      </c>
      <c r="O1275" t="s">
        <v>44</v>
      </c>
      <c r="P1275" t="s">
        <v>45</v>
      </c>
      <c r="Q1275">
        <v>73405</v>
      </c>
      <c r="R1275">
        <v>8</v>
      </c>
      <c r="S1275">
        <v>0</v>
      </c>
      <c r="T1275">
        <v>17347.140476120931</v>
      </c>
      <c r="U1275">
        <v>45312</v>
      </c>
    </row>
    <row r="1276" spans="1:21" x14ac:dyDescent="0.3">
      <c r="A1276" t="s">
        <v>3905</v>
      </c>
      <c r="B1276">
        <v>2023</v>
      </c>
      <c r="C1276" s="1">
        <v>44956</v>
      </c>
      <c r="D1276" t="s">
        <v>47</v>
      </c>
      <c r="E1276" t="s">
        <v>3906</v>
      </c>
      <c r="F1276" t="s">
        <v>149</v>
      </c>
      <c r="G1276" t="s">
        <v>81</v>
      </c>
      <c r="H1276" t="s">
        <v>26</v>
      </c>
      <c r="I1276" t="s">
        <v>39</v>
      </c>
      <c r="J1276" t="s">
        <v>40</v>
      </c>
      <c r="K1276">
        <v>600680</v>
      </c>
      <c r="L1276" t="s">
        <v>73</v>
      </c>
      <c r="M1276" t="s">
        <v>3907</v>
      </c>
      <c r="N1276" t="s">
        <v>61</v>
      </c>
      <c r="O1276" t="s">
        <v>85</v>
      </c>
      <c r="P1276" t="s">
        <v>98</v>
      </c>
      <c r="Q1276">
        <v>11848</v>
      </c>
      <c r="R1276">
        <v>6</v>
      </c>
      <c r="S1276">
        <v>0.1</v>
      </c>
      <c r="T1276">
        <v>2417.6531945309457</v>
      </c>
      <c r="U1276">
        <v>44959</v>
      </c>
    </row>
    <row r="1277" spans="1:21" x14ac:dyDescent="0.3">
      <c r="A1277" t="s">
        <v>3908</v>
      </c>
      <c r="B1277">
        <v>2024</v>
      </c>
      <c r="C1277" s="1">
        <v>45350</v>
      </c>
      <c r="D1277" t="s">
        <v>47</v>
      </c>
      <c r="E1277" t="s">
        <v>3909</v>
      </c>
      <c r="F1277" t="s">
        <v>149</v>
      </c>
      <c r="G1277" t="s">
        <v>25</v>
      </c>
      <c r="H1277" t="s">
        <v>26</v>
      </c>
      <c r="I1277" t="s">
        <v>39</v>
      </c>
      <c r="J1277" t="s">
        <v>40</v>
      </c>
      <c r="K1277">
        <v>616113</v>
      </c>
      <c r="L1277" t="s">
        <v>73</v>
      </c>
      <c r="M1277" t="s">
        <v>3910</v>
      </c>
      <c r="N1277" t="s">
        <v>43</v>
      </c>
      <c r="O1277" t="s">
        <v>44</v>
      </c>
      <c r="P1277" t="s">
        <v>45</v>
      </c>
      <c r="Q1277">
        <v>41826</v>
      </c>
      <c r="R1277">
        <v>7</v>
      </c>
      <c r="S1277">
        <v>0.2</v>
      </c>
      <c r="T1277">
        <v>9690.0219082621497</v>
      </c>
      <c r="U1277">
        <v>45357</v>
      </c>
    </row>
    <row r="1278" spans="1:21" x14ac:dyDescent="0.3">
      <c r="A1278" t="s">
        <v>3911</v>
      </c>
      <c r="B1278">
        <v>2024</v>
      </c>
      <c r="C1278" s="1">
        <v>45476</v>
      </c>
      <c r="D1278" t="s">
        <v>47</v>
      </c>
      <c r="E1278" t="s">
        <v>3912</v>
      </c>
      <c r="F1278" t="s">
        <v>37</v>
      </c>
      <c r="G1278" t="s">
        <v>38</v>
      </c>
      <c r="H1278" t="s">
        <v>26</v>
      </c>
      <c r="I1278" t="s">
        <v>82</v>
      </c>
      <c r="J1278" t="s">
        <v>66</v>
      </c>
      <c r="K1278">
        <v>690285</v>
      </c>
      <c r="L1278" t="s">
        <v>59</v>
      </c>
      <c r="M1278" t="s">
        <v>3913</v>
      </c>
      <c r="N1278" t="s">
        <v>93</v>
      </c>
      <c r="O1278" t="s">
        <v>68</v>
      </c>
      <c r="P1278" t="s">
        <v>181</v>
      </c>
      <c r="Q1278">
        <v>45446</v>
      </c>
      <c r="R1278">
        <v>10</v>
      </c>
      <c r="S1278">
        <v>0.2</v>
      </c>
      <c r="T1278">
        <v>7340.7652434480133</v>
      </c>
      <c r="U1278">
        <v>45479</v>
      </c>
    </row>
    <row r="1279" spans="1:21" x14ac:dyDescent="0.3">
      <c r="A1279" t="s">
        <v>3914</v>
      </c>
      <c r="B1279">
        <v>2023</v>
      </c>
      <c r="C1279" s="1">
        <v>44936</v>
      </c>
      <c r="D1279" t="s">
        <v>47</v>
      </c>
      <c r="E1279" t="s">
        <v>3915</v>
      </c>
      <c r="F1279" t="s">
        <v>106</v>
      </c>
      <c r="G1279" t="s">
        <v>38</v>
      </c>
      <c r="H1279" t="s">
        <v>26</v>
      </c>
      <c r="I1279" t="s">
        <v>57</v>
      </c>
      <c r="J1279" t="s">
        <v>58</v>
      </c>
      <c r="K1279">
        <v>648047</v>
      </c>
      <c r="L1279" t="s">
        <v>59</v>
      </c>
      <c r="M1279" t="s">
        <v>3916</v>
      </c>
      <c r="N1279" t="s">
        <v>43</v>
      </c>
      <c r="O1279" t="s">
        <v>75</v>
      </c>
      <c r="P1279" t="s">
        <v>181</v>
      </c>
      <c r="Q1279">
        <v>27761</v>
      </c>
      <c r="R1279">
        <v>6</v>
      </c>
      <c r="S1279">
        <v>0</v>
      </c>
      <c r="T1279">
        <v>3312.2302901766434</v>
      </c>
      <c r="U1279">
        <v>44940</v>
      </c>
    </row>
    <row r="1280" spans="1:21" x14ac:dyDescent="0.3">
      <c r="A1280" t="s">
        <v>3917</v>
      </c>
      <c r="B1280">
        <v>2023</v>
      </c>
      <c r="C1280" s="1">
        <v>45189</v>
      </c>
      <c r="D1280" t="s">
        <v>78</v>
      </c>
      <c r="E1280" t="s">
        <v>3918</v>
      </c>
      <c r="F1280" t="s">
        <v>37</v>
      </c>
      <c r="G1280" t="s">
        <v>38</v>
      </c>
      <c r="H1280" t="s">
        <v>26</v>
      </c>
      <c r="I1280" t="s">
        <v>57</v>
      </c>
      <c r="J1280" t="s">
        <v>58</v>
      </c>
      <c r="K1280">
        <v>697250</v>
      </c>
      <c r="L1280" t="s">
        <v>29</v>
      </c>
      <c r="M1280" t="s">
        <v>3919</v>
      </c>
      <c r="N1280" t="s">
        <v>103</v>
      </c>
      <c r="O1280" t="s">
        <v>44</v>
      </c>
      <c r="P1280" t="s">
        <v>69</v>
      </c>
      <c r="Q1280">
        <v>26443</v>
      </c>
      <c r="R1280">
        <v>6</v>
      </c>
      <c r="S1280">
        <v>0.2</v>
      </c>
      <c r="T1280">
        <v>1638.1792630829211</v>
      </c>
      <c r="U1280">
        <v>45195</v>
      </c>
    </row>
    <row r="1281" spans="1:21" x14ac:dyDescent="0.3">
      <c r="A1281" t="s">
        <v>3920</v>
      </c>
      <c r="B1281">
        <v>2023</v>
      </c>
      <c r="C1281" s="1">
        <v>45176</v>
      </c>
      <c r="D1281" t="s">
        <v>78</v>
      </c>
      <c r="E1281" t="s">
        <v>3921</v>
      </c>
      <c r="F1281" t="s">
        <v>37</v>
      </c>
      <c r="G1281" t="s">
        <v>38</v>
      </c>
      <c r="H1281" t="s">
        <v>26</v>
      </c>
      <c r="I1281" t="s">
        <v>57</v>
      </c>
      <c r="J1281" t="s">
        <v>58</v>
      </c>
      <c r="K1281">
        <v>650016</v>
      </c>
      <c r="L1281" t="s">
        <v>41</v>
      </c>
      <c r="M1281" t="s">
        <v>3922</v>
      </c>
      <c r="N1281" t="s">
        <v>43</v>
      </c>
      <c r="O1281" t="s">
        <v>75</v>
      </c>
      <c r="P1281" t="s">
        <v>54</v>
      </c>
      <c r="Q1281">
        <v>21800</v>
      </c>
      <c r="R1281">
        <v>3</v>
      </c>
      <c r="S1281">
        <v>0</v>
      </c>
      <c r="T1281">
        <v>1223.0732423931074</v>
      </c>
      <c r="U1281">
        <v>45177</v>
      </c>
    </row>
    <row r="1282" spans="1:21" x14ac:dyDescent="0.3">
      <c r="A1282" t="s">
        <v>3923</v>
      </c>
      <c r="B1282">
        <v>2024</v>
      </c>
      <c r="C1282" s="1">
        <v>45649</v>
      </c>
      <c r="D1282" t="s">
        <v>78</v>
      </c>
      <c r="E1282" t="s">
        <v>3924</v>
      </c>
      <c r="F1282" t="s">
        <v>24</v>
      </c>
      <c r="G1282" t="s">
        <v>81</v>
      </c>
      <c r="H1282" t="s">
        <v>26</v>
      </c>
      <c r="I1282" t="s">
        <v>65</v>
      </c>
      <c r="J1282" t="s">
        <v>66</v>
      </c>
      <c r="K1282">
        <v>615747</v>
      </c>
      <c r="L1282" t="s">
        <v>29</v>
      </c>
      <c r="M1282" t="s">
        <v>3925</v>
      </c>
      <c r="N1282" t="s">
        <v>31</v>
      </c>
      <c r="O1282" t="s">
        <v>68</v>
      </c>
      <c r="P1282" t="s">
        <v>181</v>
      </c>
      <c r="Q1282">
        <v>11067</v>
      </c>
      <c r="R1282">
        <v>2</v>
      </c>
      <c r="S1282">
        <v>0</v>
      </c>
      <c r="T1282">
        <v>1246.408145372133</v>
      </c>
      <c r="U1282">
        <v>45650</v>
      </c>
    </row>
    <row r="1283" spans="1:21" x14ac:dyDescent="0.3">
      <c r="A1283" t="s">
        <v>3926</v>
      </c>
      <c r="B1283">
        <v>2024</v>
      </c>
      <c r="C1283" s="1">
        <v>45367</v>
      </c>
      <c r="D1283" t="s">
        <v>35</v>
      </c>
      <c r="E1283" t="s">
        <v>3927</v>
      </c>
      <c r="F1283" t="s">
        <v>64</v>
      </c>
      <c r="G1283" t="s">
        <v>38</v>
      </c>
      <c r="H1283" t="s">
        <v>26</v>
      </c>
      <c r="I1283" t="s">
        <v>57</v>
      </c>
      <c r="J1283" t="s">
        <v>58</v>
      </c>
      <c r="K1283">
        <v>616417</v>
      </c>
      <c r="L1283" t="s">
        <v>41</v>
      </c>
      <c r="M1283" t="s">
        <v>3928</v>
      </c>
      <c r="N1283" t="s">
        <v>31</v>
      </c>
      <c r="O1283" t="s">
        <v>68</v>
      </c>
      <c r="P1283" t="s">
        <v>127</v>
      </c>
      <c r="Q1283">
        <v>33696</v>
      </c>
      <c r="R1283">
        <v>6</v>
      </c>
      <c r="S1283">
        <v>0.2</v>
      </c>
      <c r="T1283">
        <v>4861.3871380943019</v>
      </c>
      <c r="U1283">
        <v>45372</v>
      </c>
    </row>
    <row r="1284" spans="1:21" x14ac:dyDescent="0.3">
      <c r="A1284" t="s">
        <v>3929</v>
      </c>
      <c r="B1284">
        <v>2023</v>
      </c>
      <c r="C1284" s="1">
        <v>44978</v>
      </c>
      <c r="D1284" t="s">
        <v>47</v>
      </c>
      <c r="E1284" t="s">
        <v>3930</v>
      </c>
      <c r="F1284" t="s">
        <v>106</v>
      </c>
      <c r="G1284" t="s">
        <v>38</v>
      </c>
      <c r="H1284" t="s">
        <v>26</v>
      </c>
      <c r="I1284" t="s">
        <v>39</v>
      </c>
      <c r="J1284" t="s">
        <v>40</v>
      </c>
      <c r="K1284">
        <v>624426</v>
      </c>
      <c r="L1284" t="s">
        <v>41</v>
      </c>
      <c r="M1284" t="s">
        <v>3931</v>
      </c>
      <c r="N1284" t="s">
        <v>31</v>
      </c>
      <c r="O1284" t="s">
        <v>75</v>
      </c>
      <c r="P1284" t="s">
        <v>54</v>
      </c>
      <c r="Q1284">
        <v>59106</v>
      </c>
      <c r="R1284">
        <v>5</v>
      </c>
      <c r="S1284">
        <v>0.05</v>
      </c>
      <c r="T1284">
        <v>14023.43059186495</v>
      </c>
      <c r="U1284">
        <v>44981</v>
      </c>
    </row>
    <row r="1285" spans="1:21" x14ac:dyDescent="0.3">
      <c r="A1285" t="s">
        <v>3932</v>
      </c>
      <c r="B1285">
        <v>2023</v>
      </c>
      <c r="C1285" s="1">
        <v>44936</v>
      </c>
      <c r="D1285" t="s">
        <v>22</v>
      </c>
      <c r="E1285" t="s">
        <v>3933</v>
      </c>
      <c r="F1285" t="s">
        <v>37</v>
      </c>
      <c r="G1285" t="s">
        <v>25</v>
      </c>
      <c r="H1285" t="s">
        <v>26</v>
      </c>
      <c r="I1285" t="s">
        <v>50</v>
      </c>
      <c r="J1285" t="s">
        <v>51</v>
      </c>
      <c r="K1285">
        <v>665810</v>
      </c>
      <c r="L1285" t="s">
        <v>83</v>
      </c>
      <c r="M1285" t="s">
        <v>3934</v>
      </c>
      <c r="N1285" t="s">
        <v>31</v>
      </c>
      <c r="O1285" t="s">
        <v>53</v>
      </c>
      <c r="P1285" t="s">
        <v>181</v>
      </c>
      <c r="Q1285">
        <v>14636</v>
      </c>
      <c r="R1285">
        <v>3</v>
      </c>
      <c r="S1285">
        <v>0.05</v>
      </c>
      <c r="T1285">
        <v>2530.6247945481095</v>
      </c>
      <c r="U1285">
        <v>44939</v>
      </c>
    </row>
    <row r="1286" spans="1:21" x14ac:dyDescent="0.3">
      <c r="A1286" t="s">
        <v>3935</v>
      </c>
      <c r="B1286">
        <v>2024</v>
      </c>
      <c r="C1286" s="1">
        <v>45413</v>
      </c>
      <c r="D1286" t="s">
        <v>47</v>
      </c>
      <c r="E1286" t="s">
        <v>3936</v>
      </c>
      <c r="F1286" t="s">
        <v>149</v>
      </c>
      <c r="G1286" t="s">
        <v>38</v>
      </c>
      <c r="H1286" t="s">
        <v>26</v>
      </c>
      <c r="I1286" t="s">
        <v>39</v>
      </c>
      <c r="J1286" t="s">
        <v>40</v>
      </c>
      <c r="K1286">
        <v>658443</v>
      </c>
      <c r="L1286" t="s">
        <v>83</v>
      </c>
      <c r="M1286" t="s">
        <v>3937</v>
      </c>
      <c r="N1286" t="s">
        <v>31</v>
      </c>
      <c r="O1286" t="s">
        <v>94</v>
      </c>
      <c r="P1286" t="s">
        <v>69</v>
      </c>
      <c r="Q1286">
        <v>23476</v>
      </c>
      <c r="R1286">
        <v>7</v>
      </c>
      <c r="S1286">
        <v>0.1</v>
      </c>
      <c r="T1286">
        <v>2237.9997996787806</v>
      </c>
      <c r="U1286">
        <v>45416</v>
      </c>
    </row>
    <row r="1287" spans="1:21" x14ac:dyDescent="0.3">
      <c r="A1287" t="s">
        <v>3938</v>
      </c>
      <c r="B1287">
        <v>2024</v>
      </c>
      <c r="C1287" s="1">
        <v>45488</v>
      </c>
      <c r="D1287" t="s">
        <v>47</v>
      </c>
      <c r="E1287" t="s">
        <v>3939</v>
      </c>
      <c r="F1287" t="s">
        <v>49</v>
      </c>
      <c r="G1287" t="s">
        <v>38</v>
      </c>
      <c r="H1287" t="s">
        <v>26</v>
      </c>
      <c r="I1287" t="s">
        <v>57</v>
      </c>
      <c r="J1287" t="s">
        <v>58</v>
      </c>
      <c r="K1287">
        <v>667556</v>
      </c>
      <c r="L1287" t="s">
        <v>83</v>
      </c>
      <c r="M1287" t="s">
        <v>3940</v>
      </c>
      <c r="N1287" t="s">
        <v>103</v>
      </c>
      <c r="O1287" t="s">
        <v>85</v>
      </c>
      <c r="P1287" t="s">
        <v>127</v>
      </c>
      <c r="Q1287">
        <v>28547</v>
      </c>
      <c r="R1287">
        <v>6</v>
      </c>
      <c r="S1287">
        <v>0</v>
      </c>
      <c r="T1287">
        <v>1863.3266387633573</v>
      </c>
      <c r="U1287">
        <v>45491</v>
      </c>
    </row>
    <row r="1288" spans="1:21" x14ac:dyDescent="0.3">
      <c r="A1288" t="s">
        <v>3941</v>
      </c>
      <c r="B1288">
        <v>2023</v>
      </c>
      <c r="C1288" s="1">
        <v>44994</v>
      </c>
      <c r="D1288" t="s">
        <v>35</v>
      </c>
      <c r="E1288" t="s">
        <v>3942</v>
      </c>
      <c r="F1288" t="s">
        <v>80</v>
      </c>
      <c r="G1288" t="s">
        <v>38</v>
      </c>
      <c r="H1288" t="s">
        <v>26</v>
      </c>
      <c r="I1288" t="s">
        <v>154</v>
      </c>
      <c r="J1288" t="s">
        <v>51</v>
      </c>
      <c r="K1288">
        <v>608239</v>
      </c>
      <c r="L1288" t="s">
        <v>29</v>
      </c>
      <c r="M1288" t="s">
        <v>3943</v>
      </c>
      <c r="N1288" t="s">
        <v>31</v>
      </c>
      <c r="O1288" t="s">
        <v>75</v>
      </c>
      <c r="P1288" t="s">
        <v>98</v>
      </c>
      <c r="Q1288">
        <v>57953</v>
      </c>
      <c r="R1288">
        <v>8</v>
      </c>
      <c r="S1288">
        <v>0</v>
      </c>
      <c r="T1288">
        <v>12025.520232717521</v>
      </c>
      <c r="U1288">
        <v>44996</v>
      </c>
    </row>
    <row r="1289" spans="1:21" x14ac:dyDescent="0.3">
      <c r="A1289" t="s">
        <v>3944</v>
      </c>
      <c r="B1289">
        <v>2024</v>
      </c>
      <c r="C1289" s="1">
        <v>45478</v>
      </c>
      <c r="D1289" t="s">
        <v>35</v>
      </c>
      <c r="E1289" t="s">
        <v>3945</v>
      </c>
      <c r="F1289" t="s">
        <v>64</v>
      </c>
      <c r="G1289" t="s">
        <v>25</v>
      </c>
      <c r="H1289" t="s">
        <v>26</v>
      </c>
      <c r="I1289" t="s">
        <v>57</v>
      </c>
      <c r="J1289" t="s">
        <v>58</v>
      </c>
      <c r="K1289">
        <v>679677</v>
      </c>
      <c r="L1289" t="s">
        <v>83</v>
      </c>
      <c r="M1289" t="s">
        <v>3946</v>
      </c>
      <c r="N1289" t="s">
        <v>31</v>
      </c>
      <c r="O1289" t="s">
        <v>75</v>
      </c>
      <c r="P1289" t="s">
        <v>69</v>
      </c>
      <c r="Q1289">
        <v>5916</v>
      </c>
      <c r="R1289">
        <v>8</v>
      </c>
      <c r="S1289">
        <v>0.1</v>
      </c>
      <c r="T1289">
        <v>884.18061976200522</v>
      </c>
      <c r="U1289">
        <v>45484</v>
      </c>
    </row>
    <row r="1290" spans="1:21" x14ac:dyDescent="0.3">
      <c r="A1290" t="s">
        <v>3947</v>
      </c>
      <c r="B1290">
        <v>2023</v>
      </c>
      <c r="C1290" s="1">
        <v>45131</v>
      </c>
      <c r="D1290" t="s">
        <v>47</v>
      </c>
      <c r="E1290" t="s">
        <v>3948</v>
      </c>
      <c r="F1290" t="s">
        <v>64</v>
      </c>
      <c r="G1290" t="s">
        <v>81</v>
      </c>
      <c r="H1290" t="s">
        <v>26</v>
      </c>
      <c r="I1290" t="s">
        <v>101</v>
      </c>
      <c r="J1290" t="s">
        <v>51</v>
      </c>
      <c r="K1290">
        <v>695081</v>
      </c>
      <c r="L1290" t="s">
        <v>83</v>
      </c>
      <c r="M1290" t="s">
        <v>3949</v>
      </c>
      <c r="N1290" t="s">
        <v>61</v>
      </c>
      <c r="O1290" t="s">
        <v>44</v>
      </c>
      <c r="P1290" t="s">
        <v>181</v>
      </c>
      <c r="Q1290">
        <v>43516</v>
      </c>
      <c r="R1290">
        <v>8</v>
      </c>
      <c r="S1290">
        <v>0.1</v>
      </c>
      <c r="T1290">
        <v>4920.0210752635894</v>
      </c>
      <c r="U1290">
        <v>45134</v>
      </c>
    </row>
    <row r="1291" spans="1:21" x14ac:dyDescent="0.3">
      <c r="A1291" t="s">
        <v>3950</v>
      </c>
      <c r="B1291">
        <v>2023</v>
      </c>
      <c r="C1291" s="1">
        <v>45143</v>
      </c>
      <c r="D1291" t="s">
        <v>35</v>
      </c>
      <c r="E1291" t="s">
        <v>3951</v>
      </c>
      <c r="F1291" t="s">
        <v>80</v>
      </c>
      <c r="G1291" t="s">
        <v>25</v>
      </c>
      <c r="H1291" t="s">
        <v>26</v>
      </c>
      <c r="I1291" t="s">
        <v>39</v>
      </c>
      <c r="J1291" t="s">
        <v>40</v>
      </c>
      <c r="K1291">
        <v>654137</v>
      </c>
      <c r="L1291" t="s">
        <v>59</v>
      </c>
      <c r="M1291" t="s">
        <v>3952</v>
      </c>
      <c r="N1291" t="s">
        <v>43</v>
      </c>
      <c r="O1291" t="s">
        <v>53</v>
      </c>
      <c r="P1291" t="s">
        <v>89</v>
      </c>
      <c r="Q1291">
        <v>63062</v>
      </c>
      <c r="R1291">
        <v>8</v>
      </c>
      <c r="S1291">
        <v>0</v>
      </c>
      <c r="T1291">
        <v>13178.879404218078</v>
      </c>
      <c r="U1291">
        <v>45146</v>
      </c>
    </row>
    <row r="1292" spans="1:21" x14ac:dyDescent="0.3">
      <c r="A1292" t="s">
        <v>3953</v>
      </c>
      <c r="B1292">
        <v>2024</v>
      </c>
      <c r="C1292" s="1">
        <v>45608</v>
      </c>
      <c r="D1292" t="s">
        <v>22</v>
      </c>
      <c r="E1292" t="s">
        <v>3954</v>
      </c>
      <c r="F1292" t="s">
        <v>24</v>
      </c>
      <c r="G1292" t="s">
        <v>25</v>
      </c>
      <c r="H1292" t="s">
        <v>26</v>
      </c>
      <c r="I1292" t="s">
        <v>27</v>
      </c>
      <c r="J1292" t="s">
        <v>28</v>
      </c>
      <c r="K1292">
        <v>665428</v>
      </c>
      <c r="L1292" t="s">
        <v>41</v>
      </c>
      <c r="M1292" t="s">
        <v>3955</v>
      </c>
      <c r="N1292" t="s">
        <v>31</v>
      </c>
      <c r="O1292" t="s">
        <v>53</v>
      </c>
      <c r="P1292" t="s">
        <v>89</v>
      </c>
      <c r="Q1292">
        <v>72235</v>
      </c>
      <c r="R1292">
        <v>5</v>
      </c>
      <c r="S1292">
        <v>0</v>
      </c>
      <c r="T1292">
        <v>7166.258451844893</v>
      </c>
      <c r="U1292">
        <v>45610</v>
      </c>
    </row>
    <row r="1293" spans="1:21" x14ac:dyDescent="0.3">
      <c r="A1293" t="s">
        <v>3956</v>
      </c>
      <c r="B1293">
        <v>2023</v>
      </c>
      <c r="C1293" s="1">
        <v>44995</v>
      </c>
      <c r="D1293" t="s">
        <v>35</v>
      </c>
      <c r="E1293" t="s">
        <v>3957</v>
      </c>
      <c r="F1293" t="s">
        <v>24</v>
      </c>
      <c r="G1293" t="s">
        <v>81</v>
      </c>
      <c r="H1293" t="s">
        <v>26</v>
      </c>
      <c r="I1293" t="s">
        <v>150</v>
      </c>
      <c r="J1293" t="s">
        <v>118</v>
      </c>
      <c r="K1293">
        <v>691623</v>
      </c>
      <c r="L1293" t="s">
        <v>29</v>
      </c>
      <c r="M1293" t="s">
        <v>3958</v>
      </c>
      <c r="N1293" t="s">
        <v>43</v>
      </c>
      <c r="O1293" t="s">
        <v>53</v>
      </c>
      <c r="P1293" t="s">
        <v>54</v>
      </c>
      <c r="Q1293">
        <v>49954</v>
      </c>
      <c r="R1293">
        <v>3</v>
      </c>
      <c r="S1293">
        <v>0.2</v>
      </c>
      <c r="T1293">
        <v>5523.5014322583565</v>
      </c>
      <c r="U1293">
        <v>45001</v>
      </c>
    </row>
    <row r="1294" spans="1:21" x14ac:dyDescent="0.3">
      <c r="A1294" t="s">
        <v>3959</v>
      </c>
      <c r="B1294">
        <v>2023</v>
      </c>
      <c r="C1294" s="1">
        <v>45033</v>
      </c>
      <c r="D1294" t="s">
        <v>78</v>
      </c>
      <c r="E1294" t="s">
        <v>3960</v>
      </c>
      <c r="F1294" t="s">
        <v>24</v>
      </c>
      <c r="G1294" t="s">
        <v>38</v>
      </c>
      <c r="H1294" t="s">
        <v>26</v>
      </c>
      <c r="I1294" t="s">
        <v>122</v>
      </c>
      <c r="J1294" t="s">
        <v>28</v>
      </c>
      <c r="K1294">
        <v>612132</v>
      </c>
      <c r="L1294" t="s">
        <v>83</v>
      </c>
      <c r="M1294" t="s">
        <v>3961</v>
      </c>
      <c r="N1294" t="s">
        <v>31</v>
      </c>
      <c r="O1294" t="s">
        <v>44</v>
      </c>
      <c r="P1294" t="s">
        <v>181</v>
      </c>
      <c r="Q1294">
        <v>29223</v>
      </c>
      <c r="R1294">
        <v>10</v>
      </c>
      <c r="S1294">
        <v>0.2</v>
      </c>
      <c r="T1294">
        <v>5744.6195648901949</v>
      </c>
      <c r="U1294">
        <v>45036</v>
      </c>
    </row>
    <row r="1295" spans="1:21" x14ac:dyDescent="0.3">
      <c r="A1295" t="s">
        <v>3962</v>
      </c>
      <c r="B1295">
        <v>2024</v>
      </c>
      <c r="C1295" s="1">
        <v>45611</v>
      </c>
      <c r="D1295" t="s">
        <v>78</v>
      </c>
      <c r="E1295" t="s">
        <v>3963</v>
      </c>
      <c r="F1295" t="s">
        <v>64</v>
      </c>
      <c r="G1295" t="s">
        <v>38</v>
      </c>
      <c r="H1295" t="s">
        <v>26</v>
      </c>
      <c r="I1295" t="s">
        <v>150</v>
      </c>
      <c r="J1295" t="s">
        <v>118</v>
      </c>
      <c r="K1295">
        <v>676935</v>
      </c>
      <c r="L1295" t="s">
        <v>83</v>
      </c>
      <c r="M1295" t="s">
        <v>3964</v>
      </c>
      <c r="N1295" t="s">
        <v>61</v>
      </c>
      <c r="O1295" t="s">
        <v>32</v>
      </c>
      <c r="P1295" t="s">
        <v>54</v>
      </c>
      <c r="Q1295">
        <v>20601</v>
      </c>
      <c r="R1295">
        <v>7</v>
      </c>
      <c r="S1295">
        <v>0</v>
      </c>
      <c r="T1295">
        <v>2947.8929987243127</v>
      </c>
      <c r="U1295">
        <v>45614</v>
      </c>
    </row>
    <row r="1296" spans="1:21" x14ac:dyDescent="0.3">
      <c r="A1296" t="s">
        <v>3965</v>
      </c>
      <c r="B1296">
        <v>2024</v>
      </c>
      <c r="C1296" s="1">
        <v>45429</v>
      </c>
      <c r="D1296" t="s">
        <v>78</v>
      </c>
      <c r="E1296" t="s">
        <v>3966</v>
      </c>
      <c r="F1296" t="s">
        <v>24</v>
      </c>
      <c r="G1296" t="s">
        <v>38</v>
      </c>
      <c r="H1296" t="s">
        <v>26</v>
      </c>
      <c r="I1296" t="s">
        <v>72</v>
      </c>
      <c r="J1296" t="s">
        <v>28</v>
      </c>
      <c r="K1296">
        <v>638333</v>
      </c>
      <c r="L1296" t="s">
        <v>83</v>
      </c>
      <c r="M1296" t="s">
        <v>3967</v>
      </c>
      <c r="N1296" t="s">
        <v>61</v>
      </c>
      <c r="O1296" t="s">
        <v>32</v>
      </c>
      <c r="P1296" t="s">
        <v>98</v>
      </c>
      <c r="Q1296">
        <v>21158</v>
      </c>
      <c r="R1296">
        <v>2</v>
      </c>
      <c r="S1296">
        <v>0.2</v>
      </c>
      <c r="T1296">
        <v>1802.8758881648644</v>
      </c>
      <c r="U1296">
        <v>45432</v>
      </c>
    </row>
    <row r="1297" spans="1:21" x14ac:dyDescent="0.3">
      <c r="A1297" t="s">
        <v>3968</v>
      </c>
      <c r="B1297">
        <v>2024</v>
      </c>
      <c r="C1297" s="1">
        <v>45616</v>
      </c>
      <c r="D1297" t="s">
        <v>47</v>
      </c>
      <c r="E1297" t="s">
        <v>3969</v>
      </c>
      <c r="F1297" t="s">
        <v>149</v>
      </c>
      <c r="G1297" t="s">
        <v>38</v>
      </c>
      <c r="H1297" t="s">
        <v>26</v>
      </c>
      <c r="I1297" t="s">
        <v>57</v>
      </c>
      <c r="J1297" t="s">
        <v>58</v>
      </c>
      <c r="K1297">
        <v>661296</v>
      </c>
      <c r="L1297" t="s">
        <v>59</v>
      </c>
      <c r="M1297" t="s">
        <v>3970</v>
      </c>
      <c r="N1297" t="s">
        <v>93</v>
      </c>
      <c r="O1297" t="s">
        <v>44</v>
      </c>
      <c r="P1297" t="s">
        <v>69</v>
      </c>
      <c r="Q1297">
        <v>21296</v>
      </c>
      <c r="R1297">
        <v>8</v>
      </c>
      <c r="S1297">
        <v>0.2</v>
      </c>
      <c r="T1297">
        <v>4742.0244796662919</v>
      </c>
      <c r="U1297">
        <v>45620</v>
      </c>
    </row>
    <row r="1298" spans="1:21" x14ac:dyDescent="0.3">
      <c r="A1298" t="s">
        <v>3971</v>
      </c>
      <c r="B1298">
        <v>2023</v>
      </c>
      <c r="C1298" s="1">
        <v>44973</v>
      </c>
      <c r="D1298" t="s">
        <v>47</v>
      </c>
      <c r="E1298" t="s">
        <v>3972</v>
      </c>
      <c r="F1298" t="s">
        <v>37</v>
      </c>
      <c r="G1298" t="s">
        <v>81</v>
      </c>
      <c r="H1298" t="s">
        <v>26</v>
      </c>
      <c r="I1298" t="s">
        <v>50</v>
      </c>
      <c r="J1298" t="s">
        <v>51</v>
      </c>
      <c r="K1298">
        <v>614460</v>
      </c>
      <c r="L1298" t="s">
        <v>29</v>
      </c>
      <c r="M1298" t="s">
        <v>3973</v>
      </c>
      <c r="N1298" t="s">
        <v>103</v>
      </c>
      <c r="O1298" t="s">
        <v>68</v>
      </c>
      <c r="P1298" t="s">
        <v>127</v>
      </c>
      <c r="Q1298">
        <v>34836</v>
      </c>
      <c r="R1298">
        <v>7</v>
      </c>
      <c r="S1298">
        <v>0.1</v>
      </c>
      <c r="T1298">
        <v>10436.464915654673</v>
      </c>
      <c r="U1298">
        <v>44976</v>
      </c>
    </row>
    <row r="1299" spans="1:21" x14ac:dyDescent="0.3">
      <c r="A1299" t="s">
        <v>3974</v>
      </c>
      <c r="B1299">
        <v>2024</v>
      </c>
      <c r="C1299" s="1">
        <v>45298</v>
      </c>
      <c r="D1299" t="s">
        <v>47</v>
      </c>
      <c r="E1299" t="s">
        <v>3975</v>
      </c>
      <c r="F1299" t="s">
        <v>106</v>
      </c>
      <c r="G1299" t="s">
        <v>25</v>
      </c>
      <c r="H1299" t="s">
        <v>26</v>
      </c>
      <c r="I1299" t="s">
        <v>122</v>
      </c>
      <c r="J1299" t="s">
        <v>28</v>
      </c>
      <c r="K1299">
        <v>678128</v>
      </c>
      <c r="L1299" t="s">
        <v>29</v>
      </c>
      <c r="M1299" t="s">
        <v>3976</v>
      </c>
      <c r="N1299" t="s">
        <v>103</v>
      </c>
      <c r="O1299" t="s">
        <v>75</v>
      </c>
      <c r="P1299" t="s">
        <v>98</v>
      </c>
      <c r="Q1299">
        <v>46927</v>
      </c>
      <c r="R1299">
        <v>8</v>
      </c>
      <c r="S1299">
        <v>0.1</v>
      </c>
      <c r="T1299">
        <v>11803.171686359103</v>
      </c>
      <c r="U1299">
        <v>45300</v>
      </c>
    </row>
    <row r="1300" spans="1:21" x14ac:dyDescent="0.3">
      <c r="A1300" t="s">
        <v>3977</v>
      </c>
      <c r="B1300">
        <v>2023</v>
      </c>
      <c r="C1300" s="1">
        <v>45236</v>
      </c>
      <c r="D1300" t="s">
        <v>35</v>
      </c>
      <c r="E1300" t="s">
        <v>3978</v>
      </c>
      <c r="F1300" t="s">
        <v>64</v>
      </c>
      <c r="G1300" t="s">
        <v>38</v>
      </c>
      <c r="H1300" t="s">
        <v>26</v>
      </c>
      <c r="I1300" t="s">
        <v>57</v>
      </c>
      <c r="J1300" t="s">
        <v>58</v>
      </c>
      <c r="K1300">
        <v>693202</v>
      </c>
      <c r="L1300" t="s">
        <v>73</v>
      </c>
      <c r="M1300" t="s">
        <v>3979</v>
      </c>
      <c r="N1300" t="s">
        <v>93</v>
      </c>
      <c r="O1300" t="s">
        <v>53</v>
      </c>
      <c r="P1300" t="s">
        <v>98</v>
      </c>
      <c r="Q1300">
        <v>9722</v>
      </c>
      <c r="R1300">
        <v>1</v>
      </c>
      <c r="S1300">
        <v>0</v>
      </c>
      <c r="T1300">
        <v>1764.0543298793484</v>
      </c>
      <c r="U1300">
        <v>45242</v>
      </c>
    </row>
    <row r="1301" spans="1:21" x14ac:dyDescent="0.3">
      <c r="A1301" t="s">
        <v>3980</v>
      </c>
      <c r="B1301">
        <v>2024</v>
      </c>
      <c r="C1301" s="1">
        <v>45532</v>
      </c>
      <c r="D1301" t="s">
        <v>35</v>
      </c>
      <c r="E1301" t="s">
        <v>3981</v>
      </c>
      <c r="F1301" t="s">
        <v>24</v>
      </c>
      <c r="G1301" t="s">
        <v>81</v>
      </c>
      <c r="H1301" t="s">
        <v>26</v>
      </c>
      <c r="I1301" t="s">
        <v>57</v>
      </c>
      <c r="J1301" t="s">
        <v>58</v>
      </c>
      <c r="K1301">
        <v>621840</v>
      </c>
      <c r="L1301" t="s">
        <v>41</v>
      </c>
      <c r="M1301" t="s">
        <v>3982</v>
      </c>
      <c r="N1301" t="s">
        <v>43</v>
      </c>
      <c r="O1301" t="s">
        <v>32</v>
      </c>
      <c r="P1301" t="s">
        <v>181</v>
      </c>
      <c r="Q1301">
        <v>26612</v>
      </c>
      <c r="R1301">
        <v>8</v>
      </c>
      <c r="S1301">
        <v>0.2</v>
      </c>
      <c r="T1301">
        <v>1440.6737577500933</v>
      </c>
      <c r="U1301">
        <v>45535</v>
      </c>
    </row>
    <row r="1302" spans="1:21" x14ac:dyDescent="0.3">
      <c r="A1302" t="s">
        <v>3983</v>
      </c>
      <c r="B1302">
        <v>2023</v>
      </c>
      <c r="C1302" s="1">
        <v>45119</v>
      </c>
      <c r="D1302" t="s">
        <v>35</v>
      </c>
      <c r="E1302" t="s">
        <v>3984</v>
      </c>
      <c r="F1302" t="s">
        <v>80</v>
      </c>
      <c r="G1302" t="s">
        <v>81</v>
      </c>
      <c r="H1302" t="s">
        <v>26</v>
      </c>
      <c r="I1302" t="s">
        <v>57</v>
      </c>
      <c r="J1302" t="s">
        <v>58</v>
      </c>
      <c r="K1302">
        <v>673932</v>
      </c>
      <c r="L1302" t="s">
        <v>83</v>
      </c>
      <c r="M1302" t="s">
        <v>3985</v>
      </c>
      <c r="N1302" t="s">
        <v>93</v>
      </c>
      <c r="O1302" t="s">
        <v>75</v>
      </c>
      <c r="P1302" t="s">
        <v>89</v>
      </c>
      <c r="Q1302">
        <v>45762</v>
      </c>
      <c r="R1302">
        <v>1</v>
      </c>
      <c r="S1302">
        <v>0.1</v>
      </c>
      <c r="T1302">
        <v>6193.6990783815236</v>
      </c>
      <c r="U1302">
        <v>45122</v>
      </c>
    </row>
    <row r="1303" spans="1:21" x14ac:dyDescent="0.3">
      <c r="A1303" t="s">
        <v>3986</v>
      </c>
      <c r="B1303">
        <v>2024</v>
      </c>
      <c r="C1303" s="1">
        <v>45580</v>
      </c>
      <c r="D1303" t="s">
        <v>47</v>
      </c>
      <c r="E1303" t="s">
        <v>3987</v>
      </c>
      <c r="F1303" t="s">
        <v>64</v>
      </c>
      <c r="G1303" t="s">
        <v>25</v>
      </c>
      <c r="H1303" t="s">
        <v>26</v>
      </c>
      <c r="I1303" t="s">
        <v>107</v>
      </c>
      <c r="J1303" t="s">
        <v>66</v>
      </c>
      <c r="K1303">
        <v>632230</v>
      </c>
      <c r="L1303" t="s">
        <v>73</v>
      </c>
      <c r="M1303" t="s">
        <v>3988</v>
      </c>
      <c r="N1303" t="s">
        <v>93</v>
      </c>
      <c r="O1303" t="s">
        <v>53</v>
      </c>
      <c r="P1303" t="s">
        <v>181</v>
      </c>
      <c r="Q1303">
        <v>34784</v>
      </c>
      <c r="R1303">
        <v>4</v>
      </c>
      <c r="S1303">
        <v>0</v>
      </c>
      <c r="T1303">
        <v>2131.4225958184934</v>
      </c>
      <c r="U1303">
        <v>45587</v>
      </c>
    </row>
    <row r="1304" spans="1:21" x14ac:dyDescent="0.3">
      <c r="A1304" t="s">
        <v>3989</v>
      </c>
      <c r="B1304">
        <v>2023</v>
      </c>
      <c r="C1304" s="1">
        <v>45027</v>
      </c>
      <c r="D1304" t="s">
        <v>22</v>
      </c>
      <c r="E1304" t="s">
        <v>3990</v>
      </c>
      <c r="F1304" t="s">
        <v>49</v>
      </c>
      <c r="G1304" t="s">
        <v>25</v>
      </c>
      <c r="H1304" t="s">
        <v>26</v>
      </c>
      <c r="I1304" t="s">
        <v>136</v>
      </c>
      <c r="J1304" t="s">
        <v>118</v>
      </c>
      <c r="K1304">
        <v>633597</v>
      </c>
      <c r="L1304" t="s">
        <v>41</v>
      </c>
      <c r="M1304" t="s">
        <v>3991</v>
      </c>
      <c r="N1304" t="s">
        <v>43</v>
      </c>
      <c r="O1304" t="s">
        <v>44</v>
      </c>
      <c r="P1304" t="s">
        <v>89</v>
      </c>
      <c r="Q1304">
        <v>17624</v>
      </c>
      <c r="R1304">
        <v>6</v>
      </c>
      <c r="S1304">
        <v>0</v>
      </c>
      <c r="T1304">
        <v>4219.197962296912</v>
      </c>
      <c r="U1304">
        <v>45028</v>
      </c>
    </row>
    <row r="1305" spans="1:21" x14ac:dyDescent="0.3">
      <c r="A1305" t="s">
        <v>3992</v>
      </c>
      <c r="B1305">
        <v>2023</v>
      </c>
      <c r="C1305" s="1">
        <v>45286</v>
      </c>
      <c r="D1305" t="s">
        <v>22</v>
      </c>
      <c r="E1305" t="s">
        <v>3993</v>
      </c>
      <c r="F1305" t="s">
        <v>106</v>
      </c>
      <c r="G1305" t="s">
        <v>38</v>
      </c>
      <c r="H1305" t="s">
        <v>26</v>
      </c>
      <c r="I1305" t="s">
        <v>117</v>
      </c>
      <c r="J1305" t="s">
        <v>118</v>
      </c>
      <c r="K1305">
        <v>602410</v>
      </c>
      <c r="L1305" t="s">
        <v>41</v>
      </c>
      <c r="M1305" t="s">
        <v>3994</v>
      </c>
      <c r="N1305" t="s">
        <v>61</v>
      </c>
      <c r="O1305" t="s">
        <v>94</v>
      </c>
      <c r="P1305" t="s">
        <v>181</v>
      </c>
      <c r="Q1305">
        <v>66826</v>
      </c>
      <c r="R1305">
        <v>5</v>
      </c>
      <c r="S1305">
        <v>0.1</v>
      </c>
      <c r="T1305">
        <v>16984.620283952918</v>
      </c>
      <c r="U1305">
        <v>45292</v>
      </c>
    </row>
    <row r="1306" spans="1:21" x14ac:dyDescent="0.3">
      <c r="A1306" t="s">
        <v>3995</v>
      </c>
      <c r="B1306">
        <v>2024</v>
      </c>
      <c r="C1306" s="1">
        <v>45632</v>
      </c>
      <c r="D1306" t="s">
        <v>22</v>
      </c>
      <c r="E1306" t="s">
        <v>3996</v>
      </c>
      <c r="F1306" t="s">
        <v>106</v>
      </c>
      <c r="G1306" t="s">
        <v>25</v>
      </c>
      <c r="H1306" t="s">
        <v>26</v>
      </c>
      <c r="I1306" t="s">
        <v>57</v>
      </c>
      <c r="J1306" t="s">
        <v>58</v>
      </c>
      <c r="K1306">
        <v>635086</v>
      </c>
      <c r="L1306" t="s">
        <v>73</v>
      </c>
      <c r="M1306" t="s">
        <v>3997</v>
      </c>
      <c r="N1306" t="s">
        <v>93</v>
      </c>
      <c r="O1306" t="s">
        <v>68</v>
      </c>
      <c r="P1306" t="s">
        <v>54</v>
      </c>
      <c r="Q1306">
        <v>30569</v>
      </c>
      <c r="R1306">
        <v>6</v>
      </c>
      <c r="S1306">
        <v>0</v>
      </c>
      <c r="T1306">
        <v>3681.1632908030706</v>
      </c>
      <c r="U1306">
        <v>45635</v>
      </c>
    </row>
    <row r="1307" spans="1:21" x14ac:dyDescent="0.3">
      <c r="A1307" t="s">
        <v>3998</v>
      </c>
      <c r="B1307">
        <v>2024</v>
      </c>
      <c r="C1307" s="1">
        <v>45416</v>
      </c>
      <c r="D1307" t="s">
        <v>78</v>
      </c>
      <c r="E1307" t="s">
        <v>3999</v>
      </c>
      <c r="F1307" t="s">
        <v>106</v>
      </c>
      <c r="G1307" t="s">
        <v>25</v>
      </c>
      <c r="H1307" t="s">
        <v>26</v>
      </c>
      <c r="I1307" t="s">
        <v>50</v>
      </c>
      <c r="J1307" t="s">
        <v>51</v>
      </c>
      <c r="K1307">
        <v>640721</v>
      </c>
      <c r="L1307" t="s">
        <v>73</v>
      </c>
      <c r="M1307" t="s">
        <v>4000</v>
      </c>
      <c r="N1307" t="s">
        <v>103</v>
      </c>
      <c r="O1307" t="s">
        <v>75</v>
      </c>
      <c r="P1307" t="s">
        <v>54</v>
      </c>
      <c r="Q1307">
        <v>79698</v>
      </c>
      <c r="R1307">
        <v>2</v>
      </c>
      <c r="S1307">
        <v>0.1</v>
      </c>
      <c r="T1307">
        <v>20464.074099359746</v>
      </c>
      <c r="U1307">
        <v>45419</v>
      </c>
    </row>
    <row r="1308" spans="1:21" x14ac:dyDescent="0.3">
      <c r="A1308" t="s">
        <v>4001</v>
      </c>
      <c r="B1308">
        <v>2023</v>
      </c>
      <c r="C1308" s="1">
        <v>45255</v>
      </c>
      <c r="D1308" t="s">
        <v>47</v>
      </c>
      <c r="E1308" t="s">
        <v>4002</v>
      </c>
      <c r="F1308" t="s">
        <v>24</v>
      </c>
      <c r="G1308" t="s">
        <v>81</v>
      </c>
      <c r="H1308" t="s">
        <v>26</v>
      </c>
      <c r="I1308" t="s">
        <v>57</v>
      </c>
      <c r="J1308" t="s">
        <v>58</v>
      </c>
      <c r="K1308">
        <v>628839</v>
      </c>
      <c r="L1308" t="s">
        <v>41</v>
      </c>
      <c r="M1308" t="s">
        <v>4003</v>
      </c>
      <c r="N1308" t="s">
        <v>93</v>
      </c>
      <c r="O1308" t="s">
        <v>32</v>
      </c>
      <c r="P1308" t="s">
        <v>181</v>
      </c>
      <c r="Q1308">
        <v>20242</v>
      </c>
      <c r="R1308">
        <v>9</v>
      </c>
      <c r="S1308">
        <v>0.05</v>
      </c>
      <c r="T1308">
        <v>4612.0639632004149</v>
      </c>
      <c r="U1308">
        <v>45255</v>
      </c>
    </row>
    <row r="1309" spans="1:21" x14ac:dyDescent="0.3">
      <c r="A1309" t="s">
        <v>4004</v>
      </c>
      <c r="B1309">
        <v>2023</v>
      </c>
      <c r="C1309" s="1">
        <v>45140</v>
      </c>
      <c r="D1309" t="s">
        <v>78</v>
      </c>
      <c r="E1309" t="s">
        <v>4005</v>
      </c>
      <c r="F1309" t="s">
        <v>106</v>
      </c>
      <c r="G1309" t="s">
        <v>38</v>
      </c>
      <c r="H1309" t="s">
        <v>26</v>
      </c>
      <c r="I1309" t="s">
        <v>161</v>
      </c>
      <c r="J1309" t="s">
        <v>118</v>
      </c>
      <c r="K1309">
        <v>632138</v>
      </c>
      <c r="L1309" t="s">
        <v>29</v>
      </c>
      <c r="M1309" t="s">
        <v>4006</v>
      </c>
      <c r="N1309" t="s">
        <v>31</v>
      </c>
      <c r="O1309" t="s">
        <v>53</v>
      </c>
      <c r="P1309" t="s">
        <v>69</v>
      </c>
      <c r="Q1309">
        <v>47038</v>
      </c>
      <c r="R1309">
        <v>4</v>
      </c>
      <c r="S1309">
        <v>0</v>
      </c>
      <c r="T1309">
        <v>7619.5812228625909</v>
      </c>
      <c r="U1309">
        <v>45145</v>
      </c>
    </row>
    <row r="1310" spans="1:21" x14ac:dyDescent="0.3">
      <c r="A1310" t="s">
        <v>4007</v>
      </c>
      <c r="B1310">
        <v>2024</v>
      </c>
      <c r="C1310" s="1">
        <v>45442</v>
      </c>
      <c r="D1310" t="s">
        <v>78</v>
      </c>
      <c r="E1310" t="s">
        <v>4008</v>
      </c>
      <c r="F1310" t="s">
        <v>149</v>
      </c>
      <c r="G1310" t="s">
        <v>81</v>
      </c>
      <c r="H1310" t="s">
        <v>26</v>
      </c>
      <c r="I1310" t="s">
        <v>117</v>
      </c>
      <c r="J1310" t="s">
        <v>118</v>
      </c>
      <c r="K1310">
        <v>686549</v>
      </c>
      <c r="L1310" t="s">
        <v>59</v>
      </c>
      <c r="M1310" t="s">
        <v>4009</v>
      </c>
      <c r="N1310" t="s">
        <v>61</v>
      </c>
      <c r="O1310" t="s">
        <v>32</v>
      </c>
      <c r="P1310" t="s">
        <v>33</v>
      </c>
      <c r="Q1310">
        <v>58841</v>
      </c>
      <c r="R1310">
        <v>3</v>
      </c>
      <c r="S1310">
        <v>0.1</v>
      </c>
      <c r="T1310">
        <v>13692.770415960542</v>
      </c>
      <c r="U1310">
        <v>45449</v>
      </c>
    </row>
    <row r="1311" spans="1:21" x14ac:dyDescent="0.3">
      <c r="A1311" t="s">
        <v>4010</v>
      </c>
      <c r="B1311">
        <v>2023</v>
      </c>
      <c r="C1311" s="1">
        <v>45222</v>
      </c>
      <c r="D1311" t="s">
        <v>47</v>
      </c>
      <c r="E1311" t="s">
        <v>4011</v>
      </c>
      <c r="F1311" t="s">
        <v>80</v>
      </c>
      <c r="G1311" t="s">
        <v>38</v>
      </c>
      <c r="H1311" t="s">
        <v>26</v>
      </c>
      <c r="I1311" t="s">
        <v>39</v>
      </c>
      <c r="J1311" t="s">
        <v>40</v>
      </c>
      <c r="K1311">
        <v>628623</v>
      </c>
      <c r="L1311" t="s">
        <v>83</v>
      </c>
      <c r="M1311" t="s">
        <v>4012</v>
      </c>
      <c r="N1311" t="s">
        <v>43</v>
      </c>
      <c r="O1311" t="s">
        <v>68</v>
      </c>
      <c r="P1311" t="s">
        <v>127</v>
      </c>
      <c r="Q1311">
        <v>30834</v>
      </c>
      <c r="R1311">
        <v>1</v>
      </c>
      <c r="S1311">
        <v>0</v>
      </c>
      <c r="T1311">
        <v>4338.3822925003215</v>
      </c>
      <c r="U1311">
        <v>45225</v>
      </c>
    </row>
    <row r="1312" spans="1:21" x14ac:dyDescent="0.3">
      <c r="A1312" t="s">
        <v>4013</v>
      </c>
      <c r="B1312">
        <v>2023</v>
      </c>
      <c r="C1312" s="1">
        <v>45059</v>
      </c>
      <c r="D1312" t="s">
        <v>78</v>
      </c>
      <c r="E1312" t="s">
        <v>4014</v>
      </c>
      <c r="F1312" t="s">
        <v>80</v>
      </c>
      <c r="G1312" t="s">
        <v>38</v>
      </c>
      <c r="H1312" t="s">
        <v>26</v>
      </c>
      <c r="I1312" t="s">
        <v>57</v>
      </c>
      <c r="J1312" t="s">
        <v>58</v>
      </c>
      <c r="K1312">
        <v>619330</v>
      </c>
      <c r="L1312" t="s">
        <v>83</v>
      </c>
      <c r="M1312" t="s">
        <v>4015</v>
      </c>
      <c r="N1312" t="s">
        <v>103</v>
      </c>
      <c r="O1312" t="s">
        <v>32</v>
      </c>
      <c r="P1312" t="s">
        <v>45</v>
      </c>
      <c r="Q1312">
        <v>7030</v>
      </c>
      <c r="R1312">
        <v>2</v>
      </c>
      <c r="S1312">
        <v>0</v>
      </c>
      <c r="T1312">
        <v>356.46165392588455</v>
      </c>
      <c r="U1312">
        <v>45062</v>
      </c>
    </row>
    <row r="1313" spans="1:21" x14ac:dyDescent="0.3">
      <c r="A1313" t="s">
        <v>4016</v>
      </c>
      <c r="B1313">
        <v>2023</v>
      </c>
      <c r="C1313" s="1">
        <v>44994</v>
      </c>
      <c r="D1313" t="s">
        <v>47</v>
      </c>
      <c r="E1313" t="s">
        <v>4017</v>
      </c>
      <c r="F1313" t="s">
        <v>49</v>
      </c>
      <c r="G1313" t="s">
        <v>25</v>
      </c>
      <c r="H1313" t="s">
        <v>26</v>
      </c>
      <c r="I1313" t="s">
        <v>107</v>
      </c>
      <c r="J1313" t="s">
        <v>66</v>
      </c>
      <c r="K1313">
        <v>677307</v>
      </c>
      <c r="L1313" t="s">
        <v>29</v>
      </c>
      <c r="M1313" t="s">
        <v>4018</v>
      </c>
      <c r="N1313" t="s">
        <v>31</v>
      </c>
      <c r="O1313" t="s">
        <v>94</v>
      </c>
      <c r="P1313" t="s">
        <v>54</v>
      </c>
      <c r="Q1313">
        <v>3294</v>
      </c>
      <c r="R1313">
        <v>5</v>
      </c>
      <c r="S1313">
        <v>0.2</v>
      </c>
      <c r="T1313">
        <v>895.07331726537916</v>
      </c>
      <c r="U1313">
        <v>44997</v>
      </c>
    </row>
    <row r="1314" spans="1:21" x14ac:dyDescent="0.3">
      <c r="A1314" t="s">
        <v>4019</v>
      </c>
      <c r="B1314">
        <v>2024</v>
      </c>
      <c r="C1314" s="1">
        <v>45457</v>
      </c>
      <c r="D1314" t="s">
        <v>22</v>
      </c>
      <c r="E1314" t="s">
        <v>4020</v>
      </c>
      <c r="F1314" t="s">
        <v>106</v>
      </c>
      <c r="G1314" t="s">
        <v>25</v>
      </c>
      <c r="H1314" t="s">
        <v>26</v>
      </c>
      <c r="I1314" t="s">
        <v>122</v>
      </c>
      <c r="J1314" t="s">
        <v>28</v>
      </c>
      <c r="K1314">
        <v>678160</v>
      </c>
      <c r="L1314" t="s">
        <v>41</v>
      </c>
      <c r="M1314" t="s">
        <v>4021</v>
      </c>
      <c r="N1314" t="s">
        <v>43</v>
      </c>
      <c r="O1314" t="s">
        <v>94</v>
      </c>
      <c r="P1314" t="s">
        <v>54</v>
      </c>
      <c r="Q1314">
        <v>11473</v>
      </c>
      <c r="R1314">
        <v>4</v>
      </c>
      <c r="S1314">
        <v>0</v>
      </c>
      <c r="T1314">
        <v>2882.6116077770598</v>
      </c>
      <c r="U1314">
        <v>45460</v>
      </c>
    </row>
    <row r="1315" spans="1:21" x14ac:dyDescent="0.3">
      <c r="A1315" t="s">
        <v>4022</v>
      </c>
      <c r="B1315">
        <v>2024</v>
      </c>
      <c r="C1315" s="1">
        <v>45366</v>
      </c>
      <c r="D1315" t="s">
        <v>78</v>
      </c>
      <c r="E1315" t="s">
        <v>4023</v>
      </c>
      <c r="F1315" t="s">
        <v>37</v>
      </c>
      <c r="G1315" t="s">
        <v>38</v>
      </c>
      <c r="H1315" t="s">
        <v>26</v>
      </c>
      <c r="I1315" t="s">
        <v>101</v>
      </c>
      <c r="J1315" t="s">
        <v>51</v>
      </c>
      <c r="K1315">
        <v>648848</v>
      </c>
      <c r="L1315" t="s">
        <v>83</v>
      </c>
      <c r="M1315" t="s">
        <v>4024</v>
      </c>
      <c r="N1315" t="s">
        <v>31</v>
      </c>
      <c r="O1315" t="s">
        <v>85</v>
      </c>
      <c r="P1315" t="s">
        <v>45</v>
      </c>
      <c r="Q1315">
        <v>52791</v>
      </c>
      <c r="R1315">
        <v>7</v>
      </c>
      <c r="S1315">
        <v>0</v>
      </c>
      <c r="T1315">
        <v>14242.239330147811</v>
      </c>
      <c r="U1315">
        <v>45369</v>
      </c>
    </row>
    <row r="1316" spans="1:21" x14ac:dyDescent="0.3">
      <c r="A1316" t="s">
        <v>4025</v>
      </c>
      <c r="B1316">
        <v>2024</v>
      </c>
      <c r="C1316" s="1">
        <v>45315</v>
      </c>
      <c r="D1316" t="s">
        <v>47</v>
      </c>
      <c r="E1316" t="s">
        <v>4026</v>
      </c>
      <c r="F1316" t="s">
        <v>24</v>
      </c>
      <c r="G1316" t="s">
        <v>81</v>
      </c>
      <c r="H1316" t="s">
        <v>26</v>
      </c>
      <c r="I1316" t="s">
        <v>122</v>
      </c>
      <c r="J1316" t="s">
        <v>28</v>
      </c>
      <c r="K1316">
        <v>673415</v>
      </c>
      <c r="L1316" t="s">
        <v>41</v>
      </c>
      <c r="M1316" t="s">
        <v>4027</v>
      </c>
      <c r="N1316" t="s">
        <v>103</v>
      </c>
      <c r="O1316" t="s">
        <v>32</v>
      </c>
      <c r="P1316" t="s">
        <v>76</v>
      </c>
      <c r="Q1316">
        <v>68806</v>
      </c>
      <c r="R1316">
        <v>2</v>
      </c>
      <c r="S1316">
        <v>0.1</v>
      </c>
      <c r="T1316">
        <v>16220.230997275999</v>
      </c>
      <c r="U1316">
        <v>45320</v>
      </c>
    </row>
    <row r="1317" spans="1:21" x14ac:dyDescent="0.3">
      <c r="A1317" t="s">
        <v>4028</v>
      </c>
      <c r="B1317">
        <v>2024</v>
      </c>
      <c r="C1317" s="1">
        <v>45577</v>
      </c>
      <c r="D1317" t="s">
        <v>22</v>
      </c>
      <c r="E1317" t="s">
        <v>4029</v>
      </c>
      <c r="F1317" t="s">
        <v>49</v>
      </c>
      <c r="G1317" t="s">
        <v>38</v>
      </c>
      <c r="H1317" t="s">
        <v>26</v>
      </c>
      <c r="I1317" t="s">
        <v>150</v>
      </c>
      <c r="J1317" t="s">
        <v>118</v>
      </c>
      <c r="K1317">
        <v>602029</v>
      </c>
      <c r="L1317" t="s">
        <v>83</v>
      </c>
      <c r="M1317" t="s">
        <v>4030</v>
      </c>
      <c r="N1317" t="s">
        <v>43</v>
      </c>
      <c r="O1317" t="s">
        <v>94</v>
      </c>
      <c r="P1317" t="s">
        <v>127</v>
      </c>
      <c r="Q1317">
        <v>53451</v>
      </c>
      <c r="R1317">
        <v>6</v>
      </c>
      <c r="S1317">
        <v>0</v>
      </c>
      <c r="T1317">
        <v>14903.844510471987</v>
      </c>
      <c r="U1317">
        <v>45580</v>
      </c>
    </row>
    <row r="1318" spans="1:21" x14ac:dyDescent="0.3">
      <c r="A1318" t="s">
        <v>4031</v>
      </c>
      <c r="B1318">
        <v>2024</v>
      </c>
      <c r="C1318" s="1">
        <v>45652</v>
      </c>
      <c r="D1318" t="s">
        <v>22</v>
      </c>
      <c r="E1318" t="s">
        <v>4032</v>
      </c>
      <c r="F1318" t="s">
        <v>149</v>
      </c>
      <c r="G1318" t="s">
        <v>25</v>
      </c>
      <c r="H1318" t="s">
        <v>26</v>
      </c>
      <c r="I1318" t="s">
        <v>161</v>
      </c>
      <c r="J1318" t="s">
        <v>118</v>
      </c>
      <c r="K1318">
        <v>633706</v>
      </c>
      <c r="L1318" t="s">
        <v>73</v>
      </c>
      <c r="M1318" t="s">
        <v>4033</v>
      </c>
      <c r="N1318" t="s">
        <v>31</v>
      </c>
      <c r="O1318" t="s">
        <v>53</v>
      </c>
      <c r="P1318" t="s">
        <v>45</v>
      </c>
      <c r="Q1318">
        <v>41240</v>
      </c>
      <c r="R1318">
        <v>1</v>
      </c>
      <c r="S1318">
        <v>0</v>
      </c>
      <c r="T1318">
        <v>7050.9674185716676</v>
      </c>
      <c r="U1318">
        <v>45656</v>
      </c>
    </row>
    <row r="1319" spans="1:21" x14ac:dyDescent="0.3">
      <c r="A1319" t="s">
        <v>4034</v>
      </c>
      <c r="B1319">
        <v>2024</v>
      </c>
      <c r="C1319" s="1">
        <v>45567</v>
      </c>
      <c r="D1319" t="s">
        <v>78</v>
      </c>
      <c r="E1319" t="s">
        <v>4035</v>
      </c>
      <c r="F1319" t="s">
        <v>149</v>
      </c>
      <c r="G1319" t="s">
        <v>25</v>
      </c>
      <c r="H1319" t="s">
        <v>26</v>
      </c>
      <c r="I1319" t="s">
        <v>57</v>
      </c>
      <c r="J1319" t="s">
        <v>58</v>
      </c>
      <c r="K1319">
        <v>682954</v>
      </c>
      <c r="L1319" t="s">
        <v>73</v>
      </c>
      <c r="M1319" t="s">
        <v>4036</v>
      </c>
      <c r="N1319" t="s">
        <v>31</v>
      </c>
      <c r="O1319" t="s">
        <v>75</v>
      </c>
      <c r="P1319" t="s">
        <v>181</v>
      </c>
      <c r="Q1319">
        <v>37191</v>
      </c>
      <c r="R1319">
        <v>8</v>
      </c>
      <c r="S1319">
        <v>0</v>
      </c>
      <c r="T1319">
        <v>2716.1216854965583</v>
      </c>
      <c r="U1319">
        <v>45574</v>
      </c>
    </row>
    <row r="1320" spans="1:21" x14ac:dyDescent="0.3">
      <c r="A1320" t="s">
        <v>4037</v>
      </c>
      <c r="B1320">
        <v>2024</v>
      </c>
      <c r="C1320" s="1">
        <v>45326</v>
      </c>
      <c r="D1320" t="s">
        <v>78</v>
      </c>
      <c r="E1320" t="s">
        <v>4038</v>
      </c>
      <c r="F1320" t="s">
        <v>149</v>
      </c>
      <c r="G1320" t="s">
        <v>81</v>
      </c>
      <c r="H1320" t="s">
        <v>26</v>
      </c>
      <c r="I1320" t="s">
        <v>57</v>
      </c>
      <c r="J1320" t="s">
        <v>58</v>
      </c>
      <c r="K1320">
        <v>661737</v>
      </c>
      <c r="L1320" t="s">
        <v>59</v>
      </c>
      <c r="M1320" t="s">
        <v>4039</v>
      </c>
      <c r="N1320" t="s">
        <v>61</v>
      </c>
      <c r="O1320" t="s">
        <v>32</v>
      </c>
      <c r="P1320" t="s">
        <v>45</v>
      </c>
      <c r="Q1320">
        <v>52842</v>
      </c>
      <c r="R1320">
        <v>3</v>
      </c>
      <c r="S1320">
        <v>0.05</v>
      </c>
      <c r="T1320">
        <v>3012.0635944378678</v>
      </c>
      <c r="U1320">
        <v>45331</v>
      </c>
    </row>
    <row r="1321" spans="1:21" x14ac:dyDescent="0.3">
      <c r="A1321" t="s">
        <v>4040</v>
      </c>
      <c r="B1321">
        <v>2024</v>
      </c>
      <c r="C1321" s="1">
        <v>45346</v>
      </c>
      <c r="D1321" t="s">
        <v>47</v>
      </c>
      <c r="E1321" t="s">
        <v>4041</v>
      </c>
      <c r="F1321" t="s">
        <v>49</v>
      </c>
      <c r="G1321" t="s">
        <v>81</v>
      </c>
      <c r="H1321" t="s">
        <v>26</v>
      </c>
      <c r="I1321" t="s">
        <v>27</v>
      </c>
      <c r="J1321" t="s">
        <v>28</v>
      </c>
      <c r="K1321">
        <v>612726</v>
      </c>
      <c r="L1321" t="s">
        <v>83</v>
      </c>
      <c r="M1321" t="s">
        <v>4042</v>
      </c>
      <c r="N1321" t="s">
        <v>31</v>
      </c>
      <c r="O1321" t="s">
        <v>68</v>
      </c>
      <c r="P1321" t="s">
        <v>45</v>
      </c>
      <c r="Q1321">
        <v>45355</v>
      </c>
      <c r="R1321">
        <v>4</v>
      </c>
      <c r="S1321">
        <v>0.1</v>
      </c>
      <c r="T1321">
        <v>13569.209161953273</v>
      </c>
      <c r="U1321">
        <v>45349</v>
      </c>
    </row>
    <row r="1322" spans="1:21" x14ac:dyDescent="0.3">
      <c r="A1322" t="s">
        <v>4043</v>
      </c>
      <c r="B1322">
        <v>2024</v>
      </c>
      <c r="C1322" s="1">
        <v>45345</v>
      </c>
      <c r="D1322" t="s">
        <v>22</v>
      </c>
      <c r="E1322" t="s">
        <v>4044</v>
      </c>
      <c r="F1322" t="s">
        <v>24</v>
      </c>
      <c r="G1322" t="s">
        <v>25</v>
      </c>
      <c r="H1322" t="s">
        <v>26</v>
      </c>
      <c r="I1322" t="s">
        <v>57</v>
      </c>
      <c r="J1322" t="s">
        <v>58</v>
      </c>
      <c r="K1322">
        <v>645477</v>
      </c>
      <c r="L1322" t="s">
        <v>83</v>
      </c>
      <c r="M1322" t="s">
        <v>4045</v>
      </c>
      <c r="N1322" t="s">
        <v>61</v>
      </c>
      <c r="O1322" t="s">
        <v>85</v>
      </c>
      <c r="P1322" t="s">
        <v>89</v>
      </c>
      <c r="Q1322">
        <v>69596</v>
      </c>
      <c r="R1322">
        <v>6</v>
      </c>
      <c r="S1322">
        <v>0.05</v>
      </c>
      <c r="T1322">
        <v>14622.673512167381</v>
      </c>
      <c r="U1322">
        <v>45352</v>
      </c>
    </row>
    <row r="1323" spans="1:21" x14ac:dyDescent="0.3">
      <c r="A1323" t="s">
        <v>4046</v>
      </c>
      <c r="B1323">
        <v>2023</v>
      </c>
      <c r="C1323" s="1">
        <v>45274</v>
      </c>
      <c r="D1323" t="s">
        <v>47</v>
      </c>
      <c r="E1323" t="s">
        <v>4047</v>
      </c>
      <c r="F1323" t="s">
        <v>24</v>
      </c>
      <c r="G1323" t="s">
        <v>38</v>
      </c>
      <c r="H1323" t="s">
        <v>26</v>
      </c>
      <c r="I1323" t="s">
        <v>50</v>
      </c>
      <c r="J1323" t="s">
        <v>51</v>
      </c>
      <c r="K1323">
        <v>656656</v>
      </c>
      <c r="L1323" t="s">
        <v>41</v>
      </c>
      <c r="M1323" t="s">
        <v>4048</v>
      </c>
      <c r="N1323" t="s">
        <v>31</v>
      </c>
      <c r="O1323" t="s">
        <v>85</v>
      </c>
      <c r="P1323" t="s">
        <v>45</v>
      </c>
      <c r="Q1323">
        <v>9433</v>
      </c>
      <c r="R1323">
        <v>7</v>
      </c>
      <c r="S1323">
        <v>0.05</v>
      </c>
      <c r="T1323">
        <v>653.79875544622564</v>
      </c>
      <c r="U1323">
        <v>45277</v>
      </c>
    </row>
    <row r="1324" spans="1:21" x14ac:dyDescent="0.3">
      <c r="A1324" t="s">
        <v>4049</v>
      </c>
      <c r="B1324">
        <v>2023</v>
      </c>
      <c r="C1324" s="1">
        <v>45202</v>
      </c>
      <c r="D1324" t="s">
        <v>35</v>
      </c>
      <c r="E1324" t="s">
        <v>4050</v>
      </c>
      <c r="F1324" t="s">
        <v>49</v>
      </c>
      <c r="G1324" t="s">
        <v>81</v>
      </c>
      <c r="H1324" t="s">
        <v>26</v>
      </c>
      <c r="I1324" t="s">
        <v>27</v>
      </c>
      <c r="J1324" t="s">
        <v>28</v>
      </c>
      <c r="K1324">
        <v>698165</v>
      </c>
      <c r="L1324" t="s">
        <v>73</v>
      </c>
      <c r="M1324" t="s">
        <v>4051</v>
      </c>
      <c r="N1324" t="s">
        <v>103</v>
      </c>
      <c r="O1324" t="s">
        <v>68</v>
      </c>
      <c r="P1324" t="s">
        <v>89</v>
      </c>
      <c r="Q1324">
        <v>38293</v>
      </c>
      <c r="R1324">
        <v>3</v>
      </c>
      <c r="S1324">
        <v>0.2</v>
      </c>
      <c r="T1324">
        <v>9500.689262139198</v>
      </c>
      <c r="U1324">
        <v>45207</v>
      </c>
    </row>
    <row r="1325" spans="1:21" x14ac:dyDescent="0.3">
      <c r="A1325" t="s">
        <v>4052</v>
      </c>
      <c r="B1325">
        <v>2023</v>
      </c>
      <c r="C1325" s="1">
        <v>45210</v>
      </c>
      <c r="D1325" t="s">
        <v>47</v>
      </c>
      <c r="E1325" t="s">
        <v>4053</v>
      </c>
      <c r="F1325" t="s">
        <v>149</v>
      </c>
      <c r="G1325" t="s">
        <v>81</v>
      </c>
      <c r="H1325" t="s">
        <v>26</v>
      </c>
      <c r="I1325" t="s">
        <v>82</v>
      </c>
      <c r="J1325" t="s">
        <v>66</v>
      </c>
      <c r="K1325">
        <v>606994</v>
      </c>
      <c r="L1325" t="s">
        <v>73</v>
      </c>
      <c r="M1325" t="s">
        <v>4054</v>
      </c>
      <c r="N1325" t="s">
        <v>93</v>
      </c>
      <c r="O1325" t="s">
        <v>53</v>
      </c>
      <c r="P1325" t="s">
        <v>76</v>
      </c>
      <c r="Q1325">
        <v>51797</v>
      </c>
      <c r="R1325">
        <v>4</v>
      </c>
      <c r="S1325">
        <v>0</v>
      </c>
      <c r="T1325">
        <v>4955.0964370802249</v>
      </c>
      <c r="U1325">
        <v>45213</v>
      </c>
    </row>
    <row r="1326" spans="1:21" x14ac:dyDescent="0.3">
      <c r="A1326" t="s">
        <v>4055</v>
      </c>
      <c r="B1326">
        <v>2024</v>
      </c>
      <c r="C1326" s="1">
        <v>45370</v>
      </c>
      <c r="D1326" t="s">
        <v>47</v>
      </c>
      <c r="E1326" t="s">
        <v>4056</v>
      </c>
      <c r="F1326" t="s">
        <v>24</v>
      </c>
      <c r="G1326" t="s">
        <v>38</v>
      </c>
      <c r="H1326" t="s">
        <v>26</v>
      </c>
      <c r="I1326" t="s">
        <v>57</v>
      </c>
      <c r="J1326" t="s">
        <v>58</v>
      </c>
      <c r="K1326">
        <v>642722</v>
      </c>
      <c r="L1326" t="s">
        <v>83</v>
      </c>
      <c r="M1326" t="s">
        <v>4057</v>
      </c>
      <c r="N1326" t="s">
        <v>61</v>
      </c>
      <c r="O1326" t="s">
        <v>85</v>
      </c>
      <c r="P1326" t="s">
        <v>33</v>
      </c>
      <c r="Q1326">
        <v>13395</v>
      </c>
      <c r="R1326">
        <v>9</v>
      </c>
      <c r="S1326">
        <v>0.1</v>
      </c>
      <c r="T1326">
        <v>3924.641259516141</v>
      </c>
      <c r="U1326">
        <v>45373</v>
      </c>
    </row>
    <row r="1327" spans="1:21" x14ac:dyDescent="0.3">
      <c r="A1327" t="s">
        <v>4058</v>
      </c>
      <c r="B1327">
        <v>2024</v>
      </c>
      <c r="C1327" s="1">
        <v>45430</v>
      </c>
      <c r="D1327" t="s">
        <v>47</v>
      </c>
      <c r="E1327" t="s">
        <v>4059</v>
      </c>
      <c r="F1327" t="s">
        <v>64</v>
      </c>
      <c r="G1327" t="s">
        <v>38</v>
      </c>
      <c r="H1327" t="s">
        <v>26</v>
      </c>
      <c r="I1327" t="s">
        <v>117</v>
      </c>
      <c r="J1327" t="s">
        <v>118</v>
      </c>
      <c r="K1327">
        <v>651066</v>
      </c>
      <c r="L1327" t="s">
        <v>41</v>
      </c>
      <c r="M1327" t="s">
        <v>4060</v>
      </c>
      <c r="N1327" t="s">
        <v>103</v>
      </c>
      <c r="O1327" t="s">
        <v>75</v>
      </c>
      <c r="P1327" t="s">
        <v>89</v>
      </c>
      <c r="Q1327">
        <v>50223</v>
      </c>
      <c r="R1327">
        <v>2</v>
      </c>
      <c r="S1327">
        <v>0.1</v>
      </c>
      <c r="T1327">
        <v>2916.7060398483218</v>
      </c>
      <c r="U1327">
        <v>45433</v>
      </c>
    </row>
    <row r="1328" spans="1:21" x14ac:dyDescent="0.3">
      <c r="A1328" t="s">
        <v>4061</v>
      </c>
      <c r="B1328">
        <v>2024</v>
      </c>
      <c r="C1328" s="1">
        <v>45533</v>
      </c>
      <c r="D1328" t="s">
        <v>22</v>
      </c>
      <c r="E1328" t="s">
        <v>4062</v>
      </c>
      <c r="F1328" t="s">
        <v>64</v>
      </c>
      <c r="G1328" t="s">
        <v>81</v>
      </c>
      <c r="H1328" t="s">
        <v>26</v>
      </c>
      <c r="I1328" t="s">
        <v>50</v>
      </c>
      <c r="J1328" t="s">
        <v>51</v>
      </c>
      <c r="K1328">
        <v>605933</v>
      </c>
      <c r="L1328" t="s">
        <v>83</v>
      </c>
      <c r="M1328" t="s">
        <v>4063</v>
      </c>
      <c r="N1328" t="s">
        <v>93</v>
      </c>
      <c r="O1328" t="s">
        <v>53</v>
      </c>
      <c r="P1328" t="s">
        <v>33</v>
      </c>
      <c r="Q1328">
        <v>79218</v>
      </c>
      <c r="R1328">
        <v>8</v>
      </c>
      <c r="S1328">
        <v>0</v>
      </c>
      <c r="T1328">
        <v>14917.716681706401</v>
      </c>
      <c r="U1328">
        <v>45536</v>
      </c>
    </row>
    <row r="1329" spans="1:21" x14ac:dyDescent="0.3">
      <c r="A1329" t="s">
        <v>4064</v>
      </c>
      <c r="B1329">
        <v>2024</v>
      </c>
      <c r="C1329" s="1">
        <v>45397</v>
      </c>
      <c r="D1329" t="s">
        <v>78</v>
      </c>
      <c r="E1329" t="s">
        <v>4065</v>
      </c>
      <c r="F1329" t="s">
        <v>24</v>
      </c>
      <c r="G1329" t="s">
        <v>81</v>
      </c>
      <c r="H1329" t="s">
        <v>26</v>
      </c>
      <c r="I1329" t="s">
        <v>150</v>
      </c>
      <c r="J1329" t="s">
        <v>118</v>
      </c>
      <c r="K1329">
        <v>652983</v>
      </c>
      <c r="L1329" t="s">
        <v>41</v>
      </c>
      <c r="M1329" t="s">
        <v>4066</v>
      </c>
      <c r="N1329" t="s">
        <v>43</v>
      </c>
      <c r="O1329" t="s">
        <v>85</v>
      </c>
      <c r="P1329" t="s">
        <v>98</v>
      </c>
      <c r="Q1329">
        <v>19026</v>
      </c>
      <c r="R1329">
        <v>2</v>
      </c>
      <c r="S1329">
        <v>0.2</v>
      </c>
      <c r="T1329">
        <v>5557.2612419904272</v>
      </c>
      <c r="U1329">
        <v>45398</v>
      </c>
    </row>
    <row r="1330" spans="1:21" x14ac:dyDescent="0.3">
      <c r="A1330" t="s">
        <v>4067</v>
      </c>
      <c r="B1330">
        <v>2023</v>
      </c>
      <c r="C1330" s="1">
        <v>45200</v>
      </c>
      <c r="D1330" t="s">
        <v>47</v>
      </c>
      <c r="E1330" t="s">
        <v>4068</v>
      </c>
      <c r="F1330" t="s">
        <v>37</v>
      </c>
      <c r="G1330" t="s">
        <v>25</v>
      </c>
      <c r="H1330" t="s">
        <v>26</v>
      </c>
      <c r="I1330" t="s">
        <v>27</v>
      </c>
      <c r="J1330" t="s">
        <v>28</v>
      </c>
      <c r="K1330">
        <v>632512</v>
      </c>
      <c r="L1330" t="s">
        <v>41</v>
      </c>
      <c r="M1330" t="s">
        <v>4069</v>
      </c>
      <c r="N1330" t="s">
        <v>43</v>
      </c>
      <c r="O1330" t="s">
        <v>68</v>
      </c>
      <c r="P1330" t="s">
        <v>45</v>
      </c>
      <c r="Q1330">
        <v>59944</v>
      </c>
      <c r="R1330">
        <v>4</v>
      </c>
      <c r="S1330">
        <v>0.1</v>
      </c>
      <c r="T1330">
        <v>15070.539632638478</v>
      </c>
      <c r="U1330">
        <v>45206</v>
      </c>
    </row>
    <row r="1331" spans="1:21" x14ac:dyDescent="0.3">
      <c r="A1331" t="s">
        <v>4070</v>
      </c>
      <c r="B1331">
        <v>2024</v>
      </c>
      <c r="C1331" s="1">
        <v>45476</v>
      </c>
      <c r="D1331" t="s">
        <v>78</v>
      </c>
      <c r="E1331" t="s">
        <v>4071</v>
      </c>
      <c r="F1331" t="s">
        <v>149</v>
      </c>
      <c r="G1331" t="s">
        <v>81</v>
      </c>
      <c r="H1331" t="s">
        <v>26</v>
      </c>
      <c r="I1331" t="s">
        <v>82</v>
      </c>
      <c r="J1331" t="s">
        <v>66</v>
      </c>
      <c r="K1331">
        <v>647908</v>
      </c>
      <c r="L1331" t="s">
        <v>59</v>
      </c>
      <c r="M1331" t="s">
        <v>4072</v>
      </c>
      <c r="N1331" t="s">
        <v>93</v>
      </c>
      <c r="O1331" t="s">
        <v>94</v>
      </c>
      <c r="P1331" t="s">
        <v>127</v>
      </c>
      <c r="Q1331">
        <v>44269</v>
      </c>
      <c r="R1331">
        <v>8</v>
      </c>
      <c r="S1331">
        <v>0.05</v>
      </c>
      <c r="T1331">
        <v>12681.431369512513</v>
      </c>
      <c r="U1331">
        <v>45477</v>
      </c>
    </row>
    <row r="1332" spans="1:21" x14ac:dyDescent="0.3">
      <c r="A1332" t="s">
        <v>4073</v>
      </c>
      <c r="B1332">
        <v>2024</v>
      </c>
      <c r="C1332" s="1">
        <v>45434</v>
      </c>
      <c r="D1332" t="s">
        <v>47</v>
      </c>
      <c r="E1332" t="s">
        <v>4074</v>
      </c>
      <c r="F1332" t="s">
        <v>24</v>
      </c>
      <c r="G1332" t="s">
        <v>81</v>
      </c>
      <c r="H1332" t="s">
        <v>26</v>
      </c>
      <c r="I1332" t="s">
        <v>107</v>
      </c>
      <c r="J1332" t="s">
        <v>66</v>
      </c>
      <c r="K1332">
        <v>619050</v>
      </c>
      <c r="L1332" t="s">
        <v>41</v>
      </c>
      <c r="M1332" t="s">
        <v>4075</v>
      </c>
      <c r="N1332" t="s">
        <v>31</v>
      </c>
      <c r="O1332" t="s">
        <v>75</v>
      </c>
      <c r="P1332" t="s">
        <v>181</v>
      </c>
      <c r="Q1332">
        <v>13563</v>
      </c>
      <c r="R1332">
        <v>7</v>
      </c>
      <c r="S1332">
        <v>0</v>
      </c>
      <c r="T1332">
        <v>2910.0010276452331</v>
      </c>
      <c r="U1332">
        <v>45441</v>
      </c>
    </row>
    <row r="1333" spans="1:21" x14ac:dyDescent="0.3">
      <c r="A1333" t="s">
        <v>4076</v>
      </c>
      <c r="B1333">
        <v>2023</v>
      </c>
      <c r="C1333" s="1">
        <v>45185</v>
      </c>
      <c r="D1333" t="s">
        <v>35</v>
      </c>
      <c r="E1333" t="s">
        <v>4077</v>
      </c>
      <c r="F1333" t="s">
        <v>64</v>
      </c>
      <c r="G1333" t="s">
        <v>38</v>
      </c>
      <c r="H1333" t="s">
        <v>26</v>
      </c>
      <c r="I1333" t="s">
        <v>57</v>
      </c>
      <c r="J1333" t="s">
        <v>58</v>
      </c>
      <c r="K1333">
        <v>611741</v>
      </c>
      <c r="L1333" t="s">
        <v>83</v>
      </c>
      <c r="M1333" t="s">
        <v>4078</v>
      </c>
      <c r="N1333" t="s">
        <v>43</v>
      </c>
      <c r="O1333" t="s">
        <v>44</v>
      </c>
      <c r="P1333" t="s">
        <v>76</v>
      </c>
      <c r="Q1333">
        <v>19948</v>
      </c>
      <c r="R1333">
        <v>3</v>
      </c>
      <c r="S1333">
        <v>0.1</v>
      </c>
      <c r="T1333">
        <v>2146.0634713291211</v>
      </c>
      <c r="U1333">
        <v>45190</v>
      </c>
    </row>
    <row r="1334" spans="1:21" x14ac:dyDescent="0.3">
      <c r="A1334" t="s">
        <v>4079</v>
      </c>
      <c r="B1334">
        <v>2023</v>
      </c>
      <c r="C1334" s="1">
        <v>45108</v>
      </c>
      <c r="D1334" t="s">
        <v>47</v>
      </c>
      <c r="E1334" t="s">
        <v>4080</v>
      </c>
      <c r="F1334" t="s">
        <v>80</v>
      </c>
      <c r="G1334" t="s">
        <v>25</v>
      </c>
      <c r="H1334" t="s">
        <v>26</v>
      </c>
      <c r="I1334" t="s">
        <v>72</v>
      </c>
      <c r="J1334" t="s">
        <v>28</v>
      </c>
      <c r="K1334">
        <v>622683</v>
      </c>
      <c r="L1334" t="s">
        <v>59</v>
      </c>
      <c r="M1334" t="s">
        <v>4081</v>
      </c>
      <c r="N1334" t="s">
        <v>31</v>
      </c>
      <c r="O1334" t="s">
        <v>44</v>
      </c>
      <c r="P1334" t="s">
        <v>76</v>
      </c>
      <c r="Q1334">
        <v>47017</v>
      </c>
      <c r="R1334">
        <v>6</v>
      </c>
      <c r="S1334">
        <v>0</v>
      </c>
      <c r="T1334">
        <v>13955.02355456923</v>
      </c>
      <c r="U1334">
        <v>45111</v>
      </c>
    </row>
    <row r="1335" spans="1:21" x14ac:dyDescent="0.3">
      <c r="A1335" t="s">
        <v>4082</v>
      </c>
      <c r="B1335">
        <v>2023</v>
      </c>
      <c r="C1335" s="1">
        <v>45021</v>
      </c>
      <c r="D1335" t="s">
        <v>47</v>
      </c>
      <c r="E1335" t="s">
        <v>4083</v>
      </c>
      <c r="F1335" t="s">
        <v>37</v>
      </c>
      <c r="G1335" t="s">
        <v>25</v>
      </c>
      <c r="H1335" t="s">
        <v>26</v>
      </c>
      <c r="I1335" t="s">
        <v>27</v>
      </c>
      <c r="J1335" t="s">
        <v>28</v>
      </c>
      <c r="K1335">
        <v>643534</v>
      </c>
      <c r="L1335" t="s">
        <v>41</v>
      </c>
      <c r="M1335" t="s">
        <v>4084</v>
      </c>
      <c r="N1335" t="s">
        <v>31</v>
      </c>
      <c r="O1335" t="s">
        <v>75</v>
      </c>
      <c r="P1335" t="s">
        <v>76</v>
      </c>
      <c r="Q1335">
        <v>59968</v>
      </c>
      <c r="R1335">
        <v>3</v>
      </c>
      <c r="S1335">
        <v>0.2</v>
      </c>
      <c r="T1335">
        <v>15182.998727332417</v>
      </c>
      <c r="U1335">
        <v>45022</v>
      </c>
    </row>
    <row r="1336" spans="1:21" x14ac:dyDescent="0.3">
      <c r="A1336" t="s">
        <v>4085</v>
      </c>
      <c r="B1336">
        <v>2024</v>
      </c>
      <c r="C1336" s="1">
        <v>45636</v>
      </c>
      <c r="D1336" t="s">
        <v>47</v>
      </c>
      <c r="E1336" t="s">
        <v>4086</v>
      </c>
      <c r="F1336" t="s">
        <v>37</v>
      </c>
      <c r="G1336" t="s">
        <v>38</v>
      </c>
      <c r="H1336" t="s">
        <v>26</v>
      </c>
      <c r="I1336" t="s">
        <v>150</v>
      </c>
      <c r="J1336" t="s">
        <v>118</v>
      </c>
      <c r="K1336">
        <v>616936</v>
      </c>
      <c r="L1336" t="s">
        <v>73</v>
      </c>
      <c r="M1336" t="s">
        <v>4087</v>
      </c>
      <c r="N1336" t="s">
        <v>93</v>
      </c>
      <c r="O1336" t="s">
        <v>32</v>
      </c>
      <c r="P1336" t="s">
        <v>76</v>
      </c>
      <c r="Q1336">
        <v>64044</v>
      </c>
      <c r="R1336">
        <v>2</v>
      </c>
      <c r="S1336">
        <v>0.2</v>
      </c>
      <c r="T1336">
        <v>16114.920871976412</v>
      </c>
      <c r="U1336">
        <v>45639</v>
      </c>
    </row>
    <row r="1337" spans="1:21" x14ac:dyDescent="0.3">
      <c r="A1337" t="s">
        <v>4088</v>
      </c>
      <c r="B1337">
        <v>2023</v>
      </c>
      <c r="C1337" s="1">
        <v>45218</v>
      </c>
      <c r="D1337" t="s">
        <v>47</v>
      </c>
      <c r="E1337" t="s">
        <v>4089</v>
      </c>
      <c r="F1337" t="s">
        <v>149</v>
      </c>
      <c r="G1337" t="s">
        <v>25</v>
      </c>
      <c r="H1337" t="s">
        <v>26</v>
      </c>
      <c r="I1337" t="s">
        <v>150</v>
      </c>
      <c r="J1337" t="s">
        <v>118</v>
      </c>
      <c r="K1337">
        <v>601507</v>
      </c>
      <c r="L1337" t="s">
        <v>59</v>
      </c>
      <c r="M1337" t="s">
        <v>4090</v>
      </c>
      <c r="N1337" t="s">
        <v>93</v>
      </c>
      <c r="O1337" t="s">
        <v>94</v>
      </c>
      <c r="P1337" t="s">
        <v>45</v>
      </c>
      <c r="Q1337">
        <v>68822</v>
      </c>
      <c r="R1337">
        <v>4</v>
      </c>
      <c r="S1337">
        <v>0</v>
      </c>
      <c r="T1337">
        <v>7344.9406976513219</v>
      </c>
      <c r="U1337">
        <v>45225</v>
      </c>
    </row>
    <row r="1338" spans="1:21" x14ac:dyDescent="0.3">
      <c r="A1338" t="s">
        <v>4091</v>
      </c>
      <c r="B1338">
        <v>2023</v>
      </c>
      <c r="C1338" s="1">
        <v>44987</v>
      </c>
      <c r="D1338" t="s">
        <v>47</v>
      </c>
      <c r="E1338" t="s">
        <v>4092</v>
      </c>
      <c r="F1338" t="s">
        <v>49</v>
      </c>
      <c r="G1338" t="s">
        <v>81</v>
      </c>
      <c r="H1338" t="s">
        <v>26</v>
      </c>
      <c r="I1338" t="s">
        <v>161</v>
      </c>
      <c r="J1338" t="s">
        <v>118</v>
      </c>
      <c r="K1338">
        <v>651748</v>
      </c>
      <c r="L1338" t="s">
        <v>41</v>
      </c>
      <c r="M1338" t="s">
        <v>4093</v>
      </c>
      <c r="N1338" t="s">
        <v>93</v>
      </c>
      <c r="O1338" t="s">
        <v>75</v>
      </c>
      <c r="P1338" t="s">
        <v>127</v>
      </c>
      <c r="Q1338">
        <v>3833</v>
      </c>
      <c r="R1338">
        <v>8</v>
      </c>
      <c r="S1338">
        <v>0</v>
      </c>
      <c r="T1338">
        <v>766.85985704636073</v>
      </c>
      <c r="U1338">
        <v>44987</v>
      </c>
    </row>
    <row r="1339" spans="1:21" x14ac:dyDescent="0.3">
      <c r="A1339" t="s">
        <v>4094</v>
      </c>
      <c r="B1339">
        <v>2024</v>
      </c>
      <c r="C1339" s="1">
        <v>45443</v>
      </c>
      <c r="D1339" t="s">
        <v>47</v>
      </c>
      <c r="E1339" t="s">
        <v>4095</v>
      </c>
      <c r="F1339" t="s">
        <v>106</v>
      </c>
      <c r="G1339" t="s">
        <v>38</v>
      </c>
      <c r="H1339" t="s">
        <v>26</v>
      </c>
      <c r="I1339" t="s">
        <v>57</v>
      </c>
      <c r="J1339" t="s">
        <v>58</v>
      </c>
      <c r="K1339">
        <v>635662</v>
      </c>
      <c r="L1339" t="s">
        <v>83</v>
      </c>
      <c r="M1339" t="s">
        <v>4096</v>
      </c>
      <c r="N1339" t="s">
        <v>61</v>
      </c>
      <c r="O1339" t="s">
        <v>32</v>
      </c>
      <c r="P1339" t="s">
        <v>76</v>
      </c>
      <c r="Q1339">
        <v>3820</v>
      </c>
      <c r="R1339">
        <v>7</v>
      </c>
      <c r="S1339">
        <v>0.05</v>
      </c>
      <c r="T1339">
        <v>684.51610764045574</v>
      </c>
      <c r="U1339">
        <v>45446</v>
      </c>
    </row>
    <row r="1340" spans="1:21" x14ac:dyDescent="0.3">
      <c r="A1340" t="s">
        <v>4097</v>
      </c>
      <c r="B1340">
        <v>2023</v>
      </c>
      <c r="C1340" s="1">
        <v>45030</v>
      </c>
      <c r="D1340" t="s">
        <v>35</v>
      </c>
      <c r="E1340" t="s">
        <v>4098</v>
      </c>
      <c r="F1340" t="s">
        <v>80</v>
      </c>
      <c r="G1340" t="s">
        <v>81</v>
      </c>
      <c r="H1340" t="s">
        <v>26</v>
      </c>
      <c r="I1340" t="s">
        <v>57</v>
      </c>
      <c r="J1340" t="s">
        <v>58</v>
      </c>
      <c r="K1340">
        <v>667621</v>
      </c>
      <c r="L1340" t="s">
        <v>41</v>
      </c>
      <c r="M1340" t="s">
        <v>4099</v>
      </c>
      <c r="N1340" t="s">
        <v>61</v>
      </c>
      <c r="O1340" t="s">
        <v>75</v>
      </c>
      <c r="P1340" t="s">
        <v>54</v>
      </c>
      <c r="Q1340">
        <v>14111</v>
      </c>
      <c r="R1340">
        <v>10</v>
      </c>
      <c r="S1340">
        <v>0.2</v>
      </c>
      <c r="T1340">
        <v>1810.9503906088164</v>
      </c>
      <c r="U1340">
        <v>45032</v>
      </c>
    </row>
    <row r="1341" spans="1:21" x14ac:dyDescent="0.3">
      <c r="A1341" t="s">
        <v>4100</v>
      </c>
      <c r="B1341">
        <v>2024</v>
      </c>
      <c r="C1341" s="1">
        <v>45418</v>
      </c>
      <c r="D1341" t="s">
        <v>47</v>
      </c>
      <c r="E1341" t="s">
        <v>4101</v>
      </c>
      <c r="F1341" t="s">
        <v>64</v>
      </c>
      <c r="G1341" t="s">
        <v>81</v>
      </c>
      <c r="H1341" t="s">
        <v>26</v>
      </c>
      <c r="I1341" t="s">
        <v>39</v>
      </c>
      <c r="J1341" t="s">
        <v>40</v>
      </c>
      <c r="K1341">
        <v>693223</v>
      </c>
      <c r="L1341" t="s">
        <v>41</v>
      </c>
      <c r="M1341" t="s">
        <v>4102</v>
      </c>
      <c r="N1341" t="s">
        <v>93</v>
      </c>
      <c r="O1341" t="s">
        <v>32</v>
      </c>
      <c r="P1341" t="s">
        <v>33</v>
      </c>
      <c r="Q1341">
        <v>38186</v>
      </c>
      <c r="R1341">
        <v>10</v>
      </c>
      <c r="S1341">
        <v>0</v>
      </c>
      <c r="T1341">
        <v>6933.070316113879</v>
      </c>
      <c r="U1341">
        <v>45425</v>
      </c>
    </row>
    <row r="1342" spans="1:21" x14ac:dyDescent="0.3">
      <c r="A1342" t="s">
        <v>4103</v>
      </c>
      <c r="B1342">
        <v>2024</v>
      </c>
      <c r="C1342" s="1">
        <v>45459</v>
      </c>
      <c r="D1342" t="s">
        <v>78</v>
      </c>
      <c r="E1342" t="s">
        <v>4104</v>
      </c>
      <c r="F1342" t="s">
        <v>24</v>
      </c>
      <c r="G1342" t="s">
        <v>25</v>
      </c>
      <c r="H1342" t="s">
        <v>26</v>
      </c>
      <c r="I1342" t="s">
        <v>101</v>
      </c>
      <c r="J1342" t="s">
        <v>51</v>
      </c>
      <c r="K1342">
        <v>699599</v>
      </c>
      <c r="L1342" t="s">
        <v>29</v>
      </c>
      <c r="M1342" t="s">
        <v>4105</v>
      </c>
      <c r="N1342" t="s">
        <v>103</v>
      </c>
      <c r="O1342" t="s">
        <v>32</v>
      </c>
      <c r="P1342" t="s">
        <v>181</v>
      </c>
      <c r="Q1342">
        <v>15348</v>
      </c>
      <c r="R1342">
        <v>1</v>
      </c>
      <c r="S1342">
        <v>0.1</v>
      </c>
      <c r="T1342">
        <v>1383.0411041928865</v>
      </c>
      <c r="U1342">
        <v>45461</v>
      </c>
    </row>
    <row r="1343" spans="1:21" x14ac:dyDescent="0.3">
      <c r="A1343" t="s">
        <v>4106</v>
      </c>
      <c r="B1343">
        <v>2024</v>
      </c>
      <c r="C1343" s="1">
        <v>45625</v>
      </c>
      <c r="D1343" t="s">
        <v>47</v>
      </c>
      <c r="E1343" t="s">
        <v>4107</v>
      </c>
      <c r="F1343" t="s">
        <v>24</v>
      </c>
      <c r="G1343" t="s">
        <v>25</v>
      </c>
      <c r="H1343" t="s">
        <v>26</v>
      </c>
      <c r="I1343" t="s">
        <v>82</v>
      </c>
      <c r="J1343" t="s">
        <v>66</v>
      </c>
      <c r="K1343">
        <v>693025</v>
      </c>
      <c r="L1343" t="s">
        <v>83</v>
      </c>
      <c r="M1343" t="s">
        <v>4108</v>
      </c>
      <c r="N1343" t="s">
        <v>93</v>
      </c>
      <c r="O1343" t="s">
        <v>68</v>
      </c>
      <c r="P1343" t="s">
        <v>89</v>
      </c>
      <c r="Q1343">
        <v>14883</v>
      </c>
      <c r="R1343">
        <v>3</v>
      </c>
      <c r="S1343">
        <v>0</v>
      </c>
      <c r="T1343">
        <v>2841.1026401636959</v>
      </c>
      <c r="U1343">
        <v>45627</v>
      </c>
    </row>
    <row r="1344" spans="1:21" x14ac:dyDescent="0.3">
      <c r="A1344" t="s">
        <v>4109</v>
      </c>
      <c r="B1344">
        <v>2023</v>
      </c>
      <c r="C1344" s="1">
        <v>45012</v>
      </c>
      <c r="D1344" t="s">
        <v>35</v>
      </c>
      <c r="E1344" t="s">
        <v>4110</v>
      </c>
      <c r="F1344" t="s">
        <v>149</v>
      </c>
      <c r="G1344" t="s">
        <v>25</v>
      </c>
      <c r="H1344" t="s">
        <v>26</v>
      </c>
      <c r="I1344" t="s">
        <v>57</v>
      </c>
      <c r="J1344" t="s">
        <v>58</v>
      </c>
      <c r="K1344">
        <v>667954</v>
      </c>
      <c r="L1344" t="s">
        <v>73</v>
      </c>
      <c r="M1344" t="s">
        <v>4111</v>
      </c>
      <c r="N1344" t="s">
        <v>103</v>
      </c>
      <c r="O1344" t="s">
        <v>53</v>
      </c>
      <c r="P1344" t="s">
        <v>98</v>
      </c>
      <c r="Q1344">
        <v>71302</v>
      </c>
      <c r="R1344">
        <v>6</v>
      </c>
      <c r="S1344">
        <v>0</v>
      </c>
      <c r="T1344">
        <v>13939.316026451164</v>
      </c>
      <c r="U1344">
        <v>45015</v>
      </c>
    </row>
    <row r="1345" spans="1:21" x14ac:dyDescent="0.3">
      <c r="A1345" t="s">
        <v>4112</v>
      </c>
      <c r="B1345">
        <v>2024</v>
      </c>
      <c r="C1345" s="1">
        <v>45325</v>
      </c>
      <c r="D1345" t="s">
        <v>35</v>
      </c>
      <c r="E1345" t="s">
        <v>4113</v>
      </c>
      <c r="F1345" t="s">
        <v>106</v>
      </c>
      <c r="G1345" t="s">
        <v>25</v>
      </c>
      <c r="H1345" t="s">
        <v>26</v>
      </c>
      <c r="I1345" t="s">
        <v>154</v>
      </c>
      <c r="J1345" t="s">
        <v>51</v>
      </c>
      <c r="K1345">
        <v>694505</v>
      </c>
      <c r="L1345" t="s">
        <v>73</v>
      </c>
      <c r="M1345" t="s">
        <v>4114</v>
      </c>
      <c r="N1345" t="s">
        <v>61</v>
      </c>
      <c r="O1345" t="s">
        <v>53</v>
      </c>
      <c r="P1345" t="s">
        <v>89</v>
      </c>
      <c r="Q1345">
        <v>2663</v>
      </c>
      <c r="R1345">
        <v>3</v>
      </c>
      <c r="S1345">
        <v>0</v>
      </c>
      <c r="T1345">
        <v>731.50550480501306</v>
      </c>
      <c r="U1345">
        <v>45328</v>
      </c>
    </row>
    <row r="1346" spans="1:21" x14ac:dyDescent="0.3">
      <c r="A1346" t="s">
        <v>4115</v>
      </c>
      <c r="B1346">
        <v>2024</v>
      </c>
      <c r="C1346" s="1">
        <v>45527</v>
      </c>
      <c r="D1346" t="s">
        <v>35</v>
      </c>
      <c r="E1346" t="s">
        <v>4116</v>
      </c>
      <c r="F1346" t="s">
        <v>64</v>
      </c>
      <c r="G1346" t="s">
        <v>38</v>
      </c>
      <c r="H1346" t="s">
        <v>26</v>
      </c>
      <c r="I1346" t="s">
        <v>122</v>
      </c>
      <c r="J1346" t="s">
        <v>28</v>
      </c>
      <c r="K1346">
        <v>606865</v>
      </c>
      <c r="L1346" t="s">
        <v>83</v>
      </c>
      <c r="M1346" t="s">
        <v>4117</v>
      </c>
      <c r="N1346" t="s">
        <v>43</v>
      </c>
      <c r="O1346" t="s">
        <v>32</v>
      </c>
      <c r="P1346" t="s">
        <v>33</v>
      </c>
      <c r="Q1346">
        <v>25571</v>
      </c>
      <c r="R1346">
        <v>1</v>
      </c>
      <c r="S1346">
        <v>0.1</v>
      </c>
      <c r="T1346">
        <v>6659.0049575946441</v>
      </c>
      <c r="U1346">
        <v>45530</v>
      </c>
    </row>
    <row r="1347" spans="1:21" x14ac:dyDescent="0.3">
      <c r="A1347" t="s">
        <v>4118</v>
      </c>
      <c r="B1347">
        <v>2024</v>
      </c>
      <c r="C1347" s="1">
        <v>45650</v>
      </c>
      <c r="D1347" t="s">
        <v>22</v>
      </c>
      <c r="E1347" t="s">
        <v>4119</v>
      </c>
      <c r="F1347" t="s">
        <v>24</v>
      </c>
      <c r="G1347" t="s">
        <v>25</v>
      </c>
      <c r="H1347" t="s">
        <v>26</v>
      </c>
      <c r="I1347" t="s">
        <v>101</v>
      </c>
      <c r="J1347" t="s">
        <v>51</v>
      </c>
      <c r="K1347">
        <v>603488</v>
      </c>
      <c r="L1347" t="s">
        <v>83</v>
      </c>
      <c r="M1347" t="s">
        <v>4120</v>
      </c>
      <c r="N1347" t="s">
        <v>103</v>
      </c>
      <c r="O1347" t="s">
        <v>68</v>
      </c>
      <c r="P1347" t="s">
        <v>181</v>
      </c>
      <c r="Q1347">
        <v>39066</v>
      </c>
      <c r="R1347">
        <v>6</v>
      </c>
      <c r="S1347">
        <v>0.05</v>
      </c>
      <c r="T1347">
        <v>9914.6564949785625</v>
      </c>
      <c r="U1347">
        <v>45652</v>
      </c>
    </row>
    <row r="1348" spans="1:21" x14ac:dyDescent="0.3">
      <c r="A1348" t="s">
        <v>4121</v>
      </c>
      <c r="B1348">
        <v>2023</v>
      </c>
      <c r="C1348" s="1">
        <v>45253</v>
      </c>
      <c r="D1348" t="s">
        <v>22</v>
      </c>
      <c r="E1348" t="s">
        <v>4122</v>
      </c>
      <c r="F1348" t="s">
        <v>149</v>
      </c>
      <c r="G1348" t="s">
        <v>25</v>
      </c>
      <c r="H1348" t="s">
        <v>26</v>
      </c>
      <c r="I1348" t="s">
        <v>50</v>
      </c>
      <c r="J1348" t="s">
        <v>51</v>
      </c>
      <c r="K1348">
        <v>694803</v>
      </c>
      <c r="L1348" t="s">
        <v>83</v>
      </c>
      <c r="M1348" t="s">
        <v>4123</v>
      </c>
      <c r="N1348" t="s">
        <v>103</v>
      </c>
      <c r="O1348" t="s">
        <v>94</v>
      </c>
      <c r="P1348" t="s">
        <v>45</v>
      </c>
      <c r="Q1348">
        <v>28618</v>
      </c>
      <c r="R1348">
        <v>1</v>
      </c>
      <c r="S1348">
        <v>0.05</v>
      </c>
      <c r="T1348">
        <v>3312.4399033736699</v>
      </c>
      <c r="U1348">
        <v>45253</v>
      </c>
    </row>
    <row r="1349" spans="1:21" x14ac:dyDescent="0.3">
      <c r="A1349" t="s">
        <v>4124</v>
      </c>
      <c r="B1349">
        <v>2024</v>
      </c>
      <c r="C1349" s="1">
        <v>45404</v>
      </c>
      <c r="D1349" t="s">
        <v>47</v>
      </c>
      <c r="E1349" t="s">
        <v>4125</v>
      </c>
      <c r="F1349" t="s">
        <v>106</v>
      </c>
      <c r="G1349" t="s">
        <v>25</v>
      </c>
      <c r="H1349" t="s">
        <v>26</v>
      </c>
      <c r="I1349" t="s">
        <v>136</v>
      </c>
      <c r="J1349" t="s">
        <v>118</v>
      </c>
      <c r="K1349">
        <v>622396</v>
      </c>
      <c r="L1349" t="s">
        <v>29</v>
      </c>
      <c r="M1349" t="s">
        <v>4126</v>
      </c>
      <c r="N1349" t="s">
        <v>93</v>
      </c>
      <c r="O1349" t="s">
        <v>85</v>
      </c>
      <c r="P1349" t="s">
        <v>76</v>
      </c>
      <c r="Q1349">
        <v>32279</v>
      </c>
      <c r="R1349">
        <v>6</v>
      </c>
      <c r="S1349">
        <v>0.1</v>
      </c>
      <c r="T1349">
        <v>9158.6883655760084</v>
      </c>
      <c r="U1349">
        <v>45405</v>
      </c>
    </row>
    <row r="1350" spans="1:21" x14ac:dyDescent="0.3">
      <c r="A1350" t="s">
        <v>4127</v>
      </c>
      <c r="B1350">
        <v>2024</v>
      </c>
      <c r="C1350" s="1">
        <v>45550</v>
      </c>
      <c r="D1350" t="s">
        <v>47</v>
      </c>
      <c r="E1350" t="s">
        <v>4128</v>
      </c>
      <c r="F1350" t="s">
        <v>37</v>
      </c>
      <c r="G1350" t="s">
        <v>38</v>
      </c>
      <c r="H1350" t="s">
        <v>26</v>
      </c>
      <c r="I1350" t="s">
        <v>154</v>
      </c>
      <c r="J1350" t="s">
        <v>51</v>
      </c>
      <c r="K1350">
        <v>645694</v>
      </c>
      <c r="L1350" t="s">
        <v>73</v>
      </c>
      <c r="M1350" t="s">
        <v>4129</v>
      </c>
      <c r="N1350" t="s">
        <v>93</v>
      </c>
      <c r="O1350" t="s">
        <v>32</v>
      </c>
      <c r="P1350" t="s">
        <v>127</v>
      </c>
      <c r="Q1350">
        <v>61477</v>
      </c>
      <c r="R1350">
        <v>5</v>
      </c>
      <c r="S1350">
        <v>0.05</v>
      </c>
      <c r="T1350">
        <v>16251.100665117157</v>
      </c>
      <c r="U1350">
        <v>45556</v>
      </c>
    </row>
    <row r="1351" spans="1:21" x14ac:dyDescent="0.3">
      <c r="A1351" t="s">
        <v>4130</v>
      </c>
      <c r="B1351">
        <v>2023</v>
      </c>
      <c r="C1351" s="1">
        <v>45205</v>
      </c>
      <c r="D1351" t="s">
        <v>47</v>
      </c>
      <c r="E1351" t="s">
        <v>4131</v>
      </c>
      <c r="F1351" t="s">
        <v>37</v>
      </c>
      <c r="G1351" t="s">
        <v>25</v>
      </c>
      <c r="H1351" t="s">
        <v>26</v>
      </c>
      <c r="I1351" t="s">
        <v>107</v>
      </c>
      <c r="J1351" t="s">
        <v>66</v>
      </c>
      <c r="K1351">
        <v>666022</v>
      </c>
      <c r="L1351" t="s">
        <v>59</v>
      </c>
      <c r="M1351" t="s">
        <v>4132</v>
      </c>
      <c r="N1351" t="s">
        <v>93</v>
      </c>
      <c r="O1351" t="s">
        <v>44</v>
      </c>
      <c r="P1351" t="s">
        <v>33</v>
      </c>
      <c r="Q1351">
        <v>44882</v>
      </c>
      <c r="R1351">
        <v>5</v>
      </c>
      <c r="S1351">
        <v>0</v>
      </c>
      <c r="T1351">
        <v>4942.5568801883646</v>
      </c>
      <c r="U1351">
        <v>45207</v>
      </c>
    </row>
    <row r="1352" spans="1:21" x14ac:dyDescent="0.3">
      <c r="A1352" t="s">
        <v>4133</v>
      </c>
      <c r="B1352">
        <v>2024</v>
      </c>
      <c r="C1352" s="1">
        <v>45527</v>
      </c>
      <c r="D1352" t="s">
        <v>35</v>
      </c>
      <c r="E1352" t="s">
        <v>4134</v>
      </c>
      <c r="F1352" t="s">
        <v>49</v>
      </c>
      <c r="G1352" t="s">
        <v>25</v>
      </c>
      <c r="H1352" t="s">
        <v>26</v>
      </c>
      <c r="I1352" t="s">
        <v>72</v>
      </c>
      <c r="J1352" t="s">
        <v>28</v>
      </c>
      <c r="K1352">
        <v>698482</v>
      </c>
      <c r="L1352" t="s">
        <v>41</v>
      </c>
      <c r="M1352" t="s">
        <v>4135</v>
      </c>
      <c r="N1352" t="s">
        <v>93</v>
      </c>
      <c r="O1352" t="s">
        <v>32</v>
      </c>
      <c r="P1352" t="s">
        <v>69</v>
      </c>
      <c r="Q1352">
        <v>35320</v>
      </c>
      <c r="R1352">
        <v>10</v>
      </c>
      <c r="S1352">
        <v>0.1</v>
      </c>
      <c r="T1352">
        <v>2463.8919263981088</v>
      </c>
      <c r="U1352">
        <v>45527</v>
      </c>
    </row>
    <row r="1353" spans="1:21" x14ac:dyDescent="0.3">
      <c r="A1353" t="s">
        <v>4136</v>
      </c>
      <c r="B1353">
        <v>2023</v>
      </c>
      <c r="C1353" s="1">
        <v>45220</v>
      </c>
      <c r="D1353" t="s">
        <v>22</v>
      </c>
      <c r="E1353" t="s">
        <v>4137</v>
      </c>
      <c r="F1353" t="s">
        <v>49</v>
      </c>
      <c r="G1353" t="s">
        <v>38</v>
      </c>
      <c r="H1353" t="s">
        <v>26</v>
      </c>
      <c r="I1353" t="s">
        <v>57</v>
      </c>
      <c r="J1353" t="s">
        <v>58</v>
      </c>
      <c r="K1353">
        <v>608156</v>
      </c>
      <c r="L1353" t="s">
        <v>59</v>
      </c>
      <c r="M1353" t="s">
        <v>4138</v>
      </c>
      <c r="N1353" t="s">
        <v>61</v>
      </c>
      <c r="O1353" t="s">
        <v>32</v>
      </c>
      <c r="P1353" t="s">
        <v>33</v>
      </c>
      <c r="Q1353">
        <v>23634</v>
      </c>
      <c r="R1353">
        <v>4</v>
      </c>
      <c r="S1353">
        <v>0</v>
      </c>
      <c r="T1353">
        <v>3669.4296644831015</v>
      </c>
      <c r="U1353">
        <v>45223</v>
      </c>
    </row>
    <row r="1354" spans="1:21" x14ac:dyDescent="0.3">
      <c r="A1354" t="s">
        <v>4139</v>
      </c>
      <c r="B1354">
        <v>2024</v>
      </c>
      <c r="C1354" s="1">
        <v>45464</v>
      </c>
      <c r="D1354" t="s">
        <v>47</v>
      </c>
      <c r="E1354" t="s">
        <v>4140</v>
      </c>
      <c r="F1354" t="s">
        <v>80</v>
      </c>
      <c r="G1354" t="s">
        <v>81</v>
      </c>
      <c r="H1354" t="s">
        <v>26</v>
      </c>
      <c r="I1354" t="s">
        <v>82</v>
      </c>
      <c r="J1354" t="s">
        <v>66</v>
      </c>
      <c r="K1354">
        <v>628174</v>
      </c>
      <c r="L1354" t="s">
        <v>73</v>
      </c>
      <c r="M1354" t="s">
        <v>4141</v>
      </c>
      <c r="N1354" t="s">
        <v>93</v>
      </c>
      <c r="O1354" t="s">
        <v>44</v>
      </c>
      <c r="P1354" t="s">
        <v>181</v>
      </c>
      <c r="Q1354">
        <v>41008</v>
      </c>
      <c r="R1354">
        <v>8</v>
      </c>
      <c r="S1354">
        <v>0</v>
      </c>
      <c r="T1354">
        <v>8519.7057049023351</v>
      </c>
      <c r="U1354">
        <v>45470</v>
      </c>
    </row>
    <row r="1355" spans="1:21" x14ac:dyDescent="0.3">
      <c r="A1355" t="s">
        <v>4142</v>
      </c>
      <c r="B1355">
        <v>2023</v>
      </c>
      <c r="C1355" s="1">
        <v>45194</v>
      </c>
      <c r="D1355" t="s">
        <v>22</v>
      </c>
      <c r="E1355" t="s">
        <v>4143</v>
      </c>
      <c r="F1355" t="s">
        <v>80</v>
      </c>
      <c r="G1355" t="s">
        <v>81</v>
      </c>
      <c r="H1355" t="s">
        <v>26</v>
      </c>
      <c r="I1355" t="s">
        <v>101</v>
      </c>
      <c r="J1355" t="s">
        <v>51</v>
      </c>
      <c r="K1355">
        <v>650130</v>
      </c>
      <c r="L1355" t="s">
        <v>41</v>
      </c>
      <c r="M1355" t="s">
        <v>4144</v>
      </c>
      <c r="N1355" t="s">
        <v>61</v>
      </c>
      <c r="O1355" t="s">
        <v>94</v>
      </c>
      <c r="P1355" t="s">
        <v>76</v>
      </c>
      <c r="Q1355">
        <v>16738</v>
      </c>
      <c r="R1355">
        <v>2</v>
      </c>
      <c r="S1355">
        <v>0</v>
      </c>
      <c r="T1355">
        <v>1787.0363919496328</v>
      </c>
      <c r="U1355">
        <v>45198</v>
      </c>
    </row>
    <row r="1356" spans="1:21" x14ac:dyDescent="0.3">
      <c r="A1356" t="s">
        <v>4145</v>
      </c>
      <c r="B1356">
        <v>2024</v>
      </c>
      <c r="C1356" s="1">
        <v>45589</v>
      </c>
      <c r="D1356" t="s">
        <v>47</v>
      </c>
      <c r="E1356" t="s">
        <v>4146</v>
      </c>
      <c r="F1356" t="s">
        <v>49</v>
      </c>
      <c r="G1356" t="s">
        <v>81</v>
      </c>
      <c r="H1356" t="s">
        <v>26</v>
      </c>
      <c r="I1356" t="s">
        <v>50</v>
      </c>
      <c r="J1356" t="s">
        <v>51</v>
      </c>
      <c r="K1356">
        <v>663662</v>
      </c>
      <c r="L1356" t="s">
        <v>83</v>
      </c>
      <c r="M1356" t="s">
        <v>4147</v>
      </c>
      <c r="N1356" t="s">
        <v>93</v>
      </c>
      <c r="O1356" t="s">
        <v>44</v>
      </c>
      <c r="P1356" t="s">
        <v>181</v>
      </c>
      <c r="Q1356">
        <v>47387</v>
      </c>
      <c r="R1356">
        <v>7</v>
      </c>
      <c r="S1356">
        <v>0.2</v>
      </c>
      <c r="T1356">
        <v>4809.0909197843539</v>
      </c>
      <c r="U1356">
        <v>45593</v>
      </c>
    </row>
    <row r="1357" spans="1:21" x14ac:dyDescent="0.3">
      <c r="A1357" t="s">
        <v>4148</v>
      </c>
      <c r="B1357">
        <v>2023</v>
      </c>
      <c r="C1357" s="1">
        <v>45075</v>
      </c>
      <c r="D1357" t="s">
        <v>78</v>
      </c>
      <c r="E1357" t="s">
        <v>4149</v>
      </c>
      <c r="F1357" t="s">
        <v>37</v>
      </c>
      <c r="G1357" t="s">
        <v>81</v>
      </c>
      <c r="H1357" t="s">
        <v>26</v>
      </c>
      <c r="I1357" t="s">
        <v>150</v>
      </c>
      <c r="J1357" t="s">
        <v>118</v>
      </c>
      <c r="K1357">
        <v>677621</v>
      </c>
      <c r="L1357" t="s">
        <v>59</v>
      </c>
      <c r="M1357" t="s">
        <v>4150</v>
      </c>
      <c r="N1357" t="s">
        <v>93</v>
      </c>
      <c r="O1357" t="s">
        <v>94</v>
      </c>
      <c r="P1357" t="s">
        <v>181</v>
      </c>
      <c r="Q1357">
        <v>11000</v>
      </c>
      <c r="R1357">
        <v>8</v>
      </c>
      <c r="S1357">
        <v>0.05</v>
      </c>
      <c r="T1357">
        <v>748.47710768805041</v>
      </c>
      <c r="U1357">
        <v>45082</v>
      </c>
    </row>
    <row r="1358" spans="1:21" x14ac:dyDescent="0.3">
      <c r="A1358" t="s">
        <v>4151</v>
      </c>
      <c r="B1358">
        <v>2023</v>
      </c>
      <c r="C1358" s="1">
        <v>45229</v>
      </c>
      <c r="D1358" t="s">
        <v>35</v>
      </c>
      <c r="E1358" t="s">
        <v>4152</v>
      </c>
      <c r="F1358" t="s">
        <v>149</v>
      </c>
      <c r="G1358" t="s">
        <v>81</v>
      </c>
      <c r="H1358" t="s">
        <v>26</v>
      </c>
      <c r="I1358" t="s">
        <v>101</v>
      </c>
      <c r="J1358" t="s">
        <v>51</v>
      </c>
      <c r="K1358">
        <v>637970</v>
      </c>
      <c r="L1358" t="s">
        <v>83</v>
      </c>
      <c r="M1358" t="s">
        <v>4153</v>
      </c>
      <c r="N1358" t="s">
        <v>31</v>
      </c>
      <c r="O1358" t="s">
        <v>44</v>
      </c>
      <c r="P1358" t="s">
        <v>89</v>
      </c>
      <c r="Q1358">
        <v>53855</v>
      </c>
      <c r="R1358">
        <v>7</v>
      </c>
      <c r="S1358">
        <v>0.1</v>
      </c>
      <c r="T1358">
        <v>10024.427148293169</v>
      </c>
      <c r="U1358">
        <v>45233</v>
      </c>
    </row>
    <row r="1359" spans="1:21" x14ac:dyDescent="0.3">
      <c r="A1359" t="s">
        <v>4154</v>
      </c>
      <c r="B1359">
        <v>2024</v>
      </c>
      <c r="C1359" s="1">
        <v>45480</v>
      </c>
      <c r="D1359" t="s">
        <v>47</v>
      </c>
      <c r="E1359" t="s">
        <v>4155</v>
      </c>
      <c r="F1359" t="s">
        <v>149</v>
      </c>
      <c r="G1359" t="s">
        <v>38</v>
      </c>
      <c r="H1359" t="s">
        <v>26</v>
      </c>
      <c r="I1359" t="s">
        <v>107</v>
      </c>
      <c r="J1359" t="s">
        <v>66</v>
      </c>
      <c r="K1359">
        <v>686501</v>
      </c>
      <c r="L1359" t="s">
        <v>73</v>
      </c>
      <c r="M1359" t="s">
        <v>4156</v>
      </c>
      <c r="N1359" t="s">
        <v>61</v>
      </c>
      <c r="O1359" t="s">
        <v>75</v>
      </c>
      <c r="P1359" t="s">
        <v>76</v>
      </c>
      <c r="Q1359">
        <v>46392</v>
      </c>
      <c r="R1359">
        <v>5</v>
      </c>
      <c r="S1359">
        <v>0</v>
      </c>
      <c r="T1359">
        <v>2411.707501029477</v>
      </c>
      <c r="U1359">
        <v>45486</v>
      </c>
    </row>
    <row r="1360" spans="1:21" x14ac:dyDescent="0.3">
      <c r="A1360" t="s">
        <v>4157</v>
      </c>
      <c r="B1360">
        <v>2023</v>
      </c>
      <c r="C1360" s="1">
        <v>44933</v>
      </c>
      <c r="D1360" t="s">
        <v>35</v>
      </c>
      <c r="E1360" t="s">
        <v>4158</v>
      </c>
      <c r="F1360" t="s">
        <v>106</v>
      </c>
      <c r="G1360" t="s">
        <v>38</v>
      </c>
      <c r="H1360" t="s">
        <v>26</v>
      </c>
      <c r="I1360" t="s">
        <v>57</v>
      </c>
      <c r="J1360" t="s">
        <v>58</v>
      </c>
      <c r="K1360">
        <v>661162</v>
      </c>
      <c r="L1360" t="s">
        <v>83</v>
      </c>
      <c r="M1360" t="s">
        <v>4159</v>
      </c>
      <c r="N1360" t="s">
        <v>31</v>
      </c>
      <c r="O1360" t="s">
        <v>94</v>
      </c>
      <c r="P1360" t="s">
        <v>181</v>
      </c>
      <c r="Q1360">
        <v>51705</v>
      </c>
      <c r="R1360">
        <v>10</v>
      </c>
      <c r="S1360">
        <v>0.05</v>
      </c>
      <c r="T1360">
        <v>7041.2912460956913</v>
      </c>
      <c r="U1360">
        <v>44936</v>
      </c>
    </row>
    <row r="1361" spans="1:21" x14ac:dyDescent="0.3">
      <c r="A1361" t="s">
        <v>4160</v>
      </c>
      <c r="B1361">
        <v>2024</v>
      </c>
      <c r="C1361" s="1">
        <v>45494</v>
      </c>
      <c r="D1361" t="s">
        <v>47</v>
      </c>
      <c r="E1361" t="s">
        <v>4161</v>
      </c>
      <c r="F1361" t="s">
        <v>64</v>
      </c>
      <c r="G1361" t="s">
        <v>25</v>
      </c>
      <c r="H1361" t="s">
        <v>26</v>
      </c>
      <c r="I1361" t="s">
        <v>39</v>
      </c>
      <c r="J1361" t="s">
        <v>40</v>
      </c>
      <c r="K1361">
        <v>654721</v>
      </c>
      <c r="L1361" t="s">
        <v>41</v>
      </c>
      <c r="M1361" t="s">
        <v>4162</v>
      </c>
      <c r="N1361" t="s">
        <v>103</v>
      </c>
      <c r="O1361" t="s">
        <v>94</v>
      </c>
      <c r="P1361" t="s">
        <v>89</v>
      </c>
      <c r="Q1361">
        <v>22923</v>
      </c>
      <c r="R1361">
        <v>6</v>
      </c>
      <c r="S1361">
        <v>0.05</v>
      </c>
      <c r="T1361">
        <v>3597.3625696387085</v>
      </c>
      <c r="U1361">
        <v>45497</v>
      </c>
    </row>
    <row r="1362" spans="1:21" x14ac:dyDescent="0.3">
      <c r="A1362" t="s">
        <v>4163</v>
      </c>
      <c r="B1362">
        <v>2024</v>
      </c>
      <c r="C1362" s="1">
        <v>45386</v>
      </c>
      <c r="D1362" t="s">
        <v>22</v>
      </c>
      <c r="E1362" t="s">
        <v>4164</v>
      </c>
      <c r="F1362" t="s">
        <v>80</v>
      </c>
      <c r="G1362" t="s">
        <v>38</v>
      </c>
      <c r="H1362" t="s">
        <v>26</v>
      </c>
      <c r="I1362" t="s">
        <v>57</v>
      </c>
      <c r="J1362" t="s">
        <v>58</v>
      </c>
      <c r="K1362">
        <v>622665</v>
      </c>
      <c r="L1362" t="s">
        <v>29</v>
      </c>
      <c r="M1362" t="s">
        <v>4165</v>
      </c>
      <c r="N1362" t="s">
        <v>43</v>
      </c>
      <c r="O1362" t="s">
        <v>44</v>
      </c>
      <c r="P1362" t="s">
        <v>181</v>
      </c>
      <c r="Q1362">
        <v>71094</v>
      </c>
      <c r="R1362">
        <v>2</v>
      </c>
      <c r="S1362">
        <v>0</v>
      </c>
      <c r="T1362">
        <v>7999.6115557401808</v>
      </c>
      <c r="U1362">
        <v>45390</v>
      </c>
    </row>
    <row r="1363" spans="1:21" x14ac:dyDescent="0.3">
      <c r="A1363" t="s">
        <v>4166</v>
      </c>
      <c r="B1363">
        <v>2024</v>
      </c>
      <c r="C1363" s="1">
        <v>45632</v>
      </c>
      <c r="D1363" t="s">
        <v>47</v>
      </c>
      <c r="E1363" t="s">
        <v>4167</v>
      </c>
      <c r="F1363" t="s">
        <v>49</v>
      </c>
      <c r="G1363" t="s">
        <v>25</v>
      </c>
      <c r="H1363" t="s">
        <v>26</v>
      </c>
      <c r="I1363" t="s">
        <v>57</v>
      </c>
      <c r="J1363" t="s">
        <v>58</v>
      </c>
      <c r="K1363">
        <v>604494</v>
      </c>
      <c r="L1363" t="s">
        <v>29</v>
      </c>
      <c r="M1363" t="s">
        <v>4168</v>
      </c>
      <c r="N1363" t="s">
        <v>43</v>
      </c>
      <c r="O1363" t="s">
        <v>85</v>
      </c>
      <c r="P1363" t="s">
        <v>181</v>
      </c>
      <c r="Q1363">
        <v>26810</v>
      </c>
      <c r="R1363">
        <v>6</v>
      </c>
      <c r="S1363">
        <v>0.05</v>
      </c>
      <c r="T1363">
        <v>2949.2800499772648</v>
      </c>
      <c r="U1363">
        <v>45637</v>
      </c>
    </row>
    <row r="1364" spans="1:21" x14ac:dyDescent="0.3">
      <c r="A1364" t="s">
        <v>4169</v>
      </c>
      <c r="B1364">
        <v>2024</v>
      </c>
      <c r="C1364" s="1">
        <v>45297</v>
      </c>
      <c r="D1364" t="s">
        <v>78</v>
      </c>
      <c r="E1364" t="s">
        <v>4170</v>
      </c>
      <c r="F1364" t="s">
        <v>80</v>
      </c>
      <c r="G1364" t="s">
        <v>81</v>
      </c>
      <c r="H1364" t="s">
        <v>26</v>
      </c>
      <c r="I1364" t="s">
        <v>57</v>
      </c>
      <c r="J1364" t="s">
        <v>58</v>
      </c>
      <c r="K1364">
        <v>618426</v>
      </c>
      <c r="L1364" t="s">
        <v>29</v>
      </c>
      <c r="M1364" t="s">
        <v>4171</v>
      </c>
      <c r="N1364" t="s">
        <v>103</v>
      </c>
      <c r="O1364" t="s">
        <v>53</v>
      </c>
      <c r="P1364" t="s">
        <v>45</v>
      </c>
      <c r="Q1364">
        <v>79598</v>
      </c>
      <c r="R1364">
        <v>7</v>
      </c>
      <c r="S1364">
        <v>0</v>
      </c>
      <c r="T1364">
        <v>17954.572497898902</v>
      </c>
      <c r="U1364">
        <v>45297</v>
      </c>
    </row>
    <row r="1365" spans="1:21" x14ac:dyDescent="0.3">
      <c r="A1365" t="s">
        <v>4172</v>
      </c>
      <c r="B1365">
        <v>2023</v>
      </c>
      <c r="C1365" s="1">
        <v>45012</v>
      </c>
      <c r="D1365" t="s">
        <v>47</v>
      </c>
      <c r="E1365" t="s">
        <v>4173</v>
      </c>
      <c r="F1365" t="s">
        <v>24</v>
      </c>
      <c r="G1365" t="s">
        <v>38</v>
      </c>
      <c r="H1365" t="s">
        <v>26</v>
      </c>
      <c r="I1365" t="s">
        <v>57</v>
      </c>
      <c r="J1365" t="s">
        <v>58</v>
      </c>
      <c r="K1365">
        <v>694430</v>
      </c>
      <c r="L1365" t="s">
        <v>59</v>
      </c>
      <c r="M1365" t="s">
        <v>4174</v>
      </c>
      <c r="N1365" t="s">
        <v>43</v>
      </c>
      <c r="O1365" t="s">
        <v>94</v>
      </c>
      <c r="P1365" t="s">
        <v>127</v>
      </c>
      <c r="Q1365">
        <v>52649</v>
      </c>
      <c r="R1365">
        <v>2</v>
      </c>
      <c r="S1365">
        <v>0</v>
      </c>
      <c r="T1365">
        <v>11993.165245829585</v>
      </c>
      <c r="U1365">
        <v>45015</v>
      </c>
    </row>
    <row r="1366" spans="1:21" x14ac:dyDescent="0.3">
      <c r="A1366" t="s">
        <v>4175</v>
      </c>
      <c r="B1366">
        <v>2024</v>
      </c>
      <c r="C1366" s="1">
        <v>45316</v>
      </c>
      <c r="D1366" t="s">
        <v>47</v>
      </c>
      <c r="E1366" t="s">
        <v>4176</v>
      </c>
      <c r="F1366" t="s">
        <v>24</v>
      </c>
      <c r="G1366" t="s">
        <v>38</v>
      </c>
      <c r="H1366" t="s">
        <v>26</v>
      </c>
      <c r="I1366" t="s">
        <v>57</v>
      </c>
      <c r="J1366" t="s">
        <v>58</v>
      </c>
      <c r="K1366">
        <v>613910</v>
      </c>
      <c r="L1366" t="s">
        <v>73</v>
      </c>
      <c r="M1366" t="s">
        <v>4177</v>
      </c>
      <c r="N1366" t="s">
        <v>43</v>
      </c>
      <c r="O1366" t="s">
        <v>75</v>
      </c>
      <c r="P1366" t="s">
        <v>89</v>
      </c>
      <c r="Q1366">
        <v>7582</v>
      </c>
      <c r="R1366">
        <v>4</v>
      </c>
      <c r="S1366">
        <v>0</v>
      </c>
      <c r="T1366">
        <v>782.78341245225693</v>
      </c>
      <c r="U1366">
        <v>45320</v>
      </c>
    </row>
    <row r="1367" spans="1:21" x14ac:dyDescent="0.3">
      <c r="A1367" t="s">
        <v>4178</v>
      </c>
      <c r="B1367">
        <v>2023</v>
      </c>
      <c r="C1367" s="1">
        <v>45155</v>
      </c>
      <c r="D1367" t="s">
        <v>78</v>
      </c>
      <c r="E1367" t="s">
        <v>4179</v>
      </c>
      <c r="F1367" t="s">
        <v>37</v>
      </c>
      <c r="G1367" t="s">
        <v>25</v>
      </c>
      <c r="H1367" t="s">
        <v>26</v>
      </c>
      <c r="I1367" t="s">
        <v>117</v>
      </c>
      <c r="J1367" t="s">
        <v>118</v>
      </c>
      <c r="K1367">
        <v>601821</v>
      </c>
      <c r="L1367" t="s">
        <v>73</v>
      </c>
      <c r="M1367" t="s">
        <v>4180</v>
      </c>
      <c r="N1367" t="s">
        <v>43</v>
      </c>
      <c r="O1367" t="s">
        <v>44</v>
      </c>
      <c r="P1367" t="s">
        <v>54</v>
      </c>
      <c r="Q1367">
        <v>75100</v>
      </c>
      <c r="R1367">
        <v>4</v>
      </c>
      <c r="S1367">
        <v>0.05</v>
      </c>
      <c r="T1367">
        <v>10492.350870575059</v>
      </c>
      <c r="U1367">
        <v>45158</v>
      </c>
    </row>
    <row r="1368" spans="1:21" x14ac:dyDescent="0.3">
      <c r="A1368" t="s">
        <v>4181</v>
      </c>
      <c r="B1368">
        <v>2023</v>
      </c>
      <c r="C1368" s="1">
        <v>45161</v>
      </c>
      <c r="D1368" t="s">
        <v>47</v>
      </c>
      <c r="E1368" t="s">
        <v>4182</v>
      </c>
      <c r="F1368" t="s">
        <v>37</v>
      </c>
      <c r="G1368" t="s">
        <v>38</v>
      </c>
      <c r="H1368" t="s">
        <v>26</v>
      </c>
      <c r="I1368" t="s">
        <v>136</v>
      </c>
      <c r="J1368" t="s">
        <v>118</v>
      </c>
      <c r="K1368">
        <v>619267</v>
      </c>
      <c r="L1368" t="s">
        <v>41</v>
      </c>
      <c r="M1368" t="s">
        <v>4183</v>
      </c>
      <c r="N1368" t="s">
        <v>61</v>
      </c>
      <c r="O1368" t="s">
        <v>53</v>
      </c>
      <c r="P1368" t="s">
        <v>98</v>
      </c>
      <c r="Q1368">
        <v>17967</v>
      </c>
      <c r="R1368">
        <v>9</v>
      </c>
      <c r="S1368">
        <v>0.05</v>
      </c>
      <c r="T1368">
        <v>4753.4900641075465</v>
      </c>
      <c r="U1368">
        <v>45165</v>
      </c>
    </row>
    <row r="1369" spans="1:21" x14ac:dyDescent="0.3">
      <c r="A1369" t="s">
        <v>4184</v>
      </c>
      <c r="B1369">
        <v>2023</v>
      </c>
      <c r="C1369" s="1">
        <v>45270</v>
      </c>
      <c r="D1369" t="s">
        <v>47</v>
      </c>
      <c r="E1369" t="s">
        <v>4185</v>
      </c>
      <c r="F1369" t="s">
        <v>149</v>
      </c>
      <c r="G1369" t="s">
        <v>25</v>
      </c>
      <c r="H1369" t="s">
        <v>26</v>
      </c>
      <c r="I1369" t="s">
        <v>154</v>
      </c>
      <c r="J1369" t="s">
        <v>51</v>
      </c>
      <c r="K1369">
        <v>648543</v>
      </c>
      <c r="L1369" t="s">
        <v>29</v>
      </c>
      <c r="M1369" t="s">
        <v>4186</v>
      </c>
      <c r="N1369" t="s">
        <v>43</v>
      </c>
      <c r="O1369" t="s">
        <v>53</v>
      </c>
      <c r="P1369" t="s">
        <v>54</v>
      </c>
      <c r="Q1369">
        <v>21822</v>
      </c>
      <c r="R1369">
        <v>7</v>
      </c>
      <c r="S1369">
        <v>0.1</v>
      </c>
      <c r="T1369">
        <v>3648.6313477991071</v>
      </c>
      <c r="U1369">
        <v>45270</v>
      </c>
    </row>
    <row r="1370" spans="1:21" x14ac:dyDescent="0.3">
      <c r="A1370" t="s">
        <v>4187</v>
      </c>
      <c r="B1370">
        <v>2024</v>
      </c>
      <c r="C1370" s="1">
        <v>45533</v>
      </c>
      <c r="D1370" t="s">
        <v>22</v>
      </c>
      <c r="E1370" t="s">
        <v>4188</v>
      </c>
      <c r="F1370" t="s">
        <v>106</v>
      </c>
      <c r="G1370" t="s">
        <v>38</v>
      </c>
      <c r="H1370" t="s">
        <v>26</v>
      </c>
      <c r="I1370" t="s">
        <v>82</v>
      </c>
      <c r="J1370" t="s">
        <v>66</v>
      </c>
      <c r="K1370">
        <v>626714</v>
      </c>
      <c r="L1370" t="s">
        <v>73</v>
      </c>
      <c r="M1370" t="s">
        <v>4189</v>
      </c>
      <c r="N1370" t="s">
        <v>103</v>
      </c>
      <c r="O1370" t="s">
        <v>32</v>
      </c>
      <c r="P1370" t="s">
        <v>127</v>
      </c>
      <c r="Q1370">
        <v>40290</v>
      </c>
      <c r="R1370">
        <v>5</v>
      </c>
      <c r="S1370">
        <v>0.1</v>
      </c>
      <c r="T1370">
        <v>8341.1944789867812</v>
      </c>
      <c r="U1370">
        <v>45536</v>
      </c>
    </row>
    <row r="1371" spans="1:21" x14ac:dyDescent="0.3">
      <c r="A1371" t="s">
        <v>4190</v>
      </c>
      <c r="B1371">
        <v>2024</v>
      </c>
      <c r="C1371" s="1">
        <v>45463</v>
      </c>
      <c r="D1371" t="s">
        <v>47</v>
      </c>
      <c r="E1371" t="s">
        <v>4191</v>
      </c>
      <c r="F1371" t="s">
        <v>49</v>
      </c>
      <c r="G1371" t="s">
        <v>81</v>
      </c>
      <c r="H1371" t="s">
        <v>26</v>
      </c>
      <c r="I1371" t="s">
        <v>72</v>
      </c>
      <c r="J1371" t="s">
        <v>28</v>
      </c>
      <c r="K1371">
        <v>670481</v>
      </c>
      <c r="L1371" t="s">
        <v>41</v>
      </c>
      <c r="M1371" t="s">
        <v>4192</v>
      </c>
      <c r="N1371" t="s">
        <v>43</v>
      </c>
      <c r="O1371" t="s">
        <v>32</v>
      </c>
      <c r="P1371" t="s">
        <v>89</v>
      </c>
      <c r="Q1371">
        <v>36912</v>
      </c>
      <c r="R1371">
        <v>9</v>
      </c>
      <c r="S1371">
        <v>0</v>
      </c>
      <c r="T1371">
        <v>8449.5407636786149</v>
      </c>
      <c r="U1371">
        <v>45467</v>
      </c>
    </row>
    <row r="1372" spans="1:21" x14ac:dyDescent="0.3">
      <c r="A1372" t="s">
        <v>4193</v>
      </c>
      <c r="B1372">
        <v>2024</v>
      </c>
      <c r="C1372" s="1">
        <v>45550</v>
      </c>
      <c r="D1372" t="s">
        <v>47</v>
      </c>
      <c r="E1372" t="s">
        <v>4194</v>
      </c>
      <c r="F1372" t="s">
        <v>24</v>
      </c>
      <c r="G1372" t="s">
        <v>25</v>
      </c>
      <c r="H1372" t="s">
        <v>26</v>
      </c>
      <c r="I1372" t="s">
        <v>117</v>
      </c>
      <c r="J1372" t="s">
        <v>118</v>
      </c>
      <c r="K1372">
        <v>620051</v>
      </c>
      <c r="L1372" t="s">
        <v>59</v>
      </c>
      <c r="M1372" t="s">
        <v>4195</v>
      </c>
      <c r="N1372" t="s">
        <v>103</v>
      </c>
      <c r="O1372" t="s">
        <v>94</v>
      </c>
      <c r="P1372" t="s">
        <v>76</v>
      </c>
      <c r="Q1372">
        <v>19848</v>
      </c>
      <c r="R1372">
        <v>7</v>
      </c>
      <c r="S1372">
        <v>0.1</v>
      </c>
      <c r="T1372">
        <v>3283.5418133724529</v>
      </c>
      <c r="U1372">
        <v>45556</v>
      </c>
    </row>
    <row r="1373" spans="1:21" x14ac:dyDescent="0.3">
      <c r="A1373" t="s">
        <v>4196</v>
      </c>
      <c r="B1373">
        <v>2023</v>
      </c>
      <c r="C1373" s="1">
        <v>45047</v>
      </c>
      <c r="D1373" t="s">
        <v>47</v>
      </c>
      <c r="E1373" t="s">
        <v>4197</v>
      </c>
      <c r="F1373" t="s">
        <v>64</v>
      </c>
      <c r="G1373" t="s">
        <v>38</v>
      </c>
      <c r="H1373" t="s">
        <v>26</v>
      </c>
      <c r="I1373" t="s">
        <v>57</v>
      </c>
      <c r="J1373" t="s">
        <v>58</v>
      </c>
      <c r="K1373">
        <v>629230</v>
      </c>
      <c r="L1373" t="s">
        <v>29</v>
      </c>
      <c r="M1373" t="s">
        <v>4198</v>
      </c>
      <c r="N1373" t="s">
        <v>93</v>
      </c>
      <c r="O1373" t="s">
        <v>32</v>
      </c>
      <c r="P1373" t="s">
        <v>45</v>
      </c>
      <c r="Q1373">
        <v>58610</v>
      </c>
      <c r="R1373">
        <v>2</v>
      </c>
      <c r="S1373">
        <v>0</v>
      </c>
      <c r="T1373">
        <v>8623.2744513748912</v>
      </c>
      <c r="U1373">
        <v>45051</v>
      </c>
    </row>
    <row r="1374" spans="1:21" x14ac:dyDescent="0.3">
      <c r="A1374" t="s">
        <v>4199</v>
      </c>
      <c r="B1374">
        <v>2023</v>
      </c>
      <c r="C1374" s="1">
        <v>45127</v>
      </c>
      <c r="D1374" t="s">
        <v>47</v>
      </c>
      <c r="E1374" t="s">
        <v>4200</v>
      </c>
      <c r="F1374" t="s">
        <v>149</v>
      </c>
      <c r="G1374" t="s">
        <v>38</v>
      </c>
      <c r="H1374" t="s">
        <v>26</v>
      </c>
      <c r="I1374" t="s">
        <v>82</v>
      </c>
      <c r="J1374" t="s">
        <v>66</v>
      </c>
      <c r="K1374">
        <v>613372</v>
      </c>
      <c r="L1374" t="s">
        <v>59</v>
      </c>
      <c r="M1374" t="s">
        <v>4201</v>
      </c>
      <c r="N1374" t="s">
        <v>31</v>
      </c>
      <c r="O1374" t="s">
        <v>85</v>
      </c>
      <c r="P1374" t="s">
        <v>98</v>
      </c>
      <c r="Q1374">
        <v>28996</v>
      </c>
      <c r="R1374">
        <v>4</v>
      </c>
      <c r="S1374">
        <v>0.2</v>
      </c>
      <c r="T1374">
        <v>3697.4145239949175</v>
      </c>
      <c r="U1374">
        <v>45134</v>
      </c>
    </row>
    <row r="1375" spans="1:21" x14ac:dyDescent="0.3">
      <c r="A1375" t="s">
        <v>4202</v>
      </c>
      <c r="B1375">
        <v>2024</v>
      </c>
      <c r="C1375" s="1">
        <v>45297</v>
      </c>
      <c r="D1375" t="s">
        <v>35</v>
      </c>
      <c r="E1375" t="s">
        <v>4203</v>
      </c>
      <c r="F1375" t="s">
        <v>80</v>
      </c>
      <c r="G1375" t="s">
        <v>81</v>
      </c>
      <c r="H1375" t="s">
        <v>26</v>
      </c>
      <c r="I1375" t="s">
        <v>101</v>
      </c>
      <c r="J1375" t="s">
        <v>51</v>
      </c>
      <c r="K1375">
        <v>600433</v>
      </c>
      <c r="L1375" t="s">
        <v>83</v>
      </c>
      <c r="M1375" t="s">
        <v>4204</v>
      </c>
      <c r="N1375" t="s">
        <v>93</v>
      </c>
      <c r="O1375" t="s">
        <v>75</v>
      </c>
      <c r="P1375" t="s">
        <v>89</v>
      </c>
      <c r="Q1375">
        <v>2067</v>
      </c>
      <c r="R1375">
        <v>5</v>
      </c>
      <c r="S1375">
        <v>0</v>
      </c>
      <c r="T1375">
        <v>378.60939000092748</v>
      </c>
      <c r="U1375">
        <v>45298</v>
      </c>
    </row>
    <row r="1376" spans="1:21" x14ac:dyDescent="0.3">
      <c r="A1376" t="s">
        <v>4205</v>
      </c>
      <c r="B1376">
        <v>2024</v>
      </c>
      <c r="C1376" s="1">
        <v>45466</v>
      </c>
      <c r="D1376" t="s">
        <v>22</v>
      </c>
      <c r="E1376" t="s">
        <v>4206</v>
      </c>
      <c r="F1376" t="s">
        <v>24</v>
      </c>
      <c r="G1376" t="s">
        <v>81</v>
      </c>
      <c r="H1376" t="s">
        <v>26</v>
      </c>
      <c r="I1376" t="s">
        <v>72</v>
      </c>
      <c r="J1376" t="s">
        <v>28</v>
      </c>
      <c r="K1376">
        <v>620481</v>
      </c>
      <c r="L1376" t="s">
        <v>41</v>
      </c>
      <c r="M1376" t="s">
        <v>4207</v>
      </c>
      <c r="N1376" t="s">
        <v>43</v>
      </c>
      <c r="O1376" t="s">
        <v>32</v>
      </c>
      <c r="P1376" t="s">
        <v>98</v>
      </c>
      <c r="Q1376">
        <v>21525</v>
      </c>
      <c r="R1376">
        <v>1</v>
      </c>
      <c r="S1376">
        <v>0.2</v>
      </c>
      <c r="T1376">
        <v>6257.7120354818499</v>
      </c>
      <c r="U1376">
        <v>45469</v>
      </c>
    </row>
    <row r="1377" spans="1:21" x14ac:dyDescent="0.3">
      <c r="A1377" t="s">
        <v>4208</v>
      </c>
      <c r="B1377">
        <v>2024</v>
      </c>
      <c r="C1377" s="1">
        <v>45616</v>
      </c>
      <c r="D1377" t="s">
        <v>47</v>
      </c>
      <c r="E1377" t="s">
        <v>4209</v>
      </c>
      <c r="F1377" t="s">
        <v>64</v>
      </c>
      <c r="G1377" t="s">
        <v>38</v>
      </c>
      <c r="H1377" t="s">
        <v>26</v>
      </c>
      <c r="I1377" t="s">
        <v>57</v>
      </c>
      <c r="J1377" t="s">
        <v>58</v>
      </c>
      <c r="K1377">
        <v>690817</v>
      </c>
      <c r="L1377" t="s">
        <v>41</v>
      </c>
      <c r="M1377" t="s">
        <v>4210</v>
      </c>
      <c r="N1377" t="s">
        <v>93</v>
      </c>
      <c r="O1377" t="s">
        <v>68</v>
      </c>
      <c r="P1377" t="s">
        <v>76</v>
      </c>
      <c r="Q1377">
        <v>4177</v>
      </c>
      <c r="R1377">
        <v>2</v>
      </c>
      <c r="S1377">
        <v>0.2</v>
      </c>
      <c r="T1377">
        <v>1030.9062614800168</v>
      </c>
      <c r="U1377">
        <v>45617</v>
      </c>
    </row>
    <row r="1378" spans="1:21" x14ac:dyDescent="0.3">
      <c r="A1378" t="s">
        <v>4211</v>
      </c>
      <c r="B1378">
        <v>2024</v>
      </c>
      <c r="C1378" s="1">
        <v>45408</v>
      </c>
      <c r="D1378" t="s">
        <v>47</v>
      </c>
      <c r="E1378" t="s">
        <v>4212</v>
      </c>
      <c r="F1378" t="s">
        <v>106</v>
      </c>
      <c r="G1378" t="s">
        <v>38</v>
      </c>
      <c r="H1378" t="s">
        <v>26</v>
      </c>
      <c r="I1378" t="s">
        <v>27</v>
      </c>
      <c r="J1378" t="s">
        <v>28</v>
      </c>
      <c r="K1378">
        <v>636860</v>
      </c>
      <c r="L1378" t="s">
        <v>59</v>
      </c>
      <c r="M1378" t="s">
        <v>4213</v>
      </c>
      <c r="N1378" t="s">
        <v>61</v>
      </c>
      <c r="O1378" t="s">
        <v>44</v>
      </c>
      <c r="P1378" t="s">
        <v>54</v>
      </c>
      <c r="Q1378">
        <v>76133</v>
      </c>
      <c r="R1378">
        <v>7</v>
      </c>
      <c r="S1378">
        <v>0</v>
      </c>
      <c r="T1378">
        <v>11486.852249625335</v>
      </c>
      <c r="U1378">
        <v>45411</v>
      </c>
    </row>
    <row r="1379" spans="1:21" x14ac:dyDescent="0.3">
      <c r="A1379" t="s">
        <v>4214</v>
      </c>
      <c r="B1379">
        <v>2024</v>
      </c>
      <c r="C1379" s="1">
        <v>45547</v>
      </c>
      <c r="D1379" t="s">
        <v>22</v>
      </c>
      <c r="E1379" t="s">
        <v>4215</v>
      </c>
      <c r="F1379" t="s">
        <v>80</v>
      </c>
      <c r="G1379" t="s">
        <v>81</v>
      </c>
      <c r="H1379" t="s">
        <v>26</v>
      </c>
      <c r="I1379" t="s">
        <v>65</v>
      </c>
      <c r="J1379" t="s">
        <v>66</v>
      </c>
      <c r="K1379">
        <v>699096</v>
      </c>
      <c r="L1379" t="s">
        <v>83</v>
      </c>
      <c r="M1379" t="s">
        <v>4216</v>
      </c>
      <c r="N1379" t="s">
        <v>61</v>
      </c>
      <c r="O1379" t="s">
        <v>32</v>
      </c>
      <c r="P1379" t="s">
        <v>89</v>
      </c>
      <c r="Q1379">
        <v>31640</v>
      </c>
      <c r="R1379">
        <v>8</v>
      </c>
      <c r="S1379">
        <v>0.2</v>
      </c>
      <c r="T1379">
        <v>2515.1088950051203</v>
      </c>
      <c r="U1379">
        <v>45550</v>
      </c>
    </row>
    <row r="1380" spans="1:21" x14ac:dyDescent="0.3">
      <c r="A1380" t="s">
        <v>4217</v>
      </c>
      <c r="B1380">
        <v>2023</v>
      </c>
      <c r="C1380" s="1">
        <v>45133</v>
      </c>
      <c r="D1380" t="s">
        <v>35</v>
      </c>
      <c r="E1380" t="s">
        <v>4218</v>
      </c>
      <c r="F1380" t="s">
        <v>106</v>
      </c>
      <c r="G1380" t="s">
        <v>25</v>
      </c>
      <c r="H1380" t="s">
        <v>26</v>
      </c>
      <c r="I1380" t="s">
        <v>50</v>
      </c>
      <c r="J1380" t="s">
        <v>51</v>
      </c>
      <c r="K1380">
        <v>604197</v>
      </c>
      <c r="L1380" t="s">
        <v>83</v>
      </c>
      <c r="M1380" t="s">
        <v>4219</v>
      </c>
      <c r="N1380" t="s">
        <v>31</v>
      </c>
      <c r="O1380" t="s">
        <v>53</v>
      </c>
      <c r="P1380" t="s">
        <v>89</v>
      </c>
      <c r="Q1380">
        <v>6381</v>
      </c>
      <c r="R1380">
        <v>6</v>
      </c>
      <c r="S1380">
        <v>0.1</v>
      </c>
      <c r="T1380">
        <v>654.4788632790885</v>
      </c>
      <c r="U1380">
        <v>45138</v>
      </c>
    </row>
    <row r="1381" spans="1:21" x14ac:dyDescent="0.3">
      <c r="A1381" t="s">
        <v>4220</v>
      </c>
      <c r="B1381">
        <v>2023</v>
      </c>
      <c r="C1381" s="1">
        <v>45053</v>
      </c>
      <c r="D1381" t="s">
        <v>47</v>
      </c>
      <c r="E1381" t="s">
        <v>4221</v>
      </c>
      <c r="F1381" t="s">
        <v>80</v>
      </c>
      <c r="G1381" t="s">
        <v>81</v>
      </c>
      <c r="H1381" t="s">
        <v>26</v>
      </c>
      <c r="I1381" t="s">
        <v>27</v>
      </c>
      <c r="J1381" t="s">
        <v>28</v>
      </c>
      <c r="K1381">
        <v>645271</v>
      </c>
      <c r="L1381" t="s">
        <v>83</v>
      </c>
      <c r="M1381" t="s">
        <v>4222</v>
      </c>
      <c r="N1381" t="s">
        <v>93</v>
      </c>
      <c r="O1381" t="s">
        <v>85</v>
      </c>
      <c r="P1381" t="s">
        <v>127</v>
      </c>
      <c r="Q1381">
        <v>63253</v>
      </c>
      <c r="R1381">
        <v>6</v>
      </c>
      <c r="S1381">
        <v>0.1</v>
      </c>
      <c r="T1381">
        <v>10896.843909003921</v>
      </c>
      <c r="U1381">
        <v>45056</v>
      </c>
    </row>
    <row r="1382" spans="1:21" x14ac:dyDescent="0.3">
      <c r="A1382" t="s">
        <v>4223</v>
      </c>
      <c r="B1382">
        <v>2023</v>
      </c>
      <c r="C1382" s="1">
        <v>45267</v>
      </c>
      <c r="D1382" t="s">
        <v>35</v>
      </c>
      <c r="E1382" t="s">
        <v>4224</v>
      </c>
      <c r="F1382" t="s">
        <v>37</v>
      </c>
      <c r="G1382" t="s">
        <v>25</v>
      </c>
      <c r="H1382" t="s">
        <v>26</v>
      </c>
      <c r="I1382" t="s">
        <v>107</v>
      </c>
      <c r="J1382" t="s">
        <v>66</v>
      </c>
      <c r="K1382">
        <v>619036</v>
      </c>
      <c r="L1382" t="s">
        <v>83</v>
      </c>
      <c r="M1382" t="s">
        <v>4225</v>
      </c>
      <c r="N1382" t="s">
        <v>61</v>
      </c>
      <c r="O1382" t="s">
        <v>94</v>
      </c>
      <c r="P1382" t="s">
        <v>98</v>
      </c>
      <c r="Q1382">
        <v>30720</v>
      </c>
      <c r="R1382">
        <v>6</v>
      </c>
      <c r="S1382">
        <v>0.1</v>
      </c>
      <c r="T1382">
        <v>3323.7603974371123</v>
      </c>
      <c r="U1382">
        <v>45270</v>
      </c>
    </row>
    <row r="1383" spans="1:21" x14ac:dyDescent="0.3">
      <c r="A1383" t="s">
        <v>4226</v>
      </c>
      <c r="B1383">
        <v>2024</v>
      </c>
      <c r="C1383" s="1">
        <v>45539</v>
      </c>
      <c r="D1383" t="s">
        <v>22</v>
      </c>
      <c r="E1383" t="s">
        <v>4227</v>
      </c>
      <c r="F1383" t="s">
        <v>24</v>
      </c>
      <c r="G1383" t="s">
        <v>25</v>
      </c>
      <c r="H1383" t="s">
        <v>26</v>
      </c>
      <c r="I1383" t="s">
        <v>107</v>
      </c>
      <c r="J1383" t="s">
        <v>66</v>
      </c>
      <c r="K1383">
        <v>676280</v>
      </c>
      <c r="L1383" t="s">
        <v>83</v>
      </c>
      <c r="M1383" t="s">
        <v>4228</v>
      </c>
      <c r="N1383" t="s">
        <v>43</v>
      </c>
      <c r="O1383" t="s">
        <v>53</v>
      </c>
      <c r="P1383" t="s">
        <v>89</v>
      </c>
      <c r="Q1383">
        <v>46710</v>
      </c>
      <c r="R1383">
        <v>9</v>
      </c>
      <c r="S1383">
        <v>0.1</v>
      </c>
      <c r="T1383">
        <v>12165.544066479812</v>
      </c>
      <c r="U1383">
        <v>45542</v>
      </c>
    </row>
    <row r="1384" spans="1:21" x14ac:dyDescent="0.3">
      <c r="A1384" t="s">
        <v>4229</v>
      </c>
      <c r="B1384">
        <v>2023</v>
      </c>
      <c r="C1384" s="1">
        <v>45023</v>
      </c>
      <c r="D1384" t="s">
        <v>22</v>
      </c>
      <c r="E1384" t="s">
        <v>4230</v>
      </c>
      <c r="F1384" t="s">
        <v>80</v>
      </c>
      <c r="G1384" t="s">
        <v>38</v>
      </c>
      <c r="H1384" t="s">
        <v>26</v>
      </c>
      <c r="I1384" t="s">
        <v>154</v>
      </c>
      <c r="J1384" t="s">
        <v>51</v>
      </c>
      <c r="K1384">
        <v>648250</v>
      </c>
      <c r="L1384" t="s">
        <v>41</v>
      </c>
      <c r="M1384" t="s">
        <v>4231</v>
      </c>
      <c r="N1384" t="s">
        <v>93</v>
      </c>
      <c r="O1384" t="s">
        <v>68</v>
      </c>
      <c r="P1384" t="s">
        <v>76</v>
      </c>
      <c r="Q1384">
        <v>9550</v>
      </c>
      <c r="R1384">
        <v>3</v>
      </c>
      <c r="S1384">
        <v>0</v>
      </c>
      <c r="T1384">
        <v>2630.1091484889307</v>
      </c>
      <c r="U1384">
        <v>45029</v>
      </c>
    </row>
    <row r="1385" spans="1:21" x14ac:dyDescent="0.3">
      <c r="A1385" t="s">
        <v>4232</v>
      </c>
      <c r="B1385">
        <v>2023</v>
      </c>
      <c r="C1385" s="1">
        <v>45023</v>
      </c>
      <c r="D1385" t="s">
        <v>22</v>
      </c>
      <c r="E1385" t="s">
        <v>4233</v>
      </c>
      <c r="F1385" t="s">
        <v>37</v>
      </c>
      <c r="G1385" t="s">
        <v>81</v>
      </c>
      <c r="H1385" t="s">
        <v>26</v>
      </c>
      <c r="I1385" t="s">
        <v>101</v>
      </c>
      <c r="J1385" t="s">
        <v>51</v>
      </c>
      <c r="K1385">
        <v>653992</v>
      </c>
      <c r="L1385" t="s">
        <v>73</v>
      </c>
      <c r="M1385" t="s">
        <v>4234</v>
      </c>
      <c r="N1385" t="s">
        <v>43</v>
      </c>
      <c r="O1385" t="s">
        <v>53</v>
      </c>
      <c r="P1385" t="s">
        <v>54</v>
      </c>
      <c r="Q1385">
        <v>9756</v>
      </c>
      <c r="R1385">
        <v>5</v>
      </c>
      <c r="S1385">
        <v>0.1</v>
      </c>
      <c r="T1385">
        <v>2567.4804994230531</v>
      </c>
      <c r="U1385">
        <v>45024</v>
      </c>
    </row>
    <row r="1386" spans="1:21" x14ac:dyDescent="0.3">
      <c r="A1386" t="s">
        <v>4235</v>
      </c>
      <c r="B1386">
        <v>2024</v>
      </c>
      <c r="C1386" s="1">
        <v>45411</v>
      </c>
      <c r="D1386" t="s">
        <v>47</v>
      </c>
      <c r="E1386" t="s">
        <v>4236</v>
      </c>
      <c r="F1386" t="s">
        <v>149</v>
      </c>
      <c r="G1386" t="s">
        <v>25</v>
      </c>
      <c r="H1386" t="s">
        <v>26</v>
      </c>
      <c r="I1386" t="s">
        <v>101</v>
      </c>
      <c r="J1386" t="s">
        <v>51</v>
      </c>
      <c r="K1386">
        <v>655534</v>
      </c>
      <c r="L1386" t="s">
        <v>41</v>
      </c>
      <c r="M1386" t="s">
        <v>4237</v>
      </c>
      <c r="N1386" t="s">
        <v>103</v>
      </c>
      <c r="O1386" t="s">
        <v>53</v>
      </c>
      <c r="P1386" t="s">
        <v>33</v>
      </c>
      <c r="Q1386">
        <v>59665</v>
      </c>
      <c r="R1386">
        <v>7</v>
      </c>
      <c r="S1386">
        <v>0</v>
      </c>
      <c r="T1386">
        <v>10665.012078431597</v>
      </c>
      <c r="U1386">
        <v>45414</v>
      </c>
    </row>
    <row r="1387" spans="1:21" x14ac:dyDescent="0.3">
      <c r="A1387" t="s">
        <v>4238</v>
      </c>
      <c r="B1387">
        <v>2024</v>
      </c>
      <c r="C1387" s="1">
        <v>45488</v>
      </c>
      <c r="D1387" t="s">
        <v>47</v>
      </c>
      <c r="E1387" t="s">
        <v>4239</v>
      </c>
      <c r="F1387" t="s">
        <v>106</v>
      </c>
      <c r="G1387" t="s">
        <v>38</v>
      </c>
      <c r="H1387" t="s">
        <v>26</v>
      </c>
      <c r="I1387" t="s">
        <v>150</v>
      </c>
      <c r="J1387" t="s">
        <v>118</v>
      </c>
      <c r="K1387">
        <v>631258</v>
      </c>
      <c r="L1387" t="s">
        <v>73</v>
      </c>
      <c r="M1387" t="s">
        <v>4240</v>
      </c>
      <c r="N1387" t="s">
        <v>43</v>
      </c>
      <c r="O1387" t="s">
        <v>53</v>
      </c>
      <c r="P1387" t="s">
        <v>181</v>
      </c>
      <c r="Q1387">
        <v>58323</v>
      </c>
      <c r="R1387">
        <v>7</v>
      </c>
      <c r="S1387">
        <v>0.1</v>
      </c>
      <c r="T1387">
        <v>14017.900407095411</v>
      </c>
      <c r="U1387">
        <v>45492</v>
      </c>
    </row>
    <row r="1388" spans="1:21" x14ac:dyDescent="0.3">
      <c r="A1388" t="s">
        <v>4241</v>
      </c>
      <c r="B1388">
        <v>2023</v>
      </c>
      <c r="C1388" s="1">
        <v>44960</v>
      </c>
      <c r="D1388" t="s">
        <v>47</v>
      </c>
      <c r="E1388" t="s">
        <v>4242</v>
      </c>
      <c r="F1388" t="s">
        <v>64</v>
      </c>
      <c r="G1388" t="s">
        <v>81</v>
      </c>
      <c r="H1388" t="s">
        <v>26</v>
      </c>
      <c r="I1388" t="s">
        <v>101</v>
      </c>
      <c r="J1388" t="s">
        <v>51</v>
      </c>
      <c r="K1388">
        <v>677387</v>
      </c>
      <c r="L1388" t="s">
        <v>29</v>
      </c>
      <c r="M1388" t="s">
        <v>4243</v>
      </c>
      <c r="N1388" t="s">
        <v>103</v>
      </c>
      <c r="O1388" t="s">
        <v>94</v>
      </c>
      <c r="P1388" t="s">
        <v>76</v>
      </c>
      <c r="Q1388">
        <v>58354</v>
      </c>
      <c r="R1388">
        <v>10</v>
      </c>
      <c r="S1388">
        <v>0</v>
      </c>
      <c r="T1388">
        <v>4998.0072678920869</v>
      </c>
      <c r="U1388">
        <v>44963</v>
      </c>
    </row>
    <row r="1389" spans="1:21" x14ac:dyDescent="0.3">
      <c r="A1389" t="s">
        <v>4244</v>
      </c>
      <c r="B1389">
        <v>2024</v>
      </c>
      <c r="C1389" s="1">
        <v>45626</v>
      </c>
      <c r="D1389" t="s">
        <v>47</v>
      </c>
      <c r="E1389" t="s">
        <v>4245</v>
      </c>
      <c r="F1389" t="s">
        <v>37</v>
      </c>
      <c r="G1389" t="s">
        <v>81</v>
      </c>
      <c r="H1389" t="s">
        <v>26</v>
      </c>
      <c r="I1389" t="s">
        <v>39</v>
      </c>
      <c r="J1389" t="s">
        <v>40</v>
      </c>
      <c r="K1389">
        <v>664077</v>
      </c>
      <c r="L1389" t="s">
        <v>59</v>
      </c>
      <c r="M1389" t="s">
        <v>4246</v>
      </c>
      <c r="N1389" t="s">
        <v>93</v>
      </c>
      <c r="O1389" t="s">
        <v>53</v>
      </c>
      <c r="P1389" t="s">
        <v>89</v>
      </c>
      <c r="Q1389">
        <v>73528</v>
      </c>
      <c r="R1389">
        <v>6</v>
      </c>
      <c r="S1389">
        <v>0.05</v>
      </c>
      <c r="T1389">
        <v>21073.320191695177</v>
      </c>
      <c r="U1389">
        <v>45633</v>
      </c>
    </row>
    <row r="1390" spans="1:21" x14ac:dyDescent="0.3">
      <c r="A1390" t="s">
        <v>4247</v>
      </c>
      <c r="B1390">
        <v>2023</v>
      </c>
      <c r="C1390" s="1">
        <v>45014</v>
      </c>
      <c r="D1390" t="s">
        <v>47</v>
      </c>
      <c r="E1390" t="s">
        <v>4248</v>
      </c>
      <c r="F1390" t="s">
        <v>37</v>
      </c>
      <c r="G1390" t="s">
        <v>25</v>
      </c>
      <c r="H1390" t="s">
        <v>26</v>
      </c>
      <c r="I1390" t="s">
        <v>65</v>
      </c>
      <c r="J1390" t="s">
        <v>66</v>
      </c>
      <c r="K1390">
        <v>647353</v>
      </c>
      <c r="L1390" t="s">
        <v>41</v>
      </c>
      <c r="M1390" t="s">
        <v>4249</v>
      </c>
      <c r="N1390" t="s">
        <v>103</v>
      </c>
      <c r="O1390" t="s">
        <v>85</v>
      </c>
      <c r="P1390" t="s">
        <v>89</v>
      </c>
      <c r="Q1390">
        <v>61601</v>
      </c>
      <c r="R1390">
        <v>10</v>
      </c>
      <c r="S1390">
        <v>0</v>
      </c>
      <c r="T1390">
        <v>11790.771438482248</v>
      </c>
      <c r="U1390">
        <v>45015</v>
      </c>
    </row>
    <row r="1391" spans="1:21" x14ac:dyDescent="0.3">
      <c r="A1391" t="s">
        <v>4250</v>
      </c>
      <c r="B1391">
        <v>2023</v>
      </c>
      <c r="C1391" s="1">
        <v>44972</v>
      </c>
      <c r="D1391" t="s">
        <v>47</v>
      </c>
      <c r="E1391" t="s">
        <v>4251</v>
      </c>
      <c r="F1391" t="s">
        <v>80</v>
      </c>
      <c r="G1391" t="s">
        <v>38</v>
      </c>
      <c r="H1391" t="s">
        <v>26</v>
      </c>
      <c r="I1391" t="s">
        <v>39</v>
      </c>
      <c r="J1391" t="s">
        <v>40</v>
      </c>
      <c r="K1391">
        <v>647989</v>
      </c>
      <c r="L1391" t="s">
        <v>83</v>
      </c>
      <c r="M1391" t="s">
        <v>4252</v>
      </c>
      <c r="N1391" t="s">
        <v>43</v>
      </c>
      <c r="O1391" t="s">
        <v>53</v>
      </c>
      <c r="P1391" t="s">
        <v>127</v>
      </c>
      <c r="Q1391">
        <v>24871</v>
      </c>
      <c r="R1391">
        <v>6</v>
      </c>
      <c r="S1391">
        <v>0.1</v>
      </c>
      <c r="T1391">
        <v>7222.7087505837735</v>
      </c>
      <c r="U1391">
        <v>44974</v>
      </c>
    </row>
    <row r="1392" spans="1:21" x14ac:dyDescent="0.3">
      <c r="A1392" t="s">
        <v>4253</v>
      </c>
      <c r="B1392">
        <v>2023</v>
      </c>
      <c r="C1392" s="1">
        <v>45229</v>
      </c>
      <c r="D1392" t="s">
        <v>78</v>
      </c>
      <c r="E1392" t="s">
        <v>4254</v>
      </c>
      <c r="F1392" t="s">
        <v>149</v>
      </c>
      <c r="G1392" t="s">
        <v>25</v>
      </c>
      <c r="H1392" t="s">
        <v>26</v>
      </c>
      <c r="I1392" t="s">
        <v>107</v>
      </c>
      <c r="J1392" t="s">
        <v>66</v>
      </c>
      <c r="K1392">
        <v>640702</v>
      </c>
      <c r="L1392" t="s">
        <v>41</v>
      </c>
      <c r="M1392" t="s">
        <v>4255</v>
      </c>
      <c r="N1392" t="s">
        <v>31</v>
      </c>
      <c r="O1392" t="s">
        <v>94</v>
      </c>
      <c r="P1392" t="s">
        <v>33</v>
      </c>
      <c r="Q1392">
        <v>21285</v>
      </c>
      <c r="R1392">
        <v>8</v>
      </c>
      <c r="S1392">
        <v>0.2</v>
      </c>
      <c r="T1392">
        <v>5255.5520779405524</v>
      </c>
      <c r="U1392">
        <v>45234</v>
      </c>
    </row>
    <row r="1393" spans="1:21" x14ac:dyDescent="0.3">
      <c r="A1393" t="s">
        <v>4256</v>
      </c>
      <c r="B1393">
        <v>2024</v>
      </c>
      <c r="C1393" s="1">
        <v>45657</v>
      </c>
      <c r="D1393" t="s">
        <v>47</v>
      </c>
      <c r="E1393" t="s">
        <v>4257</v>
      </c>
      <c r="F1393" t="s">
        <v>49</v>
      </c>
      <c r="G1393" t="s">
        <v>81</v>
      </c>
      <c r="H1393" t="s">
        <v>26</v>
      </c>
      <c r="I1393" t="s">
        <v>136</v>
      </c>
      <c r="J1393" t="s">
        <v>118</v>
      </c>
      <c r="K1393">
        <v>603945</v>
      </c>
      <c r="L1393" t="s">
        <v>59</v>
      </c>
      <c r="M1393" t="s">
        <v>4258</v>
      </c>
      <c r="N1393" t="s">
        <v>31</v>
      </c>
      <c r="O1393" t="s">
        <v>75</v>
      </c>
      <c r="P1393" t="s">
        <v>98</v>
      </c>
      <c r="Q1393">
        <v>69422</v>
      </c>
      <c r="R1393">
        <v>3</v>
      </c>
      <c r="S1393">
        <v>0.2</v>
      </c>
      <c r="T1393">
        <v>10532.042719861567</v>
      </c>
      <c r="U1393">
        <v>45657</v>
      </c>
    </row>
    <row r="1394" spans="1:21" x14ac:dyDescent="0.3">
      <c r="A1394" t="s">
        <v>4259</v>
      </c>
      <c r="B1394">
        <v>2023</v>
      </c>
      <c r="C1394" s="1">
        <v>45095</v>
      </c>
      <c r="D1394" t="s">
        <v>35</v>
      </c>
      <c r="E1394" t="s">
        <v>4260</v>
      </c>
      <c r="F1394" t="s">
        <v>149</v>
      </c>
      <c r="G1394" t="s">
        <v>38</v>
      </c>
      <c r="H1394" t="s">
        <v>26</v>
      </c>
      <c r="I1394" t="s">
        <v>39</v>
      </c>
      <c r="J1394" t="s">
        <v>40</v>
      </c>
      <c r="K1394">
        <v>665379</v>
      </c>
      <c r="L1394" t="s">
        <v>59</v>
      </c>
      <c r="M1394" t="s">
        <v>4261</v>
      </c>
      <c r="N1394" t="s">
        <v>103</v>
      </c>
      <c r="O1394" t="s">
        <v>94</v>
      </c>
      <c r="P1394" t="s">
        <v>45</v>
      </c>
      <c r="Q1394">
        <v>51985</v>
      </c>
      <c r="R1394">
        <v>4</v>
      </c>
      <c r="S1394">
        <v>0</v>
      </c>
      <c r="T1394">
        <v>5192.7462305933013</v>
      </c>
      <c r="U1394">
        <v>45101</v>
      </c>
    </row>
    <row r="1395" spans="1:21" x14ac:dyDescent="0.3">
      <c r="A1395" t="s">
        <v>4262</v>
      </c>
      <c r="B1395">
        <v>2024</v>
      </c>
      <c r="C1395" s="1">
        <v>45331</v>
      </c>
      <c r="D1395" t="s">
        <v>22</v>
      </c>
      <c r="E1395" t="s">
        <v>4263</v>
      </c>
      <c r="F1395" t="s">
        <v>80</v>
      </c>
      <c r="G1395" t="s">
        <v>25</v>
      </c>
      <c r="H1395" t="s">
        <v>26</v>
      </c>
      <c r="I1395" t="s">
        <v>27</v>
      </c>
      <c r="J1395" t="s">
        <v>28</v>
      </c>
      <c r="K1395">
        <v>632130</v>
      </c>
      <c r="L1395" t="s">
        <v>29</v>
      </c>
      <c r="M1395" t="s">
        <v>4264</v>
      </c>
      <c r="N1395" t="s">
        <v>43</v>
      </c>
      <c r="O1395" t="s">
        <v>32</v>
      </c>
      <c r="P1395" t="s">
        <v>89</v>
      </c>
      <c r="Q1395">
        <v>18662</v>
      </c>
      <c r="R1395">
        <v>2</v>
      </c>
      <c r="S1395">
        <v>0.05</v>
      </c>
      <c r="T1395">
        <v>1190.1086445015287</v>
      </c>
      <c r="U1395">
        <v>45334</v>
      </c>
    </row>
    <row r="1396" spans="1:21" x14ac:dyDescent="0.3">
      <c r="A1396" t="s">
        <v>4265</v>
      </c>
      <c r="B1396">
        <v>2023</v>
      </c>
      <c r="C1396" s="1">
        <v>45188</v>
      </c>
      <c r="D1396" t="s">
        <v>35</v>
      </c>
      <c r="E1396" t="s">
        <v>4266</v>
      </c>
      <c r="F1396" t="s">
        <v>106</v>
      </c>
      <c r="G1396" t="s">
        <v>25</v>
      </c>
      <c r="H1396" t="s">
        <v>26</v>
      </c>
      <c r="I1396" t="s">
        <v>107</v>
      </c>
      <c r="J1396" t="s">
        <v>66</v>
      </c>
      <c r="K1396">
        <v>612214</v>
      </c>
      <c r="L1396" t="s">
        <v>41</v>
      </c>
      <c r="M1396" t="s">
        <v>4267</v>
      </c>
      <c r="N1396" t="s">
        <v>43</v>
      </c>
      <c r="O1396" t="s">
        <v>85</v>
      </c>
      <c r="P1396" t="s">
        <v>69</v>
      </c>
      <c r="Q1396">
        <v>39532</v>
      </c>
      <c r="R1396">
        <v>5</v>
      </c>
      <c r="S1396">
        <v>0.2</v>
      </c>
      <c r="T1396">
        <v>10424.368772654176</v>
      </c>
      <c r="U1396">
        <v>45191</v>
      </c>
    </row>
    <row r="1397" spans="1:21" x14ac:dyDescent="0.3">
      <c r="A1397" t="s">
        <v>4268</v>
      </c>
      <c r="B1397">
        <v>2023</v>
      </c>
      <c r="C1397" s="1">
        <v>45072</v>
      </c>
      <c r="D1397" t="s">
        <v>35</v>
      </c>
      <c r="E1397" t="s">
        <v>4269</v>
      </c>
      <c r="F1397" t="s">
        <v>80</v>
      </c>
      <c r="G1397" t="s">
        <v>25</v>
      </c>
      <c r="H1397" t="s">
        <v>26</v>
      </c>
      <c r="I1397" t="s">
        <v>57</v>
      </c>
      <c r="J1397" t="s">
        <v>58</v>
      </c>
      <c r="K1397">
        <v>610530</v>
      </c>
      <c r="L1397" t="s">
        <v>59</v>
      </c>
      <c r="M1397" t="s">
        <v>4270</v>
      </c>
      <c r="N1397" t="s">
        <v>31</v>
      </c>
      <c r="O1397" t="s">
        <v>53</v>
      </c>
      <c r="P1397" t="s">
        <v>127</v>
      </c>
      <c r="Q1397">
        <v>31657</v>
      </c>
      <c r="R1397">
        <v>4</v>
      </c>
      <c r="S1397">
        <v>0.05</v>
      </c>
      <c r="T1397">
        <v>4491.4052088222479</v>
      </c>
      <c r="U1397">
        <v>45075</v>
      </c>
    </row>
    <row r="1398" spans="1:21" x14ac:dyDescent="0.3">
      <c r="A1398" t="s">
        <v>4271</v>
      </c>
      <c r="B1398">
        <v>2024</v>
      </c>
      <c r="C1398" s="1">
        <v>45473</v>
      </c>
      <c r="D1398" t="s">
        <v>47</v>
      </c>
      <c r="E1398" t="s">
        <v>4272</v>
      </c>
      <c r="F1398" t="s">
        <v>106</v>
      </c>
      <c r="G1398" t="s">
        <v>25</v>
      </c>
      <c r="H1398" t="s">
        <v>26</v>
      </c>
      <c r="I1398" t="s">
        <v>107</v>
      </c>
      <c r="J1398" t="s">
        <v>66</v>
      </c>
      <c r="K1398">
        <v>681407</v>
      </c>
      <c r="L1398" t="s">
        <v>59</v>
      </c>
      <c r="M1398" t="s">
        <v>4273</v>
      </c>
      <c r="N1398" t="s">
        <v>103</v>
      </c>
      <c r="O1398" t="s">
        <v>32</v>
      </c>
      <c r="P1398" t="s">
        <v>45</v>
      </c>
      <c r="Q1398">
        <v>40795</v>
      </c>
      <c r="R1398">
        <v>7</v>
      </c>
      <c r="S1398">
        <v>0.05</v>
      </c>
      <c r="T1398">
        <v>5465.1623003837922</v>
      </c>
      <c r="U1398">
        <v>45479</v>
      </c>
    </row>
    <row r="1399" spans="1:21" x14ac:dyDescent="0.3">
      <c r="A1399" t="s">
        <v>4274</v>
      </c>
      <c r="B1399">
        <v>2023</v>
      </c>
      <c r="C1399" s="1">
        <v>45122</v>
      </c>
      <c r="D1399" t="s">
        <v>47</v>
      </c>
      <c r="E1399" t="s">
        <v>4275</v>
      </c>
      <c r="F1399" t="s">
        <v>49</v>
      </c>
      <c r="G1399" t="s">
        <v>81</v>
      </c>
      <c r="H1399" t="s">
        <v>26</v>
      </c>
      <c r="I1399" t="s">
        <v>65</v>
      </c>
      <c r="J1399" t="s">
        <v>66</v>
      </c>
      <c r="K1399">
        <v>620434</v>
      </c>
      <c r="L1399" t="s">
        <v>83</v>
      </c>
      <c r="M1399" t="s">
        <v>4276</v>
      </c>
      <c r="N1399" t="s">
        <v>43</v>
      </c>
      <c r="O1399" t="s">
        <v>53</v>
      </c>
      <c r="P1399" t="s">
        <v>127</v>
      </c>
      <c r="Q1399">
        <v>59839</v>
      </c>
      <c r="R1399">
        <v>10</v>
      </c>
      <c r="S1399">
        <v>0.1</v>
      </c>
      <c r="T1399">
        <v>17401.739002761584</v>
      </c>
      <c r="U1399">
        <v>45129</v>
      </c>
    </row>
    <row r="1400" spans="1:21" x14ac:dyDescent="0.3">
      <c r="A1400" t="s">
        <v>4277</v>
      </c>
      <c r="B1400">
        <v>2023</v>
      </c>
      <c r="C1400" s="1">
        <v>45013</v>
      </c>
      <c r="D1400" t="s">
        <v>35</v>
      </c>
      <c r="E1400" t="s">
        <v>4278</v>
      </c>
      <c r="F1400" t="s">
        <v>49</v>
      </c>
      <c r="G1400" t="s">
        <v>81</v>
      </c>
      <c r="H1400" t="s">
        <v>26</v>
      </c>
      <c r="I1400" t="s">
        <v>50</v>
      </c>
      <c r="J1400" t="s">
        <v>51</v>
      </c>
      <c r="K1400">
        <v>605940</v>
      </c>
      <c r="L1400" t="s">
        <v>73</v>
      </c>
      <c r="M1400" t="s">
        <v>4279</v>
      </c>
      <c r="N1400" t="s">
        <v>31</v>
      </c>
      <c r="O1400" t="s">
        <v>53</v>
      </c>
      <c r="P1400" t="s">
        <v>127</v>
      </c>
      <c r="Q1400">
        <v>5046</v>
      </c>
      <c r="R1400">
        <v>10</v>
      </c>
      <c r="S1400">
        <v>0</v>
      </c>
      <c r="T1400">
        <v>348.28014373586501</v>
      </c>
      <c r="U1400">
        <v>45016</v>
      </c>
    </row>
    <row r="1401" spans="1:21" x14ac:dyDescent="0.3">
      <c r="A1401" t="s">
        <v>4280</v>
      </c>
      <c r="B1401">
        <v>2023</v>
      </c>
      <c r="C1401" s="1">
        <v>44979</v>
      </c>
      <c r="D1401" t="s">
        <v>78</v>
      </c>
      <c r="E1401" t="s">
        <v>4281</v>
      </c>
      <c r="F1401" t="s">
        <v>24</v>
      </c>
      <c r="G1401" t="s">
        <v>81</v>
      </c>
      <c r="H1401" t="s">
        <v>26</v>
      </c>
      <c r="I1401" t="s">
        <v>101</v>
      </c>
      <c r="J1401" t="s">
        <v>51</v>
      </c>
      <c r="K1401">
        <v>624715</v>
      </c>
      <c r="L1401" t="s">
        <v>29</v>
      </c>
      <c r="M1401" t="s">
        <v>4282</v>
      </c>
      <c r="N1401" t="s">
        <v>31</v>
      </c>
      <c r="O1401" t="s">
        <v>94</v>
      </c>
      <c r="P1401" t="s">
        <v>89</v>
      </c>
      <c r="Q1401">
        <v>44307</v>
      </c>
      <c r="R1401">
        <v>7</v>
      </c>
      <c r="S1401">
        <v>0.05</v>
      </c>
      <c r="T1401">
        <v>2588.4952943741891</v>
      </c>
      <c r="U1401">
        <v>44982</v>
      </c>
    </row>
    <row r="1402" spans="1:21" x14ac:dyDescent="0.3">
      <c r="A1402" t="s">
        <v>4283</v>
      </c>
      <c r="B1402">
        <v>2023</v>
      </c>
      <c r="C1402" s="1">
        <v>45280</v>
      </c>
      <c r="D1402" t="s">
        <v>22</v>
      </c>
      <c r="E1402" t="s">
        <v>4284</v>
      </c>
      <c r="F1402" t="s">
        <v>64</v>
      </c>
      <c r="G1402" t="s">
        <v>81</v>
      </c>
      <c r="H1402" t="s">
        <v>26</v>
      </c>
      <c r="I1402" t="s">
        <v>57</v>
      </c>
      <c r="J1402" t="s">
        <v>58</v>
      </c>
      <c r="K1402">
        <v>653405</v>
      </c>
      <c r="L1402" t="s">
        <v>73</v>
      </c>
      <c r="M1402" t="s">
        <v>4285</v>
      </c>
      <c r="N1402" t="s">
        <v>103</v>
      </c>
      <c r="O1402" t="s">
        <v>32</v>
      </c>
      <c r="P1402" t="s">
        <v>127</v>
      </c>
      <c r="Q1402">
        <v>54722</v>
      </c>
      <c r="R1402">
        <v>9</v>
      </c>
      <c r="S1402">
        <v>0.1</v>
      </c>
      <c r="T1402">
        <v>7018.734108679424</v>
      </c>
      <c r="U1402">
        <v>45282</v>
      </c>
    </row>
    <row r="1403" spans="1:21" x14ac:dyDescent="0.3">
      <c r="A1403" t="s">
        <v>4286</v>
      </c>
      <c r="B1403">
        <v>2023</v>
      </c>
      <c r="C1403" s="1">
        <v>45262</v>
      </c>
      <c r="D1403" t="s">
        <v>78</v>
      </c>
      <c r="E1403" t="s">
        <v>4287</v>
      </c>
      <c r="F1403" t="s">
        <v>106</v>
      </c>
      <c r="G1403" t="s">
        <v>38</v>
      </c>
      <c r="H1403" t="s">
        <v>26</v>
      </c>
      <c r="I1403" t="s">
        <v>39</v>
      </c>
      <c r="J1403" t="s">
        <v>40</v>
      </c>
      <c r="K1403">
        <v>687090</v>
      </c>
      <c r="L1403" t="s">
        <v>73</v>
      </c>
      <c r="M1403" t="s">
        <v>4288</v>
      </c>
      <c r="N1403" t="s">
        <v>103</v>
      </c>
      <c r="O1403" t="s">
        <v>53</v>
      </c>
      <c r="P1403" t="s">
        <v>69</v>
      </c>
      <c r="Q1403">
        <v>12820</v>
      </c>
      <c r="R1403">
        <v>1</v>
      </c>
      <c r="S1403">
        <v>0.05</v>
      </c>
      <c r="T1403">
        <v>901.77079497643649</v>
      </c>
      <c r="U1403">
        <v>45267</v>
      </c>
    </row>
    <row r="1404" spans="1:21" x14ac:dyDescent="0.3">
      <c r="A1404" t="s">
        <v>4289</v>
      </c>
      <c r="B1404">
        <v>2024</v>
      </c>
      <c r="C1404" s="1">
        <v>45473</v>
      </c>
      <c r="D1404" t="s">
        <v>47</v>
      </c>
      <c r="E1404" t="s">
        <v>4290</v>
      </c>
      <c r="F1404" t="s">
        <v>49</v>
      </c>
      <c r="G1404" t="s">
        <v>38</v>
      </c>
      <c r="H1404" t="s">
        <v>26</v>
      </c>
      <c r="I1404" t="s">
        <v>82</v>
      </c>
      <c r="J1404" t="s">
        <v>66</v>
      </c>
      <c r="K1404">
        <v>625763</v>
      </c>
      <c r="L1404" t="s">
        <v>59</v>
      </c>
      <c r="M1404" t="s">
        <v>4291</v>
      </c>
      <c r="N1404" t="s">
        <v>31</v>
      </c>
      <c r="O1404" t="s">
        <v>75</v>
      </c>
      <c r="P1404" t="s">
        <v>98</v>
      </c>
      <c r="Q1404">
        <v>53228</v>
      </c>
      <c r="R1404">
        <v>4</v>
      </c>
      <c r="S1404">
        <v>0.2</v>
      </c>
      <c r="T1404">
        <v>9247.4986066910697</v>
      </c>
      <c r="U1404">
        <v>45477</v>
      </c>
    </row>
    <row r="1405" spans="1:21" x14ac:dyDescent="0.3">
      <c r="A1405" t="s">
        <v>4292</v>
      </c>
      <c r="B1405">
        <v>2024</v>
      </c>
      <c r="C1405" s="1">
        <v>45595</v>
      </c>
      <c r="D1405" t="s">
        <v>78</v>
      </c>
      <c r="E1405" t="s">
        <v>4293</v>
      </c>
      <c r="F1405" t="s">
        <v>24</v>
      </c>
      <c r="G1405" t="s">
        <v>81</v>
      </c>
      <c r="H1405" t="s">
        <v>26</v>
      </c>
      <c r="I1405" t="s">
        <v>39</v>
      </c>
      <c r="J1405" t="s">
        <v>40</v>
      </c>
      <c r="K1405">
        <v>604038</v>
      </c>
      <c r="L1405" t="s">
        <v>73</v>
      </c>
      <c r="M1405" t="s">
        <v>4294</v>
      </c>
      <c r="N1405" t="s">
        <v>43</v>
      </c>
      <c r="O1405" t="s">
        <v>44</v>
      </c>
      <c r="P1405" t="s">
        <v>54</v>
      </c>
      <c r="Q1405">
        <v>10913</v>
      </c>
      <c r="R1405">
        <v>7</v>
      </c>
      <c r="S1405">
        <v>0</v>
      </c>
      <c r="T1405">
        <v>1000.011100964191</v>
      </c>
      <c r="U1405">
        <v>45598</v>
      </c>
    </row>
    <row r="1406" spans="1:21" x14ac:dyDescent="0.3">
      <c r="A1406" t="s">
        <v>4295</v>
      </c>
      <c r="B1406">
        <v>2023</v>
      </c>
      <c r="C1406" s="1">
        <v>45184</v>
      </c>
      <c r="D1406" t="s">
        <v>22</v>
      </c>
      <c r="E1406" t="s">
        <v>4296</v>
      </c>
      <c r="F1406" t="s">
        <v>80</v>
      </c>
      <c r="G1406" t="s">
        <v>25</v>
      </c>
      <c r="H1406" t="s">
        <v>26</v>
      </c>
      <c r="I1406" t="s">
        <v>50</v>
      </c>
      <c r="J1406" t="s">
        <v>51</v>
      </c>
      <c r="K1406">
        <v>675744</v>
      </c>
      <c r="L1406" t="s">
        <v>73</v>
      </c>
      <c r="M1406" t="s">
        <v>4297</v>
      </c>
      <c r="N1406" t="s">
        <v>31</v>
      </c>
      <c r="O1406" t="s">
        <v>53</v>
      </c>
      <c r="P1406" t="s">
        <v>89</v>
      </c>
      <c r="Q1406">
        <v>63480</v>
      </c>
      <c r="R1406">
        <v>5</v>
      </c>
      <c r="S1406">
        <v>0.05</v>
      </c>
      <c r="T1406">
        <v>10746.43959310458</v>
      </c>
      <c r="U1406">
        <v>45184</v>
      </c>
    </row>
    <row r="1407" spans="1:21" x14ac:dyDescent="0.3">
      <c r="A1407" t="s">
        <v>4298</v>
      </c>
      <c r="B1407">
        <v>2024</v>
      </c>
      <c r="C1407" s="1">
        <v>45402</v>
      </c>
      <c r="D1407" t="s">
        <v>78</v>
      </c>
      <c r="E1407" t="s">
        <v>4299</v>
      </c>
      <c r="F1407" t="s">
        <v>80</v>
      </c>
      <c r="G1407" t="s">
        <v>25</v>
      </c>
      <c r="H1407" t="s">
        <v>26</v>
      </c>
      <c r="I1407" t="s">
        <v>82</v>
      </c>
      <c r="J1407" t="s">
        <v>66</v>
      </c>
      <c r="K1407">
        <v>678258</v>
      </c>
      <c r="L1407" t="s">
        <v>41</v>
      </c>
      <c r="M1407" t="s">
        <v>4300</v>
      </c>
      <c r="N1407" t="s">
        <v>103</v>
      </c>
      <c r="O1407" t="s">
        <v>75</v>
      </c>
      <c r="P1407" t="s">
        <v>98</v>
      </c>
      <c r="Q1407">
        <v>37437</v>
      </c>
      <c r="R1407">
        <v>10</v>
      </c>
      <c r="S1407">
        <v>0</v>
      </c>
      <c r="T1407">
        <v>5862.4850291859493</v>
      </c>
      <c r="U1407">
        <v>45405</v>
      </c>
    </row>
    <row r="1408" spans="1:21" x14ac:dyDescent="0.3">
      <c r="A1408" t="s">
        <v>4301</v>
      </c>
      <c r="B1408">
        <v>2024</v>
      </c>
      <c r="C1408" s="1">
        <v>45642</v>
      </c>
      <c r="D1408" t="s">
        <v>47</v>
      </c>
      <c r="E1408" t="s">
        <v>4302</v>
      </c>
      <c r="F1408" t="s">
        <v>149</v>
      </c>
      <c r="G1408" t="s">
        <v>81</v>
      </c>
      <c r="H1408" t="s">
        <v>26</v>
      </c>
      <c r="I1408" t="s">
        <v>150</v>
      </c>
      <c r="J1408" t="s">
        <v>118</v>
      </c>
      <c r="K1408">
        <v>695450</v>
      </c>
      <c r="L1408" t="s">
        <v>59</v>
      </c>
      <c r="M1408" t="s">
        <v>4303</v>
      </c>
      <c r="N1408" t="s">
        <v>31</v>
      </c>
      <c r="O1408" t="s">
        <v>75</v>
      </c>
      <c r="P1408" t="s">
        <v>127</v>
      </c>
      <c r="Q1408">
        <v>4137</v>
      </c>
      <c r="R1408">
        <v>1</v>
      </c>
      <c r="S1408">
        <v>0</v>
      </c>
      <c r="T1408">
        <v>362.90413712309191</v>
      </c>
      <c r="U1408">
        <v>45642</v>
      </c>
    </row>
    <row r="1409" spans="1:21" x14ac:dyDescent="0.3">
      <c r="A1409" t="s">
        <v>4304</v>
      </c>
      <c r="B1409">
        <v>2024</v>
      </c>
      <c r="C1409" s="1">
        <v>45388</v>
      </c>
      <c r="D1409" t="s">
        <v>35</v>
      </c>
      <c r="E1409" t="s">
        <v>4305</v>
      </c>
      <c r="F1409" t="s">
        <v>149</v>
      </c>
      <c r="G1409" t="s">
        <v>38</v>
      </c>
      <c r="H1409" t="s">
        <v>26</v>
      </c>
      <c r="I1409" t="s">
        <v>65</v>
      </c>
      <c r="J1409" t="s">
        <v>66</v>
      </c>
      <c r="K1409">
        <v>664193</v>
      </c>
      <c r="L1409" t="s">
        <v>73</v>
      </c>
      <c r="M1409" t="s">
        <v>4306</v>
      </c>
      <c r="N1409" t="s">
        <v>103</v>
      </c>
      <c r="O1409" t="s">
        <v>94</v>
      </c>
      <c r="P1409" t="s">
        <v>54</v>
      </c>
      <c r="Q1409">
        <v>16323</v>
      </c>
      <c r="R1409">
        <v>10</v>
      </c>
      <c r="S1409">
        <v>0.05</v>
      </c>
      <c r="T1409">
        <v>2799.3599377956693</v>
      </c>
      <c r="U1409">
        <v>45391</v>
      </c>
    </row>
    <row r="1410" spans="1:21" x14ac:dyDescent="0.3">
      <c r="A1410" t="s">
        <v>4307</v>
      </c>
      <c r="B1410">
        <v>2023</v>
      </c>
      <c r="C1410" s="1">
        <v>45121</v>
      </c>
      <c r="D1410" t="s">
        <v>35</v>
      </c>
      <c r="E1410" t="s">
        <v>4308</v>
      </c>
      <c r="F1410" t="s">
        <v>149</v>
      </c>
      <c r="G1410" t="s">
        <v>81</v>
      </c>
      <c r="H1410" t="s">
        <v>26</v>
      </c>
      <c r="I1410" t="s">
        <v>50</v>
      </c>
      <c r="J1410" t="s">
        <v>51</v>
      </c>
      <c r="K1410">
        <v>608222</v>
      </c>
      <c r="L1410" t="s">
        <v>83</v>
      </c>
      <c r="M1410" t="s">
        <v>4309</v>
      </c>
      <c r="N1410" t="s">
        <v>43</v>
      </c>
      <c r="O1410" t="s">
        <v>85</v>
      </c>
      <c r="P1410" t="s">
        <v>181</v>
      </c>
      <c r="Q1410">
        <v>60695</v>
      </c>
      <c r="R1410">
        <v>6</v>
      </c>
      <c r="S1410">
        <v>0.1</v>
      </c>
      <c r="T1410">
        <v>7337.3390911719771</v>
      </c>
      <c r="U1410">
        <v>45127</v>
      </c>
    </row>
    <row r="1411" spans="1:21" x14ac:dyDescent="0.3">
      <c r="A1411" t="s">
        <v>4310</v>
      </c>
      <c r="B1411">
        <v>2024</v>
      </c>
      <c r="C1411" s="1">
        <v>45341</v>
      </c>
      <c r="D1411" t="s">
        <v>47</v>
      </c>
      <c r="E1411" t="s">
        <v>4311</v>
      </c>
      <c r="F1411" t="s">
        <v>49</v>
      </c>
      <c r="G1411" t="s">
        <v>38</v>
      </c>
      <c r="H1411" t="s">
        <v>26</v>
      </c>
      <c r="I1411" t="s">
        <v>57</v>
      </c>
      <c r="J1411" t="s">
        <v>58</v>
      </c>
      <c r="K1411">
        <v>689235</v>
      </c>
      <c r="L1411" t="s">
        <v>29</v>
      </c>
      <c r="M1411" t="s">
        <v>4312</v>
      </c>
      <c r="N1411" t="s">
        <v>31</v>
      </c>
      <c r="O1411" t="s">
        <v>32</v>
      </c>
      <c r="P1411" t="s">
        <v>45</v>
      </c>
      <c r="Q1411">
        <v>19911</v>
      </c>
      <c r="R1411">
        <v>2</v>
      </c>
      <c r="S1411">
        <v>0</v>
      </c>
      <c r="T1411">
        <v>4071.2929387351919</v>
      </c>
      <c r="U1411">
        <v>45346</v>
      </c>
    </row>
    <row r="1412" spans="1:21" x14ac:dyDescent="0.3">
      <c r="A1412" t="s">
        <v>4313</v>
      </c>
      <c r="B1412">
        <v>2024</v>
      </c>
      <c r="C1412" s="1">
        <v>45453</v>
      </c>
      <c r="D1412" t="s">
        <v>78</v>
      </c>
      <c r="E1412" t="s">
        <v>4314</v>
      </c>
      <c r="F1412" t="s">
        <v>64</v>
      </c>
      <c r="G1412" t="s">
        <v>81</v>
      </c>
      <c r="H1412" t="s">
        <v>26</v>
      </c>
      <c r="I1412" t="s">
        <v>57</v>
      </c>
      <c r="J1412" t="s">
        <v>58</v>
      </c>
      <c r="K1412">
        <v>686694</v>
      </c>
      <c r="L1412" t="s">
        <v>59</v>
      </c>
      <c r="M1412" t="s">
        <v>4315</v>
      </c>
      <c r="N1412" t="s">
        <v>61</v>
      </c>
      <c r="O1412" t="s">
        <v>44</v>
      </c>
      <c r="P1412" t="s">
        <v>69</v>
      </c>
      <c r="Q1412">
        <v>76161</v>
      </c>
      <c r="R1412">
        <v>6</v>
      </c>
      <c r="S1412">
        <v>0.1</v>
      </c>
      <c r="T1412">
        <v>8959.521847529224</v>
      </c>
      <c r="U1412">
        <v>45460</v>
      </c>
    </row>
    <row r="1413" spans="1:21" x14ac:dyDescent="0.3">
      <c r="A1413" t="s">
        <v>4316</v>
      </c>
      <c r="B1413">
        <v>2023</v>
      </c>
      <c r="C1413" s="1">
        <v>45049</v>
      </c>
      <c r="D1413" t="s">
        <v>47</v>
      </c>
      <c r="E1413" t="s">
        <v>4317</v>
      </c>
      <c r="F1413" t="s">
        <v>24</v>
      </c>
      <c r="G1413" t="s">
        <v>81</v>
      </c>
      <c r="H1413" t="s">
        <v>26</v>
      </c>
      <c r="I1413" t="s">
        <v>107</v>
      </c>
      <c r="J1413" t="s">
        <v>66</v>
      </c>
      <c r="K1413">
        <v>646061</v>
      </c>
      <c r="L1413" t="s">
        <v>59</v>
      </c>
      <c r="M1413" t="s">
        <v>4318</v>
      </c>
      <c r="N1413" t="s">
        <v>31</v>
      </c>
      <c r="O1413" t="s">
        <v>94</v>
      </c>
      <c r="P1413" t="s">
        <v>89</v>
      </c>
      <c r="Q1413">
        <v>19896</v>
      </c>
      <c r="R1413">
        <v>8</v>
      </c>
      <c r="S1413">
        <v>0.05</v>
      </c>
      <c r="T1413">
        <v>4689.0843501087838</v>
      </c>
      <c r="U1413">
        <v>45054</v>
      </c>
    </row>
    <row r="1414" spans="1:21" x14ac:dyDescent="0.3">
      <c r="A1414" t="s">
        <v>4319</v>
      </c>
      <c r="B1414">
        <v>2024</v>
      </c>
      <c r="C1414" s="1">
        <v>45449</v>
      </c>
      <c r="D1414" t="s">
        <v>35</v>
      </c>
      <c r="E1414" t="s">
        <v>4320</v>
      </c>
      <c r="F1414" t="s">
        <v>49</v>
      </c>
      <c r="G1414" t="s">
        <v>25</v>
      </c>
      <c r="H1414" t="s">
        <v>26</v>
      </c>
      <c r="I1414" t="s">
        <v>82</v>
      </c>
      <c r="J1414" t="s">
        <v>66</v>
      </c>
      <c r="K1414">
        <v>650621</v>
      </c>
      <c r="L1414" t="s">
        <v>41</v>
      </c>
      <c r="M1414" t="s">
        <v>4321</v>
      </c>
      <c r="N1414" t="s">
        <v>103</v>
      </c>
      <c r="O1414" t="s">
        <v>85</v>
      </c>
      <c r="P1414" t="s">
        <v>69</v>
      </c>
      <c r="Q1414">
        <v>40599</v>
      </c>
      <c r="R1414">
        <v>8</v>
      </c>
      <c r="S1414">
        <v>0.2</v>
      </c>
      <c r="T1414">
        <v>8707.6737504921439</v>
      </c>
      <c r="U1414">
        <v>45449</v>
      </c>
    </row>
    <row r="1415" spans="1:21" x14ac:dyDescent="0.3">
      <c r="A1415" t="s">
        <v>4322</v>
      </c>
      <c r="B1415">
        <v>2024</v>
      </c>
      <c r="C1415" s="1">
        <v>45373</v>
      </c>
      <c r="D1415" t="s">
        <v>22</v>
      </c>
      <c r="E1415" t="s">
        <v>4323</v>
      </c>
      <c r="F1415" t="s">
        <v>24</v>
      </c>
      <c r="G1415" t="s">
        <v>38</v>
      </c>
      <c r="H1415" t="s">
        <v>26</v>
      </c>
      <c r="I1415" t="s">
        <v>57</v>
      </c>
      <c r="J1415" t="s">
        <v>58</v>
      </c>
      <c r="K1415">
        <v>679940</v>
      </c>
      <c r="L1415" t="s">
        <v>59</v>
      </c>
      <c r="M1415" t="s">
        <v>4324</v>
      </c>
      <c r="N1415" t="s">
        <v>93</v>
      </c>
      <c r="O1415" t="s">
        <v>75</v>
      </c>
      <c r="P1415" t="s">
        <v>45</v>
      </c>
      <c r="Q1415">
        <v>47648</v>
      </c>
      <c r="R1415">
        <v>3</v>
      </c>
      <c r="S1415">
        <v>0.05</v>
      </c>
      <c r="T1415">
        <v>12144.238947284774</v>
      </c>
      <c r="U1415">
        <v>45377</v>
      </c>
    </row>
    <row r="1416" spans="1:21" x14ac:dyDescent="0.3">
      <c r="A1416" t="s">
        <v>4325</v>
      </c>
      <c r="B1416">
        <v>2024</v>
      </c>
      <c r="C1416" s="1">
        <v>45462</v>
      </c>
      <c r="D1416" t="s">
        <v>47</v>
      </c>
      <c r="E1416" t="s">
        <v>4326</v>
      </c>
      <c r="F1416" t="s">
        <v>149</v>
      </c>
      <c r="G1416" t="s">
        <v>81</v>
      </c>
      <c r="H1416" t="s">
        <v>26</v>
      </c>
      <c r="I1416" t="s">
        <v>50</v>
      </c>
      <c r="J1416" t="s">
        <v>51</v>
      </c>
      <c r="K1416">
        <v>619482</v>
      </c>
      <c r="L1416" t="s">
        <v>41</v>
      </c>
      <c r="M1416" t="s">
        <v>4327</v>
      </c>
      <c r="N1416" t="s">
        <v>61</v>
      </c>
      <c r="O1416" t="s">
        <v>53</v>
      </c>
      <c r="P1416" t="s">
        <v>54</v>
      </c>
      <c r="Q1416">
        <v>1083</v>
      </c>
      <c r="R1416">
        <v>1</v>
      </c>
      <c r="S1416">
        <v>0.1</v>
      </c>
      <c r="T1416">
        <v>291.1507650155113</v>
      </c>
      <c r="U1416">
        <v>45468</v>
      </c>
    </row>
    <row r="1417" spans="1:21" x14ac:dyDescent="0.3">
      <c r="A1417" t="s">
        <v>4328</v>
      </c>
      <c r="B1417">
        <v>2023</v>
      </c>
      <c r="C1417" s="1">
        <v>45216</v>
      </c>
      <c r="D1417" t="s">
        <v>47</v>
      </c>
      <c r="E1417" t="s">
        <v>4329</v>
      </c>
      <c r="F1417" t="s">
        <v>64</v>
      </c>
      <c r="G1417" t="s">
        <v>81</v>
      </c>
      <c r="H1417" t="s">
        <v>26</v>
      </c>
      <c r="I1417" t="s">
        <v>65</v>
      </c>
      <c r="J1417" t="s">
        <v>66</v>
      </c>
      <c r="K1417">
        <v>682075</v>
      </c>
      <c r="L1417" t="s">
        <v>83</v>
      </c>
      <c r="M1417" t="s">
        <v>4330</v>
      </c>
      <c r="N1417" t="s">
        <v>61</v>
      </c>
      <c r="O1417" t="s">
        <v>85</v>
      </c>
      <c r="P1417" t="s">
        <v>54</v>
      </c>
      <c r="Q1417">
        <v>23864</v>
      </c>
      <c r="R1417">
        <v>1</v>
      </c>
      <c r="S1417">
        <v>0.2</v>
      </c>
      <c r="T1417">
        <v>3301.5980925882245</v>
      </c>
      <c r="U1417">
        <v>45219</v>
      </c>
    </row>
    <row r="1418" spans="1:21" x14ac:dyDescent="0.3">
      <c r="A1418" t="s">
        <v>4331</v>
      </c>
      <c r="B1418">
        <v>2024</v>
      </c>
      <c r="C1418" s="1">
        <v>45617</v>
      </c>
      <c r="D1418" t="s">
        <v>22</v>
      </c>
      <c r="E1418" t="s">
        <v>4332</v>
      </c>
      <c r="F1418" t="s">
        <v>149</v>
      </c>
      <c r="G1418" t="s">
        <v>25</v>
      </c>
      <c r="H1418" t="s">
        <v>26</v>
      </c>
      <c r="I1418" t="s">
        <v>50</v>
      </c>
      <c r="J1418" t="s">
        <v>51</v>
      </c>
      <c r="K1418">
        <v>650003</v>
      </c>
      <c r="L1418" t="s">
        <v>41</v>
      </c>
      <c r="M1418" t="s">
        <v>4333</v>
      </c>
      <c r="N1418" t="s">
        <v>93</v>
      </c>
      <c r="O1418" t="s">
        <v>32</v>
      </c>
      <c r="P1418" t="s">
        <v>181</v>
      </c>
      <c r="Q1418">
        <v>63854</v>
      </c>
      <c r="R1418">
        <v>3</v>
      </c>
      <c r="S1418">
        <v>0.05</v>
      </c>
      <c r="T1418">
        <v>6239.6349828262209</v>
      </c>
      <c r="U1418">
        <v>45619</v>
      </c>
    </row>
    <row r="1419" spans="1:21" x14ac:dyDescent="0.3">
      <c r="A1419" t="s">
        <v>4334</v>
      </c>
      <c r="B1419">
        <v>2023</v>
      </c>
      <c r="C1419" s="1">
        <v>45149</v>
      </c>
      <c r="D1419" t="s">
        <v>35</v>
      </c>
      <c r="E1419" t="s">
        <v>4335</v>
      </c>
      <c r="F1419" t="s">
        <v>64</v>
      </c>
      <c r="G1419" t="s">
        <v>25</v>
      </c>
      <c r="H1419" t="s">
        <v>26</v>
      </c>
      <c r="I1419" t="s">
        <v>150</v>
      </c>
      <c r="J1419" t="s">
        <v>118</v>
      </c>
      <c r="K1419">
        <v>621758</v>
      </c>
      <c r="L1419" t="s">
        <v>83</v>
      </c>
      <c r="M1419" t="s">
        <v>4336</v>
      </c>
      <c r="N1419" t="s">
        <v>103</v>
      </c>
      <c r="O1419" t="s">
        <v>44</v>
      </c>
      <c r="P1419" t="s">
        <v>89</v>
      </c>
      <c r="Q1419">
        <v>30885</v>
      </c>
      <c r="R1419">
        <v>6</v>
      </c>
      <c r="S1419">
        <v>0.05</v>
      </c>
      <c r="T1419">
        <v>2105.7777497249954</v>
      </c>
      <c r="U1419">
        <v>45156</v>
      </c>
    </row>
    <row r="1420" spans="1:21" x14ac:dyDescent="0.3">
      <c r="A1420" t="s">
        <v>4337</v>
      </c>
      <c r="B1420">
        <v>2023</v>
      </c>
      <c r="C1420" s="1">
        <v>45159</v>
      </c>
      <c r="D1420" t="s">
        <v>47</v>
      </c>
      <c r="E1420" t="s">
        <v>4338</v>
      </c>
      <c r="F1420" t="s">
        <v>49</v>
      </c>
      <c r="G1420" t="s">
        <v>81</v>
      </c>
      <c r="H1420" t="s">
        <v>26</v>
      </c>
      <c r="I1420" t="s">
        <v>107</v>
      </c>
      <c r="J1420" t="s">
        <v>66</v>
      </c>
      <c r="K1420">
        <v>690716</v>
      </c>
      <c r="L1420" t="s">
        <v>83</v>
      </c>
      <c r="M1420" t="s">
        <v>4339</v>
      </c>
      <c r="N1420" t="s">
        <v>103</v>
      </c>
      <c r="O1420" t="s">
        <v>85</v>
      </c>
      <c r="P1420" t="s">
        <v>127</v>
      </c>
      <c r="Q1420">
        <v>50096</v>
      </c>
      <c r="R1420">
        <v>2</v>
      </c>
      <c r="S1420">
        <v>0.05</v>
      </c>
      <c r="T1420">
        <v>12861.127140801835</v>
      </c>
      <c r="U1420">
        <v>45164</v>
      </c>
    </row>
    <row r="1421" spans="1:21" x14ac:dyDescent="0.3">
      <c r="A1421" t="s">
        <v>4340</v>
      </c>
      <c r="B1421">
        <v>2023</v>
      </c>
      <c r="C1421" s="1">
        <v>44935</v>
      </c>
      <c r="D1421" t="s">
        <v>47</v>
      </c>
      <c r="E1421" t="s">
        <v>4341</v>
      </c>
      <c r="F1421" t="s">
        <v>149</v>
      </c>
      <c r="G1421" t="s">
        <v>38</v>
      </c>
      <c r="H1421" t="s">
        <v>26</v>
      </c>
      <c r="I1421" t="s">
        <v>57</v>
      </c>
      <c r="J1421" t="s">
        <v>58</v>
      </c>
      <c r="K1421">
        <v>603727</v>
      </c>
      <c r="L1421" t="s">
        <v>83</v>
      </c>
      <c r="M1421" t="s">
        <v>4342</v>
      </c>
      <c r="N1421" t="s">
        <v>43</v>
      </c>
      <c r="O1421" t="s">
        <v>85</v>
      </c>
      <c r="P1421" t="s">
        <v>76</v>
      </c>
      <c r="Q1421">
        <v>53471</v>
      </c>
      <c r="R1421">
        <v>10</v>
      </c>
      <c r="S1421">
        <v>0</v>
      </c>
      <c r="T1421">
        <v>3577.4604665661486</v>
      </c>
      <c r="U1421">
        <v>44935</v>
      </c>
    </row>
    <row r="1422" spans="1:21" x14ac:dyDescent="0.3">
      <c r="A1422" t="s">
        <v>4343</v>
      </c>
      <c r="B1422">
        <v>2023</v>
      </c>
      <c r="C1422" s="1">
        <v>44988</v>
      </c>
      <c r="D1422" t="s">
        <v>22</v>
      </c>
      <c r="E1422" t="s">
        <v>4344</v>
      </c>
      <c r="F1422" t="s">
        <v>37</v>
      </c>
      <c r="G1422" t="s">
        <v>38</v>
      </c>
      <c r="H1422" t="s">
        <v>26</v>
      </c>
      <c r="I1422" t="s">
        <v>65</v>
      </c>
      <c r="J1422" t="s">
        <v>66</v>
      </c>
      <c r="K1422">
        <v>680420</v>
      </c>
      <c r="L1422" t="s">
        <v>59</v>
      </c>
      <c r="M1422" t="s">
        <v>4345</v>
      </c>
      <c r="N1422" t="s">
        <v>61</v>
      </c>
      <c r="O1422" t="s">
        <v>44</v>
      </c>
      <c r="P1422" t="s">
        <v>69</v>
      </c>
      <c r="Q1422">
        <v>39025</v>
      </c>
      <c r="R1422">
        <v>2</v>
      </c>
      <c r="S1422">
        <v>0</v>
      </c>
      <c r="T1422">
        <v>7738.448199594156</v>
      </c>
      <c r="U1422">
        <v>44991</v>
      </c>
    </row>
    <row r="1423" spans="1:21" x14ac:dyDescent="0.3">
      <c r="A1423" t="s">
        <v>4346</v>
      </c>
      <c r="B1423">
        <v>2023</v>
      </c>
      <c r="C1423" s="1">
        <v>45201</v>
      </c>
      <c r="D1423" t="s">
        <v>78</v>
      </c>
      <c r="E1423" t="s">
        <v>4347</v>
      </c>
      <c r="F1423" t="s">
        <v>24</v>
      </c>
      <c r="G1423" t="s">
        <v>38</v>
      </c>
      <c r="H1423" t="s">
        <v>26</v>
      </c>
      <c r="I1423" t="s">
        <v>39</v>
      </c>
      <c r="J1423" t="s">
        <v>40</v>
      </c>
      <c r="K1423">
        <v>667293</v>
      </c>
      <c r="L1423" t="s">
        <v>83</v>
      </c>
      <c r="M1423" t="s">
        <v>4348</v>
      </c>
      <c r="N1423" t="s">
        <v>93</v>
      </c>
      <c r="O1423" t="s">
        <v>44</v>
      </c>
      <c r="P1423" t="s">
        <v>181</v>
      </c>
      <c r="Q1423">
        <v>58515</v>
      </c>
      <c r="R1423">
        <v>10</v>
      </c>
      <c r="S1423">
        <v>0</v>
      </c>
      <c r="T1423">
        <v>9825.4461924861589</v>
      </c>
      <c r="U1423">
        <v>45204</v>
      </c>
    </row>
    <row r="1424" spans="1:21" x14ac:dyDescent="0.3">
      <c r="A1424" t="s">
        <v>4349</v>
      </c>
      <c r="B1424">
        <v>2024</v>
      </c>
      <c r="C1424" s="1">
        <v>45570</v>
      </c>
      <c r="D1424" t="s">
        <v>47</v>
      </c>
      <c r="E1424" t="s">
        <v>4350</v>
      </c>
      <c r="F1424" t="s">
        <v>24</v>
      </c>
      <c r="G1424" t="s">
        <v>38</v>
      </c>
      <c r="H1424" t="s">
        <v>26</v>
      </c>
      <c r="I1424" t="s">
        <v>27</v>
      </c>
      <c r="J1424" t="s">
        <v>28</v>
      </c>
      <c r="K1424">
        <v>674723</v>
      </c>
      <c r="L1424" t="s">
        <v>41</v>
      </c>
      <c r="M1424" t="s">
        <v>4351</v>
      </c>
      <c r="N1424" t="s">
        <v>93</v>
      </c>
      <c r="O1424" t="s">
        <v>32</v>
      </c>
      <c r="P1424" t="s">
        <v>33</v>
      </c>
      <c r="Q1424">
        <v>39092</v>
      </c>
      <c r="R1424">
        <v>8</v>
      </c>
      <c r="S1424">
        <v>0</v>
      </c>
      <c r="T1424">
        <v>4372.9452608284573</v>
      </c>
      <c r="U1424">
        <v>45573</v>
      </c>
    </row>
    <row r="1425" spans="1:21" x14ac:dyDescent="0.3">
      <c r="A1425" t="s">
        <v>4352</v>
      </c>
      <c r="B1425">
        <v>2024</v>
      </c>
      <c r="C1425" s="1">
        <v>45465</v>
      </c>
      <c r="D1425" t="s">
        <v>78</v>
      </c>
      <c r="E1425" t="s">
        <v>4353</v>
      </c>
      <c r="F1425" t="s">
        <v>80</v>
      </c>
      <c r="G1425" t="s">
        <v>81</v>
      </c>
      <c r="H1425" t="s">
        <v>26</v>
      </c>
      <c r="I1425" t="s">
        <v>82</v>
      </c>
      <c r="J1425" t="s">
        <v>66</v>
      </c>
      <c r="K1425">
        <v>670509</v>
      </c>
      <c r="L1425" t="s">
        <v>29</v>
      </c>
      <c r="M1425" t="s">
        <v>4354</v>
      </c>
      <c r="N1425" t="s">
        <v>61</v>
      </c>
      <c r="O1425" t="s">
        <v>68</v>
      </c>
      <c r="P1425" t="s">
        <v>54</v>
      </c>
      <c r="Q1425">
        <v>78677</v>
      </c>
      <c r="R1425">
        <v>7</v>
      </c>
      <c r="S1425">
        <v>0</v>
      </c>
      <c r="T1425">
        <v>13800.026907402185</v>
      </c>
      <c r="U1425">
        <v>45465</v>
      </c>
    </row>
    <row r="1426" spans="1:21" x14ac:dyDescent="0.3">
      <c r="A1426" t="s">
        <v>4355</v>
      </c>
      <c r="B1426">
        <v>2023</v>
      </c>
      <c r="C1426" s="1">
        <v>44944</v>
      </c>
      <c r="D1426" t="s">
        <v>35</v>
      </c>
      <c r="E1426" t="s">
        <v>4356</v>
      </c>
      <c r="F1426" t="s">
        <v>80</v>
      </c>
      <c r="G1426" t="s">
        <v>25</v>
      </c>
      <c r="H1426" t="s">
        <v>26</v>
      </c>
      <c r="I1426" t="s">
        <v>107</v>
      </c>
      <c r="J1426" t="s">
        <v>66</v>
      </c>
      <c r="K1426">
        <v>682154</v>
      </c>
      <c r="L1426" t="s">
        <v>29</v>
      </c>
      <c r="M1426" t="s">
        <v>4357</v>
      </c>
      <c r="N1426" t="s">
        <v>103</v>
      </c>
      <c r="O1426" t="s">
        <v>85</v>
      </c>
      <c r="P1426" t="s">
        <v>45</v>
      </c>
      <c r="Q1426">
        <v>66731</v>
      </c>
      <c r="R1426">
        <v>2</v>
      </c>
      <c r="S1426">
        <v>0</v>
      </c>
      <c r="T1426">
        <v>16685.508194964863</v>
      </c>
      <c r="U1426">
        <v>44944</v>
      </c>
    </row>
    <row r="1427" spans="1:21" x14ac:dyDescent="0.3">
      <c r="A1427" t="s">
        <v>4358</v>
      </c>
      <c r="B1427">
        <v>2023</v>
      </c>
      <c r="C1427" s="1">
        <v>45212</v>
      </c>
      <c r="D1427" t="s">
        <v>22</v>
      </c>
      <c r="E1427" t="s">
        <v>4359</v>
      </c>
      <c r="F1427" t="s">
        <v>80</v>
      </c>
      <c r="G1427" t="s">
        <v>81</v>
      </c>
      <c r="H1427" t="s">
        <v>26</v>
      </c>
      <c r="I1427" t="s">
        <v>101</v>
      </c>
      <c r="J1427" t="s">
        <v>51</v>
      </c>
      <c r="K1427">
        <v>683722</v>
      </c>
      <c r="L1427" t="s">
        <v>83</v>
      </c>
      <c r="M1427" t="s">
        <v>4360</v>
      </c>
      <c r="N1427" t="s">
        <v>61</v>
      </c>
      <c r="O1427" t="s">
        <v>85</v>
      </c>
      <c r="P1427" t="s">
        <v>98</v>
      </c>
      <c r="Q1427">
        <v>21096</v>
      </c>
      <c r="R1427">
        <v>7</v>
      </c>
      <c r="S1427">
        <v>0</v>
      </c>
      <c r="T1427">
        <v>1088.7043554090617</v>
      </c>
      <c r="U1427">
        <v>45214</v>
      </c>
    </row>
    <row r="1428" spans="1:21" x14ac:dyDescent="0.3">
      <c r="A1428" t="s">
        <v>4361</v>
      </c>
      <c r="B1428">
        <v>2024</v>
      </c>
      <c r="C1428" s="1">
        <v>45580</v>
      </c>
      <c r="D1428" t="s">
        <v>22</v>
      </c>
      <c r="E1428" t="s">
        <v>4362</v>
      </c>
      <c r="F1428" t="s">
        <v>24</v>
      </c>
      <c r="G1428" t="s">
        <v>25</v>
      </c>
      <c r="H1428" t="s">
        <v>26</v>
      </c>
      <c r="I1428" t="s">
        <v>101</v>
      </c>
      <c r="J1428" t="s">
        <v>51</v>
      </c>
      <c r="K1428">
        <v>609726</v>
      </c>
      <c r="L1428" t="s">
        <v>29</v>
      </c>
      <c r="M1428" t="s">
        <v>4363</v>
      </c>
      <c r="N1428" t="s">
        <v>31</v>
      </c>
      <c r="O1428" t="s">
        <v>85</v>
      </c>
      <c r="P1428" t="s">
        <v>181</v>
      </c>
      <c r="Q1428">
        <v>61164</v>
      </c>
      <c r="R1428">
        <v>10</v>
      </c>
      <c r="S1428">
        <v>0.2</v>
      </c>
      <c r="T1428">
        <v>5224.2874074332258</v>
      </c>
      <c r="U1428">
        <v>45583</v>
      </c>
    </row>
    <row r="1429" spans="1:21" x14ac:dyDescent="0.3">
      <c r="A1429" t="s">
        <v>4364</v>
      </c>
      <c r="B1429">
        <v>2023</v>
      </c>
      <c r="C1429" s="1">
        <v>45142</v>
      </c>
      <c r="D1429" t="s">
        <v>22</v>
      </c>
      <c r="E1429" t="s">
        <v>4365</v>
      </c>
      <c r="F1429" t="s">
        <v>37</v>
      </c>
      <c r="G1429" t="s">
        <v>38</v>
      </c>
      <c r="H1429" t="s">
        <v>26</v>
      </c>
      <c r="I1429" t="s">
        <v>39</v>
      </c>
      <c r="J1429" t="s">
        <v>40</v>
      </c>
      <c r="K1429">
        <v>640428</v>
      </c>
      <c r="L1429" t="s">
        <v>73</v>
      </c>
      <c r="M1429" t="s">
        <v>4366</v>
      </c>
      <c r="N1429" t="s">
        <v>43</v>
      </c>
      <c r="O1429" t="s">
        <v>44</v>
      </c>
      <c r="P1429" t="s">
        <v>98</v>
      </c>
      <c r="Q1429">
        <v>56720</v>
      </c>
      <c r="R1429">
        <v>2</v>
      </c>
      <c r="S1429">
        <v>0.2</v>
      </c>
      <c r="T1429">
        <v>10207.628424118697</v>
      </c>
      <c r="U1429">
        <v>45142</v>
      </c>
    </row>
    <row r="1430" spans="1:21" x14ac:dyDescent="0.3">
      <c r="A1430" t="s">
        <v>4367</v>
      </c>
      <c r="B1430">
        <v>2023</v>
      </c>
      <c r="C1430" s="1">
        <v>45281</v>
      </c>
      <c r="D1430" t="s">
        <v>47</v>
      </c>
      <c r="E1430" t="s">
        <v>4368</v>
      </c>
      <c r="F1430" t="s">
        <v>24</v>
      </c>
      <c r="G1430" t="s">
        <v>25</v>
      </c>
      <c r="H1430" t="s">
        <v>26</v>
      </c>
      <c r="I1430" t="s">
        <v>65</v>
      </c>
      <c r="J1430" t="s">
        <v>66</v>
      </c>
      <c r="K1430">
        <v>662902</v>
      </c>
      <c r="L1430" t="s">
        <v>41</v>
      </c>
      <c r="M1430" t="s">
        <v>4369</v>
      </c>
      <c r="N1430" t="s">
        <v>61</v>
      </c>
      <c r="O1430" t="s">
        <v>32</v>
      </c>
      <c r="P1430" t="s">
        <v>127</v>
      </c>
      <c r="Q1430">
        <v>3947</v>
      </c>
      <c r="R1430">
        <v>7</v>
      </c>
      <c r="S1430">
        <v>0</v>
      </c>
      <c r="T1430">
        <v>1021.2664773430495</v>
      </c>
      <c r="U1430">
        <v>45281</v>
      </c>
    </row>
    <row r="1431" spans="1:21" x14ac:dyDescent="0.3">
      <c r="A1431" t="s">
        <v>4370</v>
      </c>
      <c r="B1431">
        <v>2024</v>
      </c>
      <c r="C1431" s="1">
        <v>45339</v>
      </c>
      <c r="D1431" t="s">
        <v>35</v>
      </c>
      <c r="E1431" t="s">
        <v>4371</v>
      </c>
      <c r="F1431" t="s">
        <v>24</v>
      </c>
      <c r="G1431" t="s">
        <v>81</v>
      </c>
      <c r="H1431" t="s">
        <v>26</v>
      </c>
      <c r="I1431" t="s">
        <v>57</v>
      </c>
      <c r="J1431" t="s">
        <v>58</v>
      </c>
      <c r="K1431">
        <v>688526</v>
      </c>
      <c r="L1431" t="s">
        <v>41</v>
      </c>
      <c r="M1431" t="s">
        <v>4372</v>
      </c>
      <c r="N1431" t="s">
        <v>43</v>
      </c>
      <c r="O1431" t="s">
        <v>44</v>
      </c>
      <c r="P1431" t="s">
        <v>76</v>
      </c>
      <c r="Q1431">
        <v>41989</v>
      </c>
      <c r="R1431">
        <v>1</v>
      </c>
      <c r="S1431">
        <v>0</v>
      </c>
      <c r="T1431">
        <v>10921.189355484938</v>
      </c>
      <c r="U1431">
        <v>45344</v>
      </c>
    </row>
    <row r="1432" spans="1:21" x14ac:dyDescent="0.3">
      <c r="A1432" t="s">
        <v>4373</v>
      </c>
      <c r="B1432">
        <v>2024</v>
      </c>
      <c r="C1432" s="1">
        <v>45451</v>
      </c>
      <c r="D1432" t="s">
        <v>47</v>
      </c>
      <c r="E1432" t="s">
        <v>4374</v>
      </c>
      <c r="F1432" t="s">
        <v>37</v>
      </c>
      <c r="G1432" t="s">
        <v>38</v>
      </c>
      <c r="H1432" t="s">
        <v>26</v>
      </c>
      <c r="I1432" t="s">
        <v>122</v>
      </c>
      <c r="J1432" t="s">
        <v>28</v>
      </c>
      <c r="K1432">
        <v>610107</v>
      </c>
      <c r="L1432" t="s">
        <v>59</v>
      </c>
      <c r="M1432" t="s">
        <v>4375</v>
      </c>
      <c r="N1432" t="s">
        <v>93</v>
      </c>
      <c r="O1432" t="s">
        <v>44</v>
      </c>
      <c r="P1432" t="s">
        <v>33</v>
      </c>
      <c r="Q1432">
        <v>21561</v>
      </c>
      <c r="R1432">
        <v>8</v>
      </c>
      <c r="S1432">
        <v>0</v>
      </c>
      <c r="T1432">
        <v>1387.889681932812</v>
      </c>
      <c r="U1432">
        <v>45454</v>
      </c>
    </row>
    <row r="1433" spans="1:21" x14ac:dyDescent="0.3">
      <c r="A1433" t="s">
        <v>4376</v>
      </c>
      <c r="B1433">
        <v>2024</v>
      </c>
      <c r="C1433" s="1">
        <v>45297</v>
      </c>
      <c r="D1433" t="s">
        <v>78</v>
      </c>
      <c r="E1433" t="s">
        <v>4377</v>
      </c>
      <c r="F1433" t="s">
        <v>49</v>
      </c>
      <c r="G1433" t="s">
        <v>81</v>
      </c>
      <c r="H1433" t="s">
        <v>26</v>
      </c>
      <c r="I1433" t="s">
        <v>39</v>
      </c>
      <c r="J1433" t="s">
        <v>40</v>
      </c>
      <c r="K1433">
        <v>622378</v>
      </c>
      <c r="L1433" t="s">
        <v>83</v>
      </c>
      <c r="M1433" t="s">
        <v>4378</v>
      </c>
      <c r="N1433" t="s">
        <v>31</v>
      </c>
      <c r="O1433" t="s">
        <v>68</v>
      </c>
      <c r="P1433" t="s">
        <v>54</v>
      </c>
      <c r="Q1433">
        <v>16513</v>
      </c>
      <c r="R1433">
        <v>1</v>
      </c>
      <c r="S1433">
        <v>0</v>
      </c>
      <c r="T1433">
        <v>986.52841448083007</v>
      </c>
      <c r="U1433">
        <v>45300</v>
      </c>
    </row>
    <row r="1434" spans="1:21" x14ac:dyDescent="0.3">
      <c r="A1434" t="s">
        <v>4379</v>
      </c>
      <c r="B1434">
        <v>2024</v>
      </c>
      <c r="C1434" s="1">
        <v>45443</v>
      </c>
      <c r="D1434" t="s">
        <v>47</v>
      </c>
      <c r="E1434" t="s">
        <v>4380</v>
      </c>
      <c r="F1434" t="s">
        <v>64</v>
      </c>
      <c r="G1434" t="s">
        <v>38</v>
      </c>
      <c r="H1434" t="s">
        <v>26</v>
      </c>
      <c r="I1434" t="s">
        <v>39</v>
      </c>
      <c r="J1434" t="s">
        <v>40</v>
      </c>
      <c r="K1434">
        <v>693134</v>
      </c>
      <c r="L1434" t="s">
        <v>83</v>
      </c>
      <c r="M1434" t="s">
        <v>4381</v>
      </c>
      <c r="N1434" t="s">
        <v>61</v>
      </c>
      <c r="O1434" t="s">
        <v>53</v>
      </c>
      <c r="P1434" t="s">
        <v>33</v>
      </c>
      <c r="Q1434">
        <v>73386</v>
      </c>
      <c r="R1434">
        <v>3</v>
      </c>
      <c r="S1434">
        <v>0</v>
      </c>
      <c r="T1434">
        <v>10431.245868379521</v>
      </c>
      <c r="U1434">
        <v>45446</v>
      </c>
    </row>
    <row r="1435" spans="1:21" x14ac:dyDescent="0.3">
      <c r="A1435" t="s">
        <v>4382</v>
      </c>
      <c r="B1435">
        <v>2024</v>
      </c>
      <c r="C1435" s="1">
        <v>45576</v>
      </c>
      <c r="D1435" t="s">
        <v>47</v>
      </c>
      <c r="E1435" t="s">
        <v>4383</v>
      </c>
      <c r="F1435" t="s">
        <v>24</v>
      </c>
      <c r="G1435" t="s">
        <v>25</v>
      </c>
      <c r="H1435" t="s">
        <v>26</v>
      </c>
      <c r="I1435" t="s">
        <v>27</v>
      </c>
      <c r="J1435" t="s">
        <v>28</v>
      </c>
      <c r="K1435">
        <v>606761</v>
      </c>
      <c r="L1435" t="s">
        <v>29</v>
      </c>
      <c r="M1435" t="s">
        <v>4384</v>
      </c>
      <c r="N1435" t="s">
        <v>93</v>
      </c>
      <c r="O1435" t="s">
        <v>53</v>
      </c>
      <c r="P1435" t="s">
        <v>54</v>
      </c>
      <c r="Q1435">
        <v>54826</v>
      </c>
      <c r="R1435">
        <v>3</v>
      </c>
      <c r="S1435">
        <v>0.1</v>
      </c>
      <c r="T1435">
        <v>13901.560666268027</v>
      </c>
      <c r="U1435">
        <v>45579</v>
      </c>
    </row>
    <row r="1436" spans="1:21" x14ac:dyDescent="0.3">
      <c r="A1436" t="s">
        <v>4385</v>
      </c>
      <c r="B1436">
        <v>2024</v>
      </c>
      <c r="C1436" s="1">
        <v>45531</v>
      </c>
      <c r="D1436" t="s">
        <v>22</v>
      </c>
      <c r="E1436" t="s">
        <v>4386</v>
      </c>
      <c r="F1436" t="s">
        <v>80</v>
      </c>
      <c r="G1436" t="s">
        <v>25</v>
      </c>
      <c r="H1436" t="s">
        <v>26</v>
      </c>
      <c r="I1436" t="s">
        <v>101</v>
      </c>
      <c r="J1436" t="s">
        <v>51</v>
      </c>
      <c r="K1436">
        <v>640650</v>
      </c>
      <c r="L1436" t="s">
        <v>41</v>
      </c>
      <c r="M1436" t="s">
        <v>4387</v>
      </c>
      <c r="N1436" t="s">
        <v>61</v>
      </c>
      <c r="O1436" t="s">
        <v>44</v>
      </c>
      <c r="P1436" t="s">
        <v>45</v>
      </c>
      <c r="Q1436">
        <v>79311</v>
      </c>
      <c r="R1436">
        <v>4</v>
      </c>
      <c r="S1436">
        <v>0</v>
      </c>
      <c r="T1436">
        <v>13779.883659612433</v>
      </c>
      <c r="U1436">
        <v>45535</v>
      </c>
    </row>
    <row r="1437" spans="1:21" x14ac:dyDescent="0.3">
      <c r="A1437" t="s">
        <v>4388</v>
      </c>
      <c r="B1437">
        <v>2024</v>
      </c>
      <c r="C1437" s="1">
        <v>45463</v>
      </c>
      <c r="D1437" t="s">
        <v>47</v>
      </c>
      <c r="E1437" t="s">
        <v>4389</v>
      </c>
      <c r="F1437" t="s">
        <v>80</v>
      </c>
      <c r="G1437" t="s">
        <v>25</v>
      </c>
      <c r="H1437" t="s">
        <v>26</v>
      </c>
      <c r="I1437" t="s">
        <v>65</v>
      </c>
      <c r="J1437" t="s">
        <v>66</v>
      </c>
      <c r="K1437">
        <v>697852</v>
      </c>
      <c r="L1437" t="s">
        <v>41</v>
      </c>
      <c r="M1437" t="s">
        <v>4390</v>
      </c>
      <c r="N1437" t="s">
        <v>93</v>
      </c>
      <c r="O1437" t="s">
        <v>53</v>
      </c>
      <c r="P1437" t="s">
        <v>69</v>
      </c>
      <c r="Q1437">
        <v>48313</v>
      </c>
      <c r="R1437">
        <v>6</v>
      </c>
      <c r="S1437">
        <v>0.05</v>
      </c>
      <c r="T1437">
        <v>8453.8036147787607</v>
      </c>
      <c r="U1437">
        <v>45466</v>
      </c>
    </row>
    <row r="1438" spans="1:21" x14ac:dyDescent="0.3">
      <c r="A1438" t="s">
        <v>4391</v>
      </c>
      <c r="B1438">
        <v>2024</v>
      </c>
      <c r="C1438" s="1">
        <v>45449</v>
      </c>
      <c r="D1438" t="s">
        <v>47</v>
      </c>
      <c r="E1438" t="s">
        <v>4392</v>
      </c>
      <c r="F1438" t="s">
        <v>37</v>
      </c>
      <c r="G1438" t="s">
        <v>81</v>
      </c>
      <c r="H1438" t="s">
        <v>26</v>
      </c>
      <c r="I1438" t="s">
        <v>65</v>
      </c>
      <c r="J1438" t="s">
        <v>66</v>
      </c>
      <c r="K1438">
        <v>685218</v>
      </c>
      <c r="L1438" t="s">
        <v>41</v>
      </c>
      <c r="M1438" t="s">
        <v>4393</v>
      </c>
      <c r="N1438" t="s">
        <v>31</v>
      </c>
      <c r="O1438" t="s">
        <v>44</v>
      </c>
      <c r="P1438" t="s">
        <v>69</v>
      </c>
      <c r="Q1438">
        <v>70027</v>
      </c>
      <c r="R1438">
        <v>10</v>
      </c>
      <c r="S1438">
        <v>0.2</v>
      </c>
      <c r="T1438">
        <v>17643.429278017866</v>
      </c>
      <c r="U1438">
        <v>45449</v>
      </c>
    </row>
    <row r="1439" spans="1:21" x14ac:dyDescent="0.3">
      <c r="A1439" t="s">
        <v>4394</v>
      </c>
      <c r="B1439">
        <v>2023</v>
      </c>
      <c r="C1439" s="1">
        <v>45235</v>
      </c>
      <c r="D1439" t="s">
        <v>47</v>
      </c>
      <c r="E1439" t="s">
        <v>4395</v>
      </c>
      <c r="F1439" t="s">
        <v>37</v>
      </c>
      <c r="G1439" t="s">
        <v>38</v>
      </c>
      <c r="H1439" t="s">
        <v>26</v>
      </c>
      <c r="I1439" t="s">
        <v>122</v>
      </c>
      <c r="J1439" t="s">
        <v>28</v>
      </c>
      <c r="K1439">
        <v>666305</v>
      </c>
      <c r="L1439" t="s">
        <v>73</v>
      </c>
      <c r="M1439" t="s">
        <v>4396</v>
      </c>
      <c r="N1439" t="s">
        <v>61</v>
      </c>
      <c r="O1439" t="s">
        <v>53</v>
      </c>
      <c r="P1439" t="s">
        <v>33</v>
      </c>
      <c r="Q1439">
        <v>61684</v>
      </c>
      <c r="R1439">
        <v>6</v>
      </c>
      <c r="S1439">
        <v>0</v>
      </c>
      <c r="T1439">
        <v>11178.623804086239</v>
      </c>
      <c r="U1439">
        <v>45236</v>
      </c>
    </row>
    <row r="1440" spans="1:21" x14ac:dyDescent="0.3">
      <c r="A1440" t="s">
        <v>4397</v>
      </c>
      <c r="B1440">
        <v>2023</v>
      </c>
      <c r="C1440" s="1">
        <v>45020</v>
      </c>
      <c r="D1440" t="s">
        <v>78</v>
      </c>
      <c r="E1440" t="s">
        <v>4398</v>
      </c>
      <c r="F1440" t="s">
        <v>80</v>
      </c>
      <c r="G1440" t="s">
        <v>25</v>
      </c>
      <c r="H1440" t="s">
        <v>26</v>
      </c>
      <c r="I1440" t="s">
        <v>122</v>
      </c>
      <c r="J1440" t="s">
        <v>28</v>
      </c>
      <c r="K1440">
        <v>636331</v>
      </c>
      <c r="L1440" t="s">
        <v>83</v>
      </c>
      <c r="M1440" t="s">
        <v>4399</v>
      </c>
      <c r="N1440" t="s">
        <v>93</v>
      </c>
      <c r="O1440" t="s">
        <v>44</v>
      </c>
      <c r="P1440" t="s">
        <v>69</v>
      </c>
      <c r="Q1440">
        <v>48419</v>
      </c>
      <c r="R1440">
        <v>5</v>
      </c>
      <c r="S1440">
        <v>0.1</v>
      </c>
      <c r="T1440">
        <v>11322.574035656455</v>
      </c>
      <c r="U1440">
        <v>45026</v>
      </c>
    </row>
    <row r="1441" spans="1:21" x14ac:dyDescent="0.3">
      <c r="A1441" t="s">
        <v>4400</v>
      </c>
      <c r="B1441">
        <v>2023</v>
      </c>
      <c r="C1441" s="1">
        <v>44937</v>
      </c>
      <c r="D1441" t="s">
        <v>47</v>
      </c>
      <c r="E1441" t="s">
        <v>4401</v>
      </c>
      <c r="F1441" t="s">
        <v>106</v>
      </c>
      <c r="G1441" t="s">
        <v>38</v>
      </c>
      <c r="H1441" t="s">
        <v>26</v>
      </c>
      <c r="I1441" t="s">
        <v>57</v>
      </c>
      <c r="J1441" t="s">
        <v>58</v>
      </c>
      <c r="K1441">
        <v>608788</v>
      </c>
      <c r="L1441" t="s">
        <v>73</v>
      </c>
      <c r="M1441" t="s">
        <v>4402</v>
      </c>
      <c r="N1441" t="s">
        <v>43</v>
      </c>
      <c r="O1441" t="s">
        <v>68</v>
      </c>
      <c r="P1441" t="s">
        <v>76</v>
      </c>
      <c r="Q1441">
        <v>31462</v>
      </c>
      <c r="R1441">
        <v>6</v>
      </c>
      <c r="S1441">
        <v>0.2</v>
      </c>
      <c r="T1441">
        <v>8516.0151697788169</v>
      </c>
      <c r="U1441">
        <v>44940</v>
      </c>
    </row>
    <row r="1442" spans="1:21" x14ac:dyDescent="0.3">
      <c r="A1442" t="s">
        <v>4403</v>
      </c>
      <c r="B1442">
        <v>2024</v>
      </c>
      <c r="C1442" s="1">
        <v>45588</v>
      </c>
      <c r="D1442" t="s">
        <v>47</v>
      </c>
      <c r="E1442" t="s">
        <v>4404</v>
      </c>
      <c r="F1442" t="s">
        <v>49</v>
      </c>
      <c r="G1442" t="s">
        <v>81</v>
      </c>
      <c r="H1442" t="s">
        <v>26</v>
      </c>
      <c r="I1442" t="s">
        <v>27</v>
      </c>
      <c r="J1442" t="s">
        <v>28</v>
      </c>
      <c r="K1442">
        <v>610009</v>
      </c>
      <c r="L1442" t="s">
        <v>41</v>
      </c>
      <c r="M1442" t="s">
        <v>4405</v>
      </c>
      <c r="N1442" t="s">
        <v>61</v>
      </c>
      <c r="O1442" t="s">
        <v>68</v>
      </c>
      <c r="P1442" t="s">
        <v>69</v>
      </c>
      <c r="Q1442">
        <v>16315</v>
      </c>
      <c r="R1442">
        <v>3</v>
      </c>
      <c r="S1442">
        <v>0.2</v>
      </c>
      <c r="T1442">
        <v>2088.8802930231323</v>
      </c>
      <c r="U1442">
        <v>45591</v>
      </c>
    </row>
    <row r="1443" spans="1:21" x14ac:dyDescent="0.3">
      <c r="A1443" t="s">
        <v>4406</v>
      </c>
      <c r="B1443">
        <v>2023</v>
      </c>
      <c r="C1443" s="1">
        <v>45259</v>
      </c>
      <c r="D1443" t="s">
        <v>35</v>
      </c>
      <c r="E1443" t="s">
        <v>4407</v>
      </c>
      <c r="F1443" t="s">
        <v>37</v>
      </c>
      <c r="G1443" t="s">
        <v>25</v>
      </c>
      <c r="H1443" t="s">
        <v>26</v>
      </c>
      <c r="I1443" t="s">
        <v>107</v>
      </c>
      <c r="J1443" t="s">
        <v>66</v>
      </c>
      <c r="K1443">
        <v>634947</v>
      </c>
      <c r="L1443" t="s">
        <v>41</v>
      </c>
      <c r="M1443" t="s">
        <v>4408</v>
      </c>
      <c r="N1443" t="s">
        <v>31</v>
      </c>
      <c r="O1443" t="s">
        <v>68</v>
      </c>
      <c r="P1443" t="s">
        <v>69</v>
      </c>
      <c r="Q1443">
        <v>58017</v>
      </c>
      <c r="R1443">
        <v>10</v>
      </c>
      <c r="S1443">
        <v>0.2</v>
      </c>
      <c r="T1443">
        <v>16006.406894633645</v>
      </c>
      <c r="U1443">
        <v>45262</v>
      </c>
    </row>
    <row r="1444" spans="1:21" x14ac:dyDescent="0.3">
      <c r="A1444" t="s">
        <v>4409</v>
      </c>
      <c r="B1444">
        <v>2024</v>
      </c>
      <c r="C1444" s="1">
        <v>45571</v>
      </c>
      <c r="D1444" t="s">
        <v>47</v>
      </c>
      <c r="E1444" t="s">
        <v>4410</v>
      </c>
      <c r="F1444" t="s">
        <v>24</v>
      </c>
      <c r="G1444" t="s">
        <v>38</v>
      </c>
      <c r="H1444" t="s">
        <v>26</v>
      </c>
      <c r="I1444" t="s">
        <v>150</v>
      </c>
      <c r="J1444" t="s">
        <v>118</v>
      </c>
      <c r="K1444">
        <v>600218</v>
      </c>
      <c r="L1444" t="s">
        <v>41</v>
      </c>
      <c r="M1444" t="s">
        <v>4411</v>
      </c>
      <c r="N1444" t="s">
        <v>93</v>
      </c>
      <c r="O1444" t="s">
        <v>32</v>
      </c>
      <c r="P1444" t="s">
        <v>181</v>
      </c>
      <c r="Q1444">
        <v>21785</v>
      </c>
      <c r="R1444">
        <v>10</v>
      </c>
      <c r="S1444">
        <v>0.2</v>
      </c>
      <c r="T1444">
        <v>2459.6730757543542</v>
      </c>
      <c r="U1444">
        <v>45576</v>
      </c>
    </row>
    <row r="1445" spans="1:21" x14ac:dyDescent="0.3">
      <c r="A1445" t="s">
        <v>4412</v>
      </c>
      <c r="B1445">
        <v>2023</v>
      </c>
      <c r="C1445" s="1">
        <v>45116</v>
      </c>
      <c r="D1445" t="s">
        <v>78</v>
      </c>
      <c r="E1445" t="s">
        <v>4413</v>
      </c>
      <c r="F1445" t="s">
        <v>24</v>
      </c>
      <c r="G1445" t="s">
        <v>25</v>
      </c>
      <c r="H1445" t="s">
        <v>26</v>
      </c>
      <c r="I1445" t="s">
        <v>27</v>
      </c>
      <c r="J1445" t="s">
        <v>28</v>
      </c>
      <c r="K1445">
        <v>645502</v>
      </c>
      <c r="L1445" t="s">
        <v>59</v>
      </c>
      <c r="M1445" t="s">
        <v>4414</v>
      </c>
      <c r="N1445" t="s">
        <v>93</v>
      </c>
      <c r="O1445" t="s">
        <v>94</v>
      </c>
      <c r="P1445" t="s">
        <v>127</v>
      </c>
      <c r="Q1445">
        <v>12150</v>
      </c>
      <c r="R1445">
        <v>6</v>
      </c>
      <c r="S1445">
        <v>0</v>
      </c>
      <c r="T1445">
        <v>947.84097633516433</v>
      </c>
      <c r="U1445">
        <v>45119</v>
      </c>
    </row>
    <row r="1446" spans="1:21" x14ac:dyDescent="0.3">
      <c r="A1446" t="s">
        <v>4415</v>
      </c>
      <c r="B1446">
        <v>2023</v>
      </c>
      <c r="C1446" s="1">
        <v>45103</v>
      </c>
      <c r="D1446" t="s">
        <v>47</v>
      </c>
      <c r="E1446" t="s">
        <v>4416</v>
      </c>
      <c r="F1446" t="s">
        <v>64</v>
      </c>
      <c r="G1446" t="s">
        <v>81</v>
      </c>
      <c r="H1446" t="s">
        <v>26</v>
      </c>
      <c r="I1446" t="s">
        <v>50</v>
      </c>
      <c r="J1446" t="s">
        <v>51</v>
      </c>
      <c r="K1446">
        <v>656272</v>
      </c>
      <c r="L1446" t="s">
        <v>59</v>
      </c>
      <c r="M1446" t="s">
        <v>4417</v>
      </c>
      <c r="N1446" t="s">
        <v>103</v>
      </c>
      <c r="O1446" t="s">
        <v>53</v>
      </c>
      <c r="P1446" t="s">
        <v>45</v>
      </c>
      <c r="Q1446">
        <v>16651</v>
      </c>
      <c r="R1446">
        <v>5</v>
      </c>
      <c r="S1446">
        <v>0.1</v>
      </c>
      <c r="T1446">
        <v>3761.4204916409985</v>
      </c>
      <c r="U1446">
        <v>45104</v>
      </c>
    </row>
    <row r="1447" spans="1:21" x14ac:dyDescent="0.3">
      <c r="A1447" t="s">
        <v>4418</v>
      </c>
      <c r="B1447">
        <v>2023</v>
      </c>
      <c r="C1447" s="1">
        <v>45221</v>
      </c>
      <c r="D1447" t="s">
        <v>22</v>
      </c>
      <c r="E1447" t="s">
        <v>4419</v>
      </c>
      <c r="F1447" t="s">
        <v>37</v>
      </c>
      <c r="G1447" t="s">
        <v>25</v>
      </c>
      <c r="H1447" t="s">
        <v>26</v>
      </c>
      <c r="I1447" t="s">
        <v>154</v>
      </c>
      <c r="J1447" t="s">
        <v>51</v>
      </c>
      <c r="K1447">
        <v>612169</v>
      </c>
      <c r="L1447" t="s">
        <v>73</v>
      </c>
      <c r="M1447" t="s">
        <v>4420</v>
      </c>
      <c r="N1447" t="s">
        <v>43</v>
      </c>
      <c r="O1447" t="s">
        <v>94</v>
      </c>
      <c r="P1447" t="s">
        <v>127</v>
      </c>
      <c r="Q1447">
        <v>68129</v>
      </c>
      <c r="R1447">
        <v>2</v>
      </c>
      <c r="S1447">
        <v>0.2</v>
      </c>
      <c r="T1447">
        <v>16535.480472633761</v>
      </c>
      <c r="U1447">
        <v>45225</v>
      </c>
    </row>
    <row r="1448" spans="1:21" x14ac:dyDescent="0.3">
      <c r="A1448" t="s">
        <v>4421</v>
      </c>
      <c r="B1448">
        <v>2024</v>
      </c>
      <c r="C1448" s="1">
        <v>45426</v>
      </c>
      <c r="D1448" t="s">
        <v>47</v>
      </c>
      <c r="E1448" t="s">
        <v>4422</v>
      </c>
      <c r="F1448" t="s">
        <v>37</v>
      </c>
      <c r="G1448" t="s">
        <v>38</v>
      </c>
      <c r="H1448" t="s">
        <v>26</v>
      </c>
      <c r="I1448" t="s">
        <v>72</v>
      </c>
      <c r="J1448" t="s">
        <v>28</v>
      </c>
      <c r="K1448">
        <v>654435</v>
      </c>
      <c r="L1448" t="s">
        <v>73</v>
      </c>
      <c r="M1448" t="s">
        <v>4423</v>
      </c>
      <c r="N1448" t="s">
        <v>43</v>
      </c>
      <c r="O1448" t="s">
        <v>85</v>
      </c>
      <c r="P1448" t="s">
        <v>181</v>
      </c>
      <c r="Q1448">
        <v>40198</v>
      </c>
      <c r="R1448">
        <v>6</v>
      </c>
      <c r="S1448">
        <v>0.2</v>
      </c>
      <c r="T1448">
        <v>6178.1414924073233</v>
      </c>
      <c r="U1448">
        <v>45426</v>
      </c>
    </row>
    <row r="1449" spans="1:21" x14ac:dyDescent="0.3">
      <c r="A1449" t="s">
        <v>4424</v>
      </c>
      <c r="B1449">
        <v>2023</v>
      </c>
      <c r="C1449" s="1">
        <v>45084</v>
      </c>
      <c r="D1449" t="s">
        <v>47</v>
      </c>
      <c r="E1449" t="s">
        <v>4425</v>
      </c>
      <c r="F1449" t="s">
        <v>37</v>
      </c>
      <c r="G1449" t="s">
        <v>25</v>
      </c>
      <c r="H1449" t="s">
        <v>26</v>
      </c>
      <c r="I1449" t="s">
        <v>57</v>
      </c>
      <c r="J1449" t="s">
        <v>58</v>
      </c>
      <c r="K1449">
        <v>677384</v>
      </c>
      <c r="L1449" t="s">
        <v>41</v>
      </c>
      <c r="M1449" t="s">
        <v>4426</v>
      </c>
      <c r="N1449" t="s">
        <v>93</v>
      </c>
      <c r="O1449" t="s">
        <v>85</v>
      </c>
      <c r="P1449" t="s">
        <v>33</v>
      </c>
      <c r="Q1449">
        <v>6652</v>
      </c>
      <c r="R1449">
        <v>7</v>
      </c>
      <c r="S1449">
        <v>0.05</v>
      </c>
      <c r="T1449">
        <v>811.26950838085713</v>
      </c>
      <c r="U1449">
        <v>45087</v>
      </c>
    </row>
    <row r="1450" spans="1:21" x14ac:dyDescent="0.3">
      <c r="A1450" t="s">
        <v>4427</v>
      </c>
      <c r="B1450">
        <v>2024</v>
      </c>
      <c r="C1450" s="1">
        <v>45313</v>
      </c>
      <c r="D1450" t="s">
        <v>22</v>
      </c>
      <c r="E1450" t="s">
        <v>4428</v>
      </c>
      <c r="F1450" t="s">
        <v>49</v>
      </c>
      <c r="G1450" t="s">
        <v>25</v>
      </c>
      <c r="H1450" t="s">
        <v>26</v>
      </c>
      <c r="I1450" t="s">
        <v>39</v>
      </c>
      <c r="J1450" t="s">
        <v>40</v>
      </c>
      <c r="K1450">
        <v>604717</v>
      </c>
      <c r="L1450" t="s">
        <v>83</v>
      </c>
      <c r="M1450" t="s">
        <v>4429</v>
      </c>
      <c r="N1450" t="s">
        <v>103</v>
      </c>
      <c r="O1450" t="s">
        <v>68</v>
      </c>
      <c r="P1450" t="s">
        <v>76</v>
      </c>
      <c r="Q1450">
        <v>35584</v>
      </c>
      <c r="R1450">
        <v>2</v>
      </c>
      <c r="S1450">
        <v>0.05</v>
      </c>
      <c r="T1450">
        <v>8809.9805047636528</v>
      </c>
      <c r="U1450">
        <v>45313</v>
      </c>
    </row>
    <row r="1451" spans="1:21" x14ac:dyDescent="0.3">
      <c r="A1451" t="s">
        <v>4430</v>
      </c>
      <c r="B1451">
        <v>2024</v>
      </c>
      <c r="C1451" s="1">
        <v>45594</v>
      </c>
      <c r="D1451" t="s">
        <v>22</v>
      </c>
      <c r="E1451" t="s">
        <v>4431</v>
      </c>
      <c r="F1451" t="s">
        <v>37</v>
      </c>
      <c r="G1451" t="s">
        <v>25</v>
      </c>
      <c r="H1451" t="s">
        <v>26</v>
      </c>
      <c r="I1451" t="s">
        <v>57</v>
      </c>
      <c r="J1451" t="s">
        <v>58</v>
      </c>
      <c r="K1451">
        <v>634174</v>
      </c>
      <c r="L1451" t="s">
        <v>41</v>
      </c>
      <c r="M1451" t="s">
        <v>4432</v>
      </c>
      <c r="N1451" t="s">
        <v>103</v>
      </c>
      <c r="O1451" t="s">
        <v>44</v>
      </c>
      <c r="P1451" t="s">
        <v>98</v>
      </c>
      <c r="Q1451">
        <v>43196</v>
      </c>
      <c r="R1451">
        <v>10</v>
      </c>
      <c r="S1451">
        <v>0</v>
      </c>
      <c r="T1451">
        <v>3412.8957410142848</v>
      </c>
      <c r="U1451">
        <v>45597</v>
      </c>
    </row>
    <row r="1452" spans="1:21" x14ac:dyDescent="0.3">
      <c r="A1452" t="s">
        <v>4433</v>
      </c>
      <c r="B1452">
        <v>2024</v>
      </c>
      <c r="C1452" s="1">
        <v>45539</v>
      </c>
      <c r="D1452" t="s">
        <v>78</v>
      </c>
      <c r="E1452" t="s">
        <v>4434</v>
      </c>
      <c r="F1452" t="s">
        <v>149</v>
      </c>
      <c r="G1452" t="s">
        <v>81</v>
      </c>
      <c r="H1452" t="s">
        <v>26</v>
      </c>
      <c r="I1452" t="s">
        <v>82</v>
      </c>
      <c r="J1452" t="s">
        <v>66</v>
      </c>
      <c r="K1452">
        <v>676893</v>
      </c>
      <c r="L1452" t="s">
        <v>29</v>
      </c>
      <c r="M1452" t="s">
        <v>4435</v>
      </c>
      <c r="N1452" t="s">
        <v>31</v>
      </c>
      <c r="O1452" t="s">
        <v>53</v>
      </c>
      <c r="P1452" t="s">
        <v>45</v>
      </c>
      <c r="Q1452">
        <v>11718</v>
      </c>
      <c r="R1452">
        <v>4</v>
      </c>
      <c r="S1452">
        <v>0.2</v>
      </c>
      <c r="T1452">
        <v>1699.3607074857571</v>
      </c>
      <c r="U1452">
        <v>45542</v>
      </c>
    </row>
    <row r="1453" spans="1:21" x14ac:dyDescent="0.3">
      <c r="A1453" t="s">
        <v>4436</v>
      </c>
      <c r="B1453">
        <v>2023</v>
      </c>
      <c r="C1453" s="1">
        <v>45113</v>
      </c>
      <c r="D1453" t="s">
        <v>47</v>
      </c>
      <c r="E1453" t="s">
        <v>4437</v>
      </c>
      <c r="F1453" t="s">
        <v>37</v>
      </c>
      <c r="G1453" t="s">
        <v>25</v>
      </c>
      <c r="H1453" t="s">
        <v>26</v>
      </c>
      <c r="I1453" t="s">
        <v>39</v>
      </c>
      <c r="J1453" t="s">
        <v>40</v>
      </c>
      <c r="K1453">
        <v>676635</v>
      </c>
      <c r="L1453" t="s">
        <v>73</v>
      </c>
      <c r="M1453" t="s">
        <v>4438</v>
      </c>
      <c r="N1453" t="s">
        <v>61</v>
      </c>
      <c r="O1453" t="s">
        <v>53</v>
      </c>
      <c r="P1453" t="s">
        <v>181</v>
      </c>
      <c r="Q1453">
        <v>42209</v>
      </c>
      <c r="R1453">
        <v>6</v>
      </c>
      <c r="S1453">
        <v>0.1</v>
      </c>
      <c r="T1453">
        <v>11568.866669587695</v>
      </c>
      <c r="U1453">
        <v>45119</v>
      </c>
    </row>
    <row r="1454" spans="1:21" x14ac:dyDescent="0.3">
      <c r="A1454" t="s">
        <v>4439</v>
      </c>
      <c r="B1454">
        <v>2023</v>
      </c>
      <c r="C1454" s="1">
        <v>44940</v>
      </c>
      <c r="D1454" t="s">
        <v>47</v>
      </c>
      <c r="E1454" t="s">
        <v>4440</v>
      </c>
      <c r="F1454" t="s">
        <v>149</v>
      </c>
      <c r="G1454" t="s">
        <v>25</v>
      </c>
      <c r="H1454" t="s">
        <v>26</v>
      </c>
      <c r="I1454" t="s">
        <v>117</v>
      </c>
      <c r="J1454" t="s">
        <v>118</v>
      </c>
      <c r="K1454">
        <v>650364</v>
      </c>
      <c r="L1454" t="s">
        <v>59</v>
      </c>
      <c r="M1454" t="s">
        <v>4441</v>
      </c>
      <c r="N1454" t="s">
        <v>43</v>
      </c>
      <c r="O1454" t="s">
        <v>85</v>
      </c>
      <c r="P1454" t="s">
        <v>89</v>
      </c>
      <c r="Q1454">
        <v>54988</v>
      </c>
      <c r="R1454">
        <v>2</v>
      </c>
      <c r="S1454">
        <v>0.2</v>
      </c>
      <c r="T1454">
        <v>15888.159758881826</v>
      </c>
      <c r="U1454">
        <v>44943</v>
      </c>
    </row>
    <row r="1455" spans="1:21" x14ac:dyDescent="0.3">
      <c r="A1455" t="s">
        <v>4442</v>
      </c>
      <c r="B1455">
        <v>2024</v>
      </c>
      <c r="C1455" s="1">
        <v>45501</v>
      </c>
      <c r="D1455" t="s">
        <v>35</v>
      </c>
      <c r="E1455" t="s">
        <v>4443</v>
      </c>
      <c r="F1455" t="s">
        <v>49</v>
      </c>
      <c r="G1455" t="s">
        <v>81</v>
      </c>
      <c r="H1455" t="s">
        <v>26</v>
      </c>
      <c r="I1455" t="s">
        <v>150</v>
      </c>
      <c r="J1455" t="s">
        <v>118</v>
      </c>
      <c r="K1455">
        <v>631661</v>
      </c>
      <c r="L1455" t="s">
        <v>41</v>
      </c>
      <c r="M1455" t="s">
        <v>4444</v>
      </c>
      <c r="N1455" t="s">
        <v>103</v>
      </c>
      <c r="O1455" t="s">
        <v>32</v>
      </c>
      <c r="P1455" t="s">
        <v>89</v>
      </c>
      <c r="Q1455">
        <v>39522</v>
      </c>
      <c r="R1455">
        <v>2</v>
      </c>
      <c r="S1455">
        <v>0.05</v>
      </c>
      <c r="T1455">
        <v>4142.0060262437355</v>
      </c>
      <c r="U1455">
        <v>45502</v>
      </c>
    </row>
    <row r="1456" spans="1:21" x14ac:dyDescent="0.3">
      <c r="A1456" t="s">
        <v>4445</v>
      </c>
      <c r="B1456">
        <v>2024</v>
      </c>
      <c r="C1456" s="1">
        <v>45609</v>
      </c>
      <c r="D1456" t="s">
        <v>78</v>
      </c>
      <c r="E1456" t="s">
        <v>4446</v>
      </c>
      <c r="F1456" t="s">
        <v>106</v>
      </c>
      <c r="G1456" t="s">
        <v>38</v>
      </c>
      <c r="H1456" t="s">
        <v>26</v>
      </c>
      <c r="I1456" t="s">
        <v>154</v>
      </c>
      <c r="J1456" t="s">
        <v>51</v>
      </c>
      <c r="K1456">
        <v>631944</v>
      </c>
      <c r="L1456" t="s">
        <v>29</v>
      </c>
      <c r="M1456" t="s">
        <v>4447</v>
      </c>
      <c r="N1456" t="s">
        <v>43</v>
      </c>
      <c r="O1456" t="s">
        <v>44</v>
      </c>
      <c r="P1456" t="s">
        <v>89</v>
      </c>
      <c r="Q1456">
        <v>70739</v>
      </c>
      <c r="R1456">
        <v>10</v>
      </c>
      <c r="S1456">
        <v>0.05</v>
      </c>
      <c r="T1456">
        <v>10704.765689013493</v>
      </c>
      <c r="U1456">
        <v>45616</v>
      </c>
    </row>
    <row r="1457" spans="1:21" x14ac:dyDescent="0.3">
      <c r="A1457" t="s">
        <v>4448</v>
      </c>
      <c r="B1457">
        <v>2024</v>
      </c>
      <c r="C1457" s="1">
        <v>45529</v>
      </c>
      <c r="D1457" t="s">
        <v>47</v>
      </c>
      <c r="E1457" t="s">
        <v>4449</v>
      </c>
      <c r="F1457" t="s">
        <v>37</v>
      </c>
      <c r="G1457" t="s">
        <v>81</v>
      </c>
      <c r="H1457" t="s">
        <v>26</v>
      </c>
      <c r="I1457" t="s">
        <v>150</v>
      </c>
      <c r="J1457" t="s">
        <v>118</v>
      </c>
      <c r="K1457">
        <v>679024</v>
      </c>
      <c r="L1457" t="s">
        <v>41</v>
      </c>
      <c r="M1457" t="s">
        <v>4450</v>
      </c>
      <c r="N1457" t="s">
        <v>43</v>
      </c>
      <c r="O1457" t="s">
        <v>85</v>
      </c>
      <c r="P1457" t="s">
        <v>98</v>
      </c>
      <c r="Q1457">
        <v>63310</v>
      </c>
      <c r="R1457">
        <v>7</v>
      </c>
      <c r="S1457">
        <v>0.1</v>
      </c>
      <c r="T1457">
        <v>10865.063340119272</v>
      </c>
      <c r="U1457">
        <v>45534</v>
      </c>
    </row>
    <row r="1458" spans="1:21" x14ac:dyDescent="0.3">
      <c r="A1458" t="s">
        <v>4451</v>
      </c>
      <c r="B1458">
        <v>2023</v>
      </c>
      <c r="C1458" s="1">
        <v>45094</v>
      </c>
      <c r="D1458" t="s">
        <v>47</v>
      </c>
      <c r="E1458" t="s">
        <v>4452</v>
      </c>
      <c r="F1458" t="s">
        <v>149</v>
      </c>
      <c r="G1458" t="s">
        <v>25</v>
      </c>
      <c r="H1458" t="s">
        <v>26</v>
      </c>
      <c r="I1458" t="s">
        <v>72</v>
      </c>
      <c r="J1458" t="s">
        <v>28</v>
      </c>
      <c r="K1458">
        <v>680687</v>
      </c>
      <c r="L1458" t="s">
        <v>59</v>
      </c>
      <c r="M1458" t="s">
        <v>4453</v>
      </c>
      <c r="N1458" t="s">
        <v>43</v>
      </c>
      <c r="O1458" t="s">
        <v>68</v>
      </c>
      <c r="P1458" t="s">
        <v>69</v>
      </c>
      <c r="Q1458">
        <v>70026</v>
      </c>
      <c r="R1458">
        <v>3</v>
      </c>
      <c r="S1458">
        <v>0.1</v>
      </c>
      <c r="T1458">
        <v>14393.853962968278</v>
      </c>
      <c r="U1458">
        <v>45097</v>
      </c>
    </row>
    <row r="1459" spans="1:21" x14ac:dyDescent="0.3">
      <c r="A1459" t="s">
        <v>4454</v>
      </c>
      <c r="B1459">
        <v>2024</v>
      </c>
      <c r="C1459" s="1">
        <v>45567</v>
      </c>
      <c r="D1459" t="s">
        <v>47</v>
      </c>
      <c r="E1459" t="s">
        <v>4455</v>
      </c>
      <c r="F1459" t="s">
        <v>80</v>
      </c>
      <c r="G1459" t="s">
        <v>38</v>
      </c>
      <c r="H1459" t="s">
        <v>26</v>
      </c>
      <c r="I1459" t="s">
        <v>39</v>
      </c>
      <c r="J1459" t="s">
        <v>40</v>
      </c>
      <c r="K1459">
        <v>666899</v>
      </c>
      <c r="L1459" t="s">
        <v>59</v>
      </c>
      <c r="M1459" t="s">
        <v>4456</v>
      </c>
      <c r="N1459" t="s">
        <v>31</v>
      </c>
      <c r="O1459" t="s">
        <v>68</v>
      </c>
      <c r="P1459" t="s">
        <v>69</v>
      </c>
      <c r="Q1459">
        <v>9142</v>
      </c>
      <c r="R1459">
        <v>1</v>
      </c>
      <c r="S1459">
        <v>0.05</v>
      </c>
      <c r="T1459">
        <v>2722.8674746268266</v>
      </c>
      <c r="U1459">
        <v>45570</v>
      </c>
    </row>
    <row r="1460" spans="1:21" x14ac:dyDescent="0.3">
      <c r="A1460" t="s">
        <v>4457</v>
      </c>
      <c r="B1460">
        <v>2024</v>
      </c>
      <c r="C1460" s="1">
        <v>45472</v>
      </c>
      <c r="D1460" t="s">
        <v>22</v>
      </c>
      <c r="E1460" t="s">
        <v>4458</v>
      </c>
      <c r="F1460" t="s">
        <v>106</v>
      </c>
      <c r="G1460" t="s">
        <v>81</v>
      </c>
      <c r="H1460" t="s">
        <v>26</v>
      </c>
      <c r="I1460" t="s">
        <v>150</v>
      </c>
      <c r="J1460" t="s">
        <v>118</v>
      </c>
      <c r="K1460">
        <v>672952</v>
      </c>
      <c r="L1460" t="s">
        <v>73</v>
      </c>
      <c r="M1460" t="s">
        <v>4459</v>
      </c>
      <c r="N1460" t="s">
        <v>103</v>
      </c>
      <c r="O1460" t="s">
        <v>44</v>
      </c>
      <c r="P1460" t="s">
        <v>76</v>
      </c>
      <c r="Q1460">
        <v>34337</v>
      </c>
      <c r="R1460">
        <v>10</v>
      </c>
      <c r="S1460">
        <v>0.05</v>
      </c>
      <c r="T1460">
        <v>8399.4939724852538</v>
      </c>
      <c r="U1460">
        <v>45475</v>
      </c>
    </row>
    <row r="1461" spans="1:21" x14ac:dyDescent="0.3">
      <c r="A1461" t="s">
        <v>4460</v>
      </c>
      <c r="B1461">
        <v>2024</v>
      </c>
      <c r="C1461" s="1">
        <v>45620</v>
      </c>
      <c r="D1461" t="s">
        <v>47</v>
      </c>
      <c r="E1461" t="s">
        <v>4461</v>
      </c>
      <c r="F1461" t="s">
        <v>24</v>
      </c>
      <c r="G1461" t="s">
        <v>38</v>
      </c>
      <c r="H1461" t="s">
        <v>26</v>
      </c>
      <c r="I1461" t="s">
        <v>57</v>
      </c>
      <c r="J1461" t="s">
        <v>58</v>
      </c>
      <c r="K1461">
        <v>608448</v>
      </c>
      <c r="L1461" t="s">
        <v>59</v>
      </c>
      <c r="M1461" t="s">
        <v>4462</v>
      </c>
      <c r="N1461" t="s">
        <v>61</v>
      </c>
      <c r="O1461" t="s">
        <v>53</v>
      </c>
      <c r="P1461" t="s">
        <v>127</v>
      </c>
      <c r="Q1461">
        <v>39634</v>
      </c>
      <c r="R1461">
        <v>3</v>
      </c>
      <c r="S1461">
        <v>0</v>
      </c>
      <c r="T1461">
        <v>2155.3614533624846</v>
      </c>
      <c r="U1461">
        <v>45623</v>
      </c>
    </row>
    <row r="1462" spans="1:21" x14ac:dyDescent="0.3">
      <c r="A1462" t="s">
        <v>4463</v>
      </c>
      <c r="B1462">
        <v>2023</v>
      </c>
      <c r="C1462" s="1">
        <v>45271</v>
      </c>
      <c r="D1462" t="s">
        <v>47</v>
      </c>
      <c r="E1462" t="s">
        <v>4464</v>
      </c>
      <c r="F1462" t="s">
        <v>149</v>
      </c>
      <c r="G1462" t="s">
        <v>38</v>
      </c>
      <c r="H1462" t="s">
        <v>26</v>
      </c>
      <c r="I1462" t="s">
        <v>57</v>
      </c>
      <c r="J1462" t="s">
        <v>58</v>
      </c>
      <c r="K1462">
        <v>654196</v>
      </c>
      <c r="L1462" t="s">
        <v>59</v>
      </c>
      <c r="M1462" t="s">
        <v>4465</v>
      </c>
      <c r="N1462" t="s">
        <v>103</v>
      </c>
      <c r="O1462" t="s">
        <v>75</v>
      </c>
      <c r="P1462" t="s">
        <v>89</v>
      </c>
      <c r="Q1462">
        <v>19367</v>
      </c>
      <c r="R1462">
        <v>10</v>
      </c>
      <c r="S1462">
        <v>0.1</v>
      </c>
      <c r="T1462">
        <v>4196.4030206163252</v>
      </c>
      <c r="U1462">
        <v>45275</v>
      </c>
    </row>
    <row r="1463" spans="1:21" x14ac:dyDescent="0.3">
      <c r="A1463" t="s">
        <v>4466</v>
      </c>
      <c r="B1463">
        <v>2023</v>
      </c>
      <c r="C1463" s="1">
        <v>45175</v>
      </c>
      <c r="D1463" t="s">
        <v>47</v>
      </c>
      <c r="E1463" t="s">
        <v>4467</v>
      </c>
      <c r="F1463" t="s">
        <v>64</v>
      </c>
      <c r="G1463" t="s">
        <v>38</v>
      </c>
      <c r="H1463" t="s">
        <v>26</v>
      </c>
      <c r="I1463" t="s">
        <v>65</v>
      </c>
      <c r="J1463" t="s">
        <v>66</v>
      </c>
      <c r="K1463">
        <v>684557</v>
      </c>
      <c r="L1463" t="s">
        <v>41</v>
      </c>
      <c r="M1463" t="s">
        <v>4468</v>
      </c>
      <c r="N1463" t="s">
        <v>103</v>
      </c>
      <c r="O1463" t="s">
        <v>75</v>
      </c>
      <c r="P1463" t="s">
        <v>33</v>
      </c>
      <c r="Q1463">
        <v>1630</v>
      </c>
      <c r="R1463">
        <v>6</v>
      </c>
      <c r="S1463">
        <v>0.1</v>
      </c>
      <c r="T1463">
        <v>353.37877083599943</v>
      </c>
      <c r="U1463">
        <v>45180</v>
      </c>
    </row>
    <row r="1464" spans="1:21" x14ac:dyDescent="0.3">
      <c r="A1464" t="s">
        <v>4469</v>
      </c>
      <c r="B1464">
        <v>2024</v>
      </c>
      <c r="C1464" s="1">
        <v>45570</v>
      </c>
      <c r="D1464" t="s">
        <v>47</v>
      </c>
      <c r="E1464" t="s">
        <v>4470</v>
      </c>
      <c r="F1464" t="s">
        <v>49</v>
      </c>
      <c r="G1464" t="s">
        <v>38</v>
      </c>
      <c r="H1464" t="s">
        <v>26</v>
      </c>
      <c r="I1464" t="s">
        <v>39</v>
      </c>
      <c r="J1464" t="s">
        <v>40</v>
      </c>
      <c r="K1464">
        <v>660480</v>
      </c>
      <c r="L1464" t="s">
        <v>29</v>
      </c>
      <c r="M1464" t="s">
        <v>4471</v>
      </c>
      <c r="N1464" t="s">
        <v>93</v>
      </c>
      <c r="O1464" t="s">
        <v>85</v>
      </c>
      <c r="P1464" t="s">
        <v>54</v>
      </c>
      <c r="Q1464">
        <v>10992</v>
      </c>
      <c r="R1464">
        <v>7</v>
      </c>
      <c r="S1464">
        <v>0</v>
      </c>
      <c r="T1464">
        <v>2682.9464654312233</v>
      </c>
      <c r="U1464">
        <v>45573</v>
      </c>
    </row>
    <row r="1465" spans="1:21" x14ac:dyDescent="0.3">
      <c r="A1465" t="s">
        <v>4472</v>
      </c>
      <c r="B1465">
        <v>2024</v>
      </c>
      <c r="C1465" s="1">
        <v>45568</v>
      </c>
      <c r="D1465" t="s">
        <v>78</v>
      </c>
      <c r="E1465" t="s">
        <v>4473</v>
      </c>
      <c r="F1465" t="s">
        <v>64</v>
      </c>
      <c r="G1465" t="s">
        <v>38</v>
      </c>
      <c r="H1465" t="s">
        <v>26</v>
      </c>
      <c r="I1465" t="s">
        <v>117</v>
      </c>
      <c r="J1465" t="s">
        <v>118</v>
      </c>
      <c r="K1465">
        <v>605305</v>
      </c>
      <c r="L1465" t="s">
        <v>83</v>
      </c>
      <c r="M1465" t="s">
        <v>4474</v>
      </c>
      <c r="N1465" t="s">
        <v>31</v>
      </c>
      <c r="O1465" t="s">
        <v>44</v>
      </c>
      <c r="P1465" t="s">
        <v>54</v>
      </c>
      <c r="Q1465">
        <v>60219</v>
      </c>
      <c r="R1465">
        <v>3</v>
      </c>
      <c r="S1465">
        <v>0.1</v>
      </c>
      <c r="T1465">
        <v>6763.644161036169</v>
      </c>
      <c r="U1465">
        <v>45571</v>
      </c>
    </row>
    <row r="1466" spans="1:21" x14ac:dyDescent="0.3">
      <c r="A1466" t="s">
        <v>4475</v>
      </c>
      <c r="B1466">
        <v>2024</v>
      </c>
      <c r="C1466" s="1">
        <v>45623</v>
      </c>
      <c r="D1466" t="s">
        <v>35</v>
      </c>
      <c r="E1466" t="s">
        <v>4476</v>
      </c>
      <c r="F1466" t="s">
        <v>37</v>
      </c>
      <c r="G1466" t="s">
        <v>38</v>
      </c>
      <c r="H1466" t="s">
        <v>26</v>
      </c>
      <c r="I1466" t="s">
        <v>122</v>
      </c>
      <c r="J1466" t="s">
        <v>28</v>
      </c>
      <c r="K1466">
        <v>652987</v>
      </c>
      <c r="L1466" t="s">
        <v>59</v>
      </c>
      <c r="M1466" t="s">
        <v>4477</v>
      </c>
      <c r="N1466" t="s">
        <v>43</v>
      </c>
      <c r="O1466" t="s">
        <v>68</v>
      </c>
      <c r="P1466" t="s">
        <v>127</v>
      </c>
      <c r="Q1466">
        <v>29503</v>
      </c>
      <c r="R1466">
        <v>6</v>
      </c>
      <c r="S1466">
        <v>0</v>
      </c>
      <c r="T1466">
        <v>3131.5122441691187</v>
      </c>
      <c r="U1466">
        <v>45626</v>
      </c>
    </row>
    <row r="1467" spans="1:21" x14ac:dyDescent="0.3">
      <c r="A1467" t="s">
        <v>4478</v>
      </c>
      <c r="B1467">
        <v>2024</v>
      </c>
      <c r="C1467" s="1">
        <v>45562</v>
      </c>
      <c r="D1467" t="s">
        <v>35</v>
      </c>
      <c r="E1467" t="s">
        <v>4479</v>
      </c>
      <c r="F1467" t="s">
        <v>149</v>
      </c>
      <c r="G1467" t="s">
        <v>25</v>
      </c>
      <c r="H1467" t="s">
        <v>26</v>
      </c>
      <c r="I1467" t="s">
        <v>154</v>
      </c>
      <c r="J1467" t="s">
        <v>51</v>
      </c>
      <c r="K1467">
        <v>695829</v>
      </c>
      <c r="L1467" t="s">
        <v>41</v>
      </c>
      <c r="M1467" t="s">
        <v>4480</v>
      </c>
      <c r="N1467" t="s">
        <v>61</v>
      </c>
      <c r="O1467" t="s">
        <v>85</v>
      </c>
      <c r="P1467" t="s">
        <v>45</v>
      </c>
      <c r="Q1467">
        <v>69348</v>
      </c>
      <c r="R1467">
        <v>7</v>
      </c>
      <c r="S1467">
        <v>0</v>
      </c>
      <c r="T1467">
        <v>15553.925881606636</v>
      </c>
      <c r="U1467">
        <v>45565</v>
      </c>
    </row>
    <row r="1468" spans="1:21" x14ac:dyDescent="0.3">
      <c r="A1468" t="s">
        <v>4481</v>
      </c>
      <c r="B1468">
        <v>2023</v>
      </c>
      <c r="C1468" s="1">
        <v>44992</v>
      </c>
      <c r="D1468" t="s">
        <v>35</v>
      </c>
      <c r="E1468" t="s">
        <v>4482</v>
      </c>
      <c r="F1468" t="s">
        <v>49</v>
      </c>
      <c r="G1468" t="s">
        <v>81</v>
      </c>
      <c r="H1468" t="s">
        <v>26</v>
      </c>
      <c r="I1468" t="s">
        <v>117</v>
      </c>
      <c r="J1468" t="s">
        <v>118</v>
      </c>
      <c r="K1468">
        <v>692733</v>
      </c>
      <c r="L1468" t="s">
        <v>83</v>
      </c>
      <c r="M1468" t="s">
        <v>4483</v>
      </c>
      <c r="N1468" t="s">
        <v>43</v>
      </c>
      <c r="O1468" t="s">
        <v>44</v>
      </c>
      <c r="P1468" t="s">
        <v>89</v>
      </c>
      <c r="Q1468">
        <v>26552</v>
      </c>
      <c r="R1468">
        <v>2</v>
      </c>
      <c r="S1468">
        <v>0</v>
      </c>
      <c r="T1468">
        <v>5169.9266123983261</v>
      </c>
      <c r="U1468">
        <v>44996</v>
      </c>
    </row>
    <row r="1469" spans="1:21" x14ac:dyDescent="0.3">
      <c r="A1469" t="s">
        <v>4484</v>
      </c>
      <c r="B1469">
        <v>2023</v>
      </c>
      <c r="C1469" s="1">
        <v>45157</v>
      </c>
      <c r="D1469" t="s">
        <v>47</v>
      </c>
      <c r="E1469" t="s">
        <v>4485</v>
      </c>
      <c r="F1469" t="s">
        <v>106</v>
      </c>
      <c r="G1469" t="s">
        <v>81</v>
      </c>
      <c r="H1469" t="s">
        <v>26</v>
      </c>
      <c r="I1469" t="s">
        <v>39</v>
      </c>
      <c r="J1469" t="s">
        <v>40</v>
      </c>
      <c r="K1469">
        <v>674855</v>
      </c>
      <c r="L1469" t="s">
        <v>29</v>
      </c>
      <c r="M1469" t="s">
        <v>4486</v>
      </c>
      <c r="N1469" t="s">
        <v>31</v>
      </c>
      <c r="O1469" t="s">
        <v>32</v>
      </c>
      <c r="P1469" t="s">
        <v>33</v>
      </c>
      <c r="Q1469">
        <v>712</v>
      </c>
      <c r="R1469">
        <v>4</v>
      </c>
      <c r="S1469">
        <v>0</v>
      </c>
      <c r="T1469">
        <v>207.9776285978206</v>
      </c>
      <c r="U1469">
        <v>45161</v>
      </c>
    </row>
    <row r="1470" spans="1:21" x14ac:dyDescent="0.3">
      <c r="A1470" t="s">
        <v>4487</v>
      </c>
      <c r="B1470">
        <v>2024</v>
      </c>
      <c r="C1470" s="1">
        <v>45566</v>
      </c>
      <c r="D1470" t="s">
        <v>47</v>
      </c>
      <c r="E1470" t="s">
        <v>4488</v>
      </c>
      <c r="F1470" t="s">
        <v>64</v>
      </c>
      <c r="G1470" t="s">
        <v>25</v>
      </c>
      <c r="H1470" t="s">
        <v>26</v>
      </c>
      <c r="I1470" t="s">
        <v>122</v>
      </c>
      <c r="J1470" t="s">
        <v>28</v>
      </c>
      <c r="K1470">
        <v>671454</v>
      </c>
      <c r="L1470" t="s">
        <v>41</v>
      </c>
      <c r="M1470" t="s">
        <v>4489</v>
      </c>
      <c r="N1470" t="s">
        <v>103</v>
      </c>
      <c r="O1470" t="s">
        <v>68</v>
      </c>
      <c r="P1470" t="s">
        <v>89</v>
      </c>
      <c r="Q1470">
        <v>29699</v>
      </c>
      <c r="R1470">
        <v>6</v>
      </c>
      <c r="S1470">
        <v>0.2</v>
      </c>
      <c r="T1470">
        <v>8214.2397521437724</v>
      </c>
      <c r="U1470">
        <v>45573</v>
      </c>
    </row>
    <row r="1471" spans="1:21" x14ac:dyDescent="0.3">
      <c r="A1471" t="s">
        <v>4490</v>
      </c>
      <c r="B1471">
        <v>2024</v>
      </c>
      <c r="C1471" s="1">
        <v>45566</v>
      </c>
      <c r="D1471" t="s">
        <v>22</v>
      </c>
      <c r="E1471" t="s">
        <v>4491</v>
      </c>
      <c r="F1471" t="s">
        <v>49</v>
      </c>
      <c r="G1471" t="s">
        <v>81</v>
      </c>
      <c r="H1471" t="s">
        <v>26</v>
      </c>
      <c r="I1471" t="s">
        <v>57</v>
      </c>
      <c r="J1471" t="s">
        <v>58</v>
      </c>
      <c r="K1471">
        <v>606525</v>
      </c>
      <c r="L1471" t="s">
        <v>29</v>
      </c>
      <c r="M1471" t="s">
        <v>4492</v>
      </c>
      <c r="N1471" t="s">
        <v>103</v>
      </c>
      <c r="O1471" t="s">
        <v>94</v>
      </c>
      <c r="P1471" t="s">
        <v>45</v>
      </c>
      <c r="Q1471">
        <v>39586</v>
      </c>
      <c r="R1471">
        <v>2</v>
      </c>
      <c r="S1471">
        <v>0.05</v>
      </c>
      <c r="T1471">
        <v>4238.6679590311023</v>
      </c>
      <c r="U1471">
        <v>45568</v>
      </c>
    </row>
    <row r="1472" spans="1:21" x14ac:dyDescent="0.3">
      <c r="A1472" t="s">
        <v>4493</v>
      </c>
      <c r="B1472">
        <v>2024</v>
      </c>
      <c r="C1472" s="1">
        <v>45371</v>
      </c>
      <c r="D1472" t="s">
        <v>22</v>
      </c>
      <c r="E1472" t="s">
        <v>4494</v>
      </c>
      <c r="F1472" t="s">
        <v>80</v>
      </c>
      <c r="G1472" t="s">
        <v>25</v>
      </c>
      <c r="H1472" t="s">
        <v>26</v>
      </c>
      <c r="I1472" t="s">
        <v>136</v>
      </c>
      <c r="J1472" t="s">
        <v>118</v>
      </c>
      <c r="K1472">
        <v>648451</v>
      </c>
      <c r="L1472" t="s">
        <v>59</v>
      </c>
      <c r="M1472" t="s">
        <v>4495</v>
      </c>
      <c r="N1472" t="s">
        <v>31</v>
      </c>
      <c r="O1472" t="s">
        <v>85</v>
      </c>
      <c r="P1472" t="s">
        <v>69</v>
      </c>
      <c r="Q1472">
        <v>22645</v>
      </c>
      <c r="R1472">
        <v>5</v>
      </c>
      <c r="S1472">
        <v>0</v>
      </c>
      <c r="T1472">
        <v>5356.793961250939</v>
      </c>
      <c r="U1472">
        <v>45377</v>
      </c>
    </row>
    <row r="1473" spans="1:21" x14ac:dyDescent="0.3">
      <c r="A1473" t="s">
        <v>4496</v>
      </c>
      <c r="B1473">
        <v>2023</v>
      </c>
      <c r="C1473" s="1">
        <v>44940</v>
      </c>
      <c r="D1473" t="s">
        <v>47</v>
      </c>
      <c r="E1473" t="s">
        <v>4497</v>
      </c>
      <c r="F1473" t="s">
        <v>64</v>
      </c>
      <c r="G1473" t="s">
        <v>81</v>
      </c>
      <c r="H1473" t="s">
        <v>26</v>
      </c>
      <c r="I1473" t="s">
        <v>65</v>
      </c>
      <c r="J1473" t="s">
        <v>66</v>
      </c>
      <c r="K1473">
        <v>614031</v>
      </c>
      <c r="L1473" t="s">
        <v>59</v>
      </c>
      <c r="M1473" t="s">
        <v>4498</v>
      </c>
      <c r="N1473" t="s">
        <v>31</v>
      </c>
      <c r="O1473" t="s">
        <v>32</v>
      </c>
      <c r="P1473" t="s">
        <v>98</v>
      </c>
      <c r="Q1473">
        <v>65786</v>
      </c>
      <c r="R1473">
        <v>6</v>
      </c>
      <c r="S1473">
        <v>0.2</v>
      </c>
      <c r="T1473">
        <v>15126.321166663127</v>
      </c>
      <c r="U1473">
        <v>44944</v>
      </c>
    </row>
    <row r="1474" spans="1:21" x14ac:dyDescent="0.3">
      <c r="A1474" t="s">
        <v>4499</v>
      </c>
      <c r="B1474">
        <v>2024</v>
      </c>
      <c r="C1474" s="1">
        <v>45396</v>
      </c>
      <c r="D1474" t="s">
        <v>78</v>
      </c>
      <c r="E1474" t="s">
        <v>4500</v>
      </c>
      <c r="F1474" t="s">
        <v>24</v>
      </c>
      <c r="G1474" t="s">
        <v>25</v>
      </c>
      <c r="H1474" t="s">
        <v>26</v>
      </c>
      <c r="I1474" t="s">
        <v>39</v>
      </c>
      <c r="J1474" t="s">
        <v>40</v>
      </c>
      <c r="K1474">
        <v>680277</v>
      </c>
      <c r="L1474" t="s">
        <v>59</v>
      </c>
      <c r="M1474" t="s">
        <v>4501</v>
      </c>
      <c r="N1474" t="s">
        <v>103</v>
      </c>
      <c r="O1474" t="s">
        <v>75</v>
      </c>
      <c r="P1474" t="s">
        <v>54</v>
      </c>
      <c r="Q1474">
        <v>16681</v>
      </c>
      <c r="R1474">
        <v>2</v>
      </c>
      <c r="S1474">
        <v>0</v>
      </c>
      <c r="T1474">
        <v>4041.1111122813004</v>
      </c>
      <c r="U1474">
        <v>45399</v>
      </c>
    </row>
    <row r="1475" spans="1:21" x14ac:dyDescent="0.3">
      <c r="A1475" t="s">
        <v>4502</v>
      </c>
      <c r="B1475">
        <v>2024</v>
      </c>
      <c r="C1475" s="1">
        <v>45524</v>
      </c>
      <c r="D1475" t="s">
        <v>35</v>
      </c>
      <c r="E1475" t="s">
        <v>4503</v>
      </c>
      <c r="F1475" t="s">
        <v>106</v>
      </c>
      <c r="G1475" t="s">
        <v>25</v>
      </c>
      <c r="H1475" t="s">
        <v>26</v>
      </c>
      <c r="I1475" t="s">
        <v>27</v>
      </c>
      <c r="J1475" t="s">
        <v>28</v>
      </c>
      <c r="K1475">
        <v>669463</v>
      </c>
      <c r="L1475" t="s">
        <v>73</v>
      </c>
      <c r="M1475" t="s">
        <v>4504</v>
      </c>
      <c r="N1475" t="s">
        <v>103</v>
      </c>
      <c r="O1475" t="s">
        <v>32</v>
      </c>
      <c r="P1475" t="s">
        <v>98</v>
      </c>
      <c r="Q1475">
        <v>27311</v>
      </c>
      <c r="R1475">
        <v>5</v>
      </c>
      <c r="S1475">
        <v>0.2</v>
      </c>
      <c r="T1475">
        <v>6671.5772301263059</v>
      </c>
      <c r="U1475">
        <v>45527</v>
      </c>
    </row>
    <row r="1476" spans="1:21" x14ac:dyDescent="0.3">
      <c r="A1476" t="s">
        <v>4505</v>
      </c>
      <c r="B1476">
        <v>2024</v>
      </c>
      <c r="C1476" s="1">
        <v>45587</v>
      </c>
      <c r="D1476" t="s">
        <v>47</v>
      </c>
      <c r="E1476" t="s">
        <v>4506</v>
      </c>
      <c r="F1476" t="s">
        <v>149</v>
      </c>
      <c r="G1476" t="s">
        <v>25</v>
      </c>
      <c r="H1476" t="s">
        <v>26</v>
      </c>
      <c r="I1476" t="s">
        <v>57</v>
      </c>
      <c r="J1476" t="s">
        <v>58</v>
      </c>
      <c r="K1476">
        <v>660452</v>
      </c>
      <c r="L1476" t="s">
        <v>83</v>
      </c>
      <c r="M1476" t="s">
        <v>4507</v>
      </c>
      <c r="N1476" t="s">
        <v>93</v>
      </c>
      <c r="O1476" t="s">
        <v>75</v>
      </c>
      <c r="P1476" t="s">
        <v>33</v>
      </c>
      <c r="Q1476">
        <v>41385</v>
      </c>
      <c r="R1476">
        <v>9</v>
      </c>
      <c r="S1476">
        <v>0.05</v>
      </c>
      <c r="T1476">
        <v>2385.0373329351428</v>
      </c>
      <c r="U1476">
        <v>45588</v>
      </c>
    </row>
    <row r="1477" spans="1:21" x14ac:dyDescent="0.3">
      <c r="A1477" t="s">
        <v>4508</v>
      </c>
      <c r="B1477">
        <v>2023</v>
      </c>
      <c r="C1477" s="1">
        <v>45225</v>
      </c>
      <c r="D1477" t="s">
        <v>47</v>
      </c>
      <c r="E1477" t="s">
        <v>4509</v>
      </c>
      <c r="F1477" t="s">
        <v>149</v>
      </c>
      <c r="G1477" t="s">
        <v>81</v>
      </c>
      <c r="H1477" t="s">
        <v>26</v>
      </c>
      <c r="I1477" t="s">
        <v>39</v>
      </c>
      <c r="J1477" t="s">
        <v>40</v>
      </c>
      <c r="K1477">
        <v>620503</v>
      </c>
      <c r="L1477" t="s">
        <v>41</v>
      </c>
      <c r="M1477" t="s">
        <v>4510</v>
      </c>
      <c r="N1477" t="s">
        <v>31</v>
      </c>
      <c r="O1477" t="s">
        <v>85</v>
      </c>
      <c r="P1477" t="s">
        <v>69</v>
      </c>
      <c r="Q1477">
        <v>69496</v>
      </c>
      <c r="R1477">
        <v>9</v>
      </c>
      <c r="S1477">
        <v>0</v>
      </c>
      <c r="T1477">
        <v>8740.0415084389479</v>
      </c>
      <c r="U1477">
        <v>45230</v>
      </c>
    </row>
    <row r="1478" spans="1:21" x14ac:dyDescent="0.3">
      <c r="A1478" t="s">
        <v>4511</v>
      </c>
      <c r="B1478">
        <v>2023</v>
      </c>
      <c r="C1478" s="1">
        <v>45018</v>
      </c>
      <c r="D1478" t="s">
        <v>35</v>
      </c>
      <c r="E1478" t="s">
        <v>4512</v>
      </c>
      <c r="F1478" t="s">
        <v>49</v>
      </c>
      <c r="G1478" t="s">
        <v>38</v>
      </c>
      <c r="H1478" t="s">
        <v>26</v>
      </c>
      <c r="I1478" t="s">
        <v>57</v>
      </c>
      <c r="J1478" t="s">
        <v>58</v>
      </c>
      <c r="K1478">
        <v>654604</v>
      </c>
      <c r="L1478" t="s">
        <v>73</v>
      </c>
      <c r="M1478" t="s">
        <v>4513</v>
      </c>
      <c r="N1478" t="s">
        <v>31</v>
      </c>
      <c r="O1478" t="s">
        <v>32</v>
      </c>
      <c r="P1478" t="s">
        <v>127</v>
      </c>
      <c r="Q1478">
        <v>56731</v>
      </c>
      <c r="R1478">
        <v>10</v>
      </c>
      <c r="S1478">
        <v>0</v>
      </c>
      <c r="T1478">
        <v>11438.682787739239</v>
      </c>
      <c r="U1478">
        <v>45018</v>
      </c>
    </row>
    <row r="1479" spans="1:21" x14ac:dyDescent="0.3">
      <c r="A1479" t="s">
        <v>4514</v>
      </c>
      <c r="B1479">
        <v>2023</v>
      </c>
      <c r="C1479" s="1">
        <v>45046</v>
      </c>
      <c r="D1479" t="s">
        <v>22</v>
      </c>
      <c r="E1479" t="s">
        <v>4515</v>
      </c>
      <c r="F1479" t="s">
        <v>106</v>
      </c>
      <c r="G1479" t="s">
        <v>81</v>
      </c>
      <c r="H1479" t="s">
        <v>26</v>
      </c>
      <c r="I1479" t="s">
        <v>50</v>
      </c>
      <c r="J1479" t="s">
        <v>51</v>
      </c>
      <c r="K1479">
        <v>648971</v>
      </c>
      <c r="L1479" t="s">
        <v>83</v>
      </c>
      <c r="M1479" t="s">
        <v>4516</v>
      </c>
      <c r="N1479" t="s">
        <v>93</v>
      </c>
      <c r="O1479" t="s">
        <v>53</v>
      </c>
      <c r="P1479" t="s">
        <v>54</v>
      </c>
      <c r="Q1479">
        <v>72648</v>
      </c>
      <c r="R1479">
        <v>8</v>
      </c>
      <c r="S1479">
        <v>0.1</v>
      </c>
      <c r="T1479">
        <v>17524.437785630496</v>
      </c>
      <c r="U1479">
        <v>45048</v>
      </c>
    </row>
    <row r="1480" spans="1:21" x14ac:dyDescent="0.3">
      <c r="A1480" t="s">
        <v>4517</v>
      </c>
      <c r="B1480">
        <v>2023</v>
      </c>
      <c r="C1480" s="1">
        <v>45000</v>
      </c>
      <c r="D1480" t="s">
        <v>78</v>
      </c>
      <c r="E1480" t="s">
        <v>4518</v>
      </c>
      <c r="F1480" t="s">
        <v>106</v>
      </c>
      <c r="G1480" t="s">
        <v>38</v>
      </c>
      <c r="H1480" t="s">
        <v>26</v>
      </c>
      <c r="I1480" t="s">
        <v>39</v>
      </c>
      <c r="J1480" t="s">
        <v>40</v>
      </c>
      <c r="K1480">
        <v>604860</v>
      </c>
      <c r="L1480" t="s">
        <v>83</v>
      </c>
      <c r="M1480" t="s">
        <v>4519</v>
      </c>
      <c r="N1480" t="s">
        <v>31</v>
      </c>
      <c r="O1480" t="s">
        <v>85</v>
      </c>
      <c r="P1480" t="s">
        <v>181</v>
      </c>
      <c r="Q1480">
        <v>5698</v>
      </c>
      <c r="R1480">
        <v>8</v>
      </c>
      <c r="S1480">
        <v>0.05</v>
      </c>
      <c r="T1480">
        <v>1388.5291036477229</v>
      </c>
      <c r="U1480">
        <v>45003</v>
      </c>
    </row>
    <row r="1481" spans="1:21" x14ac:dyDescent="0.3">
      <c r="A1481" t="s">
        <v>4520</v>
      </c>
      <c r="B1481">
        <v>2023</v>
      </c>
      <c r="C1481" s="1">
        <v>44977</v>
      </c>
      <c r="D1481" t="s">
        <v>78</v>
      </c>
      <c r="E1481" t="s">
        <v>4521</v>
      </c>
      <c r="F1481" t="s">
        <v>80</v>
      </c>
      <c r="G1481" t="s">
        <v>25</v>
      </c>
      <c r="H1481" t="s">
        <v>26</v>
      </c>
      <c r="I1481" t="s">
        <v>39</v>
      </c>
      <c r="J1481" t="s">
        <v>40</v>
      </c>
      <c r="K1481">
        <v>641681</v>
      </c>
      <c r="L1481" t="s">
        <v>29</v>
      </c>
      <c r="M1481" t="s">
        <v>4522</v>
      </c>
      <c r="N1481" t="s">
        <v>93</v>
      </c>
      <c r="O1481" t="s">
        <v>53</v>
      </c>
      <c r="P1481" t="s">
        <v>76</v>
      </c>
      <c r="Q1481">
        <v>10690</v>
      </c>
      <c r="R1481">
        <v>9</v>
      </c>
      <c r="S1481">
        <v>0</v>
      </c>
      <c r="T1481">
        <v>1475.1726913363123</v>
      </c>
      <c r="U1481">
        <v>44980</v>
      </c>
    </row>
    <row r="1482" spans="1:21" x14ac:dyDescent="0.3">
      <c r="A1482" t="s">
        <v>4523</v>
      </c>
      <c r="B1482">
        <v>2023</v>
      </c>
      <c r="C1482" s="1">
        <v>45255</v>
      </c>
      <c r="D1482" t="s">
        <v>47</v>
      </c>
      <c r="E1482" t="s">
        <v>4524</v>
      </c>
      <c r="F1482" t="s">
        <v>106</v>
      </c>
      <c r="G1482" t="s">
        <v>81</v>
      </c>
      <c r="H1482" t="s">
        <v>26</v>
      </c>
      <c r="I1482" t="s">
        <v>150</v>
      </c>
      <c r="J1482" t="s">
        <v>118</v>
      </c>
      <c r="K1482">
        <v>667015</v>
      </c>
      <c r="L1482" t="s">
        <v>41</v>
      </c>
      <c r="M1482" t="s">
        <v>4525</v>
      </c>
      <c r="N1482" t="s">
        <v>61</v>
      </c>
      <c r="O1482" t="s">
        <v>85</v>
      </c>
      <c r="P1482" t="s">
        <v>181</v>
      </c>
      <c r="Q1482">
        <v>28024</v>
      </c>
      <c r="R1482">
        <v>5</v>
      </c>
      <c r="S1482">
        <v>0.1</v>
      </c>
      <c r="T1482">
        <v>3641.146295830647</v>
      </c>
      <c r="U1482">
        <v>45258</v>
      </c>
    </row>
    <row r="1483" spans="1:21" x14ac:dyDescent="0.3">
      <c r="A1483" t="s">
        <v>4526</v>
      </c>
      <c r="B1483">
        <v>2024</v>
      </c>
      <c r="C1483" s="1">
        <v>45445</v>
      </c>
      <c r="D1483" t="s">
        <v>22</v>
      </c>
      <c r="E1483" t="s">
        <v>4527</v>
      </c>
      <c r="F1483" t="s">
        <v>80</v>
      </c>
      <c r="G1483" t="s">
        <v>38</v>
      </c>
      <c r="H1483" t="s">
        <v>26</v>
      </c>
      <c r="I1483" t="s">
        <v>117</v>
      </c>
      <c r="J1483" t="s">
        <v>118</v>
      </c>
      <c r="K1483">
        <v>638519</v>
      </c>
      <c r="L1483" t="s">
        <v>83</v>
      </c>
      <c r="M1483" t="s">
        <v>4528</v>
      </c>
      <c r="N1483" t="s">
        <v>93</v>
      </c>
      <c r="O1483" t="s">
        <v>94</v>
      </c>
      <c r="P1483" t="s">
        <v>181</v>
      </c>
      <c r="Q1483">
        <v>58480</v>
      </c>
      <c r="R1483">
        <v>1</v>
      </c>
      <c r="S1483">
        <v>0</v>
      </c>
      <c r="T1483">
        <v>13985.255033690182</v>
      </c>
      <c r="U1483">
        <v>45446</v>
      </c>
    </row>
    <row r="1484" spans="1:21" x14ac:dyDescent="0.3">
      <c r="A1484" t="s">
        <v>4529</v>
      </c>
      <c r="B1484">
        <v>2024</v>
      </c>
      <c r="C1484" s="1">
        <v>45560</v>
      </c>
      <c r="D1484" t="s">
        <v>22</v>
      </c>
      <c r="E1484" t="s">
        <v>4530</v>
      </c>
      <c r="F1484" t="s">
        <v>149</v>
      </c>
      <c r="G1484" t="s">
        <v>38</v>
      </c>
      <c r="H1484" t="s">
        <v>26</v>
      </c>
      <c r="I1484" t="s">
        <v>122</v>
      </c>
      <c r="J1484" t="s">
        <v>28</v>
      </c>
      <c r="K1484">
        <v>674978</v>
      </c>
      <c r="L1484" t="s">
        <v>83</v>
      </c>
      <c r="M1484" t="s">
        <v>4531</v>
      </c>
      <c r="N1484" t="s">
        <v>103</v>
      </c>
      <c r="O1484" t="s">
        <v>32</v>
      </c>
      <c r="P1484" t="s">
        <v>33</v>
      </c>
      <c r="Q1484">
        <v>65355</v>
      </c>
      <c r="R1484">
        <v>10</v>
      </c>
      <c r="S1484">
        <v>0.2</v>
      </c>
      <c r="T1484">
        <v>17798.207436121502</v>
      </c>
      <c r="U1484">
        <v>45562</v>
      </c>
    </row>
    <row r="1485" spans="1:21" x14ac:dyDescent="0.3">
      <c r="A1485" t="s">
        <v>4532</v>
      </c>
      <c r="B1485">
        <v>2024</v>
      </c>
      <c r="C1485" s="1">
        <v>45398</v>
      </c>
      <c r="D1485" t="s">
        <v>47</v>
      </c>
      <c r="E1485" t="s">
        <v>4533</v>
      </c>
      <c r="F1485" t="s">
        <v>106</v>
      </c>
      <c r="G1485" t="s">
        <v>38</v>
      </c>
      <c r="H1485" t="s">
        <v>26</v>
      </c>
      <c r="I1485" t="s">
        <v>57</v>
      </c>
      <c r="J1485" t="s">
        <v>58</v>
      </c>
      <c r="K1485">
        <v>646637</v>
      </c>
      <c r="L1485" t="s">
        <v>59</v>
      </c>
      <c r="M1485" t="s">
        <v>4534</v>
      </c>
      <c r="N1485" t="s">
        <v>103</v>
      </c>
      <c r="O1485" t="s">
        <v>53</v>
      </c>
      <c r="P1485" t="s">
        <v>54</v>
      </c>
      <c r="Q1485">
        <v>33803</v>
      </c>
      <c r="R1485">
        <v>2</v>
      </c>
      <c r="S1485">
        <v>0.2</v>
      </c>
      <c r="T1485">
        <v>7961.9036735271175</v>
      </c>
      <c r="U1485">
        <v>45401</v>
      </c>
    </row>
    <row r="1486" spans="1:21" x14ac:dyDescent="0.3">
      <c r="A1486" t="s">
        <v>4535</v>
      </c>
      <c r="B1486">
        <v>2024</v>
      </c>
      <c r="C1486" s="1">
        <v>45507</v>
      </c>
      <c r="D1486" t="s">
        <v>47</v>
      </c>
      <c r="E1486" t="s">
        <v>4536</v>
      </c>
      <c r="F1486" t="s">
        <v>37</v>
      </c>
      <c r="G1486" t="s">
        <v>25</v>
      </c>
      <c r="H1486" t="s">
        <v>26</v>
      </c>
      <c r="I1486" t="s">
        <v>101</v>
      </c>
      <c r="J1486" t="s">
        <v>51</v>
      </c>
      <c r="K1486">
        <v>685657</v>
      </c>
      <c r="L1486" t="s">
        <v>59</v>
      </c>
      <c r="M1486" t="s">
        <v>4537</v>
      </c>
      <c r="N1486" t="s">
        <v>43</v>
      </c>
      <c r="O1486" t="s">
        <v>68</v>
      </c>
      <c r="P1486" t="s">
        <v>54</v>
      </c>
      <c r="Q1486">
        <v>71940</v>
      </c>
      <c r="R1486">
        <v>8</v>
      </c>
      <c r="S1486">
        <v>0.05</v>
      </c>
      <c r="T1486">
        <v>4837.0184262214952</v>
      </c>
      <c r="U1486">
        <v>45510</v>
      </c>
    </row>
    <row r="1487" spans="1:21" x14ac:dyDescent="0.3">
      <c r="A1487" t="s">
        <v>4538</v>
      </c>
      <c r="B1487">
        <v>2023</v>
      </c>
      <c r="C1487" s="1">
        <v>44929</v>
      </c>
      <c r="D1487" t="s">
        <v>35</v>
      </c>
      <c r="E1487" t="s">
        <v>4539</v>
      </c>
      <c r="F1487" t="s">
        <v>24</v>
      </c>
      <c r="G1487" t="s">
        <v>81</v>
      </c>
      <c r="H1487" t="s">
        <v>26</v>
      </c>
      <c r="I1487" t="s">
        <v>39</v>
      </c>
      <c r="J1487" t="s">
        <v>40</v>
      </c>
      <c r="K1487">
        <v>668736</v>
      </c>
      <c r="L1487" t="s">
        <v>73</v>
      </c>
      <c r="M1487" t="s">
        <v>4540</v>
      </c>
      <c r="N1487" t="s">
        <v>43</v>
      </c>
      <c r="O1487" t="s">
        <v>75</v>
      </c>
      <c r="P1487" t="s">
        <v>127</v>
      </c>
      <c r="Q1487">
        <v>58630</v>
      </c>
      <c r="R1487">
        <v>5</v>
      </c>
      <c r="S1487">
        <v>0.2</v>
      </c>
      <c r="T1487">
        <v>16126.739046448905</v>
      </c>
      <c r="U1487">
        <v>44933</v>
      </c>
    </row>
    <row r="1488" spans="1:21" x14ac:dyDescent="0.3">
      <c r="A1488" t="s">
        <v>4541</v>
      </c>
      <c r="B1488">
        <v>2023</v>
      </c>
      <c r="C1488" s="1">
        <v>45252</v>
      </c>
      <c r="D1488" t="s">
        <v>47</v>
      </c>
      <c r="E1488" t="s">
        <v>4542</v>
      </c>
      <c r="F1488" t="s">
        <v>49</v>
      </c>
      <c r="G1488" t="s">
        <v>38</v>
      </c>
      <c r="H1488" t="s">
        <v>26</v>
      </c>
      <c r="I1488" t="s">
        <v>122</v>
      </c>
      <c r="J1488" t="s">
        <v>28</v>
      </c>
      <c r="K1488">
        <v>660035</v>
      </c>
      <c r="L1488" t="s">
        <v>41</v>
      </c>
      <c r="M1488" t="s">
        <v>4543</v>
      </c>
      <c r="N1488" t="s">
        <v>31</v>
      </c>
      <c r="O1488" t="s">
        <v>32</v>
      </c>
      <c r="P1488" t="s">
        <v>69</v>
      </c>
      <c r="Q1488">
        <v>69527</v>
      </c>
      <c r="R1488">
        <v>5</v>
      </c>
      <c r="S1488">
        <v>0.1</v>
      </c>
      <c r="T1488">
        <v>12494.422291991343</v>
      </c>
      <c r="U1488">
        <v>45255</v>
      </c>
    </row>
    <row r="1489" spans="1:21" x14ac:dyDescent="0.3">
      <c r="A1489" t="s">
        <v>4544</v>
      </c>
      <c r="B1489">
        <v>2023</v>
      </c>
      <c r="C1489" s="1">
        <v>45239</v>
      </c>
      <c r="D1489" t="s">
        <v>22</v>
      </c>
      <c r="E1489" t="s">
        <v>4545</v>
      </c>
      <c r="F1489" t="s">
        <v>80</v>
      </c>
      <c r="G1489" t="s">
        <v>25</v>
      </c>
      <c r="H1489" t="s">
        <v>26</v>
      </c>
      <c r="I1489" t="s">
        <v>72</v>
      </c>
      <c r="J1489" t="s">
        <v>28</v>
      </c>
      <c r="K1489">
        <v>664283</v>
      </c>
      <c r="L1489" t="s">
        <v>83</v>
      </c>
      <c r="M1489" t="s">
        <v>4546</v>
      </c>
      <c r="N1489" t="s">
        <v>93</v>
      </c>
      <c r="O1489" t="s">
        <v>44</v>
      </c>
      <c r="P1489" t="s">
        <v>181</v>
      </c>
      <c r="Q1489">
        <v>16570</v>
      </c>
      <c r="R1489">
        <v>4</v>
      </c>
      <c r="S1489">
        <v>0</v>
      </c>
      <c r="T1489">
        <v>4781.0647039368077</v>
      </c>
      <c r="U1489">
        <v>45243</v>
      </c>
    </row>
    <row r="1490" spans="1:21" x14ac:dyDescent="0.3">
      <c r="A1490" t="s">
        <v>4547</v>
      </c>
      <c r="B1490">
        <v>2024</v>
      </c>
      <c r="C1490" s="1">
        <v>45594</v>
      </c>
      <c r="D1490" t="s">
        <v>78</v>
      </c>
      <c r="E1490" t="s">
        <v>4548</v>
      </c>
      <c r="F1490" t="s">
        <v>64</v>
      </c>
      <c r="G1490" t="s">
        <v>25</v>
      </c>
      <c r="H1490" t="s">
        <v>26</v>
      </c>
      <c r="I1490" t="s">
        <v>27</v>
      </c>
      <c r="J1490" t="s">
        <v>28</v>
      </c>
      <c r="K1490">
        <v>622734</v>
      </c>
      <c r="L1490" t="s">
        <v>83</v>
      </c>
      <c r="M1490" t="s">
        <v>4549</v>
      </c>
      <c r="N1490" t="s">
        <v>31</v>
      </c>
      <c r="O1490" t="s">
        <v>85</v>
      </c>
      <c r="P1490" t="s">
        <v>54</v>
      </c>
      <c r="Q1490">
        <v>14615</v>
      </c>
      <c r="R1490">
        <v>4</v>
      </c>
      <c r="S1490">
        <v>0.2</v>
      </c>
      <c r="T1490">
        <v>2766.2880685850209</v>
      </c>
      <c r="U1490">
        <v>45597</v>
      </c>
    </row>
    <row r="1491" spans="1:21" x14ac:dyDescent="0.3">
      <c r="A1491" t="s">
        <v>4550</v>
      </c>
      <c r="B1491">
        <v>2023</v>
      </c>
      <c r="C1491" s="1">
        <v>45184</v>
      </c>
      <c r="D1491" t="s">
        <v>35</v>
      </c>
      <c r="E1491" t="s">
        <v>4551</v>
      </c>
      <c r="F1491" t="s">
        <v>149</v>
      </c>
      <c r="G1491" t="s">
        <v>81</v>
      </c>
      <c r="H1491" t="s">
        <v>26</v>
      </c>
      <c r="I1491" t="s">
        <v>150</v>
      </c>
      <c r="J1491" t="s">
        <v>118</v>
      </c>
      <c r="K1491">
        <v>617877</v>
      </c>
      <c r="L1491" t="s">
        <v>59</v>
      </c>
      <c r="M1491" t="s">
        <v>4552</v>
      </c>
      <c r="N1491" t="s">
        <v>103</v>
      </c>
      <c r="O1491" t="s">
        <v>44</v>
      </c>
      <c r="P1491" t="s">
        <v>33</v>
      </c>
      <c r="Q1491">
        <v>3372</v>
      </c>
      <c r="R1491">
        <v>10</v>
      </c>
      <c r="S1491">
        <v>0.2</v>
      </c>
      <c r="T1491">
        <v>997.55460193892748</v>
      </c>
      <c r="U1491">
        <v>45184</v>
      </c>
    </row>
    <row r="1492" spans="1:21" x14ac:dyDescent="0.3">
      <c r="A1492" t="s">
        <v>4553</v>
      </c>
      <c r="B1492">
        <v>2023</v>
      </c>
      <c r="C1492" s="1">
        <v>44959</v>
      </c>
      <c r="D1492" t="s">
        <v>22</v>
      </c>
      <c r="E1492" t="s">
        <v>4554</v>
      </c>
      <c r="F1492" t="s">
        <v>64</v>
      </c>
      <c r="G1492" t="s">
        <v>25</v>
      </c>
      <c r="H1492" t="s">
        <v>26</v>
      </c>
      <c r="I1492" t="s">
        <v>57</v>
      </c>
      <c r="J1492" t="s">
        <v>58</v>
      </c>
      <c r="K1492">
        <v>678231</v>
      </c>
      <c r="L1492" t="s">
        <v>83</v>
      </c>
      <c r="M1492" t="s">
        <v>4555</v>
      </c>
      <c r="N1492" t="s">
        <v>43</v>
      </c>
      <c r="O1492" t="s">
        <v>32</v>
      </c>
      <c r="P1492" t="s">
        <v>127</v>
      </c>
      <c r="Q1492">
        <v>19674</v>
      </c>
      <c r="R1492">
        <v>4</v>
      </c>
      <c r="S1492">
        <v>0.1</v>
      </c>
      <c r="T1492">
        <v>5781.0292531216764</v>
      </c>
      <c r="U1492">
        <v>44962</v>
      </c>
    </row>
    <row r="1493" spans="1:21" x14ac:dyDescent="0.3">
      <c r="A1493" t="s">
        <v>4556</v>
      </c>
      <c r="B1493">
        <v>2023</v>
      </c>
      <c r="C1493" s="1">
        <v>44958</v>
      </c>
      <c r="D1493" t="s">
        <v>22</v>
      </c>
      <c r="E1493" t="s">
        <v>4557</v>
      </c>
      <c r="F1493" t="s">
        <v>24</v>
      </c>
      <c r="G1493" t="s">
        <v>38</v>
      </c>
      <c r="H1493" t="s">
        <v>26</v>
      </c>
      <c r="I1493" t="s">
        <v>101</v>
      </c>
      <c r="J1493" t="s">
        <v>51</v>
      </c>
      <c r="K1493">
        <v>603626</v>
      </c>
      <c r="L1493" t="s">
        <v>83</v>
      </c>
      <c r="M1493" t="s">
        <v>4558</v>
      </c>
      <c r="N1493" t="s">
        <v>103</v>
      </c>
      <c r="O1493" t="s">
        <v>44</v>
      </c>
      <c r="P1493" t="s">
        <v>89</v>
      </c>
      <c r="Q1493">
        <v>57674</v>
      </c>
      <c r="R1493">
        <v>4</v>
      </c>
      <c r="S1493">
        <v>0.05</v>
      </c>
      <c r="T1493">
        <v>12962.288687705231</v>
      </c>
      <c r="U1493">
        <v>44961</v>
      </c>
    </row>
    <row r="1494" spans="1:21" x14ac:dyDescent="0.3">
      <c r="A1494" t="s">
        <v>4559</v>
      </c>
      <c r="B1494">
        <v>2023</v>
      </c>
      <c r="C1494" s="1">
        <v>45074</v>
      </c>
      <c r="D1494" t="s">
        <v>22</v>
      </c>
      <c r="E1494" t="s">
        <v>4560</v>
      </c>
      <c r="F1494" t="s">
        <v>64</v>
      </c>
      <c r="G1494" t="s">
        <v>38</v>
      </c>
      <c r="H1494" t="s">
        <v>26</v>
      </c>
      <c r="I1494" t="s">
        <v>107</v>
      </c>
      <c r="J1494" t="s">
        <v>66</v>
      </c>
      <c r="K1494">
        <v>691927</v>
      </c>
      <c r="L1494" t="s">
        <v>41</v>
      </c>
      <c r="M1494" t="s">
        <v>4561</v>
      </c>
      <c r="N1494" t="s">
        <v>93</v>
      </c>
      <c r="O1494" t="s">
        <v>68</v>
      </c>
      <c r="P1494" t="s">
        <v>45</v>
      </c>
      <c r="Q1494">
        <v>59931</v>
      </c>
      <c r="R1494">
        <v>3</v>
      </c>
      <c r="S1494">
        <v>0.1</v>
      </c>
      <c r="T1494">
        <v>5833.7977140915082</v>
      </c>
      <c r="U1494">
        <v>45077</v>
      </c>
    </row>
    <row r="1495" spans="1:21" x14ac:dyDescent="0.3">
      <c r="A1495" t="s">
        <v>4562</v>
      </c>
      <c r="B1495">
        <v>2024</v>
      </c>
      <c r="C1495" s="1">
        <v>45445</v>
      </c>
      <c r="D1495" t="s">
        <v>35</v>
      </c>
      <c r="E1495" t="s">
        <v>4563</v>
      </c>
      <c r="F1495" t="s">
        <v>106</v>
      </c>
      <c r="G1495" t="s">
        <v>38</v>
      </c>
      <c r="H1495" t="s">
        <v>26</v>
      </c>
      <c r="I1495" t="s">
        <v>117</v>
      </c>
      <c r="J1495" t="s">
        <v>118</v>
      </c>
      <c r="K1495">
        <v>633877</v>
      </c>
      <c r="L1495" t="s">
        <v>41</v>
      </c>
      <c r="M1495" t="s">
        <v>4564</v>
      </c>
      <c r="N1495" t="s">
        <v>43</v>
      </c>
      <c r="O1495" t="s">
        <v>32</v>
      </c>
      <c r="P1495" t="s">
        <v>89</v>
      </c>
      <c r="Q1495">
        <v>44832</v>
      </c>
      <c r="R1495">
        <v>5</v>
      </c>
      <c r="S1495">
        <v>0</v>
      </c>
      <c r="T1495">
        <v>4737.242855099521</v>
      </c>
      <c r="U1495">
        <v>45448</v>
      </c>
    </row>
    <row r="1496" spans="1:21" x14ac:dyDescent="0.3">
      <c r="A1496" t="s">
        <v>4565</v>
      </c>
      <c r="B1496">
        <v>2023</v>
      </c>
      <c r="C1496" s="1">
        <v>45112</v>
      </c>
      <c r="D1496" t="s">
        <v>78</v>
      </c>
      <c r="E1496" t="s">
        <v>4566</v>
      </c>
      <c r="F1496" t="s">
        <v>24</v>
      </c>
      <c r="G1496" t="s">
        <v>25</v>
      </c>
      <c r="H1496" t="s">
        <v>26</v>
      </c>
      <c r="I1496" t="s">
        <v>57</v>
      </c>
      <c r="J1496" t="s">
        <v>58</v>
      </c>
      <c r="K1496">
        <v>696244</v>
      </c>
      <c r="L1496" t="s">
        <v>59</v>
      </c>
      <c r="M1496" t="s">
        <v>4567</v>
      </c>
      <c r="N1496" t="s">
        <v>61</v>
      </c>
      <c r="O1496" t="s">
        <v>85</v>
      </c>
      <c r="P1496" t="s">
        <v>127</v>
      </c>
      <c r="Q1496">
        <v>9659</v>
      </c>
      <c r="R1496">
        <v>3</v>
      </c>
      <c r="S1496">
        <v>0.1</v>
      </c>
      <c r="T1496">
        <v>1024.6006905539471</v>
      </c>
      <c r="U1496">
        <v>45114</v>
      </c>
    </row>
    <row r="1497" spans="1:21" x14ac:dyDescent="0.3">
      <c r="A1497" t="s">
        <v>4568</v>
      </c>
      <c r="B1497">
        <v>2023</v>
      </c>
      <c r="C1497" s="1">
        <v>45116</v>
      </c>
      <c r="D1497" t="s">
        <v>78</v>
      </c>
      <c r="E1497" t="s">
        <v>4569</v>
      </c>
      <c r="F1497" t="s">
        <v>106</v>
      </c>
      <c r="G1497" t="s">
        <v>25</v>
      </c>
      <c r="H1497" t="s">
        <v>26</v>
      </c>
      <c r="I1497" t="s">
        <v>117</v>
      </c>
      <c r="J1497" t="s">
        <v>118</v>
      </c>
      <c r="K1497">
        <v>602519</v>
      </c>
      <c r="L1497" t="s">
        <v>73</v>
      </c>
      <c r="M1497" t="s">
        <v>4570</v>
      </c>
      <c r="N1497" t="s">
        <v>103</v>
      </c>
      <c r="O1497" t="s">
        <v>68</v>
      </c>
      <c r="P1497" t="s">
        <v>45</v>
      </c>
      <c r="Q1497">
        <v>72684</v>
      </c>
      <c r="R1497">
        <v>8</v>
      </c>
      <c r="S1497">
        <v>0.05</v>
      </c>
      <c r="T1497">
        <v>14269.310526044419</v>
      </c>
      <c r="U1497">
        <v>45119</v>
      </c>
    </row>
    <row r="1498" spans="1:21" x14ac:dyDescent="0.3">
      <c r="A1498" t="s">
        <v>4571</v>
      </c>
      <c r="B1498">
        <v>2023</v>
      </c>
      <c r="C1498" s="1">
        <v>45052</v>
      </c>
      <c r="D1498" t="s">
        <v>47</v>
      </c>
      <c r="E1498" t="s">
        <v>4572</v>
      </c>
      <c r="F1498" t="s">
        <v>64</v>
      </c>
      <c r="G1498" t="s">
        <v>38</v>
      </c>
      <c r="H1498" t="s">
        <v>26</v>
      </c>
      <c r="I1498" t="s">
        <v>65</v>
      </c>
      <c r="J1498" t="s">
        <v>66</v>
      </c>
      <c r="K1498">
        <v>654219</v>
      </c>
      <c r="L1498" t="s">
        <v>83</v>
      </c>
      <c r="M1498" t="s">
        <v>4573</v>
      </c>
      <c r="N1498" t="s">
        <v>93</v>
      </c>
      <c r="O1498" t="s">
        <v>85</v>
      </c>
      <c r="P1498" t="s">
        <v>69</v>
      </c>
      <c r="Q1498">
        <v>3854</v>
      </c>
      <c r="R1498">
        <v>2</v>
      </c>
      <c r="S1498">
        <v>0</v>
      </c>
      <c r="T1498">
        <v>425.98373950987326</v>
      </c>
      <c r="U1498">
        <v>45058</v>
      </c>
    </row>
    <row r="1499" spans="1:21" x14ac:dyDescent="0.3">
      <c r="A1499" t="s">
        <v>4574</v>
      </c>
      <c r="B1499">
        <v>2024</v>
      </c>
      <c r="C1499" s="1">
        <v>45292</v>
      </c>
      <c r="D1499" t="s">
        <v>47</v>
      </c>
      <c r="E1499" t="s">
        <v>4575</v>
      </c>
      <c r="F1499" t="s">
        <v>64</v>
      </c>
      <c r="G1499" t="s">
        <v>38</v>
      </c>
      <c r="H1499" t="s">
        <v>26</v>
      </c>
      <c r="I1499" t="s">
        <v>150</v>
      </c>
      <c r="J1499" t="s">
        <v>118</v>
      </c>
      <c r="K1499">
        <v>643695</v>
      </c>
      <c r="L1499" t="s">
        <v>59</v>
      </c>
      <c r="M1499" t="s">
        <v>4576</v>
      </c>
      <c r="N1499" t="s">
        <v>93</v>
      </c>
      <c r="O1499" t="s">
        <v>94</v>
      </c>
      <c r="P1499" t="s">
        <v>45</v>
      </c>
      <c r="Q1499">
        <v>50299</v>
      </c>
      <c r="R1499">
        <v>5</v>
      </c>
      <c r="S1499">
        <v>0</v>
      </c>
      <c r="T1499">
        <v>7698.1138825994021</v>
      </c>
      <c r="U1499">
        <v>45295</v>
      </c>
    </row>
    <row r="1500" spans="1:21" x14ac:dyDescent="0.3">
      <c r="A1500" t="s">
        <v>4577</v>
      </c>
      <c r="B1500">
        <v>2023</v>
      </c>
      <c r="C1500" s="1">
        <v>44938</v>
      </c>
      <c r="D1500" t="s">
        <v>47</v>
      </c>
      <c r="E1500" t="s">
        <v>4578</v>
      </c>
      <c r="F1500" t="s">
        <v>24</v>
      </c>
      <c r="G1500" t="s">
        <v>38</v>
      </c>
      <c r="H1500" t="s">
        <v>26</v>
      </c>
      <c r="I1500" t="s">
        <v>39</v>
      </c>
      <c r="J1500" t="s">
        <v>40</v>
      </c>
      <c r="K1500">
        <v>632070</v>
      </c>
      <c r="L1500" t="s">
        <v>59</v>
      </c>
      <c r="M1500" t="s">
        <v>4579</v>
      </c>
      <c r="N1500" t="s">
        <v>31</v>
      </c>
      <c r="O1500" t="s">
        <v>53</v>
      </c>
      <c r="P1500" t="s">
        <v>127</v>
      </c>
      <c r="Q1500">
        <v>76572</v>
      </c>
      <c r="R1500">
        <v>4</v>
      </c>
      <c r="S1500">
        <v>0.1</v>
      </c>
      <c r="T1500">
        <v>10676.731448490398</v>
      </c>
      <c r="U1500">
        <v>44944</v>
      </c>
    </row>
    <row r="1501" spans="1:21" x14ac:dyDescent="0.3">
      <c r="A1501" t="s">
        <v>4580</v>
      </c>
      <c r="B1501">
        <v>2023</v>
      </c>
      <c r="C1501" s="1">
        <v>45281</v>
      </c>
      <c r="D1501" t="s">
        <v>22</v>
      </c>
      <c r="E1501" t="s">
        <v>4581</v>
      </c>
      <c r="F1501" t="s">
        <v>80</v>
      </c>
      <c r="G1501" t="s">
        <v>38</v>
      </c>
      <c r="H1501" t="s">
        <v>26</v>
      </c>
      <c r="I1501" t="s">
        <v>39</v>
      </c>
      <c r="J1501" t="s">
        <v>40</v>
      </c>
      <c r="K1501">
        <v>602114</v>
      </c>
      <c r="L1501" t="s">
        <v>59</v>
      </c>
      <c r="M1501" t="s">
        <v>4582</v>
      </c>
      <c r="N1501" t="s">
        <v>43</v>
      </c>
      <c r="O1501" t="s">
        <v>75</v>
      </c>
      <c r="P1501" t="s">
        <v>127</v>
      </c>
      <c r="Q1501">
        <v>71546</v>
      </c>
      <c r="R1501">
        <v>5</v>
      </c>
      <c r="S1501">
        <v>0.2</v>
      </c>
      <c r="T1501">
        <v>17261.713114338028</v>
      </c>
      <c r="U1501">
        <v>45284</v>
      </c>
    </row>
    <row r="1502" spans="1:21" x14ac:dyDescent="0.3">
      <c r="A1502" t="s">
        <v>4583</v>
      </c>
      <c r="B1502">
        <v>2023</v>
      </c>
      <c r="C1502" s="1">
        <v>45069</v>
      </c>
      <c r="D1502" t="s">
        <v>35</v>
      </c>
      <c r="E1502" t="s">
        <v>4584</v>
      </c>
      <c r="F1502" t="s">
        <v>37</v>
      </c>
      <c r="G1502" t="s">
        <v>81</v>
      </c>
      <c r="H1502" t="s">
        <v>26</v>
      </c>
      <c r="I1502" t="s">
        <v>57</v>
      </c>
      <c r="J1502" t="s">
        <v>58</v>
      </c>
      <c r="K1502">
        <v>689131</v>
      </c>
      <c r="L1502" t="s">
        <v>59</v>
      </c>
      <c r="M1502" t="s">
        <v>4585</v>
      </c>
      <c r="N1502" t="s">
        <v>93</v>
      </c>
      <c r="O1502" t="s">
        <v>85</v>
      </c>
      <c r="P1502" t="s">
        <v>89</v>
      </c>
      <c r="Q1502">
        <v>15608</v>
      </c>
      <c r="R1502">
        <v>2</v>
      </c>
      <c r="S1502">
        <v>0.1</v>
      </c>
      <c r="T1502">
        <v>2551.8020727815278</v>
      </c>
      <c r="U1502">
        <v>45075</v>
      </c>
    </row>
    <row r="1503" spans="1:21" x14ac:dyDescent="0.3">
      <c r="A1503" t="s">
        <v>4586</v>
      </c>
      <c r="B1503">
        <v>2024</v>
      </c>
      <c r="C1503" s="1">
        <v>45583</v>
      </c>
      <c r="D1503" t="s">
        <v>47</v>
      </c>
      <c r="E1503" t="s">
        <v>4587</v>
      </c>
      <c r="F1503" t="s">
        <v>49</v>
      </c>
      <c r="G1503" t="s">
        <v>25</v>
      </c>
      <c r="H1503" t="s">
        <v>26</v>
      </c>
      <c r="I1503" t="s">
        <v>82</v>
      </c>
      <c r="J1503" t="s">
        <v>66</v>
      </c>
      <c r="K1503">
        <v>683380</v>
      </c>
      <c r="L1503" t="s">
        <v>41</v>
      </c>
      <c r="M1503" t="s">
        <v>4588</v>
      </c>
      <c r="N1503" t="s">
        <v>93</v>
      </c>
      <c r="O1503" t="s">
        <v>68</v>
      </c>
      <c r="P1503" t="s">
        <v>127</v>
      </c>
      <c r="Q1503">
        <v>6480</v>
      </c>
      <c r="R1503">
        <v>5</v>
      </c>
      <c r="S1503">
        <v>0.2</v>
      </c>
      <c r="T1503">
        <v>1486.9077708270063</v>
      </c>
      <c r="U1503">
        <v>45588</v>
      </c>
    </row>
    <row r="1504" spans="1:21" x14ac:dyDescent="0.3">
      <c r="A1504" t="s">
        <v>4589</v>
      </c>
      <c r="B1504">
        <v>2024</v>
      </c>
      <c r="C1504" s="1">
        <v>45595</v>
      </c>
      <c r="D1504" t="s">
        <v>47</v>
      </c>
      <c r="E1504" t="s">
        <v>4590</v>
      </c>
      <c r="F1504" t="s">
        <v>64</v>
      </c>
      <c r="G1504" t="s">
        <v>25</v>
      </c>
      <c r="H1504" t="s">
        <v>26</v>
      </c>
      <c r="I1504" t="s">
        <v>82</v>
      </c>
      <c r="J1504" t="s">
        <v>66</v>
      </c>
      <c r="K1504">
        <v>605803</v>
      </c>
      <c r="L1504" t="s">
        <v>83</v>
      </c>
      <c r="M1504" t="s">
        <v>4591</v>
      </c>
      <c r="N1504" t="s">
        <v>93</v>
      </c>
      <c r="O1504" t="s">
        <v>75</v>
      </c>
      <c r="P1504" t="s">
        <v>98</v>
      </c>
      <c r="Q1504">
        <v>43265</v>
      </c>
      <c r="R1504">
        <v>7</v>
      </c>
      <c r="S1504">
        <v>0</v>
      </c>
      <c r="T1504">
        <v>9216.8259907197989</v>
      </c>
      <c r="U1504">
        <v>45598</v>
      </c>
    </row>
    <row r="1505" spans="1:21" x14ac:dyDescent="0.3">
      <c r="A1505" t="s">
        <v>4592</v>
      </c>
      <c r="B1505">
        <v>2023</v>
      </c>
      <c r="C1505" s="1">
        <v>45237</v>
      </c>
      <c r="D1505" t="s">
        <v>35</v>
      </c>
      <c r="E1505" t="s">
        <v>4593</v>
      </c>
      <c r="F1505" t="s">
        <v>80</v>
      </c>
      <c r="G1505" t="s">
        <v>25</v>
      </c>
      <c r="H1505" t="s">
        <v>26</v>
      </c>
      <c r="I1505" t="s">
        <v>39</v>
      </c>
      <c r="J1505" t="s">
        <v>40</v>
      </c>
      <c r="K1505">
        <v>649164</v>
      </c>
      <c r="L1505" t="s">
        <v>73</v>
      </c>
      <c r="M1505" t="s">
        <v>4594</v>
      </c>
      <c r="N1505" t="s">
        <v>31</v>
      </c>
      <c r="O1505" t="s">
        <v>85</v>
      </c>
      <c r="P1505" t="s">
        <v>76</v>
      </c>
      <c r="Q1505">
        <v>44223</v>
      </c>
      <c r="R1505">
        <v>9</v>
      </c>
      <c r="S1505">
        <v>0</v>
      </c>
      <c r="T1505">
        <v>12521.354796202124</v>
      </c>
      <c r="U1505">
        <v>45240</v>
      </c>
    </row>
    <row r="1506" spans="1:21" x14ac:dyDescent="0.3">
      <c r="A1506" t="s">
        <v>4595</v>
      </c>
      <c r="B1506">
        <v>2024</v>
      </c>
      <c r="C1506" s="1">
        <v>45319</v>
      </c>
      <c r="D1506" t="s">
        <v>47</v>
      </c>
      <c r="E1506" t="s">
        <v>4596</v>
      </c>
      <c r="F1506" t="s">
        <v>106</v>
      </c>
      <c r="G1506" t="s">
        <v>81</v>
      </c>
      <c r="H1506" t="s">
        <v>26</v>
      </c>
      <c r="I1506" t="s">
        <v>65</v>
      </c>
      <c r="J1506" t="s">
        <v>66</v>
      </c>
      <c r="K1506">
        <v>670594</v>
      </c>
      <c r="L1506" t="s">
        <v>41</v>
      </c>
      <c r="M1506" t="s">
        <v>4597</v>
      </c>
      <c r="N1506" t="s">
        <v>103</v>
      </c>
      <c r="O1506" t="s">
        <v>68</v>
      </c>
      <c r="P1506" t="s">
        <v>76</v>
      </c>
      <c r="Q1506">
        <v>10984</v>
      </c>
      <c r="R1506">
        <v>8</v>
      </c>
      <c r="S1506">
        <v>0</v>
      </c>
      <c r="T1506">
        <v>2105.8211021372667</v>
      </c>
      <c r="U1506">
        <v>45319</v>
      </c>
    </row>
    <row r="1507" spans="1:21" x14ac:dyDescent="0.3">
      <c r="A1507" t="s">
        <v>4598</v>
      </c>
      <c r="B1507">
        <v>2023</v>
      </c>
      <c r="C1507" s="1">
        <v>45162</v>
      </c>
      <c r="D1507" t="s">
        <v>78</v>
      </c>
      <c r="E1507" t="s">
        <v>4599</v>
      </c>
      <c r="F1507" t="s">
        <v>37</v>
      </c>
      <c r="G1507" t="s">
        <v>81</v>
      </c>
      <c r="H1507" t="s">
        <v>26</v>
      </c>
      <c r="I1507" t="s">
        <v>57</v>
      </c>
      <c r="J1507" t="s">
        <v>58</v>
      </c>
      <c r="K1507">
        <v>601806</v>
      </c>
      <c r="L1507" t="s">
        <v>73</v>
      </c>
      <c r="M1507" t="s">
        <v>4600</v>
      </c>
      <c r="N1507" t="s">
        <v>93</v>
      </c>
      <c r="O1507" t="s">
        <v>44</v>
      </c>
      <c r="P1507" t="s">
        <v>69</v>
      </c>
      <c r="Q1507">
        <v>69998</v>
      </c>
      <c r="R1507">
        <v>3</v>
      </c>
      <c r="S1507">
        <v>0.05</v>
      </c>
      <c r="T1507">
        <v>14504.285568662821</v>
      </c>
      <c r="U1507">
        <v>45165</v>
      </c>
    </row>
    <row r="1508" spans="1:21" x14ac:dyDescent="0.3">
      <c r="A1508" t="s">
        <v>4601</v>
      </c>
      <c r="B1508">
        <v>2023</v>
      </c>
      <c r="C1508" s="1">
        <v>45253</v>
      </c>
      <c r="D1508" t="s">
        <v>78</v>
      </c>
      <c r="E1508" t="s">
        <v>4602</v>
      </c>
      <c r="F1508" t="s">
        <v>64</v>
      </c>
      <c r="G1508" t="s">
        <v>38</v>
      </c>
      <c r="H1508" t="s">
        <v>26</v>
      </c>
      <c r="I1508" t="s">
        <v>136</v>
      </c>
      <c r="J1508" t="s">
        <v>118</v>
      </c>
      <c r="K1508">
        <v>644280</v>
      </c>
      <c r="L1508" t="s">
        <v>73</v>
      </c>
      <c r="M1508" t="s">
        <v>4603</v>
      </c>
      <c r="N1508" t="s">
        <v>31</v>
      </c>
      <c r="O1508" t="s">
        <v>85</v>
      </c>
      <c r="P1508" t="s">
        <v>127</v>
      </c>
      <c r="Q1508">
        <v>75856</v>
      </c>
      <c r="R1508">
        <v>6</v>
      </c>
      <c r="S1508">
        <v>0</v>
      </c>
      <c r="T1508">
        <v>17556.54707258091</v>
      </c>
      <c r="U1508">
        <v>45260</v>
      </c>
    </row>
    <row r="1509" spans="1:21" x14ac:dyDescent="0.3">
      <c r="A1509" t="s">
        <v>4604</v>
      </c>
      <c r="B1509">
        <v>2023</v>
      </c>
      <c r="C1509" s="1">
        <v>45284</v>
      </c>
      <c r="D1509" t="s">
        <v>47</v>
      </c>
      <c r="E1509" t="s">
        <v>4605</v>
      </c>
      <c r="F1509" t="s">
        <v>37</v>
      </c>
      <c r="G1509" t="s">
        <v>81</v>
      </c>
      <c r="H1509" t="s">
        <v>26</v>
      </c>
      <c r="I1509" t="s">
        <v>107</v>
      </c>
      <c r="J1509" t="s">
        <v>66</v>
      </c>
      <c r="K1509">
        <v>618308</v>
      </c>
      <c r="L1509" t="s">
        <v>83</v>
      </c>
      <c r="M1509" t="s">
        <v>4606</v>
      </c>
      <c r="N1509" t="s">
        <v>103</v>
      </c>
      <c r="O1509" t="s">
        <v>32</v>
      </c>
      <c r="P1509" t="s">
        <v>181</v>
      </c>
      <c r="Q1509">
        <v>32731</v>
      </c>
      <c r="R1509">
        <v>3</v>
      </c>
      <c r="S1509">
        <v>0.2</v>
      </c>
      <c r="T1509">
        <v>8092.1437515238076</v>
      </c>
      <c r="U1509">
        <v>45284</v>
      </c>
    </row>
    <row r="1510" spans="1:21" x14ac:dyDescent="0.3">
      <c r="A1510" t="s">
        <v>4607</v>
      </c>
      <c r="B1510">
        <v>2023</v>
      </c>
      <c r="C1510" s="1">
        <v>45017</v>
      </c>
      <c r="D1510" t="s">
        <v>47</v>
      </c>
      <c r="E1510" t="s">
        <v>4608</v>
      </c>
      <c r="F1510" t="s">
        <v>106</v>
      </c>
      <c r="G1510" t="s">
        <v>38</v>
      </c>
      <c r="H1510" t="s">
        <v>26</v>
      </c>
      <c r="I1510" t="s">
        <v>117</v>
      </c>
      <c r="J1510" t="s">
        <v>118</v>
      </c>
      <c r="K1510">
        <v>665949</v>
      </c>
      <c r="L1510" t="s">
        <v>59</v>
      </c>
      <c r="M1510" t="s">
        <v>4609</v>
      </c>
      <c r="N1510" t="s">
        <v>61</v>
      </c>
      <c r="O1510" t="s">
        <v>94</v>
      </c>
      <c r="P1510" t="s">
        <v>69</v>
      </c>
      <c r="Q1510">
        <v>42373</v>
      </c>
      <c r="R1510">
        <v>9</v>
      </c>
      <c r="S1510">
        <v>0</v>
      </c>
      <c r="T1510">
        <v>3052.1458892621313</v>
      </c>
      <c r="U1510">
        <v>45020</v>
      </c>
    </row>
    <row r="1511" spans="1:21" x14ac:dyDescent="0.3">
      <c r="A1511" t="s">
        <v>4610</v>
      </c>
      <c r="B1511">
        <v>2023</v>
      </c>
      <c r="C1511" s="1">
        <v>45276</v>
      </c>
      <c r="D1511" t="s">
        <v>47</v>
      </c>
      <c r="E1511" t="s">
        <v>4611</v>
      </c>
      <c r="F1511" t="s">
        <v>149</v>
      </c>
      <c r="G1511" t="s">
        <v>38</v>
      </c>
      <c r="H1511" t="s">
        <v>26</v>
      </c>
      <c r="I1511" t="s">
        <v>161</v>
      </c>
      <c r="J1511" t="s">
        <v>118</v>
      </c>
      <c r="K1511">
        <v>689768</v>
      </c>
      <c r="L1511" t="s">
        <v>73</v>
      </c>
      <c r="M1511" t="s">
        <v>4612</v>
      </c>
      <c r="N1511" t="s">
        <v>93</v>
      </c>
      <c r="O1511" t="s">
        <v>85</v>
      </c>
      <c r="P1511" t="s">
        <v>89</v>
      </c>
      <c r="Q1511">
        <v>65839</v>
      </c>
      <c r="R1511">
        <v>5</v>
      </c>
      <c r="S1511">
        <v>0.05</v>
      </c>
      <c r="T1511">
        <v>5100.3642673329841</v>
      </c>
      <c r="U1511">
        <v>45282</v>
      </c>
    </row>
    <row r="1512" spans="1:21" x14ac:dyDescent="0.3">
      <c r="A1512" t="s">
        <v>4613</v>
      </c>
      <c r="B1512">
        <v>2023</v>
      </c>
      <c r="C1512" s="1">
        <v>44980</v>
      </c>
      <c r="D1512" t="s">
        <v>47</v>
      </c>
      <c r="E1512" t="s">
        <v>4614</v>
      </c>
      <c r="F1512" t="s">
        <v>37</v>
      </c>
      <c r="G1512" t="s">
        <v>38</v>
      </c>
      <c r="H1512" t="s">
        <v>26</v>
      </c>
      <c r="I1512" t="s">
        <v>72</v>
      </c>
      <c r="J1512" t="s">
        <v>28</v>
      </c>
      <c r="K1512">
        <v>680772</v>
      </c>
      <c r="L1512" t="s">
        <v>83</v>
      </c>
      <c r="M1512" t="s">
        <v>4615</v>
      </c>
      <c r="N1512" t="s">
        <v>43</v>
      </c>
      <c r="O1512" t="s">
        <v>44</v>
      </c>
      <c r="P1512" t="s">
        <v>181</v>
      </c>
      <c r="Q1512">
        <v>61570</v>
      </c>
      <c r="R1512">
        <v>6</v>
      </c>
      <c r="S1512">
        <v>0</v>
      </c>
      <c r="T1512">
        <v>18429.1592333142</v>
      </c>
      <c r="U1512">
        <v>44984</v>
      </c>
    </row>
    <row r="1513" spans="1:21" x14ac:dyDescent="0.3">
      <c r="A1513" t="s">
        <v>4616</v>
      </c>
      <c r="B1513">
        <v>2023</v>
      </c>
      <c r="C1513" s="1">
        <v>45270</v>
      </c>
      <c r="D1513" t="s">
        <v>47</v>
      </c>
      <c r="E1513" t="s">
        <v>4617</v>
      </c>
      <c r="F1513" t="s">
        <v>106</v>
      </c>
      <c r="G1513" t="s">
        <v>38</v>
      </c>
      <c r="H1513" t="s">
        <v>26</v>
      </c>
      <c r="I1513" t="s">
        <v>154</v>
      </c>
      <c r="J1513" t="s">
        <v>51</v>
      </c>
      <c r="K1513">
        <v>672940</v>
      </c>
      <c r="L1513" t="s">
        <v>29</v>
      </c>
      <c r="M1513" t="s">
        <v>4618</v>
      </c>
      <c r="N1513" t="s">
        <v>103</v>
      </c>
      <c r="O1513" t="s">
        <v>68</v>
      </c>
      <c r="P1513" t="s">
        <v>127</v>
      </c>
      <c r="Q1513">
        <v>7620</v>
      </c>
      <c r="R1513">
        <v>5</v>
      </c>
      <c r="S1513">
        <v>0</v>
      </c>
      <c r="T1513">
        <v>1615.3454681324283</v>
      </c>
      <c r="U1513">
        <v>45273</v>
      </c>
    </row>
    <row r="1514" spans="1:21" x14ac:dyDescent="0.3">
      <c r="A1514" t="s">
        <v>4619</v>
      </c>
      <c r="B1514">
        <v>2023</v>
      </c>
      <c r="C1514" s="1">
        <v>45073</v>
      </c>
      <c r="D1514" t="s">
        <v>78</v>
      </c>
      <c r="E1514" t="s">
        <v>4620</v>
      </c>
      <c r="F1514" t="s">
        <v>37</v>
      </c>
      <c r="G1514" t="s">
        <v>38</v>
      </c>
      <c r="H1514" t="s">
        <v>26</v>
      </c>
      <c r="I1514" t="s">
        <v>39</v>
      </c>
      <c r="J1514" t="s">
        <v>40</v>
      </c>
      <c r="K1514">
        <v>626520</v>
      </c>
      <c r="L1514" t="s">
        <v>41</v>
      </c>
      <c r="M1514" t="s">
        <v>4621</v>
      </c>
      <c r="N1514" t="s">
        <v>103</v>
      </c>
      <c r="O1514" t="s">
        <v>32</v>
      </c>
      <c r="P1514" t="s">
        <v>45</v>
      </c>
      <c r="Q1514">
        <v>57139</v>
      </c>
      <c r="R1514">
        <v>10</v>
      </c>
      <c r="S1514">
        <v>0.2</v>
      </c>
      <c r="T1514">
        <v>9948.7052549021009</v>
      </c>
      <c r="U1514">
        <v>45079</v>
      </c>
    </row>
    <row r="1515" spans="1:21" x14ac:dyDescent="0.3">
      <c r="A1515" t="s">
        <v>4622</v>
      </c>
      <c r="B1515">
        <v>2023</v>
      </c>
      <c r="C1515" s="1">
        <v>45274</v>
      </c>
      <c r="D1515" t="s">
        <v>47</v>
      </c>
      <c r="E1515" t="s">
        <v>4623</v>
      </c>
      <c r="F1515" t="s">
        <v>49</v>
      </c>
      <c r="G1515" t="s">
        <v>38</v>
      </c>
      <c r="H1515" t="s">
        <v>26</v>
      </c>
      <c r="I1515" t="s">
        <v>150</v>
      </c>
      <c r="J1515" t="s">
        <v>118</v>
      </c>
      <c r="K1515">
        <v>632248</v>
      </c>
      <c r="L1515" t="s">
        <v>29</v>
      </c>
      <c r="M1515" t="s">
        <v>4624</v>
      </c>
      <c r="N1515" t="s">
        <v>31</v>
      </c>
      <c r="O1515" t="s">
        <v>94</v>
      </c>
      <c r="P1515" t="s">
        <v>45</v>
      </c>
      <c r="Q1515">
        <v>52780</v>
      </c>
      <c r="R1515">
        <v>5</v>
      </c>
      <c r="S1515">
        <v>0.2</v>
      </c>
      <c r="T1515">
        <v>2661.9097890896896</v>
      </c>
      <c r="U1515">
        <v>45277</v>
      </c>
    </row>
    <row r="1516" spans="1:21" x14ac:dyDescent="0.3">
      <c r="A1516" t="s">
        <v>4625</v>
      </c>
      <c r="B1516">
        <v>2024</v>
      </c>
      <c r="C1516" s="1">
        <v>45625</v>
      </c>
      <c r="D1516" t="s">
        <v>22</v>
      </c>
      <c r="E1516" t="s">
        <v>4626</v>
      </c>
      <c r="F1516" t="s">
        <v>64</v>
      </c>
      <c r="G1516" t="s">
        <v>81</v>
      </c>
      <c r="H1516" t="s">
        <v>26</v>
      </c>
      <c r="I1516" t="s">
        <v>150</v>
      </c>
      <c r="J1516" t="s">
        <v>118</v>
      </c>
      <c r="K1516">
        <v>679816</v>
      </c>
      <c r="L1516" t="s">
        <v>41</v>
      </c>
      <c r="M1516" t="s">
        <v>4627</v>
      </c>
      <c r="N1516" t="s">
        <v>31</v>
      </c>
      <c r="O1516" t="s">
        <v>44</v>
      </c>
      <c r="P1516" t="s">
        <v>54</v>
      </c>
      <c r="Q1516">
        <v>3320</v>
      </c>
      <c r="R1516">
        <v>7</v>
      </c>
      <c r="S1516">
        <v>0.1</v>
      </c>
      <c r="T1516">
        <v>549.57045581221155</v>
      </c>
      <c r="U1516">
        <v>45628</v>
      </c>
    </row>
    <row r="1517" spans="1:21" x14ac:dyDescent="0.3">
      <c r="A1517" t="s">
        <v>4628</v>
      </c>
      <c r="B1517">
        <v>2024</v>
      </c>
      <c r="C1517" s="1">
        <v>45587</v>
      </c>
      <c r="D1517" t="s">
        <v>35</v>
      </c>
      <c r="E1517" t="s">
        <v>4629</v>
      </c>
      <c r="F1517" t="s">
        <v>149</v>
      </c>
      <c r="G1517" t="s">
        <v>38</v>
      </c>
      <c r="H1517" t="s">
        <v>26</v>
      </c>
      <c r="I1517" t="s">
        <v>107</v>
      </c>
      <c r="J1517" t="s">
        <v>66</v>
      </c>
      <c r="K1517">
        <v>622498</v>
      </c>
      <c r="L1517" t="s">
        <v>73</v>
      </c>
      <c r="M1517" t="s">
        <v>4630</v>
      </c>
      <c r="N1517" t="s">
        <v>43</v>
      </c>
      <c r="O1517" t="s">
        <v>53</v>
      </c>
      <c r="P1517" t="s">
        <v>89</v>
      </c>
      <c r="Q1517">
        <v>30636</v>
      </c>
      <c r="R1517">
        <v>8</v>
      </c>
      <c r="S1517">
        <v>0</v>
      </c>
      <c r="T1517">
        <v>6350.2227691437165</v>
      </c>
      <c r="U1517">
        <v>45590</v>
      </c>
    </row>
    <row r="1518" spans="1:21" x14ac:dyDescent="0.3">
      <c r="A1518" t="s">
        <v>4631</v>
      </c>
      <c r="B1518">
        <v>2023</v>
      </c>
      <c r="C1518" s="1">
        <v>45028</v>
      </c>
      <c r="D1518" t="s">
        <v>47</v>
      </c>
      <c r="E1518" t="s">
        <v>4632</v>
      </c>
      <c r="F1518" t="s">
        <v>80</v>
      </c>
      <c r="G1518" t="s">
        <v>38</v>
      </c>
      <c r="H1518" t="s">
        <v>26</v>
      </c>
      <c r="I1518" t="s">
        <v>72</v>
      </c>
      <c r="J1518" t="s">
        <v>28</v>
      </c>
      <c r="K1518">
        <v>627657</v>
      </c>
      <c r="L1518" t="s">
        <v>59</v>
      </c>
      <c r="M1518" t="s">
        <v>4633</v>
      </c>
      <c r="N1518" t="s">
        <v>103</v>
      </c>
      <c r="O1518" t="s">
        <v>32</v>
      </c>
      <c r="P1518" t="s">
        <v>69</v>
      </c>
      <c r="Q1518">
        <v>441</v>
      </c>
      <c r="R1518">
        <v>10</v>
      </c>
      <c r="S1518">
        <v>0</v>
      </c>
      <c r="T1518">
        <v>99.20095376405601</v>
      </c>
      <c r="U1518">
        <v>45031</v>
      </c>
    </row>
    <row r="1519" spans="1:21" x14ac:dyDescent="0.3">
      <c r="A1519" t="s">
        <v>4634</v>
      </c>
      <c r="B1519">
        <v>2023</v>
      </c>
      <c r="C1519" s="1">
        <v>44955</v>
      </c>
      <c r="D1519" t="s">
        <v>47</v>
      </c>
      <c r="E1519" t="s">
        <v>4635</v>
      </c>
      <c r="F1519" t="s">
        <v>24</v>
      </c>
      <c r="G1519" t="s">
        <v>81</v>
      </c>
      <c r="H1519" t="s">
        <v>26</v>
      </c>
      <c r="I1519" t="s">
        <v>50</v>
      </c>
      <c r="J1519" t="s">
        <v>51</v>
      </c>
      <c r="K1519">
        <v>642905</v>
      </c>
      <c r="L1519" t="s">
        <v>83</v>
      </c>
      <c r="M1519" t="s">
        <v>4636</v>
      </c>
      <c r="N1519" t="s">
        <v>103</v>
      </c>
      <c r="O1519" t="s">
        <v>68</v>
      </c>
      <c r="P1519" t="s">
        <v>54</v>
      </c>
      <c r="Q1519">
        <v>55936</v>
      </c>
      <c r="R1519">
        <v>3</v>
      </c>
      <c r="S1519">
        <v>0</v>
      </c>
      <c r="T1519">
        <v>8696.8637404704095</v>
      </c>
      <c r="U1519">
        <v>44960</v>
      </c>
    </row>
    <row r="1520" spans="1:21" x14ac:dyDescent="0.3">
      <c r="A1520" t="s">
        <v>4637</v>
      </c>
      <c r="B1520">
        <v>2024</v>
      </c>
      <c r="C1520" s="1">
        <v>45612</v>
      </c>
      <c r="D1520" t="s">
        <v>35</v>
      </c>
      <c r="E1520" t="s">
        <v>4638</v>
      </c>
      <c r="F1520" t="s">
        <v>149</v>
      </c>
      <c r="G1520" t="s">
        <v>81</v>
      </c>
      <c r="H1520" t="s">
        <v>26</v>
      </c>
      <c r="I1520" t="s">
        <v>72</v>
      </c>
      <c r="J1520" t="s">
        <v>28</v>
      </c>
      <c r="K1520">
        <v>614886</v>
      </c>
      <c r="L1520" t="s">
        <v>29</v>
      </c>
      <c r="M1520" t="s">
        <v>4639</v>
      </c>
      <c r="N1520" t="s">
        <v>61</v>
      </c>
      <c r="O1520" t="s">
        <v>75</v>
      </c>
      <c r="P1520" t="s">
        <v>127</v>
      </c>
      <c r="Q1520">
        <v>68746</v>
      </c>
      <c r="R1520">
        <v>8</v>
      </c>
      <c r="S1520">
        <v>0</v>
      </c>
      <c r="T1520">
        <v>15052.135828654002</v>
      </c>
      <c r="U1520">
        <v>45616</v>
      </c>
    </row>
    <row r="1521" spans="1:21" x14ac:dyDescent="0.3">
      <c r="A1521" t="s">
        <v>4640</v>
      </c>
      <c r="B1521">
        <v>2023</v>
      </c>
      <c r="C1521" s="1">
        <v>45213</v>
      </c>
      <c r="D1521" t="s">
        <v>22</v>
      </c>
      <c r="E1521" t="s">
        <v>4641</v>
      </c>
      <c r="F1521" t="s">
        <v>49</v>
      </c>
      <c r="G1521" t="s">
        <v>81</v>
      </c>
      <c r="H1521" t="s">
        <v>26</v>
      </c>
      <c r="I1521" t="s">
        <v>82</v>
      </c>
      <c r="J1521" t="s">
        <v>66</v>
      </c>
      <c r="K1521">
        <v>614206</v>
      </c>
      <c r="L1521" t="s">
        <v>41</v>
      </c>
      <c r="M1521" t="s">
        <v>4642</v>
      </c>
      <c r="N1521" t="s">
        <v>103</v>
      </c>
      <c r="O1521" t="s">
        <v>32</v>
      </c>
      <c r="P1521" t="s">
        <v>89</v>
      </c>
      <c r="Q1521">
        <v>41541</v>
      </c>
      <c r="R1521">
        <v>10</v>
      </c>
      <c r="S1521">
        <v>0.2</v>
      </c>
      <c r="T1521">
        <v>11940.235245414442</v>
      </c>
      <c r="U1521">
        <v>45217</v>
      </c>
    </row>
    <row r="1522" spans="1:21" x14ac:dyDescent="0.3">
      <c r="A1522" t="s">
        <v>4643</v>
      </c>
      <c r="B1522">
        <v>2024</v>
      </c>
      <c r="C1522" s="1">
        <v>45581</v>
      </c>
      <c r="D1522" t="s">
        <v>35</v>
      </c>
      <c r="E1522" t="s">
        <v>4644</v>
      </c>
      <c r="F1522" t="s">
        <v>149</v>
      </c>
      <c r="G1522" t="s">
        <v>38</v>
      </c>
      <c r="H1522" t="s">
        <v>26</v>
      </c>
      <c r="I1522" t="s">
        <v>65</v>
      </c>
      <c r="J1522" t="s">
        <v>66</v>
      </c>
      <c r="K1522">
        <v>613776</v>
      </c>
      <c r="L1522" t="s">
        <v>29</v>
      </c>
      <c r="M1522" t="s">
        <v>4645</v>
      </c>
      <c r="N1522" t="s">
        <v>103</v>
      </c>
      <c r="O1522" t="s">
        <v>53</v>
      </c>
      <c r="P1522" t="s">
        <v>76</v>
      </c>
      <c r="Q1522">
        <v>71678</v>
      </c>
      <c r="R1522">
        <v>6</v>
      </c>
      <c r="S1522">
        <v>0</v>
      </c>
      <c r="T1522">
        <v>14186.08032406283</v>
      </c>
      <c r="U1522">
        <v>45586</v>
      </c>
    </row>
    <row r="1523" spans="1:21" x14ac:dyDescent="0.3">
      <c r="A1523" t="s">
        <v>4646</v>
      </c>
      <c r="B1523">
        <v>2024</v>
      </c>
      <c r="C1523" s="1">
        <v>45397</v>
      </c>
      <c r="D1523" t="s">
        <v>22</v>
      </c>
      <c r="E1523" t="s">
        <v>4647</v>
      </c>
      <c r="F1523" t="s">
        <v>24</v>
      </c>
      <c r="G1523" t="s">
        <v>38</v>
      </c>
      <c r="H1523" t="s">
        <v>26</v>
      </c>
      <c r="I1523" t="s">
        <v>101</v>
      </c>
      <c r="J1523" t="s">
        <v>51</v>
      </c>
      <c r="K1523">
        <v>666125</v>
      </c>
      <c r="L1523" t="s">
        <v>41</v>
      </c>
      <c r="M1523" t="s">
        <v>4648</v>
      </c>
      <c r="N1523" t="s">
        <v>31</v>
      </c>
      <c r="O1523" t="s">
        <v>94</v>
      </c>
      <c r="P1523" t="s">
        <v>45</v>
      </c>
      <c r="Q1523">
        <v>38804</v>
      </c>
      <c r="R1523">
        <v>6</v>
      </c>
      <c r="S1523">
        <v>0.05</v>
      </c>
      <c r="T1523">
        <v>9927.7190299467038</v>
      </c>
      <c r="U1523">
        <v>45402</v>
      </c>
    </row>
    <row r="1524" spans="1:21" x14ac:dyDescent="0.3">
      <c r="A1524" t="s">
        <v>4649</v>
      </c>
      <c r="B1524">
        <v>2024</v>
      </c>
      <c r="C1524" s="1">
        <v>45612</v>
      </c>
      <c r="D1524" t="s">
        <v>35</v>
      </c>
      <c r="E1524" t="s">
        <v>4650</v>
      </c>
      <c r="F1524" t="s">
        <v>80</v>
      </c>
      <c r="G1524" t="s">
        <v>25</v>
      </c>
      <c r="H1524" t="s">
        <v>26</v>
      </c>
      <c r="I1524" t="s">
        <v>117</v>
      </c>
      <c r="J1524" t="s">
        <v>118</v>
      </c>
      <c r="K1524">
        <v>696518</v>
      </c>
      <c r="L1524" t="s">
        <v>83</v>
      </c>
      <c r="M1524" t="s">
        <v>4651</v>
      </c>
      <c r="N1524" t="s">
        <v>43</v>
      </c>
      <c r="O1524" t="s">
        <v>44</v>
      </c>
      <c r="P1524" t="s">
        <v>89</v>
      </c>
      <c r="Q1524">
        <v>53506</v>
      </c>
      <c r="R1524">
        <v>8</v>
      </c>
      <c r="S1524">
        <v>0.05</v>
      </c>
      <c r="T1524">
        <v>5255.8019863338804</v>
      </c>
      <c r="U1524">
        <v>45615</v>
      </c>
    </row>
    <row r="1525" spans="1:21" x14ac:dyDescent="0.3">
      <c r="A1525" t="s">
        <v>4652</v>
      </c>
      <c r="B1525">
        <v>2023</v>
      </c>
      <c r="C1525" s="1">
        <v>45054</v>
      </c>
      <c r="D1525" t="s">
        <v>47</v>
      </c>
      <c r="E1525" t="s">
        <v>4653</v>
      </c>
      <c r="F1525" t="s">
        <v>37</v>
      </c>
      <c r="G1525" t="s">
        <v>81</v>
      </c>
      <c r="H1525" t="s">
        <v>26</v>
      </c>
      <c r="I1525" t="s">
        <v>27</v>
      </c>
      <c r="J1525" t="s">
        <v>28</v>
      </c>
      <c r="K1525">
        <v>626288</v>
      </c>
      <c r="L1525" t="s">
        <v>59</v>
      </c>
      <c r="M1525" t="s">
        <v>4654</v>
      </c>
      <c r="N1525" t="s">
        <v>43</v>
      </c>
      <c r="O1525" t="s">
        <v>75</v>
      </c>
      <c r="P1525" t="s">
        <v>54</v>
      </c>
      <c r="Q1525">
        <v>2245</v>
      </c>
      <c r="R1525">
        <v>4</v>
      </c>
      <c r="S1525">
        <v>0.2</v>
      </c>
      <c r="T1525">
        <v>533.75209044758947</v>
      </c>
      <c r="U1525">
        <v>45059</v>
      </c>
    </row>
    <row r="1526" spans="1:21" x14ac:dyDescent="0.3">
      <c r="A1526" t="s">
        <v>4655</v>
      </c>
      <c r="B1526">
        <v>2024</v>
      </c>
      <c r="C1526" s="1">
        <v>45428</v>
      </c>
      <c r="D1526" t="s">
        <v>22</v>
      </c>
      <c r="E1526" t="s">
        <v>4656</v>
      </c>
      <c r="F1526" t="s">
        <v>80</v>
      </c>
      <c r="G1526" t="s">
        <v>25</v>
      </c>
      <c r="H1526" t="s">
        <v>26</v>
      </c>
      <c r="I1526" t="s">
        <v>117</v>
      </c>
      <c r="J1526" t="s">
        <v>118</v>
      </c>
      <c r="K1526">
        <v>689586</v>
      </c>
      <c r="L1526" t="s">
        <v>83</v>
      </c>
      <c r="M1526" t="s">
        <v>4657</v>
      </c>
      <c r="N1526" t="s">
        <v>61</v>
      </c>
      <c r="O1526" t="s">
        <v>94</v>
      </c>
      <c r="P1526" t="s">
        <v>89</v>
      </c>
      <c r="Q1526">
        <v>78508</v>
      </c>
      <c r="R1526">
        <v>5</v>
      </c>
      <c r="S1526">
        <v>0</v>
      </c>
      <c r="T1526">
        <v>8521.2853797050611</v>
      </c>
      <c r="U1526">
        <v>45434</v>
      </c>
    </row>
    <row r="1527" spans="1:21" x14ac:dyDescent="0.3">
      <c r="A1527" t="s">
        <v>4658</v>
      </c>
      <c r="B1527">
        <v>2023</v>
      </c>
      <c r="C1527" s="1">
        <v>45139</v>
      </c>
      <c r="D1527" t="s">
        <v>35</v>
      </c>
      <c r="E1527" t="s">
        <v>4659</v>
      </c>
      <c r="F1527" t="s">
        <v>24</v>
      </c>
      <c r="G1527" t="s">
        <v>25</v>
      </c>
      <c r="H1527" t="s">
        <v>26</v>
      </c>
      <c r="I1527" t="s">
        <v>50</v>
      </c>
      <c r="J1527" t="s">
        <v>51</v>
      </c>
      <c r="K1527">
        <v>620508</v>
      </c>
      <c r="L1527" t="s">
        <v>59</v>
      </c>
      <c r="M1527" t="s">
        <v>4660</v>
      </c>
      <c r="N1527" t="s">
        <v>103</v>
      </c>
      <c r="O1527" t="s">
        <v>53</v>
      </c>
      <c r="P1527" t="s">
        <v>89</v>
      </c>
      <c r="Q1527">
        <v>52781</v>
      </c>
      <c r="R1527">
        <v>10</v>
      </c>
      <c r="S1527">
        <v>0.1</v>
      </c>
      <c r="T1527">
        <v>4429.539258682732</v>
      </c>
      <c r="U1527">
        <v>45146</v>
      </c>
    </row>
    <row r="1528" spans="1:21" x14ac:dyDescent="0.3">
      <c r="A1528" t="s">
        <v>4661</v>
      </c>
      <c r="B1528">
        <v>2024</v>
      </c>
      <c r="C1528" s="1">
        <v>45378</v>
      </c>
      <c r="D1528" t="s">
        <v>47</v>
      </c>
      <c r="E1528" t="s">
        <v>4662</v>
      </c>
      <c r="F1528" t="s">
        <v>37</v>
      </c>
      <c r="G1528" t="s">
        <v>38</v>
      </c>
      <c r="H1528" t="s">
        <v>26</v>
      </c>
      <c r="I1528" t="s">
        <v>57</v>
      </c>
      <c r="J1528" t="s">
        <v>58</v>
      </c>
      <c r="K1528">
        <v>666724</v>
      </c>
      <c r="L1528" t="s">
        <v>41</v>
      </c>
      <c r="M1528" t="s">
        <v>4663</v>
      </c>
      <c r="N1528" t="s">
        <v>61</v>
      </c>
      <c r="O1528" t="s">
        <v>94</v>
      </c>
      <c r="P1528" t="s">
        <v>98</v>
      </c>
      <c r="Q1528">
        <v>10572</v>
      </c>
      <c r="R1528">
        <v>8</v>
      </c>
      <c r="S1528">
        <v>0.2</v>
      </c>
      <c r="T1528">
        <v>585.09979476591229</v>
      </c>
      <c r="U1528">
        <v>45381</v>
      </c>
    </row>
    <row r="1529" spans="1:21" x14ac:dyDescent="0.3">
      <c r="A1529" t="s">
        <v>4664</v>
      </c>
      <c r="B1529">
        <v>2023</v>
      </c>
      <c r="C1529" s="1">
        <v>45288</v>
      </c>
      <c r="D1529" t="s">
        <v>22</v>
      </c>
      <c r="E1529" t="s">
        <v>4665</v>
      </c>
      <c r="F1529" t="s">
        <v>149</v>
      </c>
      <c r="G1529" t="s">
        <v>25</v>
      </c>
      <c r="H1529" t="s">
        <v>26</v>
      </c>
      <c r="I1529" t="s">
        <v>39</v>
      </c>
      <c r="J1529" t="s">
        <v>40</v>
      </c>
      <c r="K1529">
        <v>692953</v>
      </c>
      <c r="L1529" t="s">
        <v>41</v>
      </c>
      <c r="M1529" t="s">
        <v>4666</v>
      </c>
      <c r="N1529" t="s">
        <v>31</v>
      </c>
      <c r="O1529" t="s">
        <v>85</v>
      </c>
      <c r="P1529" t="s">
        <v>76</v>
      </c>
      <c r="Q1529">
        <v>46886</v>
      </c>
      <c r="R1529">
        <v>10</v>
      </c>
      <c r="S1529">
        <v>0.2</v>
      </c>
      <c r="T1529">
        <v>4798.9735863092701</v>
      </c>
      <c r="U1529">
        <v>45291</v>
      </c>
    </row>
    <row r="1530" spans="1:21" x14ac:dyDescent="0.3">
      <c r="A1530" t="s">
        <v>4667</v>
      </c>
      <c r="B1530">
        <v>2023</v>
      </c>
      <c r="C1530" s="1">
        <v>44984</v>
      </c>
      <c r="D1530" t="s">
        <v>35</v>
      </c>
      <c r="E1530" t="s">
        <v>4668</v>
      </c>
      <c r="F1530" t="s">
        <v>24</v>
      </c>
      <c r="G1530" t="s">
        <v>81</v>
      </c>
      <c r="H1530" t="s">
        <v>26</v>
      </c>
      <c r="I1530" t="s">
        <v>65</v>
      </c>
      <c r="J1530" t="s">
        <v>66</v>
      </c>
      <c r="K1530">
        <v>644116</v>
      </c>
      <c r="L1530" t="s">
        <v>29</v>
      </c>
      <c r="M1530" t="s">
        <v>4669</v>
      </c>
      <c r="N1530" t="s">
        <v>31</v>
      </c>
      <c r="O1530" t="s">
        <v>85</v>
      </c>
      <c r="P1530" t="s">
        <v>33</v>
      </c>
      <c r="Q1530">
        <v>42542</v>
      </c>
      <c r="R1530">
        <v>1</v>
      </c>
      <c r="S1530">
        <v>0.1</v>
      </c>
      <c r="T1530">
        <v>3243.748048502051</v>
      </c>
      <c r="U1530">
        <v>44986</v>
      </c>
    </row>
    <row r="1531" spans="1:21" x14ac:dyDescent="0.3">
      <c r="A1531" t="s">
        <v>4670</v>
      </c>
      <c r="B1531">
        <v>2024</v>
      </c>
      <c r="C1531" s="1">
        <v>45590</v>
      </c>
      <c r="D1531" t="s">
        <v>22</v>
      </c>
      <c r="E1531" t="s">
        <v>4671</v>
      </c>
      <c r="F1531" t="s">
        <v>37</v>
      </c>
      <c r="G1531" t="s">
        <v>38</v>
      </c>
      <c r="H1531" t="s">
        <v>26</v>
      </c>
      <c r="I1531" t="s">
        <v>122</v>
      </c>
      <c r="J1531" t="s">
        <v>28</v>
      </c>
      <c r="K1531">
        <v>615662</v>
      </c>
      <c r="L1531" t="s">
        <v>29</v>
      </c>
      <c r="M1531" t="s">
        <v>4672</v>
      </c>
      <c r="N1531" t="s">
        <v>31</v>
      </c>
      <c r="O1531" t="s">
        <v>68</v>
      </c>
      <c r="P1531" t="s">
        <v>76</v>
      </c>
      <c r="Q1531">
        <v>16564</v>
      </c>
      <c r="R1531">
        <v>2</v>
      </c>
      <c r="S1531">
        <v>0.05</v>
      </c>
      <c r="T1531">
        <v>2165.786870813668</v>
      </c>
      <c r="U1531">
        <v>45593</v>
      </c>
    </row>
    <row r="1532" spans="1:21" x14ac:dyDescent="0.3">
      <c r="A1532" t="s">
        <v>4673</v>
      </c>
      <c r="B1532">
        <v>2023</v>
      </c>
      <c r="C1532" s="1">
        <v>45227</v>
      </c>
      <c r="D1532" t="s">
        <v>35</v>
      </c>
      <c r="E1532" t="s">
        <v>4674</v>
      </c>
      <c r="F1532" t="s">
        <v>37</v>
      </c>
      <c r="G1532" t="s">
        <v>81</v>
      </c>
      <c r="H1532" t="s">
        <v>26</v>
      </c>
      <c r="I1532" t="s">
        <v>82</v>
      </c>
      <c r="J1532" t="s">
        <v>66</v>
      </c>
      <c r="K1532">
        <v>678764</v>
      </c>
      <c r="L1532" t="s">
        <v>29</v>
      </c>
      <c r="M1532" t="s">
        <v>4675</v>
      </c>
      <c r="N1532" t="s">
        <v>31</v>
      </c>
      <c r="O1532" t="s">
        <v>32</v>
      </c>
      <c r="P1532" t="s">
        <v>181</v>
      </c>
      <c r="Q1532">
        <v>5906</v>
      </c>
      <c r="R1532">
        <v>1</v>
      </c>
      <c r="S1532">
        <v>0</v>
      </c>
      <c r="T1532">
        <v>1557.6480347610025</v>
      </c>
      <c r="U1532">
        <v>45230</v>
      </c>
    </row>
    <row r="1533" spans="1:21" x14ac:dyDescent="0.3">
      <c r="A1533" t="s">
        <v>4676</v>
      </c>
      <c r="B1533">
        <v>2023</v>
      </c>
      <c r="C1533" s="1">
        <v>45222</v>
      </c>
      <c r="D1533" t="s">
        <v>47</v>
      </c>
      <c r="E1533" t="s">
        <v>4677</v>
      </c>
      <c r="F1533" t="s">
        <v>49</v>
      </c>
      <c r="G1533" t="s">
        <v>25</v>
      </c>
      <c r="H1533" t="s">
        <v>26</v>
      </c>
      <c r="I1533" t="s">
        <v>101</v>
      </c>
      <c r="J1533" t="s">
        <v>51</v>
      </c>
      <c r="K1533">
        <v>694822</v>
      </c>
      <c r="L1533" t="s">
        <v>59</v>
      </c>
      <c r="M1533" t="s">
        <v>4678</v>
      </c>
      <c r="N1533" t="s">
        <v>43</v>
      </c>
      <c r="O1533" t="s">
        <v>94</v>
      </c>
      <c r="P1533" t="s">
        <v>76</v>
      </c>
      <c r="Q1533">
        <v>6056</v>
      </c>
      <c r="R1533">
        <v>8</v>
      </c>
      <c r="S1533">
        <v>0</v>
      </c>
      <c r="T1533">
        <v>588.70228406284491</v>
      </c>
      <c r="U1533">
        <v>45225</v>
      </c>
    </row>
    <row r="1534" spans="1:21" x14ac:dyDescent="0.3">
      <c r="A1534" t="s">
        <v>4679</v>
      </c>
      <c r="B1534">
        <v>2024</v>
      </c>
      <c r="C1534" s="1">
        <v>45494</v>
      </c>
      <c r="D1534" t="s">
        <v>22</v>
      </c>
      <c r="E1534" t="s">
        <v>4680</v>
      </c>
      <c r="F1534" t="s">
        <v>24</v>
      </c>
      <c r="G1534" t="s">
        <v>25</v>
      </c>
      <c r="H1534" t="s">
        <v>26</v>
      </c>
      <c r="I1534" t="s">
        <v>39</v>
      </c>
      <c r="J1534" t="s">
        <v>40</v>
      </c>
      <c r="K1534">
        <v>665232</v>
      </c>
      <c r="L1534" t="s">
        <v>73</v>
      </c>
      <c r="M1534" t="s">
        <v>4681</v>
      </c>
      <c r="N1534" t="s">
        <v>61</v>
      </c>
      <c r="O1534" t="s">
        <v>68</v>
      </c>
      <c r="P1534" t="s">
        <v>45</v>
      </c>
      <c r="Q1534">
        <v>33413</v>
      </c>
      <c r="R1534">
        <v>2</v>
      </c>
      <c r="S1534">
        <v>0.05</v>
      </c>
      <c r="T1534">
        <v>5383.004722603032</v>
      </c>
      <c r="U1534">
        <v>45497</v>
      </c>
    </row>
    <row r="1535" spans="1:21" x14ac:dyDescent="0.3">
      <c r="A1535" t="s">
        <v>4682</v>
      </c>
      <c r="B1535">
        <v>2024</v>
      </c>
      <c r="C1535" s="1">
        <v>45370</v>
      </c>
      <c r="D1535" t="s">
        <v>47</v>
      </c>
      <c r="E1535" t="s">
        <v>4683</v>
      </c>
      <c r="F1535" t="s">
        <v>24</v>
      </c>
      <c r="G1535" t="s">
        <v>25</v>
      </c>
      <c r="H1535" t="s">
        <v>26</v>
      </c>
      <c r="I1535" t="s">
        <v>39</v>
      </c>
      <c r="J1535" t="s">
        <v>40</v>
      </c>
      <c r="K1535">
        <v>688764</v>
      </c>
      <c r="L1535" t="s">
        <v>59</v>
      </c>
      <c r="M1535" t="s">
        <v>4684</v>
      </c>
      <c r="N1535" t="s">
        <v>103</v>
      </c>
      <c r="O1535" t="s">
        <v>53</v>
      </c>
      <c r="P1535" t="s">
        <v>69</v>
      </c>
      <c r="Q1535">
        <v>14004</v>
      </c>
      <c r="R1535">
        <v>1</v>
      </c>
      <c r="S1535">
        <v>0</v>
      </c>
      <c r="T1535">
        <v>4071.0393033743312</v>
      </c>
      <c r="U1535">
        <v>45375</v>
      </c>
    </row>
    <row r="1536" spans="1:21" x14ac:dyDescent="0.3">
      <c r="A1536" t="s">
        <v>4685</v>
      </c>
      <c r="B1536">
        <v>2023</v>
      </c>
      <c r="C1536" s="1">
        <v>45024</v>
      </c>
      <c r="D1536" t="s">
        <v>78</v>
      </c>
      <c r="E1536" t="s">
        <v>4686</v>
      </c>
      <c r="F1536" t="s">
        <v>80</v>
      </c>
      <c r="G1536" t="s">
        <v>38</v>
      </c>
      <c r="H1536" t="s">
        <v>26</v>
      </c>
      <c r="I1536" t="s">
        <v>122</v>
      </c>
      <c r="J1536" t="s">
        <v>28</v>
      </c>
      <c r="K1536">
        <v>610010</v>
      </c>
      <c r="L1536" t="s">
        <v>83</v>
      </c>
      <c r="M1536" t="s">
        <v>4687</v>
      </c>
      <c r="N1536" t="s">
        <v>61</v>
      </c>
      <c r="O1536" t="s">
        <v>85</v>
      </c>
      <c r="P1536" t="s">
        <v>181</v>
      </c>
      <c r="Q1536">
        <v>77114</v>
      </c>
      <c r="R1536">
        <v>2</v>
      </c>
      <c r="S1536">
        <v>0.1</v>
      </c>
      <c r="T1536">
        <v>18431.476789854671</v>
      </c>
      <c r="U1536">
        <v>45028</v>
      </c>
    </row>
    <row r="1537" spans="1:21" x14ac:dyDescent="0.3">
      <c r="A1537" t="s">
        <v>4688</v>
      </c>
      <c r="B1537">
        <v>2023</v>
      </c>
      <c r="C1537" s="1">
        <v>45081</v>
      </c>
      <c r="D1537" t="s">
        <v>47</v>
      </c>
      <c r="E1537" t="s">
        <v>4689</v>
      </c>
      <c r="F1537" t="s">
        <v>37</v>
      </c>
      <c r="G1537" t="s">
        <v>81</v>
      </c>
      <c r="H1537" t="s">
        <v>26</v>
      </c>
      <c r="I1537" t="s">
        <v>101</v>
      </c>
      <c r="J1537" t="s">
        <v>51</v>
      </c>
      <c r="K1537">
        <v>674397</v>
      </c>
      <c r="L1537" t="s">
        <v>41</v>
      </c>
      <c r="M1537" t="s">
        <v>4690</v>
      </c>
      <c r="N1537" t="s">
        <v>31</v>
      </c>
      <c r="O1537" t="s">
        <v>75</v>
      </c>
      <c r="P1537" t="s">
        <v>181</v>
      </c>
      <c r="Q1537">
        <v>42743</v>
      </c>
      <c r="R1537">
        <v>3</v>
      </c>
      <c r="S1537">
        <v>0</v>
      </c>
      <c r="T1537">
        <v>10893.673447839265</v>
      </c>
      <c r="U1537">
        <v>45088</v>
      </c>
    </row>
    <row r="1538" spans="1:21" x14ac:dyDescent="0.3">
      <c r="A1538" t="s">
        <v>4691</v>
      </c>
      <c r="B1538">
        <v>2024</v>
      </c>
      <c r="C1538" s="1">
        <v>45452</v>
      </c>
      <c r="D1538" t="s">
        <v>78</v>
      </c>
      <c r="E1538" t="s">
        <v>4692</v>
      </c>
      <c r="F1538" t="s">
        <v>37</v>
      </c>
      <c r="G1538" t="s">
        <v>81</v>
      </c>
      <c r="H1538" t="s">
        <v>26</v>
      </c>
      <c r="I1538" t="s">
        <v>39</v>
      </c>
      <c r="J1538" t="s">
        <v>40</v>
      </c>
      <c r="K1538">
        <v>697010</v>
      </c>
      <c r="L1538" t="s">
        <v>83</v>
      </c>
      <c r="M1538" t="s">
        <v>4693</v>
      </c>
      <c r="N1538" t="s">
        <v>61</v>
      </c>
      <c r="O1538" t="s">
        <v>75</v>
      </c>
      <c r="P1538" t="s">
        <v>69</v>
      </c>
      <c r="Q1538">
        <v>69684</v>
      </c>
      <c r="R1538">
        <v>10</v>
      </c>
      <c r="S1538">
        <v>0.1</v>
      </c>
      <c r="T1538">
        <v>8157.8172675055539</v>
      </c>
      <c r="U1538">
        <v>45455</v>
      </c>
    </row>
    <row r="1539" spans="1:21" x14ac:dyDescent="0.3">
      <c r="A1539" t="s">
        <v>4694</v>
      </c>
      <c r="B1539">
        <v>2024</v>
      </c>
      <c r="C1539" s="1">
        <v>45641</v>
      </c>
      <c r="D1539" t="s">
        <v>47</v>
      </c>
      <c r="E1539" t="s">
        <v>4695</v>
      </c>
      <c r="F1539" t="s">
        <v>80</v>
      </c>
      <c r="G1539" t="s">
        <v>81</v>
      </c>
      <c r="H1539" t="s">
        <v>26</v>
      </c>
      <c r="I1539" t="s">
        <v>82</v>
      </c>
      <c r="J1539" t="s">
        <v>66</v>
      </c>
      <c r="K1539">
        <v>698749</v>
      </c>
      <c r="L1539" t="s">
        <v>73</v>
      </c>
      <c r="M1539" t="s">
        <v>4696</v>
      </c>
      <c r="N1539" t="s">
        <v>93</v>
      </c>
      <c r="O1539" t="s">
        <v>53</v>
      </c>
      <c r="P1539" t="s">
        <v>127</v>
      </c>
      <c r="Q1539">
        <v>25303</v>
      </c>
      <c r="R1539">
        <v>4</v>
      </c>
      <c r="S1539">
        <v>0</v>
      </c>
      <c r="T1539">
        <v>4141.3208602801587</v>
      </c>
      <c r="U1539">
        <v>45643</v>
      </c>
    </row>
    <row r="1540" spans="1:21" x14ac:dyDescent="0.3">
      <c r="A1540" t="s">
        <v>4697</v>
      </c>
      <c r="B1540">
        <v>2023</v>
      </c>
      <c r="C1540" s="1">
        <v>45031</v>
      </c>
      <c r="D1540" t="s">
        <v>78</v>
      </c>
      <c r="E1540" t="s">
        <v>4698</v>
      </c>
      <c r="F1540" t="s">
        <v>149</v>
      </c>
      <c r="G1540" t="s">
        <v>25</v>
      </c>
      <c r="H1540" t="s">
        <v>26</v>
      </c>
      <c r="I1540" t="s">
        <v>122</v>
      </c>
      <c r="J1540" t="s">
        <v>28</v>
      </c>
      <c r="K1540">
        <v>680394</v>
      </c>
      <c r="L1540" t="s">
        <v>29</v>
      </c>
      <c r="M1540" t="s">
        <v>4699</v>
      </c>
      <c r="N1540" t="s">
        <v>31</v>
      </c>
      <c r="O1540" t="s">
        <v>85</v>
      </c>
      <c r="P1540" t="s">
        <v>98</v>
      </c>
      <c r="Q1540">
        <v>43672</v>
      </c>
      <c r="R1540">
        <v>9</v>
      </c>
      <c r="S1540">
        <v>0.05</v>
      </c>
      <c r="T1540">
        <v>2936.3504387665507</v>
      </c>
      <c r="U1540">
        <v>45034</v>
      </c>
    </row>
    <row r="1541" spans="1:21" x14ac:dyDescent="0.3">
      <c r="A1541" t="s">
        <v>4700</v>
      </c>
      <c r="B1541">
        <v>2024</v>
      </c>
      <c r="C1541" s="1">
        <v>45370</v>
      </c>
      <c r="D1541" t="s">
        <v>78</v>
      </c>
      <c r="E1541" t="s">
        <v>4701</v>
      </c>
      <c r="F1541" t="s">
        <v>106</v>
      </c>
      <c r="G1541" t="s">
        <v>81</v>
      </c>
      <c r="H1541" t="s">
        <v>26</v>
      </c>
      <c r="I1541" t="s">
        <v>136</v>
      </c>
      <c r="J1541" t="s">
        <v>118</v>
      </c>
      <c r="K1541">
        <v>640432</v>
      </c>
      <c r="L1541" t="s">
        <v>41</v>
      </c>
      <c r="M1541" t="s">
        <v>4702</v>
      </c>
      <c r="N1541" t="s">
        <v>103</v>
      </c>
      <c r="O1541" t="s">
        <v>53</v>
      </c>
      <c r="P1541" t="s">
        <v>54</v>
      </c>
      <c r="Q1541">
        <v>16780</v>
      </c>
      <c r="R1541">
        <v>3</v>
      </c>
      <c r="S1541">
        <v>0.1</v>
      </c>
      <c r="T1541">
        <v>3598.912620299925</v>
      </c>
      <c r="U1541">
        <v>45373</v>
      </c>
    </row>
    <row r="1542" spans="1:21" x14ac:dyDescent="0.3">
      <c r="A1542" t="s">
        <v>4703</v>
      </c>
      <c r="B1542">
        <v>2024</v>
      </c>
      <c r="C1542" s="1">
        <v>45529</v>
      </c>
      <c r="D1542" t="s">
        <v>22</v>
      </c>
      <c r="E1542" t="s">
        <v>4704</v>
      </c>
      <c r="F1542" t="s">
        <v>80</v>
      </c>
      <c r="G1542" t="s">
        <v>25</v>
      </c>
      <c r="H1542" t="s">
        <v>26</v>
      </c>
      <c r="I1542" t="s">
        <v>82</v>
      </c>
      <c r="J1542" t="s">
        <v>66</v>
      </c>
      <c r="K1542">
        <v>612829</v>
      </c>
      <c r="L1542" t="s">
        <v>41</v>
      </c>
      <c r="M1542" t="s">
        <v>4705</v>
      </c>
      <c r="N1542" t="s">
        <v>61</v>
      </c>
      <c r="O1542" t="s">
        <v>75</v>
      </c>
      <c r="P1542" t="s">
        <v>69</v>
      </c>
      <c r="Q1542">
        <v>913</v>
      </c>
      <c r="R1542">
        <v>3</v>
      </c>
      <c r="S1542">
        <v>0.2</v>
      </c>
      <c r="T1542">
        <v>261.46561867349857</v>
      </c>
      <c r="U1542">
        <v>45532</v>
      </c>
    </row>
    <row r="1543" spans="1:21" x14ac:dyDescent="0.3">
      <c r="A1543" t="s">
        <v>4706</v>
      </c>
      <c r="B1543">
        <v>2023</v>
      </c>
      <c r="C1543" s="1">
        <v>45274</v>
      </c>
      <c r="D1543" t="s">
        <v>47</v>
      </c>
      <c r="E1543" t="s">
        <v>4707</v>
      </c>
      <c r="F1543" t="s">
        <v>149</v>
      </c>
      <c r="G1543" t="s">
        <v>25</v>
      </c>
      <c r="H1543" t="s">
        <v>26</v>
      </c>
      <c r="I1543" t="s">
        <v>50</v>
      </c>
      <c r="J1543" t="s">
        <v>51</v>
      </c>
      <c r="K1543">
        <v>691565</v>
      </c>
      <c r="L1543" t="s">
        <v>29</v>
      </c>
      <c r="M1543" t="s">
        <v>4708</v>
      </c>
      <c r="N1543" t="s">
        <v>31</v>
      </c>
      <c r="O1543" t="s">
        <v>75</v>
      </c>
      <c r="P1543" t="s">
        <v>69</v>
      </c>
      <c r="Q1543">
        <v>70362</v>
      </c>
      <c r="R1543">
        <v>5</v>
      </c>
      <c r="S1543">
        <v>0.05</v>
      </c>
      <c r="T1543">
        <v>17557.046056973239</v>
      </c>
      <c r="U1543">
        <v>45280</v>
      </c>
    </row>
    <row r="1544" spans="1:21" x14ac:dyDescent="0.3">
      <c r="A1544" t="s">
        <v>4709</v>
      </c>
      <c r="B1544">
        <v>2024</v>
      </c>
      <c r="C1544" s="1">
        <v>45317</v>
      </c>
      <c r="D1544" t="s">
        <v>47</v>
      </c>
      <c r="E1544" t="s">
        <v>4710</v>
      </c>
      <c r="F1544" t="s">
        <v>24</v>
      </c>
      <c r="G1544" t="s">
        <v>25</v>
      </c>
      <c r="H1544" t="s">
        <v>26</v>
      </c>
      <c r="I1544" t="s">
        <v>101</v>
      </c>
      <c r="J1544" t="s">
        <v>51</v>
      </c>
      <c r="K1544">
        <v>671719</v>
      </c>
      <c r="L1544" t="s">
        <v>59</v>
      </c>
      <c r="M1544" t="s">
        <v>4711</v>
      </c>
      <c r="N1544" t="s">
        <v>43</v>
      </c>
      <c r="O1544" t="s">
        <v>85</v>
      </c>
      <c r="P1544" t="s">
        <v>69</v>
      </c>
      <c r="Q1544">
        <v>25274</v>
      </c>
      <c r="R1544">
        <v>9</v>
      </c>
      <c r="S1544">
        <v>0.05</v>
      </c>
      <c r="T1544">
        <v>1969.0066515827245</v>
      </c>
      <c r="U1544">
        <v>45322</v>
      </c>
    </row>
    <row r="1545" spans="1:21" x14ac:dyDescent="0.3">
      <c r="A1545" t="s">
        <v>4712</v>
      </c>
      <c r="B1545">
        <v>2024</v>
      </c>
      <c r="C1545" s="1">
        <v>45388</v>
      </c>
      <c r="D1545" t="s">
        <v>47</v>
      </c>
      <c r="E1545" t="s">
        <v>4713</v>
      </c>
      <c r="F1545" t="s">
        <v>149</v>
      </c>
      <c r="G1545" t="s">
        <v>38</v>
      </c>
      <c r="H1545" t="s">
        <v>26</v>
      </c>
      <c r="I1545" t="s">
        <v>161</v>
      </c>
      <c r="J1545" t="s">
        <v>118</v>
      </c>
      <c r="K1545">
        <v>639819</v>
      </c>
      <c r="L1545" t="s">
        <v>73</v>
      </c>
      <c r="M1545" t="s">
        <v>4714</v>
      </c>
      <c r="N1545" t="s">
        <v>93</v>
      </c>
      <c r="O1545" t="s">
        <v>85</v>
      </c>
      <c r="P1545" t="s">
        <v>181</v>
      </c>
      <c r="Q1545">
        <v>62362</v>
      </c>
      <c r="R1545">
        <v>7</v>
      </c>
      <c r="S1545">
        <v>0.1</v>
      </c>
      <c r="T1545">
        <v>4033.1165198555173</v>
      </c>
      <c r="U1545">
        <v>45390</v>
      </c>
    </row>
    <row r="1546" spans="1:21" x14ac:dyDescent="0.3">
      <c r="A1546" t="s">
        <v>4715</v>
      </c>
      <c r="B1546">
        <v>2024</v>
      </c>
      <c r="C1546" s="1">
        <v>45314</v>
      </c>
      <c r="D1546" t="s">
        <v>47</v>
      </c>
      <c r="E1546" t="s">
        <v>4716</v>
      </c>
      <c r="F1546" t="s">
        <v>49</v>
      </c>
      <c r="G1546" t="s">
        <v>25</v>
      </c>
      <c r="H1546" t="s">
        <v>26</v>
      </c>
      <c r="I1546" t="s">
        <v>50</v>
      </c>
      <c r="J1546" t="s">
        <v>51</v>
      </c>
      <c r="K1546">
        <v>687553</v>
      </c>
      <c r="L1546" t="s">
        <v>83</v>
      </c>
      <c r="M1546" t="s">
        <v>4717</v>
      </c>
      <c r="N1546" t="s">
        <v>43</v>
      </c>
      <c r="O1546" t="s">
        <v>94</v>
      </c>
      <c r="P1546" t="s">
        <v>76</v>
      </c>
      <c r="Q1546">
        <v>56104</v>
      </c>
      <c r="R1546">
        <v>6</v>
      </c>
      <c r="S1546">
        <v>0</v>
      </c>
      <c r="T1546">
        <v>12079.128408024597</v>
      </c>
      <c r="U1546">
        <v>45317</v>
      </c>
    </row>
    <row r="1547" spans="1:21" x14ac:dyDescent="0.3">
      <c r="A1547" t="s">
        <v>4718</v>
      </c>
      <c r="B1547">
        <v>2024</v>
      </c>
      <c r="C1547" s="1">
        <v>45636</v>
      </c>
      <c r="D1547" t="s">
        <v>47</v>
      </c>
      <c r="E1547" t="s">
        <v>4719</v>
      </c>
      <c r="F1547" t="s">
        <v>149</v>
      </c>
      <c r="G1547" t="s">
        <v>81</v>
      </c>
      <c r="H1547" t="s">
        <v>26</v>
      </c>
      <c r="I1547" t="s">
        <v>65</v>
      </c>
      <c r="J1547" t="s">
        <v>66</v>
      </c>
      <c r="K1547">
        <v>678476</v>
      </c>
      <c r="L1547" t="s">
        <v>41</v>
      </c>
      <c r="M1547" t="s">
        <v>4720</v>
      </c>
      <c r="N1547" t="s">
        <v>103</v>
      </c>
      <c r="O1547" t="s">
        <v>44</v>
      </c>
      <c r="P1547" t="s">
        <v>181</v>
      </c>
      <c r="Q1547">
        <v>63444</v>
      </c>
      <c r="R1547">
        <v>4</v>
      </c>
      <c r="S1547">
        <v>0.05</v>
      </c>
      <c r="T1547">
        <v>16945.840654290318</v>
      </c>
      <c r="U1547">
        <v>45643</v>
      </c>
    </row>
    <row r="1548" spans="1:21" x14ac:dyDescent="0.3">
      <c r="A1548" t="s">
        <v>4721</v>
      </c>
      <c r="B1548">
        <v>2023</v>
      </c>
      <c r="C1548" s="1">
        <v>45088</v>
      </c>
      <c r="D1548" t="s">
        <v>78</v>
      </c>
      <c r="E1548" t="s">
        <v>4722</v>
      </c>
      <c r="F1548" t="s">
        <v>49</v>
      </c>
      <c r="G1548" t="s">
        <v>81</v>
      </c>
      <c r="H1548" t="s">
        <v>26</v>
      </c>
      <c r="I1548" t="s">
        <v>39</v>
      </c>
      <c r="J1548" t="s">
        <v>40</v>
      </c>
      <c r="K1548">
        <v>666023</v>
      </c>
      <c r="L1548" t="s">
        <v>41</v>
      </c>
      <c r="M1548" t="s">
        <v>4723</v>
      </c>
      <c r="N1548" t="s">
        <v>31</v>
      </c>
      <c r="O1548" t="s">
        <v>68</v>
      </c>
      <c r="P1548" t="s">
        <v>33</v>
      </c>
      <c r="Q1548">
        <v>8927</v>
      </c>
      <c r="R1548">
        <v>7</v>
      </c>
      <c r="S1548">
        <v>0.05</v>
      </c>
      <c r="T1548">
        <v>765.83487224561281</v>
      </c>
      <c r="U1548">
        <v>45093</v>
      </c>
    </row>
    <row r="1549" spans="1:21" x14ac:dyDescent="0.3">
      <c r="A1549" t="s">
        <v>4724</v>
      </c>
      <c r="B1549">
        <v>2024</v>
      </c>
      <c r="C1549" s="1">
        <v>45388</v>
      </c>
      <c r="D1549" t="s">
        <v>78</v>
      </c>
      <c r="E1549" t="s">
        <v>4725</v>
      </c>
      <c r="F1549" t="s">
        <v>24</v>
      </c>
      <c r="G1549" t="s">
        <v>81</v>
      </c>
      <c r="H1549" t="s">
        <v>26</v>
      </c>
      <c r="I1549" t="s">
        <v>72</v>
      </c>
      <c r="J1549" t="s">
        <v>28</v>
      </c>
      <c r="K1549">
        <v>631198</v>
      </c>
      <c r="L1549" t="s">
        <v>73</v>
      </c>
      <c r="M1549" t="s">
        <v>4726</v>
      </c>
      <c r="N1549" t="s">
        <v>93</v>
      </c>
      <c r="O1549" t="s">
        <v>44</v>
      </c>
      <c r="P1549" t="s">
        <v>45</v>
      </c>
      <c r="Q1549">
        <v>77283</v>
      </c>
      <c r="R1549">
        <v>7</v>
      </c>
      <c r="S1549">
        <v>0.05</v>
      </c>
      <c r="T1549">
        <v>14602.032748415728</v>
      </c>
      <c r="U1549">
        <v>45390</v>
      </c>
    </row>
    <row r="1550" spans="1:21" x14ac:dyDescent="0.3">
      <c r="A1550" t="s">
        <v>4727</v>
      </c>
      <c r="B1550">
        <v>2023</v>
      </c>
      <c r="C1550" s="1">
        <v>45009</v>
      </c>
      <c r="D1550" t="s">
        <v>47</v>
      </c>
      <c r="E1550" t="s">
        <v>4728</v>
      </c>
      <c r="F1550" t="s">
        <v>49</v>
      </c>
      <c r="G1550" t="s">
        <v>38</v>
      </c>
      <c r="H1550" t="s">
        <v>26</v>
      </c>
      <c r="I1550" t="s">
        <v>82</v>
      </c>
      <c r="J1550" t="s">
        <v>66</v>
      </c>
      <c r="K1550">
        <v>691283</v>
      </c>
      <c r="L1550" t="s">
        <v>29</v>
      </c>
      <c r="M1550" t="s">
        <v>4729</v>
      </c>
      <c r="N1550" t="s">
        <v>93</v>
      </c>
      <c r="O1550" t="s">
        <v>94</v>
      </c>
      <c r="P1550" t="s">
        <v>98</v>
      </c>
      <c r="Q1550">
        <v>48458</v>
      </c>
      <c r="R1550">
        <v>10</v>
      </c>
      <c r="S1550">
        <v>0</v>
      </c>
      <c r="T1550">
        <v>11684.998035585741</v>
      </c>
      <c r="U1550">
        <v>45012</v>
      </c>
    </row>
    <row r="1551" spans="1:21" x14ac:dyDescent="0.3">
      <c r="A1551" t="s">
        <v>4730</v>
      </c>
      <c r="B1551">
        <v>2024</v>
      </c>
      <c r="C1551" s="1">
        <v>45385</v>
      </c>
      <c r="D1551" t="s">
        <v>22</v>
      </c>
      <c r="E1551" t="s">
        <v>4731</v>
      </c>
      <c r="F1551" t="s">
        <v>80</v>
      </c>
      <c r="G1551" t="s">
        <v>25</v>
      </c>
      <c r="H1551" t="s">
        <v>26</v>
      </c>
      <c r="I1551" t="s">
        <v>39</v>
      </c>
      <c r="J1551" t="s">
        <v>40</v>
      </c>
      <c r="K1551">
        <v>691848</v>
      </c>
      <c r="L1551" t="s">
        <v>29</v>
      </c>
      <c r="M1551" t="s">
        <v>4732</v>
      </c>
      <c r="N1551" t="s">
        <v>103</v>
      </c>
      <c r="O1551" t="s">
        <v>94</v>
      </c>
      <c r="P1551" t="s">
        <v>89</v>
      </c>
      <c r="Q1551">
        <v>57359</v>
      </c>
      <c r="R1551">
        <v>4</v>
      </c>
      <c r="S1551">
        <v>0</v>
      </c>
      <c r="T1551">
        <v>14873.311729435183</v>
      </c>
      <c r="U1551">
        <v>45388</v>
      </c>
    </row>
    <row r="1552" spans="1:21" x14ac:dyDescent="0.3">
      <c r="A1552" t="s">
        <v>4733</v>
      </c>
      <c r="B1552">
        <v>2023</v>
      </c>
      <c r="C1552" s="1">
        <v>45063</v>
      </c>
      <c r="D1552" t="s">
        <v>47</v>
      </c>
      <c r="E1552" t="s">
        <v>4734</v>
      </c>
      <c r="F1552" t="s">
        <v>80</v>
      </c>
      <c r="G1552" t="s">
        <v>81</v>
      </c>
      <c r="H1552" t="s">
        <v>26</v>
      </c>
      <c r="I1552" t="s">
        <v>27</v>
      </c>
      <c r="J1552" t="s">
        <v>28</v>
      </c>
      <c r="K1552">
        <v>648099</v>
      </c>
      <c r="L1552" t="s">
        <v>83</v>
      </c>
      <c r="M1552" t="s">
        <v>4735</v>
      </c>
      <c r="N1552" t="s">
        <v>61</v>
      </c>
      <c r="O1552" t="s">
        <v>53</v>
      </c>
      <c r="P1552" t="s">
        <v>181</v>
      </c>
      <c r="Q1552">
        <v>45080</v>
      </c>
      <c r="R1552">
        <v>6</v>
      </c>
      <c r="S1552">
        <v>0.1</v>
      </c>
      <c r="T1552">
        <v>4565.2276839090018</v>
      </c>
      <c r="U1552">
        <v>45070</v>
      </c>
    </row>
    <row r="1553" spans="1:21" x14ac:dyDescent="0.3">
      <c r="A1553" t="s">
        <v>4736</v>
      </c>
      <c r="B1553">
        <v>2023</v>
      </c>
      <c r="C1553" s="1">
        <v>45172</v>
      </c>
      <c r="D1553" t="s">
        <v>22</v>
      </c>
      <c r="E1553" t="s">
        <v>4737</v>
      </c>
      <c r="F1553" t="s">
        <v>37</v>
      </c>
      <c r="G1553" t="s">
        <v>25</v>
      </c>
      <c r="H1553" t="s">
        <v>26</v>
      </c>
      <c r="I1553" t="s">
        <v>27</v>
      </c>
      <c r="J1553" t="s">
        <v>28</v>
      </c>
      <c r="K1553">
        <v>630394</v>
      </c>
      <c r="L1553" t="s">
        <v>41</v>
      </c>
      <c r="M1553" t="s">
        <v>4738</v>
      </c>
      <c r="N1553" t="s">
        <v>93</v>
      </c>
      <c r="O1553" t="s">
        <v>53</v>
      </c>
      <c r="P1553" t="s">
        <v>181</v>
      </c>
      <c r="Q1553">
        <v>49617</v>
      </c>
      <c r="R1553">
        <v>10</v>
      </c>
      <c r="S1553">
        <v>0.1</v>
      </c>
      <c r="T1553">
        <v>6475.1053967627613</v>
      </c>
      <c r="U1553">
        <v>45178</v>
      </c>
    </row>
    <row r="1554" spans="1:21" x14ac:dyDescent="0.3">
      <c r="A1554" t="s">
        <v>4739</v>
      </c>
      <c r="B1554">
        <v>2024</v>
      </c>
      <c r="C1554" s="1">
        <v>45400</v>
      </c>
      <c r="D1554" t="s">
        <v>78</v>
      </c>
      <c r="E1554" t="s">
        <v>4740</v>
      </c>
      <c r="F1554" t="s">
        <v>24</v>
      </c>
      <c r="G1554" t="s">
        <v>25</v>
      </c>
      <c r="H1554" t="s">
        <v>26</v>
      </c>
      <c r="I1554" t="s">
        <v>82</v>
      </c>
      <c r="J1554" t="s">
        <v>66</v>
      </c>
      <c r="K1554">
        <v>683076</v>
      </c>
      <c r="L1554" t="s">
        <v>59</v>
      </c>
      <c r="M1554" t="s">
        <v>4741</v>
      </c>
      <c r="N1554" t="s">
        <v>61</v>
      </c>
      <c r="O1554" t="s">
        <v>53</v>
      </c>
      <c r="P1554" t="s">
        <v>54</v>
      </c>
      <c r="Q1554">
        <v>56601</v>
      </c>
      <c r="R1554">
        <v>3</v>
      </c>
      <c r="S1554">
        <v>0</v>
      </c>
      <c r="T1554">
        <v>5102.3961154046283</v>
      </c>
      <c r="U1554">
        <v>45406</v>
      </c>
    </row>
    <row r="1555" spans="1:21" x14ac:dyDescent="0.3">
      <c r="A1555" t="s">
        <v>4742</v>
      </c>
      <c r="B1555">
        <v>2024</v>
      </c>
      <c r="C1555" s="1">
        <v>45346</v>
      </c>
      <c r="D1555" t="s">
        <v>35</v>
      </c>
      <c r="E1555" t="s">
        <v>4743</v>
      </c>
      <c r="F1555" t="s">
        <v>24</v>
      </c>
      <c r="G1555" t="s">
        <v>81</v>
      </c>
      <c r="H1555" t="s">
        <v>26</v>
      </c>
      <c r="I1555" t="s">
        <v>122</v>
      </c>
      <c r="J1555" t="s">
        <v>28</v>
      </c>
      <c r="K1555">
        <v>631125</v>
      </c>
      <c r="L1555" t="s">
        <v>59</v>
      </c>
      <c r="M1555" t="s">
        <v>4744</v>
      </c>
      <c r="N1555" t="s">
        <v>31</v>
      </c>
      <c r="O1555" t="s">
        <v>32</v>
      </c>
      <c r="P1555" t="s">
        <v>181</v>
      </c>
      <c r="Q1555">
        <v>55816</v>
      </c>
      <c r="R1555">
        <v>7</v>
      </c>
      <c r="S1555">
        <v>0</v>
      </c>
      <c r="T1555">
        <v>11864.695142593106</v>
      </c>
      <c r="U1555">
        <v>45348</v>
      </c>
    </row>
    <row r="1556" spans="1:21" x14ac:dyDescent="0.3">
      <c r="A1556" t="s">
        <v>4745</v>
      </c>
      <c r="B1556">
        <v>2024</v>
      </c>
      <c r="C1556" s="1">
        <v>45356</v>
      </c>
      <c r="D1556" t="s">
        <v>78</v>
      </c>
      <c r="E1556" t="s">
        <v>4746</v>
      </c>
      <c r="F1556" t="s">
        <v>64</v>
      </c>
      <c r="G1556" t="s">
        <v>38</v>
      </c>
      <c r="H1556" t="s">
        <v>26</v>
      </c>
      <c r="I1556" t="s">
        <v>136</v>
      </c>
      <c r="J1556" t="s">
        <v>118</v>
      </c>
      <c r="K1556">
        <v>672709</v>
      </c>
      <c r="L1556" t="s">
        <v>41</v>
      </c>
      <c r="M1556" t="s">
        <v>4747</v>
      </c>
      <c r="N1556" t="s">
        <v>43</v>
      </c>
      <c r="O1556" t="s">
        <v>85</v>
      </c>
      <c r="P1556" t="s">
        <v>98</v>
      </c>
      <c r="Q1556">
        <v>19993</v>
      </c>
      <c r="R1556">
        <v>5</v>
      </c>
      <c r="S1556">
        <v>0.05</v>
      </c>
      <c r="T1556">
        <v>3130.8937955117681</v>
      </c>
      <c r="U1556">
        <v>45359</v>
      </c>
    </row>
    <row r="1557" spans="1:21" x14ac:dyDescent="0.3">
      <c r="A1557" t="s">
        <v>4748</v>
      </c>
      <c r="B1557">
        <v>2024</v>
      </c>
      <c r="C1557" s="1">
        <v>45333</v>
      </c>
      <c r="D1557" t="s">
        <v>22</v>
      </c>
      <c r="E1557" t="s">
        <v>4749</v>
      </c>
      <c r="F1557" t="s">
        <v>149</v>
      </c>
      <c r="G1557" t="s">
        <v>81</v>
      </c>
      <c r="H1557" t="s">
        <v>26</v>
      </c>
      <c r="I1557" t="s">
        <v>122</v>
      </c>
      <c r="J1557" t="s">
        <v>28</v>
      </c>
      <c r="K1557">
        <v>604495</v>
      </c>
      <c r="L1557" t="s">
        <v>73</v>
      </c>
      <c r="M1557" t="s">
        <v>4750</v>
      </c>
      <c r="N1557" t="s">
        <v>31</v>
      </c>
      <c r="O1557" t="s">
        <v>44</v>
      </c>
      <c r="P1557" t="s">
        <v>98</v>
      </c>
      <c r="Q1557">
        <v>16276</v>
      </c>
      <c r="R1557">
        <v>4</v>
      </c>
      <c r="S1557">
        <v>0.1</v>
      </c>
      <c r="T1557">
        <v>2994.6064154979454</v>
      </c>
      <c r="U1557">
        <v>45336</v>
      </c>
    </row>
    <row r="1558" spans="1:21" x14ac:dyDescent="0.3">
      <c r="A1558" t="s">
        <v>4751</v>
      </c>
      <c r="B1558">
        <v>2024</v>
      </c>
      <c r="C1558" s="1">
        <v>45611</v>
      </c>
      <c r="D1558" t="s">
        <v>35</v>
      </c>
      <c r="E1558" t="s">
        <v>4752</v>
      </c>
      <c r="F1558" t="s">
        <v>64</v>
      </c>
      <c r="G1558" t="s">
        <v>38</v>
      </c>
      <c r="H1558" t="s">
        <v>26</v>
      </c>
      <c r="I1558" t="s">
        <v>72</v>
      </c>
      <c r="J1558" t="s">
        <v>28</v>
      </c>
      <c r="K1558">
        <v>647651</v>
      </c>
      <c r="L1558" t="s">
        <v>29</v>
      </c>
      <c r="M1558" t="s">
        <v>4753</v>
      </c>
      <c r="N1558" t="s">
        <v>103</v>
      </c>
      <c r="O1558" t="s">
        <v>53</v>
      </c>
      <c r="P1558" t="s">
        <v>89</v>
      </c>
      <c r="Q1558">
        <v>2990</v>
      </c>
      <c r="R1558">
        <v>6</v>
      </c>
      <c r="S1558">
        <v>0</v>
      </c>
      <c r="T1558">
        <v>725.83137270211103</v>
      </c>
      <c r="U1558">
        <v>45616</v>
      </c>
    </row>
    <row r="1559" spans="1:21" x14ac:dyDescent="0.3">
      <c r="A1559" t="s">
        <v>4754</v>
      </c>
      <c r="B1559">
        <v>2024</v>
      </c>
      <c r="C1559" s="1">
        <v>45515</v>
      </c>
      <c r="D1559" t="s">
        <v>47</v>
      </c>
      <c r="E1559" t="s">
        <v>4755</v>
      </c>
      <c r="F1559" t="s">
        <v>149</v>
      </c>
      <c r="G1559" t="s">
        <v>38</v>
      </c>
      <c r="H1559" t="s">
        <v>26</v>
      </c>
      <c r="I1559" t="s">
        <v>50</v>
      </c>
      <c r="J1559" t="s">
        <v>51</v>
      </c>
      <c r="K1559">
        <v>688966</v>
      </c>
      <c r="L1559" t="s">
        <v>59</v>
      </c>
      <c r="M1559" t="s">
        <v>4756</v>
      </c>
      <c r="N1559" t="s">
        <v>103</v>
      </c>
      <c r="O1559" t="s">
        <v>44</v>
      </c>
      <c r="P1559" t="s">
        <v>89</v>
      </c>
      <c r="Q1559">
        <v>75175</v>
      </c>
      <c r="R1559">
        <v>10</v>
      </c>
      <c r="S1559">
        <v>0</v>
      </c>
      <c r="T1559">
        <v>10150.484660491074</v>
      </c>
      <c r="U1559">
        <v>45519</v>
      </c>
    </row>
    <row r="1560" spans="1:21" x14ac:dyDescent="0.3">
      <c r="A1560" t="s">
        <v>4757</v>
      </c>
      <c r="B1560">
        <v>2024</v>
      </c>
      <c r="C1560" s="1">
        <v>45314</v>
      </c>
      <c r="D1560" t="s">
        <v>35</v>
      </c>
      <c r="E1560" t="s">
        <v>4758</v>
      </c>
      <c r="F1560" t="s">
        <v>106</v>
      </c>
      <c r="G1560" t="s">
        <v>25</v>
      </c>
      <c r="H1560" t="s">
        <v>26</v>
      </c>
      <c r="I1560" t="s">
        <v>107</v>
      </c>
      <c r="J1560" t="s">
        <v>66</v>
      </c>
      <c r="K1560">
        <v>619737</v>
      </c>
      <c r="L1560" t="s">
        <v>41</v>
      </c>
      <c r="M1560" t="s">
        <v>4759</v>
      </c>
      <c r="N1560" t="s">
        <v>93</v>
      </c>
      <c r="O1560" t="s">
        <v>75</v>
      </c>
      <c r="P1560" t="s">
        <v>76</v>
      </c>
      <c r="Q1560">
        <v>29152</v>
      </c>
      <c r="R1560">
        <v>5</v>
      </c>
      <c r="S1560">
        <v>0.2</v>
      </c>
      <c r="T1560">
        <v>2610.700273759453</v>
      </c>
      <c r="U1560">
        <v>45318</v>
      </c>
    </row>
    <row r="1561" spans="1:21" x14ac:dyDescent="0.3">
      <c r="A1561" t="s">
        <v>4760</v>
      </c>
      <c r="B1561">
        <v>2023</v>
      </c>
      <c r="C1561" s="1">
        <v>45020</v>
      </c>
      <c r="D1561" t="s">
        <v>78</v>
      </c>
      <c r="E1561" t="s">
        <v>4761</v>
      </c>
      <c r="F1561" t="s">
        <v>37</v>
      </c>
      <c r="G1561" t="s">
        <v>81</v>
      </c>
      <c r="H1561" t="s">
        <v>26</v>
      </c>
      <c r="I1561" t="s">
        <v>161</v>
      </c>
      <c r="J1561" t="s">
        <v>118</v>
      </c>
      <c r="K1561">
        <v>604469</v>
      </c>
      <c r="L1561" t="s">
        <v>29</v>
      </c>
      <c r="M1561" t="s">
        <v>4762</v>
      </c>
      <c r="N1561" t="s">
        <v>93</v>
      </c>
      <c r="O1561" t="s">
        <v>75</v>
      </c>
      <c r="P1561" t="s">
        <v>89</v>
      </c>
      <c r="Q1561">
        <v>78565</v>
      </c>
      <c r="R1561">
        <v>8</v>
      </c>
      <c r="S1561">
        <v>0</v>
      </c>
      <c r="T1561">
        <v>7399.2531711743277</v>
      </c>
      <c r="U1561">
        <v>45021</v>
      </c>
    </row>
    <row r="1562" spans="1:21" x14ac:dyDescent="0.3">
      <c r="A1562" t="s">
        <v>4763</v>
      </c>
      <c r="B1562">
        <v>2023</v>
      </c>
      <c r="C1562" s="1">
        <v>45288</v>
      </c>
      <c r="D1562" t="s">
        <v>22</v>
      </c>
      <c r="E1562" t="s">
        <v>4764</v>
      </c>
      <c r="F1562" t="s">
        <v>149</v>
      </c>
      <c r="G1562" t="s">
        <v>25</v>
      </c>
      <c r="H1562" t="s">
        <v>26</v>
      </c>
      <c r="I1562" t="s">
        <v>122</v>
      </c>
      <c r="J1562" t="s">
        <v>28</v>
      </c>
      <c r="K1562">
        <v>618378</v>
      </c>
      <c r="L1562" t="s">
        <v>83</v>
      </c>
      <c r="M1562" t="s">
        <v>4765</v>
      </c>
      <c r="N1562" t="s">
        <v>103</v>
      </c>
      <c r="O1562" t="s">
        <v>32</v>
      </c>
      <c r="P1562" t="s">
        <v>54</v>
      </c>
      <c r="Q1562">
        <v>23606</v>
      </c>
      <c r="R1562">
        <v>2</v>
      </c>
      <c r="S1562">
        <v>0</v>
      </c>
      <c r="T1562">
        <v>3884.2502691141353</v>
      </c>
      <c r="U1562">
        <v>45294</v>
      </c>
    </row>
    <row r="1563" spans="1:21" x14ac:dyDescent="0.3">
      <c r="A1563" t="s">
        <v>4766</v>
      </c>
      <c r="B1563">
        <v>2024</v>
      </c>
      <c r="C1563" s="1">
        <v>45556</v>
      </c>
      <c r="D1563" t="s">
        <v>47</v>
      </c>
      <c r="E1563" t="s">
        <v>4767</v>
      </c>
      <c r="F1563" t="s">
        <v>64</v>
      </c>
      <c r="G1563" t="s">
        <v>25</v>
      </c>
      <c r="H1563" t="s">
        <v>26</v>
      </c>
      <c r="I1563" t="s">
        <v>27</v>
      </c>
      <c r="J1563" t="s">
        <v>28</v>
      </c>
      <c r="K1563">
        <v>618140</v>
      </c>
      <c r="L1563" t="s">
        <v>41</v>
      </c>
      <c r="M1563" t="s">
        <v>4768</v>
      </c>
      <c r="N1563" t="s">
        <v>43</v>
      </c>
      <c r="O1563" t="s">
        <v>94</v>
      </c>
      <c r="P1563" t="s">
        <v>181</v>
      </c>
      <c r="Q1563">
        <v>48296</v>
      </c>
      <c r="R1563">
        <v>2</v>
      </c>
      <c r="S1563">
        <v>0.2</v>
      </c>
      <c r="T1563">
        <v>12237.255336304312</v>
      </c>
      <c r="U1563">
        <v>45557</v>
      </c>
    </row>
    <row r="1564" spans="1:21" x14ac:dyDescent="0.3">
      <c r="A1564" t="s">
        <v>4769</v>
      </c>
      <c r="B1564">
        <v>2024</v>
      </c>
      <c r="C1564" s="1">
        <v>45631</v>
      </c>
      <c r="D1564" t="s">
        <v>47</v>
      </c>
      <c r="E1564" t="s">
        <v>4770</v>
      </c>
      <c r="F1564" t="s">
        <v>106</v>
      </c>
      <c r="G1564" t="s">
        <v>25</v>
      </c>
      <c r="H1564" t="s">
        <v>26</v>
      </c>
      <c r="I1564" t="s">
        <v>39</v>
      </c>
      <c r="J1564" t="s">
        <v>40</v>
      </c>
      <c r="K1564">
        <v>621181</v>
      </c>
      <c r="L1564" t="s">
        <v>83</v>
      </c>
      <c r="M1564" t="s">
        <v>4771</v>
      </c>
      <c r="N1564" t="s">
        <v>103</v>
      </c>
      <c r="O1564" t="s">
        <v>94</v>
      </c>
      <c r="P1564" t="s">
        <v>98</v>
      </c>
      <c r="Q1564">
        <v>56163</v>
      </c>
      <c r="R1564">
        <v>3</v>
      </c>
      <c r="S1564">
        <v>0</v>
      </c>
      <c r="T1564">
        <v>13357.071779123316</v>
      </c>
      <c r="U1564">
        <v>45636</v>
      </c>
    </row>
    <row r="1565" spans="1:21" x14ac:dyDescent="0.3">
      <c r="A1565" t="s">
        <v>4772</v>
      </c>
      <c r="B1565">
        <v>2023</v>
      </c>
      <c r="C1565" s="1">
        <v>45284</v>
      </c>
      <c r="D1565" t="s">
        <v>47</v>
      </c>
      <c r="E1565" t="s">
        <v>4773</v>
      </c>
      <c r="F1565" t="s">
        <v>24</v>
      </c>
      <c r="G1565" t="s">
        <v>38</v>
      </c>
      <c r="H1565" t="s">
        <v>26</v>
      </c>
      <c r="I1565" t="s">
        <v>154</v>
      </c>
      <c r="J1565" t="s">
        <v>51</v>
      </c>
      <c r="K1565">
        <v>672490</v>
      </c>
      <c r="L1565" t="s">
        <v>41</v>
      </c>
      <c r="M1565" t="s">
        <v>4774</v>
      </c>
      <c r="N1565" t="s">
        <v>103</v>
      </c>
      <c r="O1565" t="s">
        <v>68</v>
      </c>
      <c r="P1565" t="s">
        <v>89</v>
      </c>
      <c r="Q1565">
        <v>29970</v>
      </c>
      <c r="R1565">
        <v>1</v>
      </c>
      <c r="S1565">
        <v>0.1</v>
      </c>
      <c r="T1565">
        <v>8609.2681458347924</v>
      </c>
      <c r="U1565">
        <v>45287</v>
      </c>
    </row>
    <row r="1566" spans="1:21" x14ac:dyDescent="0.3">
      <c r="A1566" t="s">
        <v>4775</v>
      </c>
      <c r="B1566">
        <v>2023</v>
      </c>
      <c r="C1566" s="1">
        <v>44960</v>
      </c>
      <c r="D1566" t="s">
        <v>35</v>
      </c>
      <c r="E1566" t="s">
        <v>4776</v>
      </c>
      <c r="F1566" t="s">
        <v>37</v>
      </c>
      <c r="G1566" t="s">
        <v>38</v>
      </c>
      <c r="H1566" t="s">
        <v>26</v>
      </c>
      <c r="I1566" t="s">
        <v>122</v>
      </c>
      <c r="J1566" t="s">
        <v>28</v>
      </c>
      <c r="K1566">
        <v>699992</v>
      </c>
      <c r="L1566" t="s">
        <v>29</v>
      </c>
      <c r="M1566" t="s">
        <v>4777</v>
      </c>
      <c r="N1566" t="s">
        <v>43</v>
      </c>
      <c r="O1566" t="s">
        <v>85</v>
      </c>
      <c r="P1566" t="s">
        <v>76</v>
      </c>
      <c r="Q1566">
        <v>59646</v>
      </c>
      <c r="R1566">
        <v>8</v>
      </c>
      <c r="S1566">
        <v>0.1</v>
      </c>
      <c r="T1566">
        <v>7333.8944458386723</v>
      </c>
      <c r="U1566">
        <v>44967</v>
      </c>
    </row>
    <row r="1567" spans="1:21" x14ac:dyDescent="0.3">
      <c r="A1567" t="s">
        <v>4778</v>
      </c>
      <c r="B1567">
        <v>2024</v>
      </c>
      <c r="C1567" s="1">
        <v>45501</v>
      </c>
      <c r="D1567" t="s">
        <v>35</v>
      </c>
      <c r="E1567" t="s">
        <v>4779</v>
      </c>
      <c r="F1567" t="s">
        <v>149</v>
      </c>
      <c r="G1567" t="s">
        <v>25</v>
      </c>
      <c r="H1567" t="s">
        <v>26</v>
      </c>
      <c r="I1567" t="s">
        <v>122</v>
      </c>
      <c r="J1567" t="s">
        <v>28</v>
      </c>
      <c r="K1567">
        <v>694000</v>
      </c>
      <c r="L1567" t="s">
        <v>41</v>
      </c>
      <c r="M1567" t="s">
        <v>4780</v>
      </c>
      <c r="N1567" t="s">
        <v>61</v>
      </c>
      <c r="O1567" t="s">
        <v>32</v>
      </c>
      <c r="P1567" t="s">
        <v>98</v>
      </c>
      <c r="Q1567">
        <v>31066</v>
      </c>
      <c r="R1567">
        <v>1</v>
      </c>
      <c r="S1567">
        <v>0.05</v>
      </c>
      <c r="T1567">
        <v>1751.6877290918824</v>
      </c>
      <c r="U1567">
        <v>45504</v>
      </c>
    </row>
    <row r="1568" spans="1:21" x14ac:dyDescent="0.3">
      <c r="A1568" t="s">
        <v>4781</v>
      </c>
      <c r="B1568">
        <v>2024</v>
      </c>
      <c r="C1568" s="1">
        <v>45306</v>
      </c>
      <c r="D1568" t="s">
        <v>35</v>
      </c>
      <c r="E1568" t="s">
        <v>4782</v>
      </c>
      <c r="F1568" t="s">
        <v>80</v>
      </c>
      <c r="G1568" t="s">
        <v>25</v>
      </c>
      <c r="H1568" t="s">
        <v>26</v>
      </c>
      <c r="I1568" t="s">
        <v>72</v>
      </c>
      <c r="J1568" t="s">
        <v>28</v>
      </c>
      <c r="K1568">
        <v>662581</v>
      </c>
      <c r="L1568" t="s">
        <v>73</v>
      </c>
      <c r="M1568" t="s">
        <v>4783</v>
      </c>
      <c r="N1568" t="s">
        <v>103</v>
      </c>
      <c r="O1568" t="s">
        <v>94</v>
      </c>
      <c r="P1568" t="s">
        <v>54</v>
      </c>
      <c r="Q1568">
        <v>18934</v>
      </c>
      <c r="R1568">
        <v>4</v>
      </c>
      <c r="S1568">
        <v>0.2</v>
      </c>
      <c r="T1568">
        <v>4866.6317640735224</v>
      </c>
      <c r="U1568">
        <v>45309</v>
      </c>
    </row>
    <row r="1569" spans="1:21" x14ac:dyDescent="0.3">
      <c r="A1569" t="s">
        <v>4784</v>
      </c>
      <c r="B1569">
        <v>2023</v>
      </c>
      <c r="C1569" s="1">
        <v>45151</v>
      </c>
      <c r="D1569" t="s">
        <v>35</v>
      </c>
      <c r="E1569" t="s">
        <v>4785</v>
      </c>
      <c r="F1569" t="s">
        <v>24</v>
      </c>
      <c r="G1569" t="s">
        <v>25</v>
      </c>
      <c r="H1569" t="s">
        <v>26</v>
      </c>
      <c r="I1569" t="s">
        <v>57</v>
      </c>
      <c r="J1569" t="s">
        <v>58</v>
      </c>
      <c r="K1569">
        <v>610783</v>
      </c>
      <c r="L1569" t="s">
        <v>73</v>
      </c>
      <c r="M1569" t="s">
        <v>4786</v>
      </c>
      <c r="N1569" t="s">
        <v>103</v>
      </c>
      <c r="O1569" t="s">
        <v>85</v>
      </c>
      <c r="P1569" t="s">
        <v>127</v>
      </c>
      <c r="Q1569">
        <v>65117</v>
      </c>
      <c r="R1569">
        <v>1</v>
      </c>
      <c r="S1569">
        <v>0.05</v>
      </c>
      <c r="T1569">
        <v>9712.9755866933465</v>
      </c>
      <c r="U1569">
        <v>45157</v>
      </c>
    </row>
    <row r="1570" spans="1:21" x14ac:dyDescent="0.3">
      <c r="A1570" t="s">
        <v>4787</v>
      </c>
      <c r="B1570">
        <v>2023</v>
      </c>
      <c r="C1570" s="1">
        <v>45258</v>
      </c>
      <c r="D1570" t="s">
        <v>78</v>
      </c>
      <c r="E1570" t="s">
        <v>4788</v>
      </c>
      <c r="F1570" t="s">
        <v>106</v>
      </c>
      <c r="G1570" t="s">
        <v>38</v>
      </c>
      <c r="H1570" t="s">
        <v>26</v>
      </c>
      <c r="I1570" t="s">
        <v>57</v>
      </c>
      <c r="J1570" t="s">
        <v>58</v>
      </c>
      <c r="K1570">
        <v>607205</v>
      </c>
      <c r="L1570" t="s">
        <v>73</v>
      </c>
      <c r="M1570" t="s">
        <v>4789</v>
      </c>
      <c r="N1570" t="s">
        <v>93</v>
      </c>
      <c r="O1570" t="s">
        <v>75</v>
      </c>
      <c r="P1570" t="s">
        <v>98</v>
      </c>
      <c r="Q1570">
        <v>34082</v>
      </c>
      <c r="R1570">
        <v>9</v>
      </c>
      <c r="S1570">
        <v>0.05</v>
      </c>
      <c r="T1570">
        <v>2232.5535676802956</v>
      </c>
      <c r="U1570">
        <v>45261</v>
      </c>
    </row>
    <row r="1571" spans="1:21" x14ac:dyDescent="0.3">
      <c r="A1571" t="s">
        <v>4790</v>
      </c>
      <c r="B1571">
        <v>2024</v>
      </c>
      <c r="C1571" s="1">
        <v>45439</v>
      </c>
      <c r="D1571" t="s">
        <v>22</v>
      </c>
      <c r="E1571" t="s">
        <v>4791</v>
      </c>
      <c r="F1571" t="s">
        <v>49</v>
      </c>
      <c r="G1571" t="s">
        <v>25</v>
      </c>
      <c r="H1571" t="s">
        <v>26</v>
      </c>
      <c r="I1571" t="s">
        <v>39</v>
      </c>
      <c r="J1571" t="s">
        <v>40</v>
      </c>
      <c r="K1571">
        <v>686693</v>
      </c>
      <c r="L1571" t="s">
        <v>41</v>
      </c>
      <c r="M1571" t="s">
        <v>4792</v>
      </c>
      <c r="N1571" t="s">
        <v>61</v>
      </c>
      <c r="O1571" t="s">
        <v>75</v>
      </c>
      <c r="P1571" t="s">
        <v>181</v>
      </c>
      <c r="Q1571">
        <v>20949</v>
      </c>
      <c r="R1571">
        <v>7</v>
      </c>
      <c r="S1571">
        <v>0</v>
      </c>
      <c r="T1571">
        <v>2450.3130706147563</v>
      </c>
      <c r="U1571">
        <v>45440</v>
      </c>
    </row>
    <row r="1572" spans="1:21" x14ac:dyDescent="0.3">
      <c r="A1572" t="s">
        <v>4793</v>
      </c>
      <c r="B1572">
        <v>2024</v>
      </c>
      <c r="C1572" s="1">
        <v>45464</v>
      </c>
      <c r="D1572" t="s">
        <v>78</v>
      </c>
      <c r="E1572" t="s">
        <v>4794</v>
      </c>
      <c r="F1572" t="s">
        <v>64</v>
      </c>
      <c r="G1572" t="s">
        <v>38</v>
      </c>
      <c r="H1572" t="s">
        <v>26</v>
      </c>
      <c r="I1572" t="s">
        <v>117</v>
      </c>
      <c r="J1572" t="s">
        <v>118</v>
      </c>
      <c r="K1572">
        <v>657802</v>
      </c>
      <c r="L1572" t="s">
        <v>73</v>
      </c>
      <c r="M1572" t="s">
        <v>4795</v>
      </c>
      <c r="N1572" t="s">
        <v>61</v>
      </c>
      <c r="O1572" t="s">
        <v>44</v>
      </c>
      <c r="P1572" t="s">
        <v>33</v>
      </c>
      <c r="Q1572">
        <v>74700</v>
      </c>
      <c r="R1572">
        <v>8</v>
      </c>
      <c r="S1572">
        <v>0.2</v>
      </c>
      <c r="T1572">
        <v>13287.936437470851</v>
      </c>
      <c r="U1572">
        <v>45467</v>
      </c>
    </row>
    <row r="1573" spans="1:21" x14ac:dyDescent="0.3">
      <c r="A1573" t="s">
        <v>4796</v>
      </c>
      <c r="B1573">
        <v>2023</v>
      </c>
      <c r="C1573" s="1">
        <v>45165</v>
      </c>
      <c r="D1573" t="s">
        <v>35</v>
      </c>
      <c r="E1573" t="s">
        <v>4797</v>
      </c>
      <c r="F1573" t="s">
        <v>37</v>
      </c>
      <c r="G1573" t="s">
        <v>38</v>
      </c>
      <c r="H1573" t="s">
        <v>26</v>
      </c>
      <c r="I1573" t="s">
        <v>150</v>
      </c>
      <c r="J1573" t="s">
        <v>118</v>
      </c>
      <c r="K1573">
        <v>621126</v>
      </c>
      <c r="L1573" t="s">
        <v>41</v>
      </c>
      <c r="M1573" t="s">
        <v>4798</v>
      </c>
      <c r="N1573" t="s">
        <v>93</v>
      </c>
      <c r="O1573" t="s">
        <v>68</v>
      </c>
      <c r="P1573" t="s">
        <v>45</v>
      </c>
      <c r="Q1573">
        <v>12543</v>
      </c>
      <c r="R1573">
        <v>3</v>
      </c>
      <c r="S1573">
        <v>0</v>
      </c>
      <c r="T1573">
        <v>1435.0680216933683</v>
      </c>
      <c r="U1573">
        <v>45170</v>
      </c>
    </row>
    <row r="1574" spans="1:21" x14ac:dyDescent="0.3">
      <c r="A1574" t="s">
        <v>4799</v>
      </c>
      <c r="B1574">
        <v>2023</v>
      </c>
      <c r="C1574" s="1">
        <v>45116</v>
      </c>
      <c r="D1574" t="s">
        <v>47</v>
      </c>
      <c r="E1574" t="s">
        <v>4800</v>
      </c>
      <c r="F1574" t="s">
        <v>64</v>
      </c>
      <c r="G1574" t="s">
        <v>38</v>
      </c>
      <c r="H1574" t="s">
        <v>26</v>
      </c>
      <c r="I1574" t="s">
        <v>136</v>
      </c>
      <c r="J1574" t="s">
        <v>118</v>
      </c>
      <c r="K1574">
        <v>615655</v>
      </c>
      <c r="L1574" t="s">
        <v>83</v>
      </c>
      <c r="M1574" t="s">
        <v>4801</v>
      </c>
      <c r="N1574" t="s">
        <v>61</v>
      </c>
      <c r="O1574" t="s">
        <v>75</v>
      </c>
      <c r="P1574" t="s">
        <v>181</v>
      </c>
      <c r="Q1574">
        <v>75962</v>
      </c>
      <c r="R1574">
        <v>1</v>
      </c>
      <c r="S1574">
        <v>0</v>
      </c>
      <c r="T1574">
        <v>22445.468325651578</v>
      </c>
      <c r="U1574">
        <v>45119</v>
      </c>
    </row>
    <row r="1575" spans="1:21" x14ac:dyDescent="0.3">
      <c r="A1575" t="s">
        <v>4802</v>
      </c>
      <c r="B1575">
        <v>2024</v>
      </c>
      <c r="C1575" s="1">
        <v>45343</v>
      </c>
      <c r="D1575" t="s">
        <v>78</v>
      </c>
      <c r="E1575" t="s">
        <v>4803</v>
      </c>
      <c r="F1575" t="s">
        <v>24</v>
      </c>
      <c r="G1575" t="s">
        <v>38</v>
      </c>
      <c r="H1575" t="s">
        <v>26</v>
      </c>
      <c r="I1575" t="s">
        <v>122</v>
      </c>
      <c r="J1575" t="s">
        <v>28</v>
      </c>
      <c r="K1575">
        <v>627857</v>
      </c>
      <c r="L1575" t="s">
        <v>73</v>
      </c>
      <c r="M1575" t="s">
        <v>4804</v>
      </c>
      <c r="N1575" t="s">
        <v>61</v>
      </c>
      <c r="O1575" t="s">
        <v>94</v>
      </c>
      <c r="P1575" t="s">
        <v>76</v>
      </c>
      <c r="Q1575">
        <v>6340</v>
      </c>
      <c r="R1575">
        <v>3</v>
      </c>
      <c r="S1575">
        <v>0.2</v>
      </c>
      <c r="T1575">
        <v>881.83357597130032</v>
      </c>
      <c r="U1575">
        <v>45346</v>
      </c>
    </row>
    <row r="1576" spans="1:21" x14ac:dyDescent="0.3">
      <c r="A1576" t="s">
        <v>4805</v>
      </c>
      <c r="B1576">
        <v>2024</v>
      </c>
      <c r="C1576" s="1">
        <v>45360</v>
      </c>
      <c r="D1576" t="s">
        <v>47</v>
      </c>
      <c r="E1576" t="s">
        <v>4806</v>
      </c>
      <c r="F1576" t="s">
        <v>49</v>
      </c>
      <c r="G1576" t="s">
        <v>38</v>
      </c>
      <c r="H1576" t="s">
        <v>26</v>
      </c>
      <c r="I1576" t="s">
        <v>57</v>
      </c>
      <c r="J1576" t="s">
        <v>58</v>
      </c>
      <c r="K1576">
        <v>650460</v>
      </c>
      <c r="L1576" t="s">
        <v>29</v>
      </c>
      <c r="M1576" t="s">
        <v>4807</v>
      </c>
      <c r="N1576" t="s">
        <v>103</v>
      </c>
      <c r="O1576" t="s">
        <v>44</v>
      </c>
      <c r="P1576" t="s">
        <v>76</v>
      </c>
      <c r="Q1576">
        <v>57340</v>
      </c>
      <c r="R1576">
        <v>7</v>
      </c>
      <c r="S1576">
        <v>0</v>
      </c>
      <c r="T1576">
        <v>9936.2697004753063</v>
      </c>
      <c r="U1576">
        <v>45362</v>
      </c>
    </row>
    <row r="1577" spans="1:21" x14ac:dyDescent="0.3">
      <c r="A1577" t="s">
        <v>4808</v>
      </c>
      <c r="B1577">
        <v>2023</v>
      </c>
      <c r="C1577" s="1">
        <v>45270</v>
      </c>
      <c r="D1577" t="s">
        <v>35</v>
      </c>
      <c r="E1577" t="s">
        <v>4809</v>
      </c>
      <c r="F1577" t="s">
        <v>149</v>
      </c>
      <c r="G1577" t="s">
        <v>38</v>
      </c>
      <c r="H1577" t="s">
        <v>26</v>
      </c>
      <c r="I1577" t="s">
        <v>39</v>
      </c>
      <c r="J1577" t="s">
        <v>40</v>
      </c>
      <c r="K1577">
        <v>663074</v>
      </c>
      <c r="L1577" t="s">
        <v>83</v>
      </c>
      <c r="M1577" t="s">
        <v>4810</v>
      </c>
      <c r="N1577" t="s">
        <v>43</v>
      </c>
      <c r="O1577" t="s">
        <v>85</v>
      </c>
      <c r="P1577" t="s">
        <v>181</v>
      </c>
      <c r="Q1577">
        <v>38123</v>
      </c>
      <c r="R1577">
        <v>7</v>
      </c>
      <c r="S1577">
        <v>0.05</v>
      </c>
      <c r="T1577">
        <v>9244.4165856703657</v>
      </c>
      <c r="U1577">
        <v>45270</v>
      </c>
    </row>
    <row r="1578" spans="1:21" x14ac:dyDescent="0.3">
      <c r="A1578" t="s">
        <v>4811</v>
      </c>
      <c r="B1578">
        <v>2024</v>
      </c>
      <c r="C1578" s="1">
        <v>45409</v>
      </c>
      <c r="D1578" t="s">
        <v>47</v>
      </c>
      <c r="E1578" t="s">
        <v>4812</v>
      </c>
      <c r="F1578" t="s">
        <v>80</v>
      </c>
      <c r="G1578" t="s">
        <v>25</v>
      </c>
      <c r="H1578" t="s">
        <v>26</v>
      </c>
      <c r="I1578" t="s">
        <v>82</v>
      </c>
      <c r="J1578" t="s">
        <v>66</v>
      </c>
      <c r="K1578">
        <v>637726</v>
      </c>
      <c r="L1578" t="s">
        <v>29</v>
      </c>
      <c r="M1578" t="s">
        <v>4813</v>
      </c>
      <c r="N1578" t="s">
        <v>103</v>
      </c>
      <c r="O1578" t="s">
        <v>94</v>
      </c>
      <c r="P1578" t="s">
        <v>98</v>
      </c>
      <c r="Q1578">
        <v>33491</v>
      </c>
      <c r="R1578">
        <v>4</v>
      </c>
      <c r="S1578">
        <v>0.1</v>
      </c>
      <c r="T1578">
        <v>3054.2309177209454</v>
      </c>
      <c r="U1578">
        <v>45412</v>
      </c>
    </row>
    <row r="1579" spans="1:21" x14ac:dyDescent="0.3">
      <c r="A1579" t="s">
        <v>4814</v>
      </c>
      <c r="B1579">
        <v>2024</v>
      </c>
      <c r="C1579" s="1">
        <v>45628</v>
      </c>
      <c r="D1579" t="s">
        <v>35</v>
      </c>
      <c r="E1579" t="s">
        <v>4815</v>
      </c>
      <c r="F1579" t="s">
        <v>49</v>
      </c>
      <c r="G1579" t="s">
        <v>25</v>
      </c>
      <c r="H1579" t="s">
        <v>26</v>
      </c>
      <c r="I1579" t="s">
        <v>27</v>
      </c>
      <c r="J1579" t="s">
        <v>28</v>
      </c>
      <c r="K1579">
        <v>646416</v>
      </c>
      <c r="L1579" t="s">
        <v>59</v>
      </c>
      <c r="M1579" t="s">
        <v>4816</v>
      </c>
      <c r="N1579" t="s">
        <v>103</v>
      </c>
      <c r="O1579" t="s">
        <v>44</v>
      </c>
      <c r="P1579" t="s">
        <v>45</v>
      </c>
      <c r="Q1579">
        <v>10343</v>
      </c>
      <c r="R1579">
        <v>1</v>
      </c>
      <c r="S1579">
        <v>0.05</v>
      </c>
      <c r="T1579">
        <v>937.1066244841054</v>
      </c>
      <c r="U1579">
        <v>45631</v>
      </c>
    </row>
    <row r="1580" spans="1:21" x14ac:dyDescent="0.3">
      <c r="A1580" t="s">
        <v>4817</v>
      </c>
      <c r="B1580">
        <v>2023</v>
      </c>
      <c r="C1580" s="1">
        <v>45167</v>
      </c>
      <c r="D1580" t="s">
        <v>47</v>
      </c>
      <c r="E1580" t="s">
        <v>4818</v>
      </c>
      <c r="F1580" t="s">
        <v>37</v>
      </c>
      <c r="G1580" t="s">
        <v>38</v>
      </c>
      <c r="H1580" t="s">
        <v>26</v>
      </c>
      <c r="I1580" t="s">
        <v>136</v>
      </c>
      <c r="J1580" t="s">
        <v>118</v>
      </c>
      <c r="K1580">
        <v>666604</v>
      </c>
      <c r="L1580" t="s">
        <v>41</v>
      </c>
      <c r="M1580" t="s">
        <v>4819</v>
      </c>
      <c r="N1580" t="s">
        <v>93</v>
      </c>
      <c r="O1580" t="s">
        <v>85</v>
      </c>
      <c r="P1580" t="s">
        <v>98</v>
      </c>
      <c r="Q1580">
        <v>59783</v>
      </c>
      <c r="R1580">
        <v>9</v>
      </c>
      <c r="S1580">
        <v>0.05</v>
      </c>
      <c r="T1580">
        <v>17215.382307361189</v>
      </c>
      <c r="U1580">
        <v>45170</v>
      </c>
    </row>
    <row r="1581" spans="1:21" x14ac:dyDescent="0.3">
      <c r="A1581" t="s">
        <v>4820</v>
      </c>
      <c r="B1581">
        <v>2023</v>
      </c>
      <c r="C1581" s="1">
        <v>45145</v>
      </c>
      <c r="D1581" t="s">
        <v>47</v>
      </c>
      <c r="E1581" t="s">
        <v>4821</v>
      </c>
      <c r="F1581" t="s">
        <v>64</v>
      </c>
      <c r="G1581" t="s">
        <v>81</v>
      </c>
      <c r="H1581" t="s">
        <v>26</v>
      </c>
      <c r="I1581" t="s">
        <v>82</v>
      </c>
      <c r="J1581" t="s">
        <v>66</v>
      </c>
      <c r="K1581">
        <v>655538</v>
      </c>
      <c r="L1581" t="s">
        <v>41</v>
      </c>
      <c r="M1581" t="s">
        <v>4822</v>
      </c>
      <c r="N1581" t="s">
        <v>43</v>
      </c>
      <c r="O1581" t="s">
        <v>32</v>
      </c>
      <c r="P1581" t="s">
        <v>76</v>
      </c>
      <c r="Q1581">
        <v>37154</v>
      </c>
      <c r="R1581">
        <v>6</v>
      </c>
      <c r="S1581">
        <v>0</v>
      </c>
      <c r="T1581">
        <v>2724.7952597486315</v>
      </c>
      <c r="U1581">
        <v>45152</v>
      </c>
    </row>
    <row r="1582" spans="1:21" x14ac:dyDescent="0.3">
      <c r="A1582" t="s">
        <v>4823</v>
      </c>
      <c r="B1582">
        <v>2023</v>
      </c>
      <c r="C1582" s="1">
        <v>45243</v>
      </c>
      <c r="D1582" t="s">
        <v>47</v>
      </c>
      <c r="E1582" t="s">
        <v>4824</v>
      </c>
      <c r="F1582" t="s">
        <v>80</v>
      </c>
      <c r="G1582" t="s">
        <v>81</v>
      </c>
      <c r="H1582" t="s">
        <v>26</v>
      </c>
      <c r="I1582" t="s">
        <v>161</v>
      </c>
      <c r="J1582" t="s">
        <v>118</v>
      </c>
      <c r="K1582">
        <v>685301</v>
      </c>
      <c r="L1582" t="s">
        <v>73</v>
      </c>
      <c r="M1582" t="s">
        <v>4825</v>
      </c>
      <c r="N1582" t="s">
        <v>31</v>
      </c>
      <c r="O1582" t="s">
        <v>75</v>
      </c>
      <c r="P1582" t="s">
        <v>89</v>
      </c>
      <c r="Q1582">
        <v>60883</v>
      </c>
      <c r="R1582">
        <v>4</v>
      </c>
      <c r="S1582">
        <v>0</v>
      </c>
      <c r="T1582">
        <v>18036.759331895351</v>
      </c>
      <c r="U1582">
        <v>45246</v>
      </c>
    </row>
    <row r="1583" spans="1:21" x14ac:dyDescent="0.3">
      <c r="A1583" t="s">
        <v>4826</v>
      </c>
      <c r="B1583">
        <v>2024</v>
      </c>
      <c r="C1583" s="1">
        <v>45393</v>
      </c>
      <c r="D1583" t="s">
        <v>78</v>
      </c>
      <c r="E1583" t="s">
        <v>4827</v>
      </c>
      <c r="F1583" t="s">
        <v>149</v>
      </c>
      <c r="G1583" t="s">
        <v>25</v>
      </c>
      <c r="H1583" t="s">
        <v>26</v>
      </c>
      <c r="I1583" t="s">
        <v>57</v>
      </c>
      <c r="J1583" t="s">
        <v>58</v>
      </c>
      <c r="K1583">
        <v>677833</v>
      </c>
      <c r="L1583" t="s">
        <v>41</v>
      </c>
      <c r="M1583" t="s">
        <v>4828</v>
      </c>
      <c r="N1583" t="s">
        <v>103</v>
      </c>
      <c r="O1583" t="s">
        <v>75</v>
      </c>
      <c r="P1583" t="s">
        <v>127</v>
      </c>
      <c r="Q1583">
        <v>37793</v>
      </c>
      <c r="R1583">
        <v>2</v>
      </c>
      <c r="S1583">
        <v>0.05</v>
      </c>
      <c r="T1583">
        <v>10387.092011783363</v>
      </c>
      <c r="U1583">
        <v>45396</v>
      </c>
    </row>
    <row r="1584" spans="1:21" x14ac:dyDescent="0.3">
      <c r="A1584" t="s">
        <v>4829</v>
      </c>
      <c r="B1584">
        <v>2023</v>
      </c>
      <c r="C1584" s="1">
        <v>45214</v>
      </c>
      <c r="D1584" t="s">
        <v>47</v>
      </c>
      <c r="E1584" t="s">
        <v>4830</v>
      </c>
      <c r="F1584" t="s">
        <v>149</v>
      </c>
      <c r="G1584" t="s">
        <v>38</v>
      </c>
      <c r="H1584" t="s">
        <v>26</v>
      </c>
      <c r="I1584" t="s">
        <v>50</v>
      </c>
      <c r="J1584" t="s">
        <v>51</v>
      </c>
      <c r="K1584">
        <v>612444</v>
      </c>
      <c r="L1584" t="s">
        <v>59</v>
      </c>
      <c r="M1584" t="s">
        <v>4831</v>
      </c>
      <c r="N1584" t="s">
        <v>61</v>
      </c>
      <c r="O1584" t="s">
        <v>85</v>
      </c>
      <c r="P1584" t="s">
        <v>127</v>
      </c>
      <c r="Q1584">
        <v>60434</v>
      </c>
      <c r="R1584">
        <v>8</v>
      </c>
      <c r="S1584">
        <v>0</v>
      </c>
      <c r="T1584">
        <v>13686.010017724004</v>
      </c>
      <c r="U1584">
        <v>45221</v>
      </c>
    </row>
    <row r="1585" spans="1:21" x14ac:dyDescent="0.3">
      <c r="A1585" t="s">
        <v>4832</v>
      </c>
      <c r="B1585">
        <v>2023</v>
      </c>
      <c r="C1585" s="1">
        <v>44974</v>
      </c>
      <c r="D1585" t="s">
        <v>35</v>
      </c>
      <c r="E1585" t="s">
        <v>4833</v>
      </c>
      <c r="F1585" t="s">
        <v>80</v>
      </c>
      <c r="G1585" t="s">
        <v>25</v>
      </c>
      <c r="H1585" t="s">
        <v>26</v>
      </c>
      <c r="I1585" t="s">
        <v>150</v>
      </c>
      <c r="J1585" t="s">
        <v>118</v>
      </c>
      <c r="K1585">
        <v>684174</v>
      </c>
      <c r="L1585" t="s">
        <v>73</v>
      </c>
      <c r="M1585" t="s">
        <v>4834</v>
      </c>
      <c r="N1585" t="s">
        <v>93</v>
      </c>
      <c r="O1585" t="s">
        <v>44</v>
      </c>
      <c r="P1585" t="s">
        <v>76</v>
      </c>
      <c r="Q1585">
        <v>57605</v>
      </c>
      <c r="R1585">
        <v>1</v>
      </c>
      <c r="S1585">
        <v>0</v>
      </c>
      <c r="T1585">
        <v>8966.274569908157</v>
      </c>
      <c r="U1585">
        <v>44975</v>
      </c>
    </row>
    <row r="1586" spans="1:21" x14ac:dyDescent="0.3">
      <c r="A1586" t="s">
        <v>4835</v>
      </c>
      <c r="B1586">
        <v>2023</v>
      </c>
      <c r="C1586" s="1">
        <v>45048</v>
      </c>
      <c r="D1586" t="s">
        <v>47</v>
      </c>
      <c r="E1586" t="s">
        <v>4836</v>
      </c>
      <c r="F1586" t="s">
        <v>149</v>
      </c>
      <c r="G1586" t="s">
        <v>81</v>
      </c>
      <c r="H1586" t="s">
        <v>26</v>
      </c>
      <c r="I1586" t="s">
        <v>161</v>
      </c>
      <c r="J1586" t="s">
        <v>118</v>
      </c>
      <c r="K1586">
        <v>620588</v>
      </c>
      <c r="L1586" t="s">
        <v>41</v>
      </c>
      <c r="M1586" t="s">
        <v>4837</v>
      </c>
      <c r="N1586" t="s">
        <v>31</v>
      </c>
      <c r="O1586" t="s">
        <v>32</v>
      </c>
      <c r="P1586" t="s">
        <v>76</v>
      </c>
      <c r="Q1586">
        <v>53718</v>
      </c>
      <c r="R1586">
        <v>4</v>
      </c>
      <c r="S1586">
        <v>0.1</v>
      </c>
      <c r="T1586">
        <v>15351.434548895475</v>
      </c>
      <c r="U1586">
        <v>45051</v>
      </c>
    </row>
    <row r="1587" spans="1:21" x14ac:dyDescent="0.3">
      <c r="A1587" t="s">
        <v>4838</v>
      </c>
      <c r="B1587">
        <v>2023</v>
      </c>
      <c r="C1587" s="1">
        <v>45200</v>
      </c>
      <c r="D1587" t="s">
        <v>22</v>
      </c>
      <c r="E1587" t="s">
        <v>4839</v>
      </c>
      <c r="F1587" t="s">
        <v>80</v>
      </c>
      <c r="G1587" t="s">
        <v>38</v>
      </c>
      <c r="H1587" t="s">
        <v>26</v>
      </c>
      <c r="I1587" t="s">
        <v>107</v>
      </c>
      <c r="J1587" t="s">
        <v>66</v>
      </c>
      <c r="K1587">
        <v>692842</v>
      </c>
      <c r="L1587" t="s">
        <v>83</v>
      </c>
      <c r="M1587" t="s">
        <v>4840</v>
      </c>
      <c r="N1587" t="s">
        <v>43</v>
      </c>
      <c r="O1587" t="s">
        <v>68</v>
      </c>
      <c r="P1587" t="s">
        <v>76</v>
      </c>
      <c r="Q1587">
        <v>41727</v>
      </c>
      <c r="R1587">
        <v>4</v>
      </c>
      <c r="S1587">
        <v>0</v>
      </c>
      <c r="T1587">
        <v>5450.959846735981</v>
      </c>
      <c r="U1587">
        <v>45207</v>
      </c>
    </row>
    <row r="1588" spans="1:21" x14ac:dyDescent="0.3">
      <c r="A1588" t="s">
        <v>4841</v>
      </c>
      <c r="B1588">
        <v>2023</v>
      </c>
      <c r="C1588" s="1">
        <v>45096</v>
      </c>
      <c r="D1588" t="s">
        <v>35</v>
      </c>
      <c r="E1588" t="s">
        <v>4842</v>
      </c>
      <c r="F1588" t="s">
        <v>24</v>
      </c>
      <c r="G1588" t="s">
        <v>38</v>
      </c>
      <c r="H1588" t="s">
        <v>26</v>
      </c>
      <c r="I1588" t="s">
        <v>154</v>
      </c>
      <c r="J1588" t="s">
        <v>51</v>
      </c>
      <c r="K1588">
        <v>691358</v>
      </c>
      <c r="L1588" t="s">
        <v>59</v>
      </c>
      <c r="M1588" t="s">
        <v>4843</v>
      </c>
      <c r="N1588" t="s">
        <v>43</v>
      </c>
      <c r="O1588" t="s">
        <v>68</v>
      </c>
      <c r="P1588" t="s">
        <v>54</v>
      </c>
      <c r="Q1588">
        <v>9649</v>
      </c>
      <c r="R1588">
        <v>7</v>
      </c>
      <c r="S1588">
        <v>0.2</v>
      </c>
      <c r="T1588">
        <v>523.01854711506962</v>
      </c>
      <c r="U1588">
        <v>45099</v>
      </c>
    </row>
    <row r="1589" spans="1:21" x14ac:dyDescent="0.3">
      <c r="A1589" t="s">
        <v>4844</v>
      </c>
      <c r="B1589">
        <v>2023</v>
      </c>
      <c r="C1589" s="1">
        <v>45068</v>
      </c>
      <c r="D1589" t="s">
        <v>35</v>
      </c>
      <c r="E1589" t="s">
        <v>4845</v>
      </c>
      <c r="F1589" t="s">
        <v>24</v>
      </c>
      <c r="G1589" t="s">
        <v>81</v>
      </c>
      <c r="H1589" t="s">
        <v>26</v>
      </c>
      <c r="I1589" t="s">
        <v>107</v>
      </c>
      <c r="J1589" t="s">
        <v>66</v>
      </c>
      <c r="K1589">
        <v>643847</v>
      </c>
      <c r="L1589" t="s">
        <v>73</v>
      </c>
      <c r="M1589" t="s">
        <v>4846</v>
      </c>
      <c r="N1589" t="s">
        <v>43</v>
      </c>
      <c r="O1589" t="s">
        <v>32</v>
      </c>
      <c r="P1589" t="s">
        <v>45</v>
      </c>
      <c r="Q1589">
        <v>63474</v>
      </c>
      <c r="R1589">
        <v>3</v>
      </c>
      <c r="S1589">
        <v>0.05</v>
      </c>
      <c r="T1589">
        <v>15698.08811504215</v>
      </c>
      <c r="U1589">
        <v>45075</v>
      </c>
    </row>
    <row r="1590" spans="1:21" x14ac:dyDescent="0.3">
      <c r="A1590" t="s">
        <v>4847</v>
      </c>
      <c r="B1590">
        <v>2023</v>
      </c>
      <c r="C1590" s="1">
        <v>44985</v>
      </c>
      <c r="D1590" t="s">
        <v>22</v>
      </c>
      <c r="E1590" t="s">
        <v>4848</v>
      </c>
      <c r="F1590" t="s">
        <v>37</v>
      </c>
      <c r="G1590" t="s">
        <v>81</v>
      </c>
      <c r="H1590" t="s">
        <v>26</v>
      </c>
      <c r="I1590" t="s">
        <v>101</v>
      </c>
      <c r="J1590" t="s">
        <v>51</v>
      </c>
      <c r="K1590">
        <v>603973</v>
      </c>
      <c r="L1590" t="s">
        <v>29</v>
      </c>
      <c r="M1590" t="s">
        <v>4849</v>
      </c>
      <c r="N1590" t="s">
        <v>31</v>
      </c>
      <c r="O1590" t="s">
        <v>94</v>
      </c>
      <c r="P1590" t="s">
        <v>54</v>
      </c>
      <c r="Q1590">
        <v>39977</v>
      </c>
      <c r="R1590">
        <v>3</v>
      </c>
      <c r="S1590">
        <v>0</v>
      </c>
      <c r="T1590">
        <v>5052.5241070226584</v>
      </c>
      <c r="U1590">
        <v>44991</v>
      </c>
    </row>
    <row r="1591" spans="1:21" x14ac:dyDescent="0.3">
      <c r="A1591" t="s">
        <v>4850</v>
      </c>
      <c r="B1591">
        <v>2024</v>
      </c>
      <c r="C1591" s="1">
        <v>45352</v>
      </c>
      <c r="D1591" t="s">
        <v>47</v>
      </c>
      <c r="E1591" t="s">
        <v>4851</v>
      </c>
      <c r="F1591" t="s">
        <v>24</v>
      </c>
      <c r="G1591" t="s">
        <v>38</v>
      </c>
      <c r="H1591" t="s">
        <v>26</v>
      </c>
      <c r="I1591" t="s">
        <v>122</v>
      </c>
      <c r="J1591" t="s">
        <v>28</v>
      </c>
      <c r="K1591">
        <v>627091</v>
      </c>
      <c r="L1591" t="s">
        <v>73</v>
      </c>
      <c r="M1591" t="s">
        <v>4852</v>
      </c>
      <c r="N1591" t="s">
        <v>103</v>
      </c>
      <c r="O1591" t="s">
        <v>44</v>
      </c>
      <c r="P1591" t="s">
        <v>98</v>
      </c>
      <c r="Q1591">
        <v>5958</v>
      </c>
      <c r="R1591">
        <v>1</v>
      </c>
      <c r="S1591">
        <v>0.1</v>
      </c>
      <c r="T1591">
        <v>1314.8554053082667</v>
      </c>
      <c r="U1591">
        <v>45355</v>
      </c>
    </row>
    <row r="1592" spans="1:21" x14ac:dyDescent="0.3">
      <c r="A1592" t="s">
        <v>4853</v>
      </c>
      <c r="B1592">
        <v>2023</v>
      </c>
      <c r="C1592" s="1">
        <v>45103</v>
      </c>
      <c r="D1592" t="s">
        <v>47</v>
      </c>
      <c r="E1592" t="s">
        <v>4854</v>
      </c>
      <c r="F1592" t="s">
        <v>106</v>
      </c>
      <c r="G1592" t="s">
        <v>38</v>
      </c>
      <c r="H1592" t="s">
        <v>26</v>
      </c>
      <c r="I1592" t="s">
        <v>154</v>
      </c>
      <c r="J1592" t="s">
        <v>51</v>
      </c>
      <c r="K1592">
        <v>638014</v>
      </c>
      <c r="L1592" t="s">
        <v>41</v>
      </c>
      <c r="M1592" t="s">
        <v>4855</v>
      </c>
      <c r="N1592" t="s">
        <v>103</v>
      </c>
      <c r="O1592" t="s">
        <v>32</v>
      </c>
      <c r="P1592" t="s">
        <v>45</v>
      </c>
      <c r="Q1592">
        <v>42462</v>
      </c>
      <c r="R1592">
        <v>6</v>
      </c>
      <c r="S1592">
        <v>0.1</v>
      </c>
      <c r="T1592">
        <v>3422.8513303538448</v>
      </c>
      <c r="U1592">
        <v>45110</v>
      </c>
    </row>
    <row r="1593" spans="1:21" x14ac:dyDescent="0.3">
      <c r="A1593" t="s">
        <v>4856</v>
      </c>
      <c r="B1593">
        <v>2024</v>
      </c>
      <c r="C1593" s="1">
        <v>45610</v>
      </c>
      <c r="D1593" t="s">
        <v>47</v>
      </c>
      <c r="E1593" t="s">
        <v>4857</v>
      </c>
      <c r="F1593" t="s">
        <v>149</v>
      </c>
      <c r="G1593" t="s">
        <v>81</v>
      </c>
      <c r="H1593" t="s">
        <v>26</v>
      </c>
      <c r="I1593" t="s">
        <v>65</v>
      </c>
      <c r="J1593" t="s">
        <v>66</v>
      </c>
      <c r="K1593">
        <v>641221</v>
      </c>
      <c r="L1593" t="s">
        <v>41</v>
      </c>
      <c r="M1593" t="s">
        <v>4858</v>
      </c>
      <c r="N1593" t="s">
        <v>61</v>
      </c>
      <c r="O1593" t="s">
        <v>75</v>
      </c>
      <c r="P1593" t="s">
        <v>33</v>
      </c>
      <c r="Q1593">
        <v>45702</v>
      </c>
      <c r="R1593">
        <v>2</v>
      </c>
      <c r="S1593">
        <v>0.1</v>
      </c>
      <c r="T1593">
        <v>3448.1924612001276</v>
      </c>
      <c r="U1593">
        <v>45613</v>
      </c>
    </row>
    <row r="1594" spans="1:21" x14ac:dyDescent="0.3">
      <c r="A1594" t="s">
        <v>4859</v>
      </c>
      <c r="B1594">
        <v>2023</v>
      </c>
      <c r="C1594" s="1">
        <v>45199</v>
      </c>
      <c r="D1594" t="s">
        <v>47</v>
      </c>
      <c r="E1594" t="s">
        <v>4860</v>
      </c>
      <c r="F1594" t="s">
        <v>64</v>
      </c>
      <c r="G1594" t="s">
        <v>38</v>
      </c>
      <c r="H1594" t="s">
        <v>26</v>
      </c>
      <c r="I1594" t="s">
        <v>57</v>
      </c>
      <c r="J1594" t="s">
        <v>58</v>
      </c>
      <c r="K1594">
        <v>602294</v>
      </c>
      <c r="L1594" t="s">
        <v>83</v>
      </c>
      <c r="M1594" t="s">
        <v>4861</v>
      </c>
      <c r="N1594" t="s">
        <v>43</v>
      </c>
      <c r="O1594" t="s">
        <v>85</v>
      </c>
      <c r="P1594" t="s">
        <v>98</v>
      </c>
      <c r="Q1594">
        <v>75062</v>
      </c>
      <c r="R1594">
        <v>9</v>
      </c>
      <c r="S1594">
        <v>0.1</v>
      </c>
      <c r="T1594">
        <v>5060.0423478785133</v>
      </c>
      <c r="U1594">
        <v>45204</v>
      </c>
    </row>
    <row r="1595" spans="1:21" x14ac:dyDescent="0.3">
      <c r="A1595" t="s">
        <v>4862</v>
      </c>
      <c r="B1595">
        <v>2023</v>
      </c>
      <c r="C1595" s="1">
        <v>45117</v>
      </c>
      <c r="D1595" t="s">
        <v>78</v>
      </c>
      <c r="E1595" t="s">
        <v>4863</v>
      </c>
      <c r="F1595" t="s">
        <v>106</v>
      </c>
      <c r="G1595" t="s">
        <v>81</v>
      </c>
      <c r="H1595" t="s">
        <v>26</v>
      </c>
      <c r="I1595" t="s">
        <v>107</v>
      </c>
      <c r="J1595" t="s">
        <v>66</v>
      </c>
      <c r="K1595">
        <v>691501</v>
      </c>
      <c r="L1595" t="s">
        <v>59</v>
      </c>
      <c r="M1595" t="s">
        <v>4864</v>
      </c>
      <c r="N1595" t="s">
        <v>103</v>
      </c>
      <c r="O1595" t="s">
        <v>68</v>
      </c>
      <c r="P1595" t="s">
        <v>98</v>
      </c>
      <c r="Q1595">
        <v>33296</v>
      </c>
      <c r="R1595">
        <v>8</v>
      </c>
      <c r="S1595">
        <v>0</v>
      </c>
      <c r="T1595">
        <v>6758.2446414359711</v>
      </c>
      <c r="U1595">
        <v>45118</v>
      </c>
    </row>
    <row r="1596" spans="1:21" x14ac:dyDescent="0.3">
      <c r="A1596" t="s">
        <v>4865</v>
      </c>
      <c r="B1596">
        <v>2023</v>
      </c>
      <c r="C1596" s="1">
        <v>45174</v>
      </c>
      <c r="D1596" t="s">
        <v>35</v>
      </c>
      <c r="E1596" t="s">
        <v>4866</v>
      </c>
      <c r="F1596" t="s">
        <v>64</v>
      </c>
      <c r="G1596" t="s">
        <v>81</v>
      </c>
      <c r="H1596" t="s">
        <v>26</v>
      </c>
      <c r="I1596" t="s">
        <v>101</v>
      </c>
      <c r="J1596" t="s">
        <v>51</v>
      </c>
      <c r="K1596">
        <v>687191</v>
      </c>
      <c r="L1596" t="s">
        <v>73</v>
      </c>
      <c r="M1596" t="s">
        <v>4867</v>
      </c>
      <c r="N1596" t="s">
        <v>43</v>
      </c>
      <c r="O1596" t="s">
        <v>32</v>
      </c>
      <c r="P1596" t="s">
        <v>69</v>
      </c>
      <c r="Q1596">
        <v>67584</v>
      </c>
      <c r="R1596">
        <v>5</v>
      </c>
      <c r="S1596">
        <v>0</v>
      </c>
      <c r="T1596">
        <v>10009.811530370973</v>
      </c>
      <c r="U1596">
        <v>45174</v>
      </c>
    </row>
    <row r="1597" spans="1:21" x14ac:dyDescent="0.3">
      <c r="A1597" t="s">
        <v>4868</v>
      </c>
      <c r="B1597">
        <v>2023</v>
      </c>
      <c r="C1597" s="1">
        <v>44952</v>
      </c>
      <c r="D1597" t="s">
        <v>47</v>
      </c>
      <c r="E1597" t="s">
        <v>4869</v>
      </c>
      <c r="F1597" t="s">
        <v>80</v>
      </c>
      <c r="G1597" t="s">
        <v>25</v>
      </c>
      <c r="H1597" t="s">
        <v>26</v>
      </c>
      <c r="I1597" t="s">
        <v>65</v>
      </c>
      <c r="J1597" t="s">
        <v>66</v>
      </c>
      <c r="K1597">
        <v>655876</v>
      </c>
      <c r="L1597" t="s">
        <v>41</v>
      </c>
      <c r="M1597" t="s">
        <v>4870</v>
      </c>
      <c r="N1597" t="s">
        <v>93</v>
      </c>
      <c r="O1597" t="s">
        <v>53</v>
      </c>
      <c r="P1597" t="s">
        <v>127</v>
      </c>
      <c r="Q1597">
        <v>44948</v>
      </c>
      <c r="R1597">
        <v>8</v>
      </c>
      <c r="S1597">
        <v>0.1</v>
      </c>
      <c r="T1597">
        <v>3533.8610607410592</v>
      </c>
      <c r="U1597">
        <v>44957</v>
      </c>
    </row>
    <row r="1598" spans="1:21" x14ac:dyDescent="0.3">
      <c r="A1598" t="s">
        <v>4871</v>
      </c>
      <c r="B1598">
        <v>2024</v>
      </c>
      <c r="C1598" s="1">
        <v>45514</v>
      </c>
      <c r="D1598" t="s">
        <v>22</v>
      </c>
      <c r="E1598" t="s">
        <v>4872</v>
      </c>
      <c r="F1598" t="s">
        <v>106</v>
      </c>
      <c r="G1598" t="s">
        <v>81</v>
      </c>
      <c r="H1598" t="s">
        <v>26</v>
      </c>
      <c r="I1598" t="s">
        <v>150</v>
      </c>
      <c r="J1598" t="s">
        <v>118</v>
      </c>
      <c r="K1598">
        <v>654575</v>
      </c>
      <c r="L1598" t="s">
        <v>83</v>
      </c>
      <c r="M1598" t="s">
        <v>4873</v>
      </c>
      <c r="N1598" t="s">
        <v>93</v>
      </c>
      <c r="O1598" t="s">
        <v>44</v>
      </c>
      <c r="P1598" t="s">
        <v>181</v>
      </c>
      <c r="Q1598">
        <v>42946</v>
      </c>
      <c r="R1598">
        <v>8</v>
      </c>
      <c r="S1598">
        <v>0</v>
      </c>
      <c r="T1598">
        <v>6870.1953167799629</v>
      </c>
      <c r="U1598">
        <v>45515</v>
      </c>
    </row>
    <row r="1599" spans="1:21" x14ac:dyDescent="0.3">
      <c r="A1599" t="s">
        <v>4874</v>
      </c>
      <c r="B1599">
        <v>2024</v>
      </c>
      <c r="C1599" s="1">
        <v>45322</v>
      </c>
      <c r="D1599" t="s">
        <v>47</v>
      </c>
      <c r="E1599" t="s">
        <v>4875</v>
      </c>
      <c r="F1599" t="s">
        <v>64</v>
      </c>
      <c r="G1599" t="s">
        <v>38</v>
      </c>
      <c r="H1599" t="s">
        <v>26</v>
      </c>
      <c r="I1599" t="s">
        <v>101</v>
      </c>
      <c r="J1599" t="s">
        <v>51</v>
      </c>
      <c r="K1599">
        <v>610722</v>
      </c>
      <c r="L1599" t="s">
        <v>41</v>
      </c>
      <c r="M1599" t="s">
        <v>4876</v>
      </c>
      <c r="N1599" t="s">
        <v>93</v>
      </c>
      <c r="O1599" t="s">
        <v>85</v>
      </c>
      <c r="P1599" t="s">
        <v>127</v>
      </c>
      <c r="Q1599">
        <v>60746</v>
      </c>
      <c r="R1599">
        <v>1</v>
      </c>
      <c r="S1599">
        <v>0</v>
      </c>
      <c r="T1599">
        <v>3550.686668279171</v>
      </c>
      <c r="U1599">
        <v>45325</v>
      </c>
    </row>
    <row r="1600" spans="1:21" x14ac:dyDescent="0.3">
      <c r="A1600" t="s">
        <v>4877</v>
      </c>
      <c r="B1600">
        <v>2024</v>
      </c>
      <c r="C1600" s="1">
        <v>45419</v>
      </c>
      <c r="D1600" t="s">
        <v>35</v>
      </c>
      <c r="E1600" t="s">
        <v>4878</v>
      </c>
      <c r="F1600" t="s">
        <v>80</v>
      </c>
      <c r="G1600" t="s">
        <v>25</v>
      </c>
      <c r="H1600" t="s">
        <v>26</v>
      </c>
      <c r="I1600" t="s">
        <v>107</v>
      </c>
      <c r="J1600" t="s">
        <v>66</v>
      </c>
      <c r="K1600">
        <v>615100</v>
      </c>
      <c r="L1600" t="s">
        <v>41</v>
      </c>
      <c r="M1600" t="s">
        <v>4879</v>
      </c>
      <c r="N1600" t="s">
        <v>61</v>
      </c>
      <c r="O1600" t="s">
        <v>75</v>
      </c>
      <c r="P1600" t="s">
        <v>76</v>
      </c>
      <c r="Q1600">
        <v>27892</v>
      </c>
      <c r="R1600">
        <v>3</v>
      </c>
      <c r="S1600">
        <v>0.05</v>
      </c>
      <c r="T1600">
        <v>5221.2932408792849</v>
      </c>
      <c r="U1600">
        <v>45422</v>
      </c>
    </row>
    <row r="1601" spans="1:21" x14ac:dyDescent="0.3">
      <c r="A1601" t="s">
        <v>4880</v>
      </c>
      <c r="B1601">
        <v>2024</v>
      </c>
      <c r="C1601" s="1">
        <v>45332</v>
      </c>
      <c r="D1601" t="s">
        <v>78</v>
      </c>
      <c r="E1601" t="s">
        <v>4881</v>
      </c>
      <c r="F1601" t="s">
        <v>64</v>
      </c>
      <c r="G1601" t="s">
        <v>81</v>
      </c>
      <c r="H1601" t="s">
        <v>26</v>
      </c>
      <c r="I1601" t="s">
        <v>154</v>
      </c>
      <c r="J1601" t="s">
        <v>51</v>
      </c>
      <c r="K1601">
        <v>657690</v>
      </c>
      <c r="L1601" t="s">
        <v>83</v>
      </c>
      <c r="M1601" t="s">
        <v>4882</v>
      </c>
      <c r="N1601" t="s">
        <v>43</v>
      </c>
      <c r="O1601" t="s">
        <v>75</v>
      </c>
      <c r="P1601" t="s">
        <v>127</v>
      </c>
      <c r="Q1601">
        <v>16415</v>
      </c>
      <c r="R1601">
        <v>5</v>
      </c>
      <c r="S1601">
        <v>0</v>
      </c>
      <c r="T1601">
        <v>3407.9252634765212</v>
      </c>
      <c r="U1601">
        <v>45332</v>
      </c>
    </row>
    <row r="1602" spans="1:21" x14ac:dyDescent="0.3">
      <c r="A1602" t="s">
        <v>4883</v>
      </c>
      <c r="B1602">
        <v>2023</v>
      </c>
      <c r="C1602" s="1">
        <v>45027</v>
      </c>
      <c r="D1602" t="s">
        <v>47</v>
      </c>
      <c r="E1602" t="s">
        <v>4884</v>
      </c>
      <c r="F1602" t="s">
        <v>80</v>
      </c>
      <c r="G1602" t="s">
        <v>25</v>
      </c>
      <c r="H1602" t="s">
        <v>26</v>
      </c>
      <c r="I1602" t="s">
        <v>57</v>
      </c>
      <c r="J1602" t="s">
        <v>58</v>
      </c>
      <c r="K1602">
        <v>689390</v>
      </c>
      <c r="L1602" t="s">
        <v>73</v>
      </c>
      <c r="M1602" t="s">
        <v>4885</v>
      </c>
      <c r="N1602" t="s">
        <v>93</v>
      </c>
      <c r="O1602" t="s">
        <v>94</v>
      </c>
      <c r="P1602" t="s">
        <v>89</v>
      </c>
      <c r="Q1602">
        <v>12843</v>
      </c>
      <c r="R1602">
        <v>3</v>
      </c>
      <c r="S1602">
        <v>0</v>
      </c>
      <c r="T1602">
        <v>1257.3364194899636</v>
      </c>
      <c r="U1602">
        <v>45028</v>
      </c>
    </row>
    <row r="1603" spans="1:21" x14ac:dyDescent="0.3">
      <c r="A1603" t="s">
        <v>4886</v>
      </c>
      <c r="B1603">
        <v>2023</v>
      </c>
      <c r="C1603" s="1">
        <v>44956</v>
      </c>
      <c r="D1603" t="s">
        <v>78</v>
      </c>
      <c r="E1603" t="s">
        <v>4887</v>
      </c>
      <c r="F1603" t="s">
        <v>49</v>
      </c>
      <c r="G1603" t="s">
        <v>81</v>
      </c>
      <c r="H1603" t="s">
        <v>26</v>
      </c>
      <c r="I1603" t="s">
        <v>50</v>
      </c>
      <c r="J1603" t="s">
        <v>51</v>
      </c>
      <c r="K1603">
        <v>617462</v>
      </c>
      <c r="L1603" t="s">
        <v>59</v>
      </c>
      <c r="M1603" t="s">
        <v>4888</v>
      </c>
      <c r="N1603" t="s">
        <v>61</v>
      </c>
      <c r="O1603" t="s">
        <v>53</v>
      </c>
      <c r="P1603" t="s">
        <v>54</v>
      </c>
      <c r="Q1603">
        <v>10951</v>
      </c>
      <c r="R1603">
        <v>4</v>
      </c>
      <c r="S1603">
        <v>0.05</v>
      </c>
      <c r="T1603">
        <v>3050.8566369712989</v>
      </c>
      <c r="U1603">
        <v>44959</v>
      </c>
    </row>
    <row r="1604" spans="1:21" x14ac:dyDescent="0.3">
      <c r="A1604" t="s">
        <v>4889</v>
      </c>
      <c r="B1604">
        <v>2024</v>
      </c>
      <c r="C1604" s="1">
        <v>45540</v>
      </c>
      <c r="D1604" t="s">
        <v>78</v>
      </c>
      <c r="E1604" t="s">
        <v>4890</v>
      </c>
      <c r="F1604" t="s">
        <v>49</v>
      </c>
      <c r="G1604" t="s">
        <v>25</v>
      </c>
      <c r="H1604" t="s">
        <v>26</v>
      </c>
      <c r="I1604" t="s">
        <v>161</v>
      </c>
      <c r="J1604" t="s">
        <v>118</v>
      </c>
      <c r="K1604">
        <v>663101</v>
      </c>
      <c r="L1604" t="s">
        <v>41</v>
      </c>
      <c r="M1604" t="s">
        <v>4891</v>
      </c>
      <c r="N1604" t="s">
        <v>61</v>
      </c>
      <c r="O1604" t="s">
        <v>75</v>
      </c>
      <c r="P1604" t="s">
        <v>45</v>
      </c>
      <c r="Q1604">
        <v>51062</v>
      </c>
      <c r="R1604">
        <v>4</v>
      </c>
      <c r="S1604">
        <v>0.05</v>
      </c>
      <c r="T1604">
        <v>13129.524487742841</v>
      </c>
      <c r="U1604">
        <v>45543</v>
      </c>
    </row>
    <row r="1605" spans="1:21" x14ac:dyDescent="0.3">
      <c r="A1605" t="s">
        <v>4892</v>
      </c>
      <c r="B1605">
        <v>2024</v>
      </c>
      <c r="C1605" s="1">
        <v>45298</v>
      </c>
      <c r="D1605" t="s">
        <v>47</v>
      </c>
      <c r="E1605" t="s">
        <v>4893</v>
      </c>
      <c r="F1605" t="s">
        <v>64</v>
      </c>
      <c r="G1605" t="s">
        <v>38</v>
      </c>
      <c r="H1605" t="s">
        <v>26</v>
      </c>
      <c r="I1605" t="s">
        <v>65</v>
      </c>
      <c r="J1605" t="s">
        <v>66</v>
      </c>
      <c r="K1605">
        <v>602120</v>
      </c>
      <c r="L1605" t="s">
        <v>73</v>
      </c>
      <c r="M1605" t="s">
        <v>4894</v>
      </c>
      <c r="N1605" t="s">
        <v>93</v>
      </c>
      <c r="O1605" t="s">
        <v>68</v>
      </c>
      <c r="P1605" t="s">
        <v>98</v>
      </c>
      <c r="Q1605">
        <v>32819</v>
      </c>
      <c r="R1605">
        <v>9</v>
      </c>
      <c r="S1605">
        <v>0</v>
      </c>
      <c r="T1605">
        <v>7948.6267607892951</v>
      </c>
      <c r="U1605">
        <v>45303</v>
      </c>
    </row>
    <row r="1606" spans="1:21" x14ac:dyDescent="0.3">
      <c r="A1606" t="s">
        <v>4895</v>
      </c>
      <c r="B1606">
        <v>2024</v>
      </c>
      <c r="C1606" s="1">
        <v>45474</v>
      </c>
      <c r="D1606" t="s">
        <v>35</v>
      </c>
      <c r="E1606" t="s">
        <v>4896</v>
      </c>
      <c r="F1606" t="s">
        <v>24</v>
      </c>
      <c r="G1606" t="s">
        <v>38</v>
      </c>
      <c r="H1606" t="s">
        <v>26</v>
      </c>
      <c r="I1606" t="s">
        <v>39</v>
      </c>
      <c r="J1606" t="s">
        <v>40</v>
      </c>
      <c r="K1606">
        <v>697170</v>
      </c>
      <c r="L1606" t="s">
        <v>29</v>
      </c>
      <c r="M1606" t="s">
        <v>4897</v>
      </c>
      <c r="N1606" t="s">
        <v>61</v>
      </c>
      <c r="O1606" t="s">
        <v>75</v>
      </c>
      <c r="P1606" t="s">
        <v>33</v>
      </c>
      <c r="Q1606">
        <v>2203</v>
      </c>
      <c r="R1606">
        <v>4</v>
      </c>
      <c r="S1606">
        <v>0</v>
      </c>
      <c r="T1606">
        <v>341.69867808846095</v>
      </c>
      <c r="U1606">
        <v>45475</v>
      </c>
    </row>
    <row r="1607" spans="1:21" x14ac:dyDescent="0.3">
      <c r="A1607" t="s">
        <v>4898</v>
      </c>
      <c r="B1607">
        <v>2023</v>
      </c>
      <c r="C1607" s="1">
        <v>45043</v>
      </c>
      <c r="D1607" t="s">
        <v>78</v>
      </c>
      <c r="E1607" t="s">
        <v>4899</v>
      </c>
      <c r="F1607" t="s">
        <v>24</v>
      </c>
      <c r="G1607" t="s">
        <v>38</v>
      </c>
      <c r="H1607" t="s">
        <v>26</v>
      </c>
      <c r="I1607" t="s">
        <v>65</v>
      </c>
      <c r="J1607" t="s">
        <v>66</v>
      </c>
      <c r="K1607">
        <v>644528</v>
      </c>
      <c r="L1607" t="s">
        <v>29</v>
      </c>
      <c r="M1607" t="s">
        <v>4900</v>
      </c>
      <c r="N1607" t="s">
        <v>31</v>
      </c>
      <c r="O1607" t="s">
        <v>94</v>
      </c>
      <c r="P1607" t="s">
        <v>54</v>
      </c>
      <c r="Q1607">
        <v>22101</v>
      </c>
      <c r="R1607">
        <v>2</v>
      </c>
      <c r="S1607">
        <v>0</v>
      </c>
      <c r="T1607">
        <v>5854.4435469873233</v>
      </c>
      <c r="U1607">
        <v>45047</v>
      </c>
    </row>
    <row r="1608" spans="1:21" x14ac:dyDescent="0.3">
      <c r="A1608" t="s">
        <v>4901</v>
      </c>
      <c r="B1608">
        <v>2024</v>
      </c>
      <c r="C1608" s="1">
        <v>45544</v>
      </c>
      <c r="D1608" t="s">
        <v>35</v>
      </c>
      <c r="E1608" t="s">
        <v>4902</v>
      </c>
      <c r="F1608" t="s">
        <v>80</v>
      </c>
      <c r="G1608" t="s">
        <v>38</v>
      </c>
      <c r="H1608" t="s">
        <v>26</v>
      </c>
      <c r="I1608" t="s">
        <v>39</v>
      </c>
      <c r="J1608" t="s">
        <v>40</v>
      </c>
      <c r="K1608">
        <v>672053</v>
      </c>
      <c r="L1608" t="s">
        <v>29</v>
      </c>
      <c r="M1608" t="s">
        <v>4903</v>
      </c>
      <c r="N1608" t="s">
        <v>31</v>
      </c>
      <c r="O1608" t="s">
        <v>44</v>
      </c>
      <c r="P1608" t="s">
        <v>127</v>
      </c>
      <c r="Q1608">
        <v>6966</v>
      </c>
      <c r="R1608">
        <v>3</v>
      </c>
      <c r="S1608">
        <v>0.1</v>
      </c>
      <c r="T1608">
        <v>1293.8177129708115</v>
      </c>
      <c r="U1608">
        <v>45550</v>
      </c>
    </row>
    <row r="1609" spans="1:21" x14ac:dyDescent="0.3">
      <c r="A1609" t="s">
        <v>4904</v>
      </c>
      <c r="B1609">
        <v>2024</v>
      </c>
      <c r="C1609" s="1">
        <v>45385</v>
      </c>
      <c r="D1609" t="s">
        <v>22</v>
      </c>
      <c r="E1609" t="s">
        <v>4905</v>
      </c>
      <c r="F1609" t="s">
        <v>106</v>
      </c>
      <c r="G1609" t="s">
        <v>81</v>
      </c>
      <c r="H1609" t="s">
        <v>26</v>
      </c>
      <c r="I1609" t="s">
        <v>27</v>
      </c>
      <c r="J1609" t="s">
        <v>28</v>
      </c>
      <c r="K1609">
        <v>628364</v>
      </c>
      <c r="L1609" t="s">
        <v>29</v>
      </c>
      <c r="M1609" t="s">
        <v>4906</v>
      </c>
      <c r="N1609" t="s">
        <v>61</v>
      </c>
      <c r="O1609" t="s">
        <v>94</v>
      </c>
      <c r="P1609" t="s">
        <v>89</v>
      </c>
      <c r="Q1609">
        <v>58759</v>
      </c>
      <c r="R1609">
        <v>10</v>
      </c>
      <c r="S1609">
        <v>0.1</v>
      </c>
      <c r="T1609">
        <v>11387.506371141026</v>
      </c>
      <c r="U1609">
        <v>45389</v>
      </c>
    </row>
    <row r="1610" spans="1:21" x14ac:dyDescent="0.3">
      <c r="A1610" t="s">
        <v>4907</v>
      </c>
      <c r="B1610">
        <v>2024</v>
      </c>
      <c r="C1610" s="1">
        <v>45537</v>
      </c>
      <c r="D1610" t="s">
        <v>47</v>
      </c>
      <c r="E1610" t="s">
        <v>4908</v>
      </c>
      <c r="F1610" t="s">
        <v>149</v>
      </c>
      <c r="G1610" t="s">
        <v>81</v>
      </c>
      <c r="H1610" t="s">
        <v>26</v>
      </c>
      <c r="I1610" t="s">
        <v>27</v>
      </c>
      <c r="J1610" t="s">
        <v>28</v>
      </c>
      <c r="K1610">
        <v>658442</v>
      </c>
      <c r="L1610" t="s">
        <v>83</v>
      </c>
      <c r="M1610" t="s">
        <v>4909</v>
      </c>
      <c r="N1610" t="s">
        <v>31</v>
      </c>
      <c r="O1610" t="s">
        <v>75</v>
      </c>
      <c r="P1610" t="s">
        <v>45</v>
      </c>
      <c r="Q1610">
        <v>56266</v>
      </c>
      <c r="R1610">
        <v>4</v>
      </c>
      <c r="S1610">
        <v>0.05</v>
      </c>
      <c r="T1610">
        <v>16021.362638747072</v>
      </c>
      <c r="U1610">
        <v>45540</v>
      </c>
    </row>
    <row r="1611" spans="1:21" x14ac:dyDescent="0.3">
      <c r="A1611" t="s">
        <v>4910</v>
      </c>
      <c r="B1611">
        <v>2023</v>
      </c>
      <c r="C1611" s="1">
        <v>45289</v>
      </c>
      <c r="D1611" t="s">
        <v>22</v>
      </c>
      <c r="E1611" t="s">
        <v>4911</v>
      </c>
      <c r="F1611" t="s">
        <v>37</v>
      </c>
      <c r="G1611" t="s">
        <v>38</v>
      </c>
      <c r="H1611" t="s">
        <v>26</v>
      </c>
      <c r="I1611" t="s">
        <v>39</v>
      </c>
      <c r="J1611" t="s">
        <v>40</v>
      </c>
      <c r="K1611">
        <v>608635</v>
      </c>
      <c r="L1611" t="s">
        <v>59</v>
      </c>
      <c r="M1611" t="s">
        <v>4912</v>
      </c>
      <c r="N1611" t="s">
        <v>43</v>
      </c>
      <c r="O1611" t="s">
        <v>44</v>
      </c>
      <c r="P1611" t="s">
        <v>33</v>
      </c>
      <c r="Q1611">
        <v>68133</v>
      </c>
      <c r="R1611">
        <v>5</v>
      </c>
      <c r="S1611">
        <v>0.2</v>
      </c>
      <c r="T1611">
        <v>7636.0455017900367</v>
      </c>
      <c r="U1611">
        <v>45292</v>
      </c>
    </row>
    <row r="1612" spans="1:21" x14ac:dyDescent="0.3">
      <c r="A1612" t="s">
        <v>4913</v>
      </c>
      <c r="B1612">
        <v>2023</v>
      </c>
      <c r="C1612" s="1">
        <v>45199</v>
      </c>
      <c r="D1612" t="s">
        <v>78</v>
      </c>
      <c r="E1612" t="s">
        <v>4914</v>
      </c>
      <c r="F1612" t="s">
        <v>149</v>
      </c>
      <c r="G1612" t="s">
        <v>25</v>
      </c>
      <c r="H1612" t="s">
        <v>26</v>
      </c>
      <c r="I1612" t="s">
        <v>82</v>
      </c>
      <c r="J1612" t="s">
        <v>66</v>
      </c>
      <c r="K1612">
        <v>632991</v>
      </c>
      <c r="L1612" t="s">
        <v>59</v>
      </c>
      <c r="M1612" t="s">
        <v>4915</v>
      </c>
      <c r="N1612" t="s">
        <v>43</v>
      </c>
      <c r="O1612" t="s">
        <v>44</v>
      </c>
      <c r="P1612" t="s">
        <v>181</v>
      </c>
      <c r="Q1612">
        <v>59797</v>
      </c>
      <c r="R1612">
        <v>6</v>
      </c>
      <c r="S1612">
        <v>0.1</v>
      </c>
      <c r="T1612">
        <v>17677.417967213547</v>
      </c>
      <c r="U1612">
        <v>45205</v>
      </c>
    </row>
    <row r="1613" spans="1:21" x14ac:dyDescent="0.3">
      <c r="A1613" t="s">
        <v>4916</v>
      </c>
      <c r="B1613">
        <v>2024</v>
      </c>
      <c r="C1613" s="1">
        <v>45407</v>
      </c>
      <c r="D1613" t="s">
        <v>22</v>
      </c>
      <c r="E1613" t="s">
        <v>4917</v>
      </c>
      <c r="F1613" t="s">
        <v>24</v>
      </c>
      <c r="G1613" t="s">
        <v>25</v>
      </c>
      <c r="H1613" t="s">
        <v>26</v>
      </c>
      <c r="I1613" t="s">
        <v>50</v>
      </c>
      <c r="J1613" t="s">
        <v>51</v>
      </c>
      <c r="K1613">
        <v>611390</v>
      </c>
      <c r="L1613" t="s">
        <v>73</v>
      </c>
      <c r="M1613" t="s">
        <v>4918</v>
      </c>
      <c r="N1613" t="s">
        <v>31</v>
      </c>
      <c r="O1613" t="s">
        <v>68</v>
      </c>
      <c r="P1613" t="s">
        <v>181</v>
      </c>
      <c r="Q1613">
        <v>38239</v>
      </c>
      <c r="R1613">
        <v>10</v>
      </c>
      <c r="S1613">
        <v>0.05</v>
      </c>
      <c r="T1613">
        <v>8276.8070101283975</v>
      </c>
      <c r="U1613">
        <v>45410</v>
      </c>
    </row>
    <row r="1614" spans="1:21" x14ac:dyDescent="0.3">
      <c r="A1614" t="s">
        <v>4919</v>
      </c>
      <c r="B1614">
        <v>2024</v>
      </c>
      <c r="C1614" s="1">
        <v>45563</v>
      </c>
      <c r="D1614" t="s">
        <v>47</v>
      </c>
      <c r="E1614" t="s">
        <v>4920</v>
      </c>
      <c r="F1614" t="s">
        <v>24</v>
      </c>
      <c r="G1614" t="s">
        <v>38</v>
      </c>
      <c r="H1614" t="s">
        <v>26</v>
      </c>
      <c r="I1614" t="s">
        <v>65</v>
      </c>
      <c r="J1614" t="s">
        <v>66</v>
      </c>
      <c r="K1614">
        <v>690517</v>
      </c>
      <c r="L1614" t="s">
        <v>73</v>
      </c>
      <c r="M1614" t="s">
        <v>4921</v>
      </c>
      <c r="N1614" t="s">
        <v>93</v>
      </c>
      <c r="O1614" t="s">
        <v>53</v>
      </c>
      <c r="P1614" t="s">
        <v>98</v>
      </c>
      <c r="Q1614">
        <v>22980</v>
      </c>
      <c r="R1614">
        <v>6</v>
      </c>
      <c r="S1614">
        <v>0.2</v>
      </c>
      <c r="T1614">
        <v>3667.7335548958804</v>
      </c>
      <c r="U1614">
        <v>45563</v>
      </c>
    </row>
    <row r="1615" spans="1:21" x14ac:dyDescent="0.3">
      <c r="A1615" t="s">
        <v>4922</v>
      </c>
      <c r="B1615">
        <v>2024</v>
      </c>
      <c r="C1615" s="1">
        <v>45444</v>
      </c>
      <c r="D1615" t="s">
        <v>78</v>
      </c>
      <c r="E1615" t="s">
        <v>4923</v>
      </c>
      <c r="F1615" t="s">
        <v>149</v>
      </c>
      <c r="G1615" t="s">
        <v>38</v>
      </c>
      <c r="H1615" t="s">
        <v>26</v>
      </c>
      <c r="I1615" t="s">
        <v>82</v>
      </c>
      <c r="J1615" t="s">
        <v>66</v>
      </c>
      <c r="K1615">
        <v>610500</v>
      </c>
      <c r="L1615" t="s">
        <v>73</v>
      </c>
      <c r="M1615" t="s">
        <v>4924</v>
      </c>
      <c r="N1615" t="s">
        <v>61</v>
      </c>
      <c r="O1615" t="s">
        <v>44</v>
      </c>
      <c r="P1615" t="s">
        <v>181</v>
      </c>
      <c r="Q1615">
        <v>59643</v>
      </c>
      <c r="R1615">
        <v>10</v>
      </c>
      <c r="S1615">
        <v>0</v>
      </c>
      <c r="T1615">
        <v>5659.8812370955638</v>
      </c>
      <c r="U1615">
        <v>45447</v>
      </c>
    </row>
    <row r="1616" spans="1:21" x14ac:dyDescent="0.3">
      <c r="A1616" t="s">
        <v>4925</v>
      </c>
      <c r="B1616">
        <v>2023</v>
      </c>
      <c r="C1616" s="1">
        <v>45012</v>
      </c>
      <c r="D1616" t="s">
        <v>22</v>
      </c>
      <c r="E1616" t="s">
        <v>4926</v>
      </c>
      <c r="F1616" t="s">
        <v>24</v>
      </c>
      <c r="G1616" t="s">
        <v>25</v>
      </c>
      <c r="H1616" t="s">
        <v>26</v>
      </c>
      <c r="I1616" t="s">
        <v>27</v>
      </c>
      <c r="J1616" t="s">
        <v>28</v>
      </c>
      <c r="K1616">
        <v>613914</v>
      </c>
      <c r="L1616" t="s">
        <v>83</v>
      </c>
      <c r="M1616" t="s">
        <v>4927</v>
      </c>
      <c r="N1616" t="s">
        <v>93</v>
      </c>
      <c r="O1616" t="s">
        <v>75</v>
      </c>
      <c r="P1616" t="s">
        <v>69</v>
      </c>
      <c r="Q1616">
        <v>37921</v>
      </c>
      <c r="R1616">
        <v>9</v>
      </c>
      <c r="S1616">
        <v>0</v>
      </c>
      <c r="T1616">
        <v>10413.750576286573</v>
      </c>
      <c r="U1616">
        <v>45014</v>
      </c>
    </row>
    <row r="1617" spans="1:21" x14ac:dyDescent="0.3">
      <c r="A1617" t="s">
        <v>4928</v>
      </c>
      <c r="B1617">
        <v>2023</v>
      </c>
      <c r="C1617" s="1">
        <v>45286</v>
      </c>
      <c r="D1617" t="s">
        <v>78</v>
      </c>
      <c r="E1617" t="s">
        <v>4929</v>
      </c>
      <c r="F1617" t="s">
        <v>64</v>
      </c>
      <c r="G1617" t="s">
        <v>38</v>
      </c>
      <c r="H1617" t="s">
        <v>26</v>
      </c>
      <c r="I1617" t="s">
        <v>72</v>
      </c>
      <c r="J1617" t="s">
        <v>28</v>
      </c>
      <c r="K1617">
        <v>687363</v>
      </c>
      <c r="L1617" t="s">
        <v>41</v>
      </c>
      <c r="M1617" t="s">
        <v>4930</v>
      </c>
      <c r="N1617" t="s">
        <v>43</v>
      </c>
      <c r="O1617" t="s">
        <v>94</v>
      </c>
      <c r="P1617" t="s">
        <v>45</v>
      </c>
      <c r="Q1617">
        <v>44670</v>
      </c>
      <c r="R1617">
        <v>10</v>
      </c>
      <c r="S1617">
        <v>0.2</v>
      </c>
      <c r="T1617">
        <v>8424.1689760105237</v>
      </c>
      <c r="U1617">
        <v>45287</v>
      </c>
    </row>
    <row r="1618" spans="1:21" x14ac:dyDescent="0.3">
      <c r="A1618" t="s">
        <v>4931</v>
      </c>
      <c r="B1618">
        <v>2023</v>
      </c>
      <c r="C1618" s="1">
        <v>45100</v>
      </c>
      <c r="D1618" t="s">
        <v>78</v>
      </c>
      <c r="E1618" t="s">
        <v>4932</v>
      </c>
      <c r="F1618" t="s">
        <v>37</v>
      </c>
      <c r="G1618" t="s">
        <v>25</v>
      </c>
      <c r="H1618" t="s">
        <v>26</v>
      </c>
      <c r="I1618" t="s">
        <v>57</v>
      </c>
      <c r="J1618" t="s">
        <v>58</v>
      </c>
      <c r="K1618">
        <v>658773</v>
      </c>
      <c r="L1618" t="s">
        <v>41</v>
      </c>
      <c r="M1618" t="s">
        <v>4933</v>
      </c>
      <c r="N1618" t="s">
        <v>31</v>
      </c>
      <c r="O1618" t="s">
        <v>32</v>
      </c>
      <c r="P1618" t="s">
        <v>89</v>
      </c>
      <c r="Q1618">
        <v>14577</v>
      </c>
      <c r="R1618">
        <v>9</v>
      </c>
      <c r="S1618">
        <v>0.05</v>
      </c>
      <c r="T1618">
        <v>2487.0659885884083</v>
      </c>
      <c r="U1618">
        <v>45107</v>
      </c>
    </row>
    <row r="1619" spans="1:21" x14ac:dyDescent="0.3">
      <c r="A1619" t="s">
        <v>4934</v>
      </c>
      <c r="B1619">
        <v>2024</v>
      </c>
      <c r="C1619" s="1">
        <v>45549</v>
      </c>
      <c r="D1619" t="s">
        <v>35</v>
      </c>
      <c r="E1619" t="s">
        <v>4935</v>
      </c>
      <c r="F1619" t="s">
        <v>149</v>
      </c>
      <c r="G1619" t="s">
        <v>38</v>
      </c>
      <c r="H1619" t="s">
        <v>26</v>
      </c>
      <c r="I1619" t="s">
        <v>154</v>
      </c>
      <c r="J1619" t="s">
        <v>51</v>
      </c>
      <c r="K1619">
        <v>611548</v>
      </c>
      <c r="L1619" t="s">
        <v>29</v>
      </c>
      <c r="M1619" t="s">
        <v>4936</v>
      </c>
      <c r="N1619" t="s">
        <v>61</v>
      </c>
      <c r="O1619" t="s">
        <v>44</v>
      </c>
      <c r="P1619" t="s">
        <v>45</v>
      </c>
      <c r="Q1619">
        <v>44812</v>
      </c>
      <c r="R1619">
        <v>5</v>
      </c>
      <c r="S1619">
        <v>0</v>
      </c>
      <c r="T1619">
        <v>10463.885517167588</v>
      </c>
      <c r="U1619">
        <v>45555</v>
      </c>
    </row>
    <row r="1620" spans="1:21" x14ac:dyDescent="0.3">
      <c r="A1620" t="s">
        <v>4937</v>
      </c>
      <c r="B1620">
        <v>2024</v>
      </c>
      <c r="C1620" s="1">
        <v>45631</v>
      </c>
      <c r="D1620" t="s">
        <v>78</v>
      </c>
      <c r="E1620" t="s">
        <v>4938</v>
      </c>
      <c r="F1620" t="s">
        <v>24</v>
      </c>
      <c r="G1620" t="s">
        <v>81</v>
      </c>
      <c r="H1620" t="s">
        <v>26</v>
      </c>
      <c r="I1620" t="s">
        <v>39</v>
      </c>
      <c r="J1620" t="s">
        <v>40</v>
      </c>
      <c r="K1620">
        <v>681854</v>
      </c>
      <c r="L1620" t="s">
        <v>59</v>
      </c>
      <c r="M1620" t="s">
        <v>4939</v>
      </c>
      <c r="N1620" t="s">
        <v>61</v>
      </c>
      <c r="O1620" t="s">
        <v>85</v>
      </c>
      <c r="P1620" t="s">
        <v>54</v>
      </c>
      <c r="Q1620">
        <v>19714</v>
      </c>
      <c r="R1620">
        <v>10</v>
      </c>
      <c r="S1620">
        <v>0.2</v>
      </c>
      <c r="T1620">
        <v>4494.3849269235407</v>
      </c>
      <c r="U1620">
        <v>45638</v>
      </c>
    </row>
    <row r="1621" spans="1:21" x14ac:dyDescent="0.3">
      <c r="A1621" t="s">
        <v>4940</v>
      </c>
      <c r="B1621">
        <v>2024</v>
      </c>
      <c r="C1621" s="1">
        <v>45493</v>
      </c>
      <c r="D1621" t="s">
        <v>78</v>
      </c>
      <c r="E1621" t="s">
        <v>4941</v>
      </c>
      <c r="F1621" t="s">
        <v>149</v>
      </c>
      <c r="G1621" t="s">
        <v>25</v>
      </c>
      <c r="H1621" t="s">
        <v>26</v>
      </c>
      <c r="I1621" t="s">
        <v>161</v>
      </c>
      <c r="J1621" t="s">
        <v>118</v>
      </c>
      <c r="K1621">
        <v>643004</v>
      </c>
      <c r="L1621" t="s">
        <v>41</v>
      </c>
      <c r="M1621" t="s">
        <v>4942</v>
      </c>
      <c r="N1621" t="s">
        <v>61</v>
      </c>
      <c r="O1621" t="s">
        <v>68</v>
      </c>
      <c r="P1621" t="s">
        <v>54</v>
      </c>
      <c r="Q1621">
        <v>78406</v>
      </c>
      <c r="R1621">
        <v>5</v>
      </c>
      <c r="S1621">
        <v>0</v>
      </c>
      <c r="T1621">
        <v>22235.359346394307</v>
      </c>
      <c r="U1621">
        <v>45496</v>
      </c>
    </row>
    <row r="1622" spans="1:21" x14ac:dyDescent="0.3">
      <c r="A1622" t="s">
        <v>4943</v>
      </c>
      <c r="B1622">
        <v>2024</v>
      </c>
      <c r="C1622" s="1">
        <v>45636</v>
      </c>
      <c r="D1622" t="s">
        <v>22</v>
      </c>
      <c r="E1622" t="s">
        <v>4944</v>
      </c>
      <c r="F1622" t="s">
        <v>106</v>
      </c>
      <c r="G1622" t="s">
        <v>81</v>
      </c>
      <c r="H1622" t="s">
        <v>26</v>
      </c>
      <c r="I1622" t="s">
        <v>82</v>
      </c>
      <c r="J1622" t="s">
        <v>66</v>
      </c>
      <c r="K1622">
        <v>639937</v>
      </c>
      <c r="L1622" t="s">
        <v>73</v>
      </c>
      <c r="M1622" t="s">
        <v>4945</v>
      </c>
      <c r="N1622" t="s">
        <v>103</v>
      </c>
      <c r="O1622" t="s">
        <v>85</v>
      </c>
      <c r="P1622" t="s">
        <v>54</v>
      </c>
      <c r="Q1622">
        <v>21111</v>
      </c>
      <c r="R1622">
        <v>4</v>
      </c>
      <c r="S1622">
        <v>0.1</v>
      </c>
      <c r="T1622">
        <v>5166.9379285209143</v>
      </c>
      <c r="U1622">
        <v>45637</v>
      </c>
    </row>
    <row r="1623" spans="1:21" x14ac:dyDescent="0.3">
      <c r="A1623" t="s">
        <v>4946</v>
      </c>
      <c r="B1623">
        <v>2023</v>
      </c>
      <c r="C1623" s="1">
        <v>45229</v>
      </c>
      <c r="D1623" t="s">
        <v>22</v>
      </c>
      <c r="E1623" t="s">
        <v>4947</v>
      </c>
      <c r="F1623" t="s">
        <v>106</v>
      </c>
      <c r="G1623" t="s">
        <v>25</v>
      </c>
      <c r="H1623" t="s">
        <v>26</v>
      </c>
      <c r="I1623" t="s">
        <v>39</v>
      </c>
      <c r="J1623" t="s">
        <v>40</v>
      </c>
      <c r="K1623">
        <v>667758</v>
      </c>
      <c r="L1623" t="s">
        <v>41</v>
      </c>
      <c r="M1623" t="s">
        <v>4948</v>
      </c>
      <c r="N1623" t="s">
        <v>31</v>
      </c>
      <c r="O1623" t="s">
        <v>85</v>
      </c>
      <c r="P1623" t="s">
        <v>69</v>
      </c>
      <c r="Q1623">
        <v>22018</v>
      </c>
      <c r="R1623">
        <v>1</v>
      </c>
      <c r="S1623">
        <v>0.05</v>
      </c>
      <c r="T1623">
        <v>1842.708907925213</v>
      </c>
      <c r="U1623">
        <v>45233</v>
      </c>
    </row>
    <row r="1624" spans="1:21" x14ac:dyDescent="0.3">
      <c r="A1624" t="s">
        <v>4949</v>
      </c>
      <c r="B1624">
        <v>2024</v>
      </c>
      <c r="C1624" s="1">
        <v>45387</v>
      </c>
      <c r="D1624" t="s">
        <v>35</v>
      </c>
      <c r="E1624" t="s">
        <v>4950</v>
      </c>
      <c r="F1624" t="s">
        <v>49</v>
      </c>
      <c r="G1624" t="s">
        <v>25</v>
      </c>
      <c r="H1624" t="s">
        <v>26</v>
      </c>
      <c r="I1624" t="s">
        <v>154</v>
      </c>
      <c r="J1624" t="s">
        <v>51</v>
      </c>
      <c r="K1624">
        <v>625419</v>
      </c>
      <c r="L1624" t="s">
        <v>83</v>
      </c>
      <c r="M1624" t="s">
        <v>4951</v>
      </c>
      <c r="N1624" t="s">
        <v>43</v>
      </c>
      <c r="O1624" t="s">
        <v>44</v>
      </c>
      <c r="P1624" t="s">
        <v>98</v>
      </c>
      <c r="Q1624">
        <v>49428</v>
      </c>
      <c r="R1624">
        <v>10</v>
      </c>
      <c r="S1624">
        <v>0</v>
      </c>
      <c r="T1624">
        <v>12354.333679518781</v>
      </c>
      <c r="U1624">
        <v>45390</v>
      </c>
    </row>
    <row r="1625" spans="1:21" x14ac:dyDescent="0.3">
      <c r="A1625" t="s">
        <v>4952</v>
      </c>
      <c r="B1625">
        <v>2024</v>
      </c>
      <c r="C1625" s="1">
        <v>45367</v>
      </c>
      <c r="D1625" t="s">
        <v>47</v>
      </c>
      <c r="E1625" t="s">
        <v>4953</v>
      </c>
      <c r="F1625" t="s">
        <v>64</v>
      </c>
      <c r="G1625" t="s">
        <v>38</v>
      </c>
      <c r="H1625" t="s">
        <v>26</v>
      </c>
      <c r="I1625" t="s">
        <v>50</v>
      </c>
      <c r="J1625" t="s">
        <v>51</v>
      </c>
      <c r="K1625">
        <v>661062</v>
      </c>
      <c r="L1625" t="s">
        <v>83</v>
      </c>
      <c r="M1625" t="s">
        <v>4954</v>
      </c>
      <c r="N1625" t="s">
        <v>43</v>
      </c>
      <c r="O1625" t="s">
        <v>75</v>
      </c>
      <c r="P1625" t="s">
        <v>33</v>
      </c>
      <c r="Q1625">
        <v>26989</v>
      </c>
      <c r="R1625">
        <v>10</v>
      </c>
      <c r="S1625">
        <v>0.05</v>
      </c>
      <c r="T1625">
        <v>3800.9520489344268</v>
      </c>
      <c r="U1625">
        <v>45369</v>
      </c>
    </row>
    <row r="1626" spans="1:21" x14ac:dyDescent="0.3">
      <c r="A1626" t="s">
        <v>4955</v>
      </c>
      <c r="B1626">
        <v>2024</v>
      </c>
      <c r="C1626" s="1">
        <v>45511</v>
      </c>
      <c r="D1626" t="s">
        <v>35</v>
      </c>
      <c r="E1626" t="s">
        <v>4956</v>
      </c>
      <c r="F1626" t="s">
        <v>49</v>
      </c>
      <c r="G1626" t="s">
        <v>25</v>
      </c>
      <c r="H1626" t="s">
        <v>26</v>
      </c>
      <c r="I1626" t="s">
        <v>39</v>
      </c>
      <c r="J1626" t="s">
        <v>40</v>
      </c>
      <c r="K1626">
        <v>652308</v>
      </c>
      <c r="L1626" t="s">
        <v>83</v>
      </c>
      <c r="M1626" t="s">
        <v>4957</v>
      </c>
      <c r="N1626" t="s">
        <v>43</v>
      </c>
      <c r="O1626" t="s">
        <v>85</v>
      </c>
      <c r="P1626" t="s">
        <v>98</v>
      </c>
      <c r="Q1626">
        <v>72767</v>
      </c>
      <c r="R1626">
        <v>8</v>
      </c>
      <c r="S1626">
        <v>0.2</v>
      </c>
      <c r="T1626">
        <v>6133.1427112677075</v>
      </c>
      <c r="U1626">
        <v>45514</v>
      </c>
    </row>
    <row r="1627" spans="1:21" x14ac:dyDescent="0.3">
      <c r="A1627" t="s">
        <v>4958</v>
      </c>
      <c r="B1627">
        <v>2024</v>
      </c>
      <c r="C1627" s="1">
        <v>45339</v>
      </c>
      <c r="D1627" t="s">
        <v>22</v>
      </c>
      <c r="E1627" t="s">
        <v>4959</v>
      </c>
      <c r="F1627" t="s">
        <v>37</v>
      </c>
      <c r="G1627" t="s">
        <v>38</v>
      </c>
      <c r="H1627" t="s">
        <v>26</v>
      </c>
      <c r="I1627" t="s">
        <v>122</v>
      </c>
      <c r="J1627" t="s">
        <v>28</v>
      </c>
      <c r="K1627">
        <v>690665</v>
      </c>
      <c r="L1627" t="s">
        <v>83</v>
      </c>
      <c r="M1627" t="s">
        <v>4960</v>
      </c>
      <c r="N1627" t="s">
        <v>103</v>
      </c>
      <c r="O1627" t="s">
        <v>68</v>
      </c>
      <c r="P1627" t="s">
        <v>89</v>
      </c>
      <c r="Q1627">
        <v>10198</v>
      </c>
      <c r="R1627">
        <v>4</v>
      </c>
      <c r="S1627">
        <v>0</v>
      </c>
      <c r="T1627">
        <v>1542.5443502393662</v>
      </c>
      <c r="U1627">
        <v>45342</v>
      </c>
    </row>
    <row r="1628" spans="1:21" x14ac:dyDescent="0.3">
      <c r="A1628" t="s">
        <v>4961</v>
      </c>
      <c r="B1628">
        <v>2023</v>
      </c>
      <c r="C1628" s="1">
        <v>45129</v>
      </c>
      <c r="D1628" t="s">
        <v>47</v>
      </c>
      <c r="E1628" t="s">
        <v>4962</v>
      </c>
      <c r="F1628" t="s">
        <v>149</v>
      </c>
      <c r="G1628" t="s">
        <v>25</v>
      </c>
      <c r="H1628" t="s">
        <v>26</v>
      </c>
      <c r="I1628" t="s">
        <v>57</v>
      </c>
      <c r="J1628" t="s">
        <v>58</v>
      </c>
      <c r="K1628">
        <v>632910</v>
      </c>
      <c r="L1628" t="s">
        <v>83</v>
      </c>
      <c r="M1628" t="s">
        <v>4963</v>
      </c>
      <c r="N1628" t="s">
        <v>93</v>
      </c>
      <c r="O1628" t="s">
        <v>44</v>
      </c>
      <c r="P1628" t="s">
        <v>127</v>
      </c>
      <c r="Q1628">
        <v>1609</v>
      </c>
      <c r="R1628">
        <v>2</v>
      </c>
      <c r="S1628">
        <v>0</v>
      </c>
      <c r="T1628">
        <v>379.37513569942547</v>
      </c>
      <c r="U1628">
        <v>45132</v>
      </c>
    </row>
    <row r="1629" spans="1:21" x14ac:dyDescent="0.3">
      <c r="A1629" t="s">
        <v>4964</v>
      </c>
      <c r="B1629">
        <v>2023</v>
      </c>
      <c r="C1629" s="1">
        <v>45217</v>
      </c>
      <c r="D1629" t="s">
        <v>35</v>
      </c>
      <c r="E1629" t="s">
        <v>4965</v>
      </c>
      <c r="F1629" t="s">
        <v>24</v>
      </c>
      <c r="G1629" t="s">
        <v>81</v>
      </c>
      <c r="H1629" t="s">
        <v>26</v>
      </c>
      <c r="I1629" t="s">
        <v>57</v>
      </c>
      <c r="J1629" t="s">
        <v>58</v>
      </c>
      <c r="K1629">
        <v>647713</v>
      </c>
      <c r="L1629" t="s">
        <v>29</v>
      </c>
      <c r="M1629" t="s">
        <v>4966</v>
      </c>
      <c r="N1629" t="s">
        <v>103</v>
      </c>
      <c r="O1629" t="s">
        <v>68</v>
      </c>
      <c r="P1629" t="s">
        <v>98</v>
      </c>
      <c r="Q1629">
        <v>75978</v>
      </c>
      <c r="R1629">
        <v>8</v>
      </c>
      <c r="S1629">
        <v>0</v>
      </c>
      <c r="T1629">
        <v>5094.8984823211222</v>
      </c>
      <c r="U1629">
        <v>45220</v>
      </c>
    </row>
    <row r="1630" spans="1:21" x14ac:dyDescent="0.3">
      <c r="A1630" t="s">
        <v>4967</v>
      </c>
      <c r="B1630">
        <v>2023</v>
      </c>
      <c r="C1630" s="1">
        <v>45016</v>
      </c>
      <c r="D1630" t="s">
        <v>35</v>
      </c>
      <c r="E1630" t="s">
        <v>4968</v>
      </c>
      <c r="F1630" t="s">
        <v>49</v>
      </c>
      <c r="G1630" t="s">
        <v>25</v>
      </c>
      <c r="H1630" t="s">
        <v>26</v>
      </c>
      <c r="I1630" t="s">
        <v>107</v>
      </c>
      <c r="J1630" t="s">
        <v>66</v>
      </c>
      <c r="K1630">
        <v>642737</v>
      </c>
      <c r="L1630" t="s">
        <v>73</v>
      </c>
      <c r="M1630" t="s">
        <v>4969</v>
      </c>
      <c r="N1630" t="s">
        <v>93</v>
      </c>
      <c r="O1630" t="s">
        <v>94</v>
      </c>
      <c r="P1630" t="s">
        <v>54</v>
      </c>
      <c r="Q1630">
        <v>30704</v>
      </c>
      <c r="R1630">
        <v>10</v>
      </c>
      <c r="S1630">
        <v>0.2</v>
      </c>
      <c r="T1630">
        <v>7076.0731631392391</v>
      </c>
      <c r="U1630">
        <v>45018</v>
      </c>
    </row>
    <row r="1631" spans="1:21" x14ac:dyDescent="0.3">
      <c r="A1631" t="s">
        <v>4970</v>
      </c>
      <c r="B1631">
        <v>2024</v>
      </c>
      <c r="C1631" s="1">
        <v>45576</v>
      </c>
      <c r="D1631" t="s">
        <v>78</v>
      </c>
      <c r="E1631" t="s">
        <v>4971</v>
      </c>
      <c r="F1631" t="s">
        <v>106</v>
      </c>
      <c r="G1631" t="s">
        <v>38</v>
      </c>
      <c r="H1631" t="s">
        <v>26</v>
      </c>
      <c r="I1631" t="s">
        <v>39</v>
      </c>
      <c r="J1631" t="s">
        <v>40</v>
      </c>
      <c r="K1631">
        <v>657303</v>
      </c>
      <c r="L1631" t="s">
        <v>73</v>
      </c>
      <c r="M1631" t="s">
        <v>4972</v>
      </c>
      <c r="N1631" t="s">
        <v>103</v>
      </c>
      <c r="O1631" t="s">
        <v>53</v>
      </c>
      <c r="P1631" t="s">
        <v>76</v>
      </c>
      <c r="Q1631">
        <v>11209</v>
      </c>
      <c r="R1631">
        <v>1</v>
      </c>
      <c r="S1631">
        <v>0.1</v>
      </c>
      <c r="T1631">
        <v>2837.1230439112242</v>
      </c>
      <c r="U1631">
        <v>45580</v>
      </c>
    </row>
    <row r="1632" spans="1:21" x14ac:dyDescent="0.3">
      <c r="A1632" t="s">
        <v>4973</v>
      </c>
      <c r="B1632">
        <v>2024</v>
      </c>
      <c r="C1632" s="1">
        <v>45621</v>
      </c>
      <c r="D1632" t="s">
        <v>35</v>
      </c>
      <c r="E1632" t="s">
        <v>4974</v>
      </c>
      <c r="F1632" t="s">
        <v>49</v>
      </c>
      <c r="G1632" t="s">
        <v>25</v>
      </c>
      <c r="H1632" t="s">
        <v>26</v>
      </c>
      <c r="I1632" t="s">
        <v>27</v>
      </c>
      <c r="J1632" t="s">
        <v>28</v>
      </c>
      <c r="K1632">
        <v>617801</v>
      </c>
      <c r="L1632" t="s">
        <v>73</v>
      </c>
      <c r="M1632" t="s">
        <v>4975</v>
      </c>
      <c r="N1632" t="s">
        <v>103</v>
      </c>
      <c r="O1632" t="s">
        <v>68</v>
      </c>
      <c r="P1632" t="s">
        <v>45</v>
      </c>
      <c r="Q1632">
        <v>3372</v>
      </c>
      <c r="R1632">
        <v>2</v>
      </c>
      <c r="S1632">
        <v>0</v>
      </c>
      <c r="T1632">
        <v>692.39009751224319</v>
      </c>
      <c r="U1632">
        <v>45622</v>
      </c>
    </row>
    <row r="1633" spans="1:21" x14ac:dyDescent="0.3">
      <c r="A1633" t="s">
        <v>4976</v>
      </c>
      <c r="B1633">
        <v>2023</v>
      </c>
      <c r="C1633" s="1">
        <v>45130</v>
      </c>
      <c r="D1633" t="s">
        <v>35</v>
      </c>
      <c r="E1633" t="s">
        <v>4977</v>
      </c>
      <c r="F1633" t="s">
        <v>24</v>
      </c>
      <c r="G1633" t="s">
        <v>81</v>
      </c>
      <c r="H1633" t="s">
        <v>26</v>
      </c>
      <c r="I1633" t="s">
        <v>107</v>
      </c>
      <c r="J1633" t="s">
        <v>66</v>
      </c>
      <c r="K1633">
        <v>679493</v>
      </c>
      <c r="L1633" t="s">
        <v>59</v>
      </c>
      <c r="M1633" t="s">
        <v>4978</v>
      </c>
      <c r="N1633" t="s">
        <v>61</v>
      </c>
      <c r="O1633" t="s">
        <v>85</v>
      </c>
      <c r="P1633" t="s">
        <v>181</v>
      </c>
      <c r="Q1633">
        <v>60860</v>
      </c>
      <c r="R1633">
        <v>5</v>
      </c>
      <c r="S1633">
        <v>0.05</v>
      </c>
      <c r="T1633">
        <v>14637.2806877106</v>
      </c>
      <c r="U1633">
        <v>45135</v>
      </c>
    </row>
    <row r="1634" spans="1:21" x14ac:dyDescent="0.3">
      <c r="A1634" t="s">
        <v>4979</v>
      </c>
      <c r="B1634">
        <v>2023</v>
      </c>
      <c r="C1634" s="1">
        <v>45253</v>
      </c>
      <c r="D1634" t="s">
        <v>47</v>
      </c>
      <c r="E1634" t="s">
        <v>4980</v>
      </c>
      <c r="F1634" t="s">
        <v>49</v>
      </c>
      <c r="G1634" t="s">
        <v>25</v>
      </c>
      <c r="H1634" t="s">
        <v>26</v>
      </c>
      <c r="I1634" t="s">
        <v>57</v>
      </c>
      <c r="J1634" t="s">
        <v>58</v>
      </c>
      <c r="K1634">
        <v>623374</v>
      </c>
      <c r="L1634" t="s">
        <v>73</v>
      </c>
      <c r="M1634" t="s">
        <v>4981</v>
      </c>
      <c r="N1634" t="s">
        <v>43</v>
      </c>
      <c r="O1634" t="s">
        <v>75</v>
      </c>
      <c r="P1634" t="s">
        <v>45</v>
      </c>
      <c r="Q1634">
        <v>54024</v>
      </c>
      <c r="R1634">
        <v>4</v>
      </c>
      <c r="S1634">
        <v>0.1</v>
      </c>
      <c r="T1634">
        <v>11649.215006893573</v>
      </c>
      <c r="U1634">
        <v>45255</v>
      </c>
    </row>
    <row r="1635" spans="1:21" x14ac:dyDescent="0.3">
      <c r="A1635" t="s">
        <v>4982</v>
      </c>
      <c r="B1635">
        <v>2023</v>
      </c>
      <c r="C1635" s="1">
        <v>45040</v>
      </c>
      <c r="D1635" t="s">
        <v>35</v>
      </c>
      <c r="E1635" t="s">
        <v>4983</v>
      </c>
      <c r="F1635" t="s">
        <v>149</v>
      </c>
      <c r="G1635" t="s">
        <v>25</v>
      </c>
      <c r="H1635" t="s">
        <v>26</v>
      </c>
      <c r="I1635" t="s">
        <v>39</v>
      </c>
      <c r="J1635" t="s">
        <v>40</v>
      </c>
      <c r="K1635">
        <v>604700</v>
      </c>
      <c r="L1635" t="s">
        <v>83</v>
      </c>
      <c r="M1635" t="s">
        <v>4984</v>
      </c>
      <c r="N1635" t="s">
        <v>93</v>
      </c>
      <c r="O1635" t="s">
        <v>32</v>
      </c>
      <c r="P1635" t="s">
        <v>69</v>
      </c>
      <c r="Q1635">
        <v>59063</v>
      </c>
      <c r="R1635">
        <v>10</v>
      </c>
      <c r="S1635">
        <v>0</v>
      </c>
      <c r="T1635">
        <v>11442.695781150871</v>
      </c>
      <c r="U1635">
        <v>45045</v>
      </c>
    </row>
    <row r="1636" spans="1:21" x14ac:dyDescent="0.3">
      <c r="A1636" t="s">
        <v>4985</v>
      </c>
      <c r="B1636">
        <v>2023</v>
      </c>
      <c r="C1636" s="1">
        <v>45214</v>
      </c>
      <c r="D1636" t="s">
        <v>22</v>
      </c>
      <c r="E1636" t="s">
        <v>4986</v>
      </c>
      <c r="F1636" t="s">
        <v>106</v>
      </c>
      <c r="G1636" t="s">
        <v>38</v>
      </c>
      <c r="H1636" t="s">
        <v>26</v>
      </c>
      <c r="I1636" t="s">
        <v>39</v>
      </c>
      <c r="J1636" t="s">
        <v>40</v>
      </c>
      <c r="K1636">
        <v>648170</v>
      </c>
      <c r="L1636" t="s">
        <v>41</v>
      </c>
      <c r="M1636" t="s">
        <v>4987</v>
      </c>
      <c r="N1636" t="s">
        <v>43</v>
      </c>
      <c r="O1636" t="s">
        <v>68</v>
      </c>
      <c r="P1636" t="s">
        <v>98</v>
      </c>
      <c r="Q1636">
        <v>54372</v>
      </c>
      <c r="R1636">
        <v>3</v>
      </c>
      <c r="S1636">
        <v>0</v>
      </c>
      <c r="T1636">
        <v>3840.9520122148015</v>
      </c>
      <c r="U1636">
        <v>45219</v>
      </c>
    </row>
    <row r="1637" spans="1:21" x14ac:dyDescent="0.3">
      <c r="A1637" t="s">
        <v>4988</v>
      </c>
      <c r="B1637">
        <v>2024</v>
      </c>
      <c r="C1637" s="1">
        <v>45302</v>
      </c>
      <c r="D1637" t="s">
        <v>47</v>
      </c>
      <c r="E1637" t="s">
        <v>4989</v>
      </c>
      <c r="F1637" t="s">
        <v>106</v>
      </c>
      <c r="G1637" t="s">
        <v>25</v>
      </c>
      <c r="H1637" t="s">
        <v>26</v>
      </c>
      <c r="I1637" t="s">
        <v>65</v>
      </c>
      <c r="J1637" t="s">
        <v>66</v>
      </c>
      <c r="K1637">
        <v>690546</v>
      </c>
      <c r="L1637" t="s">
        <v>73</v>
      </c>
      <c r="M1637" t="s">
        <v>4990</v>
      </c>
      <c r="N1637" t="s">
        <v>43</v>
      </c>
      <c r="O1637" t="s">
        <v>85</v>
      </c>
      <c r="P1637" t="s">
        <v>45</v>
      </c>
      <c r="Q1637">
        <v>38743</v>
      </c>
      <c r="R1637">
        <v>2</v>
      </c>
      <c r="S1637">
        <v>0</v>
      </c>
      <c r="T1637">
        <v>10365.902711773275</v>
      </c>
      <c r="U1637">
        <v>45309</v>
      </c>
    </row>
    <row r="1638" spans="1:21" x14ac:dyDescent="0.3">
      <c r="A1638" t="s">
        <v>4991</v>
      </c>
      <c r="B1638">
        <v>2024</v>
      </c>
      <c r="C1638" s="1">
        <v>45470</v>
      </c>
      <c r="D1638" t="s">
        <v>22</v>
      </c>
      <c r="E1638" t="s">
        <v>4992</v>
      </c>
      <c r="F1638" t="s">
        <v>24</v>
      </c>
      <c r="G1638" t="s">
        <v>81</v>
      </c>
      <c r="H1638" t="s">
        <v>26</v>
      </c>
      <c r="I1638" t="s">
        <v>136</v>
      </c>
      <c r="J1638" t="s">
        <v>118</v>
      </c>
      <c r="K1638">
        <v>679088</v>
      </c>
      <c r="L1638" t="s">
        <v>29</v>
      </c>
      <c r="M1638" t="s">
        <v>4993</v>
      </c>
      <c r="N1638" t="s">
        <v>61</v>
      </c>
      <c r="O1638" t="s">
        <v>53</v>
      </c>
      <c r="P1638" t="s">
        <v>98</v>
      </c>
      <c r="Q1638">
        <v>36882</v>
      </c>
      <c r="R1638">
        <v>6</v>
      </c>
      <c r="S1638">
        <v>0</v>
      </c>
      <c r="T1638">
        <v>3192.0481265483731</v>
      </c>
      <c r="U1638">
        <v>45471</v>
      </c>
    </row>
    <row r="1639" spans="1:21" x14ac:dyDescent="0.3">
      <c r="A1639" t="s">
        <v>4994</v>
      </c>
      <c r="B1639">
        <v>2024</v>
      </c>
      <c r="C1639" s="1">
        <v>45584</v>
      </c>
      <c r="D1639" t="s">
        <v>78</v>
      </c>
      <c r="E1639" t="s">
        <v>4995</v>
      </c>
      <c r="F1639" t="s">
        <v>80</v>
      </c>
      <c r="G1639" t="s">
        <v>81</v>
      </c>
      <c r="H1639" t="s">
        <v>26</v>
      </c>
      <c r="I1639" t="s">
        <v>39</v>
      </c>
      <c r="J1639" t="s">
        <v>40</v>
      </c>
      <c r="K1639">
        <v>677713</v>
      </c>
      <c r="L1639" t="s">
        <v>41</v>
      </c>
      <c r="M1639" t="s">
        <v>4996</v>
      </c>
      <c r="N1639" t="s">
        <v>61</v>
      </c>
      <c r="O1639" t="s">
        <v>75</v>
      </c>
      <c r="P1639" t="s">
        <v>76</v>
      </c>
      <c r="Q1639">
        <v>4867</v>
      </c>
      <c r="R1639">
        <v>7</v>
      </c>
      <c r="S1639">
        <v>0.1</v>
      </c>
      <c r="T1639">
        <v>825.48447678490379</v>
      </c>
      <c r="U1639">
        <v>45587</v>
      </c>
    </row>
    <row r="1640" spans="1:21" x14ac:dyDescent="0.3">
      <c r="A1640" t="s">
        <v>4997</v>
      </c>
      <c r="B1640">
        <v>2023</v>
      </c>
      <c r="C1640" s="1">
        <v>45071</v>
      </c>
      <c r="D1640" t="s">
        <v>35</v>
      </c>
      <c r="E1640" t="s">
        <v>4998</v>
      </c>
      <c r="F1640" t="s">
        <v>80</v>
      </c>
      <c r="G1640" t="s">
        <v>25</v>
      </c>
      <c r="H1640" t="s">
        <v>26</v>
      </c>
      <c r="I1640" t="s">
        <v>39</v>
      </c>
      <c r="J1640" t="s">
        <v>40</v>
      </c>
      <c r="K1640">
        <v>638267</v>
      </c>
      <c r="L1640" t="s">
        <v>59</v>
      </c>
      <c r="M1640" t="s">
        <v>4999</v>
      </c>
      <c r="N1640" t="s">
        <v>43</v>
      </c>
      <c r="O1640" t="s">
        <v>53</v>
      </c>
      <c r="P1640" t="s">
        <v>76</v>
      </c>
      <c r="Q1640">
        <v>55897</v>
      </c>
      <c r="R1640">
        <v>4</v>
      </c>
      <c r="S1640">
        <v>0</v>
      </c>
      <c r="T1640">
        <v>10651.906381255585</v>
      </c>
      <c r="U1640">
        <v>45072</v>
      </c>
    </row>
    <row r="1641" spans="1:21" x14ac:dyDescent="0.3">
      <c r="A1641" t="s">
        <v>5000</v>
      </c>
      <c r="B1641">
        <v>2024</v>
      </c>
      <c r="C1641" s="1">
        <v>45356</v>
      </c>
      <c r="D1641" t="s">
        <v>47</v>
      </c>
      <c r="E1641" t="s">
        <v>5001</v>
      </c>
      <c r="F1641" t="s">
        <v>37</v>
      </c>
      <c r="G1641" t="s">
        <v>25</v>
      </c>
      <c r="H1641" t="s">
        <v>26</v>
      </c>
      <c r="I1641" t="s">
        <v>39</v>
      </c>
      <c r="J1641" t="s">
        <v>40</v>
      </c>
      <c r="K1641">
        <v>622438</v>
      </c>
      <c r="L1641" t="s">
        <v>41</v>
      </c>
      <c r="M1641" t="s">
        <v>5002</v>
      </c>
      <c r="N1641" t="s">
        <v>43</v>
      </c>
      <c r="O1641" t="s">
        <v>32</v>
      </c>
      <c r="P1641" t="s">
        <v>181</v>
      </c>
      <c r="Q1641">
        <v>62057</v>
      </c>
      <c r="R1641">
        <v>8</v>
      </c>
      <c r="S1641">
        <v>0.2</v>
      </c>
      <c r="T1641">
        <v>15637.144428210328</v>
      </c>
      <c r="U1641">
        <v>45360</v>
      </c>
    </row>
    <row r="1642" spans="1:21" x14ac:dyDescent="0.3">
      <c r="A1642" t="s">
        <v>5003</v>
      </c>
      <c r="B1642">
        <v>2023</v>
      </c>
      <c r="C1642" s="1">
        <v>45077</v>
      </c>
      <c r="D1642" t="s">
        <v>47</v>
      </c>
      <c r="E1642" t="s">
        <v>5004</v>
      </c>
      <c r="F1642" t="s">
        <v>24</v>
      </c>
      <c r="G1642" t="s">
        <v>81</v>
      </c>
      <c r="H1642" t="s">
        <v>26</v>
      </c>
      <c r="I1642" t="s">
        <v>39</v>
      </c>
      <c r="J1642" t="s">
        <v>40</v>
      </c>
      <c r="K1642">
        <v>604871</v>
      </c>
      <c r="L1642" t="s">
        <v>83</v>
      </c>
      <c r="M1642" t="s">
        <v>5005</v>
      </c>
      <c r="N1642" t="s">
        <v>31</v>
      </c>
      <c r="O1642" t="s">
        <v>85</v>
      </c>
      <c r="P1642" t="s">
        <v>76</v>
      </c>
      <c r="Q1642">
        <v>37620</v>
      </c>
      <c r="R1642">
        <v>5</v>
      </c>
      <c r="S1642">
        <v>0</v>
      </c>
      <c r="T1642">
        <v>7381.4053100155379</v>
      </c>
      <c r="U1642">
        <v>45078</v>
      </c>
    </row>
    <row r="1643" spans="1:21" x14ac:dyDescent="0.3">
      <c r="A1643" t="s">
        <v>5006</v>
      </c>
      <c r="B1643">
        <v>2024</v>
      </c>
      <c r="C1643" s="1">
        <v>45539</v>
      </c>
      <c r="D1643" t="s">
        <v>35</v>
      </c>
      <c r="E1643" t="s">
        <v>5007</v>
      </c>
      <c r="F1643" t="s">
        <v>80</v>
      </c>
      <c r="G1643" t="s">
        <v>81</v>
      </c>
      <c r="H1643" t="s">
        <v>26</v>
      </c>
      <c r="I1643" t="s">
        <v>65</v>
      </c>
      <c r="J1643" t="s">
        <v>66</v>
      </c>
      <c r="K1643">
        <v>657645</v>
      </c>
      <c r="L1643" t="s">
        <v>29</v>
      </c>
      <c r="M1643" t="s">
        <v>5008</v>
      </c>
      <c r="N1643" t="s">
        <v>93</v>
      </c>
      <c r="O1643" t="s">
        <v>53</v>
      </c>
      <c r="P1643" t="s">
        <v>89</v>
      </c>
      <c r="Q1643">
        <v>54986</v>
      </c>
      <c r="R1643">
        <v>8</v>
      </c>
      <c r="S1643">
        <v>0.1</v>
      </c>
      <c r="T1643">
        <v>7812.2982444435202</v>
      </c>
      <c r="U1643">
        <v>45540</v>
      </c>
    </row>
    <row r="1644" spans="1:21" x14ac:dyDescent="0.3">
      <c r="A1644" t="s">
        <v>5009</v>
      </c>
      <c r="B1644">
        <v>2024</v>
      </c>
      <c r="C1644" s="1">
        <v>45487</v>
      </c>
      <c r="D1644" t="s">
        <v>47</v>
      </c>
      <c r="E1644" t="s">
        <v>5010</v>
      </c>
      <c r="F1644" t="s">
        <v>49</v>
      </c>
      <c r="G1644" t="s">
        <v>25</v>
      </c>
      <c r="H1644" t="s">
        <v>26</v>
      </c>
      <c r="I1644" t="s">
        <v>27</v>
      </c>
      <c r="J1644" t="s">
        <v>28</v>
      </c>
      <c r="K1644">
        <v>684441</v>
      </c>
      <c r="L1644" t="s">
        <v>83</v>
      </c>
      <c r="M1644" t="s">
        <v>5011</v>
      </c>
      <c r="N1644" t="s">
        <v>103</v>
      </c>
      <c r="O1644" t="s">
        <v>53</v>
      </c>
      <c r="P1644" t="s">
        <v>76</v>
      </c>
      <c r="Q1644">
        <v>46638</v>
      </c>
      <c r="R1644">
        <v>10</v>
      </c>
      <c r="S1644">
        <v>0.2</v>
      </c>
      <c r="T1644">
        <v>4023.6212152927869</v>
      </c>
      <c r="U1644">
        <v>45487</v>
      </c>
    </row>
    <row r="1645" spans="1:21" x14ac:dyDescent="0.3">
      <c r="A1645" t="s">
        <v>5012</v>
      </c>
      <c r="B1645">
        <v>2024</v>
      </c>
      <c r="C1645" s="1">
        <v>45616</v>
      </c>
      <c r="D1645" t="s">
        <v>47</v>
      </c>
      <c r="E1645" t="s">
        <v>5013</v>
      </c>
      <c r="F1645" t="s">
        <v>149</v>
      </c>
      <c r="G1645" t="s">
        <v>81</v>
      </c>
      <c r="H1645" t="s">
        <v>26</v>
      </c>
      <c r="I1645" t="s">
        <v>72</v>
      </c>
      <c r="J1645" t="s">
        <v>28</v>
      </c>
      <c r="K1645">
        <v>667082</v>
      </c>
      <c r="L1645" t="s">
        <v>73</v>
      </c>
      <c r="M1645" t="s">
        <v>5014</v>
      </c>
      <c r="N1645" t="s">
        <v>103</v>
      </c>
      <c r="O1645" t="s">
        <v>94</v>
      </c>
      <c r="P1645" t="s">
        <v>98</v>
      </c>
      <c r="Q1645">
        <v>74572</v>
      </c>
      <c r="R1645">
        <v>9</v>
      </c>
      <c r="S1645">
        <v>0</v>
      </c>
      <c r="T1645">
        <v>18049.794959319475</v>
      </c>
      <c r="U1645">
        <v>45617</v>
      </c>
    </row>
    <row r="1646" spans="1:21" x14ac:dyDescent="0.3">
      <c r="A1646" t="s">
        <v>5015</v>
      </c>
      <c r="B1646">
        <v>2023</v>
      </c>
      <c r="C1646" s="1">
        <v>45115</v>
      </c>
      <c r="D1646" t="s">
        <v>78</v>
      </c>
      <c r="E1646" t="s">
        <v>5016</v>
      </c>
      <c r="F1646" t="s">
        <v>80</v>
      </c>
      <c r="G1646" t="s">
        <v>81</v>
      </c>
      <c r="H1646" t="s">
        <v>26</v>
      </c>
      <c r="I1646" t="s">
        <v>107</v>
      </c>
      <c r="J1646" t="s">
        <v>66</v>
      </c>
      <c r="K1646">
        <v>651981</v>
      </c>
      <c r="L1646" t="s">
        <v>59</v>
      </c>
      <c r="M1646" t="s">
        <v>5017</v>
      </c>
      <c r="N1646" t="s">
        <v>31</v>
      </c>
      <c r="O1646" t="s">
        <v>68</v>
      </c>
      <c r="P1646" t="s">
        <v>181</v>
      </c>
      <c r="Q1646">
        <v>55978</v>
      </c>
      <c r="R1646">
        <v>9</v>
      </c>
      <c r="S1646">
        <v>0</v>
      </c>
      <c r="T1646">
        <v>6668.6558609985341</v>
      </c>
      <c r="U1646">
        <v>45116</v>
      </c>
    </row>
    <row r="1647" spans="1:21" x14ac:dyDescent="0.3">
      <c r="A1647" t="s">
        <v>5018</v>
      </c>
      <c r="B1647">
        <v>2023</v>
      </c>
      <c r="C1647" s="1">
        <v>45052</v>
      </c>
      <c r="D1647" t="s">
        <v>47</v>
      </c>
      <c r="E1647" t="s">
        <v>5019</v>
      </c>
      <c r="F1647" t="s">
        <v>80</v>
      </c>
      <c r="G1647" t="s">
        <v>81</v>
      </c>
      <c r="H1647" t="s">
        <v>26</v>
      </c>
      <c r="I1647" t="s">
        <v>150</v>
      </c>
      <c r="J1647" t="s">
        <v>118</v>
      </c>
      <c r="K1647">
        <v>674993</v>
      </c>
      <c r="L1647" t="s">
        <v>73</v>
      </c>
      <c r="M1647" t="s">
        <v>5020</v>
      </c>
      <c r="N1647" t="s">
        <v>31</v>
      </c>
      <c r="O1647" t="s">
        <v>94</v>
      </c>
      <c r="P1647" t="s">
        <v>76</v>
      </c>
      <c r="Q1647">
        <v>19672</v>
      </c>
      <c r="R1647">
        <v>2</v>
      </c>
      <c r="S1647">
        <v>0.2</v>
      </c>
      <c r="T1647">
        <v>1831.5278021283732</v>
      </c>
      <c r="U1647">
        <v>45055</v>
      </c>
    </row>
    <row r="1648" spans="1:21" x14ac:dyDescent="0.3">
      <c r="A1648" t="s">
        <v>5021</v>
      </c>
      <c r="B1648">
        <v>2023</v>
      </c>
      <c r="C1648" s="1">
        <v>45228</v>
      </c>
      <c r="D1648" t="s">
        <v>47</v>
      </c>
      <c r="E1648" t="s">
        <v>5022</v>
      </c>
      <c r="F1648" t="s">
        <v>49</v>
      </c>
      <c r="G1648" t="s">
        <v>81</v>
      </c>
      <c r="H1648" t="s">
        <v>26</v>
      </c>
      <c r="I1648" t="s">
        <v>161</v>
      </c>
      <c r="J1648" t="s">
        <v>118</v>
      </c>
      <c r="K1648">
        <v>608562</v>
      </c>
      <c r="L1648" t="s">
        <v>83</v>
      </c>
      <c r="M1648" t="s">
        <v>5023</v>
      </c>
      <c r="N1648" t="s">
        <v>103</v>
      </c>
      <c r="O1648" t="s">
        <v>85</v>
      </c>
      <c r="P1648" t="s">
        <v>76</v>
      </c>
      <c r="Q1648">
        <v>7409</v>
      </c>
      <c r="R1648">
        <v>1</v>
      </c>
      <c r="S1648">
        <v>0</v>
      </c>
      <c r="T1648">
        <v>607.12301703386004</v>
      </c>
      <c r="U1648">
        <v>45233</v>
      </c>
    </row>
    <row r="1649" spans="1:21" x14ac:dyDescent="0.3">
      <c r="A1649" t="s">
        <v>5024</v>
      </c>
      <c r="B1649">
        <v>2024</v>
      </c>
      <c r="C1649" s="1">
        <v>45456</v>
      </c>
      <c r="D1649" t="s">
        <v>78</v>
      </c>
      <c r="E1649" t="s">
        <v>5025</v>
      </c>
      <c r="F1649" t="s">
        <v>64</v>
      </c>
      <c r="G1649" t="s">
        <v>25</v>
      </c>
      <c r="H1649" t="s">
        <v>26</v>
      </c>
      <c r="I1649" t="s">
        <v>39</v>
      </c>
      <c r="J1649" t="s">
        <v>40</v>
      </c>
      <c r="K1649">
        <v>666365</v>
      </c>
      <c r="L1649" t="s">
        <v>73</v>
      </c>
      <c r="M1649" t="s">
        <v>5026</v>
      </c>
      <c r="N1649" t="s">
        <v>103</v>
      </c>
      <c r="O1649" t="s">
        <v>32</v>
      </c>
      <c r="P1649" t="s">
        <v>127</v>
      </c>
      <c r="Q1649">
        <v>49130</v>
      </c>
      <c r="R1649">
        <v>6</v>
      </c>
      <c r="S1649">
        <v>0.05</v>
      </c>
      <c r="T1649">
        <v>8335.5815734240823</v>
      </c>
      <c r="U1649">
        <v>45459</v>
      </c>
    </row>
    <row r="1650" spans="1:21" x14ac:dyDescent="0.3">
      <c r="A1650" t="s">
        <v>5027</v>
      </c>
      <c r="B1650">
        <v>2023</v>
      </c>
      <c r="C1650" s="1">
        <v>44985</v>
      </c>
      <c r="D1650" t="s">
        <v>22</v>
      </c>
      <c r="E1650" t="s">
        <v>5028</v>
      </c>
      <c r="F1650" t="s">
        <v>80</v>
      </c>
      <c r="G1650" t="s">
        <v>81</v>
      </c>
      <c r="H1650" t="s">
        <v>26</v>
      </c>
      <c r="I1650" t="s">
        <v>150</v>
      </c>
      <c r="J1650" t="s">
        <v>118</v>
      </c>
      <c r="K1650">
        <v>619813</v>
      </c>
      <c r="L1650" t="s">
        <v>83</v>
      </c>
      <c r="M1650" t="s">
        <v>5029</v>
      </c>
      <c r="N1650" t="s">
        <v>61</v>
      </c>
      <c r="O1650" t="s">
        <v>68</v>
      </c>
      <c r="P1650" t="s">
        <v>69</v>
      </c>
      <c r="Q1650">
        <v>62352</v>
      </c>
      <c r="R1650">
        <v>4</v>
      </c>
      <c r="S1650">
        <v>0.05</v>
      </c>
      <c r="T1650">
        <v>14236.177224329975</v>
      </c>
      <c r="U1650">
        <v>44988</v>
      </c>
    </row>
    <row r="1651" spans="1:21" x14ac:dyDescent="0.3">
      <c r="A1651" t="s">
        <v>5030</v>
      </c>
      <c r="B1651">
        <v>2024</v>
      </c>
      <c r="C1651" s="1">
        <v>45346</v>
      </c>
      <c r="D1651" t="s">
        <v>47</v>
      </c>
      <c r="E1651" t="s">
        <v>5031</v>
      </c>
      <c r="F1651" t="s">
        <v>80</v>
      </c>
      <c r="G1651" t="s">
        <v>38</v>
      </c>
      <c r="H1651" t="s">
        <v>26</v>
      </c>
      <c r="I1651" t="s">
        <v>39</v>
      </c>
      <c r="J1651" t="s">
        <v>40</v>
      </c>
      <c r="K1651">
        <v>642123</v>
      </c>
      <c r="L1651" t="s">
        <v>59</v>
      </c>
      <c r="M1651" t="s">
        <v>5032</v>
      </c>
      <c r="N1651" t="s">
        <v>43</v>
      </c>
      <c r="O1651" t="s">
        <v>32</v>
      </c>
      <c r="P1651" t="s">
        <v>181</v>
      </c>
      <c r="Q1651">
        <v>78880</v>
      </c>
      <c r="R1651">
        <v>3</v>
      </c>
      <c r="S1651">
        <v>0.05</v>
      </c>
      <c r="T1651">
        <v>17331.398472669127</v>
      </c>
      <c r="U1651">
        <v>45349</v>
      </c>
    </row>
    <row r="1652" spans="1:21" x14ac:dyDescent="0.3">
      <c r="A1652" t="s">
        <v>5033</v>
      </c>
      <c r="B1652">
        <v>2024</v>
      </c>
      <c r="C1652" s="1">
        <v>45315</v>
      </c>
      <c r="D1652" t="s">
        <v>22</v>
      </c>
      <c r="E1652" t="s">
        <v>5034</v>
      </c>
      <c r="F1652" t="s">
        <v>24</v>
      </c>
      <c r="G1652" t="s">
        <v>25</v>
      </c>
      <c r="H1652" t="s">
        <v>26</v>
      </c>
      <c r="I1652" t="s">
        <v>161</v>
      </c>
      <c r="J1652" t="s">
        <v>118</v>
      </c>
      <c r="K1652">
        <v>600575</v>
      </c>
      <c r="L1652" t="s">
        <v>83</v>
      </c>
      <c r="M1652" t="s">
        <v>5035</v>
      </c>
      <c r="N1652" t="s">
        <v>103</v>
      </c>
      <c r="O1652" t="s">
        <v>94</v>
      </c>
      <c r="P1652" t="s">
        <v>127</v>
      </c>
      <c r="Q1652">
        <v>14402</v>
      </c>
      <c r="R1652">
        <v>4</v>
      </c>
      <c r="S1652">
        <v>0</v>
      </c>
      <c r="T1652">
        <v>1672.0972764404062</v>
      </c>
      <c r="U1652">
        <v>45316</v>
      </c>
    </row>
    <row r="1653" spans="1:21" x14ac:dyDescent="0.3">
      <c r="A1653" t="s">
        <v>5036</v>
      </c>
      <c r="B1653">
        <v>2023</v>
      </c>
      <c r="C1653" s="1">
        <v>45036</v>
      </c>
      <c r="D1653" t="s">
        <v>47</v>
      </c>
      <c r="E1653" t="s">
        <v>5037</v>
      </c>
      <c r="F1653" t="s">
        <v>149</v>
      </c>
      <c r="G1653" t="s">
        <v>38</v>
      </c>
      <c r="H1653" t="s">
        <v>26</v>
      </c>
      <c r="I1653" t="s">
        <v>39</v>
      </c>
      <c r="J1653" t="s">
        <v>40</v>
      </c>
      <c r="K1653">
        <v>658672</v>
      </c>
      <c r="L1653" t="s">
        <v>41</v>
      </c>
      <c r="M1653" t="s">
        <v>5038</v>
      </c>
      <c r="N1653" t="s">
        <v>103</v>
      </c>
      <c r="O1653" t="s">
        <v>75</v>
      </c>
      <c r="P1653" t="s">
        <v>76</v>
      </c>
      <c r="Q1653">
        <v>35989</v>
      </c>
      <c r="R1653">
        <v>1</v>
      </c>
      <c r="S1653">
        <v>0.05</v>
      </c>
      <c r="T1653">
        <v>6456.4998720587382</v>
      </c>
      <c r="U1653">
        <v>45037</v>
      </c>
    </row>
    <row r="1654" spans="1:21" x14ac:dyDescent="0.3">
      <c r="A1654" t="s">
        <v>5039</v>
      </c>
      <c r="B1654">
        <v>2024</v>
      </c>
      <c r="C1654" s="1">
        <v>45469</v>
      </c>
      <c r="D1654" t="s">
        <v>22</v>
      </c>
      <c r="E1654" t="s">
        <v>5040</v>
      </c>
      <c r="F1654" t="s">
        <v>49</v>
      </c>
      <c r="G1654" t="s">
        <v>25</v>
      </c>
      <c r="H1654" t="s">
        <v>26</v>
      </c>
      <c r="I1654" t="s">
        <v>39</v>
      </c>
      <c r="J1654" t="s">
        <v>40</v>
      </c>
      <c r="K1654">
        <v>662885</v>
      </c>
      <c r="L1654" t="s">
        <v>59</v>
      </c>
      <c r="M1654" t="s">
        <v>5041</v>
      </c>
      <c r="N1654" t="s">
        <v>93</v>
      </c>
      <c r="O1654" t="s">
        <v>32</v>
      </c>
      <c r="P1654" t="s">
        <v>89</v>
      </c>
      <c r="Q1654">
        <v>47035</v>
      </c>
      <c r="R1654">
        <v>1</v>
      </c>
      <c r="S1654">
        <v>0.05</v>
      </c>
      <c r="T1654">
        <v>8804.12358360703</v>
      </c>
      <c r="U1654">
        <v>45472</v>
      </c>
    </row>
    <row r="1655" spans="1:21" x14ac:dyDescent="0.3">
      <c r="A1655" t="s">
        <v>5042</v>
      </c>
      <c r="B1655">
        <v>2023</v>
      </c>
      <c r="C1655" s="1">
        <v>45291</v>
      </c>
      <c r="D1655" t="s">
        <v>47</v>
      </c>
      <c r="E1655" t="s">
        <v>5043</v>
      </c>
      <c r="F1655" t="s">
        <v>49</v>
      </c>
      <c r="G1655" t="s">
        <v>81</v>
      </c>
      <c r="H1655" t="s">
        <v>26</v>
      </c>
      <c r="I1655" t="s">
        <v>117</v>
      </c>
      <c r="J1655" t="s">
        <v>118</v>
      </c>
      <c r="K1655">
        <v>639868</v>
      </c>
      <c r="L1655" t="s">
        <v>73</v>
      </c>
      <c r="M1655" t="s">
        <v>5044</v>
      </c>
      <c r="N1655" t="s">
        <v>43</v>
      </c>
      <c r="O1655" t="s">
        <v>85</v>
      </c>
      <c r="P1655" t="s">
        <v>127</v>
      </c>
      <c r="Q1655">
        <v>10990</v>
      </c>
      <c r="R1655">
        <v>3</v>
      </c>
      <c r="S1655">
        <v>0.1</v>
      </c>
      <c r="T1655">
        <v>1945.6924856305141</v>
      </c>
      <c r="U1655">
        <v>45294</v>
      </c>
    </row>
    <row r="1656" spans="1:21" x14ac:dyDescent="0.3">
      <c r="A1656" t="s">
        <v>5045</v>
      </c>
      <c r="B1656">
        <v>2024</v>
      </c>
      <c r="C1656" s="1">
        <v>45627</v>
      </c>
      <c r="D1656" t="s">
        <v>47</v>
      </c>
      <c r="E1656" t="s">
        <v>5046</v>
      </c>
      <c r="F1656" t="s">
        <v>49</v>
      </c>
      <c r="G1656" t="s">
        <v>38</v>
      </c>
      <c r="H1656" t="s">
        <v>26</v>
      </c>
      <c r="I1656" t="s">
        <v>161</v>
      </c>
      <c r="J1656" t="s">
        <v>118</v>
      </c>
      <c r="K1656">
        <v>675429</v>
      </c>
      <c r="L1656" t="s">
        <v>59</v>
      </c>
      <c r="M1656" t="s">
        <v>5047</v>
      </c>
      <c r="N1656" t="s">
        <v>93</v>
      </c>
      <c r="O1656" t="s">
        <v>68</v>
      </c>
      <c r="P1656" t="s">
        <v>76</v>
      </c>
      <c r="Q1656">
        <v>19310</v>
      </c>
      <c r="R1656">
        <v>9</v>
      </c>
      <c r="S1656">
        <v>0.2</v>
      </c>
      <c r="T1656">
        <v>3482.5482456853601</v>
      </c>
      <c r="U1656">
        <v>45631</v>
      </c>
    </row>
    <row r="1657" spans="1:21" x14ac:dyDescent="0.3">
      <c r="A1657" t="s">
        <v>5048</v>
      </c>
      <c r="B1657">
        <v>2023</v>
      </c>
      <c r="C1657" s="1">
        <v>45047</v>
      </c>
      <c r="D1657" t="s">
        <v>78</v>
      </c>
      <c r="E1657" t="s">
        <v>5049</v>
      </c>
      <c r="F1657" t="s">
        <v>80</v>
      </c>
      <c r="G1657" t="s">
        <v>38</v>
      </c>
      <c r="H1657" t="s">
        <v>26</v>
      </c>
      <c r="I1657" t="s">
        <v>65</v>
      </c>
      <c r="J1657" t="s">
        <v>66</v>
      </c>
      <c r="K1657">
        <v>696864</v>
      </c>
      <c r="L1657" t="s">
        <v>59</v>
      </c>
      <c r="M1657" t="s">
        <v>5050</v>
      </c>
      <c r="N1657" t="s">
        <v>31</v>
      </c>
      <c r="O1657" t="s">
        <v>68</v>
      </c>
      <c r="P1657" t="s">
        <v>54</v>
      </c>
      <c r="Q1657">
        <v>1506</v>
      </c>
      <c r="R1657">
        <v>9</v>
      </c>
      <c r="S1657">
        <v>0</v>
      </c>
      <c r="T1657">
        <v>218.51266822347168</v>
      </c>
      <c r="U1657">
        <v>45054</v>
      </c>
    </row>
    <row r="1658" spans="1:21" x14ac:dyDescent="0.3">
      <c r="A1658" t="s">
        <v>5051</v>
      </c>
      <c r="B1658">
        <v>2023</v>
      </c>
      <c r="C1658" s="1">
        <v>45147</v>
      </c>
      <c r="D1658" t="s">
        <v>47</v>
      </c>
      <c r="E1658" t="s">
        <v>5052</v>
      </c>
      <c r="F1658" t="s">
        <v>80</v>
      </c>
      <c r="G1658" t="s">
        <v>38</v>
      </c>
      <c r="H1658" t="s">
        <v>26</v>
      </c>
      <c r="I1658" t="s">
        <v>27</v>
      </c>
      <c r="J1658" t="s">
        <v>28</v>
      </c>
      <c r="K1658">
        <v>694618</v>
      </c>
      <c r="L1658" t="s">
        <v>41</v>
      </c>
      <c r="M1658" t="s">
        <v>5053</v>
      </c>
      <c r="N1658" t="s">
        <v>103</v>
      </c>
      <c r="O1658" t="s">
        <v>44</v>
      </c>
      <c r="P1658" t="s">
        <v>127</v>
      </c>
      <c r="Q1658">
        <v>52161</v>
      </c>
      <c r="R1658">
        <v>4</v>
      </c>
      <c r="S1658">
        <v>0.05</v>
      </c>
      <c r="T1658">
        <v>4940.1067023945907</v>
      </c>
      <c r="U1658">
        <v>45148</v>
      </c>
    </row>
    <row r="1659" spans="1:21" x14ac:dyDescent="0.3">
      <c r="A1659" t="s">
        <v>5054</v>
      </c>
      <c r="B1659">
        <v>2024</v>
      </c>
      <c r="C1659" s="1">
        <v>45627</v>
      </c>
      <c r="D1659" t="s">
        <v>78</v>
      </c>
      <c r="E1659" t="s">
        <v>5055</v>
      </c>
      <c r="F1659" t="s">
        <v>64</v>
      </c>
      <c r="G1659" t="s">
        <v>38</v>
      </c>
      <c r="H1659" t="s">
        <v>26</v>
      </c>
      <c r="I1659" t="s">
        <v>150</v>
      </c>
      <c r="J1659" t="s">
        <v>118</v>
      </c>
      <c r="K1659">
        <v>624325</v>
      </c>
      <c r="L1659" t="s">
        <v>83</v>
      </c>
      <c r="M1659" t="s">
        <v>5056</v>
      </c>
      <c r="N1659" t="s">
        <v>103</v>
      </c>
      <c r="O1659" t="s">
        <v>32</v>
      </c>
      <c r="P1659" t="s">
        <v>89</v>
      </c>
      <c r="Q1659">
        <v>19420</v>
      </c>
      <c r="R1659">
        <v>8</v>
      </c>
      <c r="S1659">
        <v>0.2</v>
      </c>
      <c r="T1659">
        <v>2590.0714973357299</v>
      </c>
      <c r="U1659">
        <v>45630</v>
      </c>
    </row>
    <row r="1660" spans="1:21" x14ac:dyDescent="0.3">
      <c r="A1660" t="s">
        <v>5057</v>
      </c>
      <c r="B1660">
        <v>2023</v>
      </c>
      <c r="C1660" s="1">
        <v>44950</v>
      </c>
      <c r="D1660" t="s">
        <v>47</v>
      </c>
      <c r="E1660" t="s">
        <v>5058</v>
      </c>
      <c r="F1660" t="s">
        <v>37</v>
      </c>
      <c r="G1660" t="s">
        <v>25</v>
      </c>
      <c r="H1660" t="s">
        <v>26</v>
      </c>
      <c r="I1660" t="s">
        <v>57</v>
      </c>
      <c r="J1660" t="s">
        <v>58</v>
      </c>
      <c r="K1660">
        <v>609438</v>
      </c>
      <c r="L1660" t="s">
        <v>83</v>
      </c>
      <c r="M1660" t="s">
        <v>5059</v>
      </c>
      <c r="N1660" t="s">
        <v>93</v>
      </c>
      <c r="O1660" t="s">
        <v>94</v>
      </c>
      <c r="P1660" t="s">
        <v>54</v>
      </c>
      <c r="Q1660">
        <v>61101</v>
      </c>
      <c r="R1660">
        <v>5</v>
      </c>
      <c r="S1660">
        <v>0.2</v>
      </c>
      <c r="T1660">
        <v>11638.646017469438</v>
      </c>
      <c r="U1660">
        <v>44952</v>
      </c>
    </row>
    <row r="1661" spans="1:21" x14ac:dyDescent="0.3">
      <c r="A1661" t="s">
        <v>5060</v>
      </c>
      <c r="B1661">
        <v>2024</v>
      </c>
      <c r="C1661" s="1">
        <v>45336</v>
      </c>
      <c r="D1661" t="s">
        <v>35</v>
      </c>
      <c r="E1661" t="s">
        <v>5061</v>
      </c>
      <c r="F1661" t="s">
        <v>24</v>
      </c>
      <c r="G1661" t="s">
        <v>38</v>
      </c>
      <c r="H1661" t="s">
        <v>26</v>
      </c>
      <c r="I1661" t="s">
        <v>72</v>
      </c>
      <c r="J1661" t="s">
        <v>28</v>
      </c>
      <c r="K1661">
        <v>606892</v>
      </c>
      <c r="L1661" t="s">
        <v>41</v>
      </c>
      <c r="M1661" t="s">
        <v>5062</v>
      </c>
      <c r="N1661" t="s">
        <v>61</v>
      </c>
      <c r="O1661" t="s">
        <v>75</v>
      </c>
      <c r="P1661" t="s">
        <v>45</v>
      </c>
      <c r="Q1661">
        <v>33639</v>
      </c>
      <c r="R1661">
        <v>3</v>
      </c>
      <c r="S1661">
        <v>0.2</v>
      </c>
      <c r="T1661">
        <v>4828.4632112855088</v>
      </c>
      <c r="U1661">
        <v>45339</v>
      </c>
    </row>
    <row r="1662" spans="1:21" x14ac:dyDescent="0.3">
      <c r="A1662" t="s">
        <v>5063</v>
      </c>
      <c r="B1662">
        <v>2024</v>
      </c>
      <c r="C1662" s="1">
        <v>45390</v>
      </c>
      <c r="D1662" t="s">
        <v>47</v>
      </c>
      <c r="E1662" t="s">
        <v>5064</v>
      </c>
      <c r="F1662" t="s">
        <v>49</v>
      </c>
      <c r="G1662" t="s">
        <v>38</v>
      </c>
      <c r="H1662" t="s">
        <v>26</v>
      </c>
      <c r="I1662" t="s">
        <v>117</v>
      </c>
      <c r="J1662" t="s">
        <v>118</v>
      </c>
      <c r="K1662">
        <v>693930</v>
      </c>
      <c r="L1662" t="s">
        <v>59</v>
      </c>
      <c r="M1662" t="s">
        <v>5065</v>
      </c>
      <c r="N1662" t="s">
        <v>103</v>
      </c>
      <c r="O1662" t="s">
        <v>32</v>
      </c>
      <c r="P1662" t="s">
        <v>76</v>
      </c>
      <c r="Q1662">
        <v>42082</v>
      </c>
      <c r="R1662">
        <v>8</v>
      </c>
      <c r="S1662">
        <v>0.2</v>
      </c>
      <c r="T1662">
        <v>2714.1376239755546</v>
      </c>
      <c r="U1662">
        <v>45393</v>
      </c>
    </row>
    <row r="1663" spans="1:21" x14ac:dyDescent="0.3">
      <c r="A1663" t="s">
        <v>5066</v>
      </c>
      <c r="B1663">
        <v>2023</v>
      </c>
      <c r="C1663" s="1">
        <v>45087</v>
      </c>
      <c r="D1663" t="s">
        <v>47</v>
      </c>
      <c r="E1663" t="s">
        <v>5067</v>
      </c>
      <c r="F1663" t="s">
        <v>106</v>
      </c>
      <c r="G1663" t="s">
        <v>25</v>
      </c>
      <c r="H1663" t="s">
        <v>26</v>
      </c>
      <c r="I1663" t="s">
        <v>27</v>
      </c>
      <c r="J1663" t="s">
        <v>28</v>
      </c>
      <c r="K1663">
        <v>691658</v>
      </c>
      <c r="L1663" t="s">
        <v>59</v>
      </c>
      <c r="M1663" t="s">
        <v>5068</v>
      </c>
      <c r="N1663" t="s">
        <v>103</v>
      </c>
      <c r="O1663" t="s">
        <v>32</v>
      </c>
      <c r="P1663" t="s">
        <v>181</v>
      </c>
      <c r="Q1663">
        <v>46520</v>
      </c>
      <c r="R1663">
        <v>9</v>
      </c>
      <c r="S1663">
        <v>0.1</v>
      </c>
      <c r="T1663">
        <v>6583.3527821764646</v>
      </c>
      <c r="U1663">
        <v>45090</v>
      </c>
    </row>
    <row r="1664" spans="1:21" x14ac:dyDescent="0.3">
      <c r="A1664" t="s">
        <v>5069</v>
      </c>
      <c r="B1664">
        <v>2024</v>
      </c>
      <c r="C1664" s="1">
        <v>45549</v>
      </c>
      <c r="D1664" t="s">
        <v>35</v>
      </c>
      <c r="E1664" t="s">
        <v>5070</v>
      </c>
      <c r="F1664" t="s">
        <v>64</v>
      </c>
      <c r="G1664" t="s">
        <v>38</v>
      </c>
      <c r="H1664" t="s">
        <v>26</v>
      </c>
      <c r="I1664" t="s">
        <v>57</v>
      </c>
      <c r="J1664" t="s">
        <v>58</v>
      </c>
      <c r="K1664">
        <v>667925</v>
      </c>
      <c r="L1664" t="s">
        <v>73</v>
      </c>
      <c r="M1664" t="s">
        <v>5071</v>
      </c>
      <c r="N1664" t="s">
        <v>43</v>
      </c>
      <c r="O1664" t="s">
        <v>75</v>
      </c>
      <c r="P1664" t="s">
        <v>33</v>
      </c>
      <c r="Q1664">
        <v>75117</v>
      </c>
      <c r="R1664">
        <v>6</v>
      </c>
      <c r="S1664">
        <v>0.1</v>
      </c>
      <c r="T1664">
        <v>18280.577870336012</v>
      </c>
      <c r="U1664">
        <v>45550</v>
      </c>
    </row>
    <row r="1665" spans="1:21" x14ac:dyDescent="0.3">
      <c r="A1665" t="s">
        <v>5072</v>
      </c>
      <c r="B1665">
        <v>2023</v>
      </c>
      <c r="C1665" s="1">
        <v>45229</v>
      </c>
      <c r="D1665" t="s">
        <v>47</v>
      </c>
      <c r="E1665" t="s">
        <v>5073</v>
      </c>
      <c r="F1665" t="s">
        <v>24</v>
      </c>
      <c r="G1665" t="s">
        <v>38</v>
      </c>
      <c r="H1665" t="s">
        <v>26</v>
      </c>
      <c r="I1665" t="s">
        <v>136</v>
      </c>
      <c r="J1665" t="s">
        <v>118</v>
      </c>
      <c r="K1665">
        <v>656150</v>
      </c>
      <c r="L1665" t="s">
        <v>73</v>
      </c>
      <c r="M1665" t="s">
        <v>5074</v>
      </c>
      <c r="N1665" t="s">
        <v>103</v>
      </c>
      <c r="O1665" t="s">
        <v>68</v>
      </c>
      <c r="P1665" t="s">
        <v>98</v>
      </c>
      <c r="Q1665">
        <v>21958</v>
      </c>
      <c r="R1665">
        <v>5</v>
      </c>
      <c r="S1665">
        <v>0.2</v>
      </c>
      <c r="T1665">
        <v>1947.6524802019774</v>
      </c>
      <c r="U1665">
        <v>45233</v>
      </c>
    </row>
    <row r="1666" spans="1:21" x14ac:dyDescent="0.3">
      <c r="A1666" t="s">
        <v>5075</v>
      </c>
      <c r="B1666">
        <v>2023</v>
      </c>
      <c r="C1666" s="1">
        <v>45225</v>
      </c>
      <c r="D1666" t="s">
        <v>47</v>
      </c>
      <c r="E1666" t="s">
        <v>5076</v>
      </c>
      <c r="F1666" t="s">
        <v>106</v>
      </c>
      <c r="G1666" t="s">
        <v>81</v>
      </c>
      <c r="H1666" t="s">
        <v>26</v>
      </c>
      <c r="I1666" t="s">
        <v>82</v>
      </c>
      <c r="J1666" t="s">
        <v>66</v>
      </c>
      <c r="K1666">
        <v>615651</v>
      </c>
      <c r="L1666" t="s">
        <v>29</v>
      </c>
      <c r="M1666" t="s">
        <v>5077</v>
      </c>
      <c r="N1666" t="s">
        <v>61</v>
      </c>
      <c r="O1666" t="s">
        <v>85</v>
      </c>
      <c r="P1666" t="s">
        <v>89</v>
      </c>
      <c r="Q1666">
        <v>57992</v>
      </c>
      <c r="R1666">
        <v>4</v>
      </c>
      <c r="S1666">
        <v>0</v>
      </c>
      <c r="T1666">
        <v>12745.900632122473</v>
      </c>
      <c r="U1666">
        <v>45229</v>
      </c>
    </row>
    <row r="1667" spans="1:21" x14ac:dyDescent="0.3">
      <c r="A1667" t="s">
        <v>5078</v>
      </c>
      <c r="B1667">
        <v>2023</v>
      </c>
      <c r="C1667" s="1">
        <v>45274</v>
      </c>
      <c r="D1667" t="s">
        <v>35</v>
      </c>
      <c r="E1667" t="s">
        <v>5079</v>
      </c>
      <c r="F1667" t="s">
        <v>149</v>
      </c>
      <c r="G1667" t="s">
        <v>81</v>
      </c>
      <c r="H1667" t="s">
        <v>26</v>
      </c>
      <c r="I1667" t="s">
        <v>154</v>
      </c>
      <c r="J1667" t="s">
        <v>51</v>
      </c>
      <c r="K1667">
        <v>637384</v>
      </c>
      <c r="L1667" t="s">
        <v>41</v>
      </c>
      <c r="M1667" t="s">
        <v>5080</v>
      </c>
      <c r="N1667" t="s">
        <v>103</v>
      </c>
      <c r="O1667" t="s">
        <v>68</v>
      </c>
      <c r="P1667" t="s">
        <v>54</v>
      </c>
      <c r="Q1667">
        <v>7536</v>
      </c>
      <c r="R1667">
        <v>2</v>
      </c>
      <c r="S1667">
        <v>0.05</v>
      </c>
      <c r="T1667">
        <v>2007.2710866138027</v>
      </c>
      <c r="U1667">
        <v>45277</v>
      </c>
    </row>
    <row r="1668" spans="1:21" x14ac:dyDescent="0.3">
      <c r="A1668" t="s">
        <v>5081</v>
      </c>
      <c r="B1668">
        <v>2023</v>
      </c>
      <c r="C1668" s="1">
        <v>45050</v>
      </c>
      <c r="D1668" t="s">
        <v>47</v>
      </c>
      <c r="E1668" t="s">
        <v>5082</v>
      </c>
      <c r="F1668" t="s">
        <v>149</v>
      </c>
      <c r="G1668" t="s">
        <v>25</v>
      </c>
      <c r="H1668" t="s">
        <v>26</v>
      </c>
      <c r="I1668" t="s">
        <v>161</v>
      </c>
      <c r="J1668" t="s">
        <v>118</v>
      </c>
      <c r="K1668">
        <v>654642</v>
      </c>
      <c r="L1668" t="s">
        <v>83</v>
      </c>
      <c r="M1668" t="s">
        <v>5083</v>
      </c>
      <c r="N1668" t="s">
        <v>61</v>
      </c>
      <c r="O1668" t="s">
        <v>44</v>
      </c>
      <c r="P1668" t="s">
        <v>69</v>
      </c>
      <c r="Q1668">
        <v>40393</v>
      </c>
      <c r="R1668">
        <v>8</v>
      </c>
      <c r="S1668">
        <v>0.05</v>
      </c>
      <c r="T1668">
        <v>8318.9950533153005</v>
      </c>
      <c r="U1668">
        <v>45053</v>
      </c>
    </row>
    <row r="1669" spans="1:21" x14ac:dyDescent="0.3">
      <c r="A1669" t="s">
        <v>5084</v>
      </c>
      <c r="B1669">
        <v>2024</v>
      </c>
      <c r="C1669" s="1">
        <v>45568</v>
      </c>
      <c r="D1669" t="s">
        <v>22</v>
      </c>
      <c r="E1669" t="s">
        <v>5085</v>
      </c>
      <c r="F1669" t="s">
        <v>149</v>
      </c>
      <c r="G1669" t="s">
        <v>25</v>
      </c>
      <c r="H1669" t="s">
        <v>26</v>
      </c>
      <c r="I1669" t="s">
        <v>101</v>
      </c>
      <c r="J1669" t="s">
        <v>51</v>
      </c>
      <c r="K1669">
        <v>677944</v>
      </c>
      <c r="L1669" t="s">
        <v>41</v>
      </c>
      <c r="M1669" t="s">
        <v>5086</v>
      </c>
      <c r="N1669" t="s">
        <v>103</v>
      </c>
      <c r="O1669" t="s">
        <v>75</v>
      </c>
      <c r="P1669" t="s">
        <v>181</v>
      </c>
      <c r="Q1669">
        <v>8597</v>
      </c>
      <c r="R1669">
        <v>4</v>
      </c>
      <c r="S1669">
        <v>0.05</v>
      </c>
      <c r="T1669">
        <v>703.67024633215954</v>
      </c>
      <c r="U1669">
        <v>45571</v>
      </c>
    </row>
    <row r="1670" spans="1:21" x14ac:dyDescent="0.3">
      <c r="A1670" t="s">
        <v>5087</v>
      </c>
      <c r="B1670">
        <v>2024</v>
      </c>
      <c r="C1670" s="1">
        <v>45345</v>
      </c>
      <c r="D1670" t="s">
        <v>22</v>
      </c>
      <c r="E1670" t="s">
        <v>5088</v>
      </c>
      <c r="F1670" t="s">
        <v>149</v>
      </c>
      <c r="G1670" t="s">
        <v>38</v>
      </c>
      <c r="H1670" t="s">
        <v>26</v>
      </c>
      <c r="I1670" t="s">
        <v>50</v>
      </c>
      <c r="J1670" t="s">
        <v>51</v>
      </c>
      <c r="K1670">
        <v>688642</v>
      </c>
      <c r="L1670" t="s">
        <v>73</v>
      </c>
      <c r="M1670" t="s">
        <v>5089</v>
      </c>
      <c r="N1670" t="s">
        <v>61</v>
      </c>
      <c r="O1670" t="s">
        <v>32</v>
      </c>
      <c r="P1670" t="s">
        <v>76</v>
      </c>
      <c r="Q1670">
        <v>35817</v>
      </c>
      <c r="R1670">
        <v>4</v>
      </c>
      <c r="S1670">
        <v>0</v>
      </c>
      <c r="T1670">
        <v>5811.6477268204198</v>
      </c>
      <c r="U1670">
        <v>45346</v>
      </c>
    </row>
    <row r="1671" spans="1:21" x14ac:dyDescent="0.3">
      <c r="A1671" t="s">
        <v>5090</v>
      </c>
      <c r="B1671">
        <v>2023</v>
      </c>
      <c r="C1671" s="1">
        <v>45256</v>
      </c>
      <c r="D1671" t="s">
        <v>22</v>
      </c>
      <c r="E1671" t="s">
        <v>5091</v>
      </c>
      <c r="F1671" t="s">
        <v>49</v>
      </c>
      <c r="G1671" t="s">
        <v>81</v>
      </c>
      <c r="H1671" t="s">
        <v>26</v>
      </c>
      <c r="I1671" t="s">
        <v>122</v>
      </c>
      <c r="J1671" t="s">
        <v>28</v>
      </c>
      <c r="K1671">
        <v>674048</v>
      </c>
      <c r="L1671" t="s">
        <v>73</v>
      </c>
      <c r="M1671" t="s">
        <v>5092</v>
      </c>
      <c r="N1671" t="s">
        <v>61</v>
      </c>
      <c r="O1671" t="s">
        <v>53</v>
      </c>
      <c r="P1671" t="s">
        <v>89</v>
      </c>
      <c r="Q1671">
        <v>59393</v>
      </c>
      <c r="R1671">
        <v>9</v>
      </c>
      <c r="S1671">
        <v>0</v>
      </c>
      <c r="T1671">
        <v>12571.520123476226</v>
      </c>
      <c r="U1671">
        <v>45262</v>
      </c>
    </row>
    <row r="1672" spans="1:21" x14ac:dyDescent="0.3">
      <c r="A1672" t="s">
        <v>5093</v>
      </c>
      <c r="B1672">
        <v>2023</v>
      </c>
      <c r="C1672" s="1">
        <v>45027</v>
      </c>
      <c r="D1672" t="s">
        <v>22</v>
      </c>
      <c r="E1672" t="s">
        <v>5094</v>
      </c>
      <c r="F1672" t="s">
        <v>149</v>
      </c>
      <c r="G1672" t="s">
        <v>81</v>
      </c>
      <c r="H1672" t="s">
        <v>26</v>
      </c>
      <c r="I1672" t="s">
        <v>39</v>
      </c>
      <c r="J1672" t="s">
        <v>40</v>
      </c>
      <c r="K1672">
        <v>665669</v>
      </c>
      <c r="L1672" t="s">
        <v>73</v>
      </c>
      <c r="M1672" t="s">
        <v>5095</v>
      </c>
      <c r="N1672" t="s">
        <v>31</v>
      </c>
      <c r="O1672" t="s">
        <v>75</v>
      </c>
      <c r="P1672" t="s">
        <v>69</v>
      </c>
      <c r="Q1672">
        <v>62419</v>
      </c>
      <c r="R1672">
        <v>10</v>
      </c>
      <c r="S1672">
        <v>0.05</v>
      </c>
      <c r="T1672">
        <v>3918.7965314480298</v>
      </c>
      <c r="U1672">
        <v>45028</v>
      </c>
    </row>
    <row r="1673" spans="1:21" x14ac:dyDescent="0.3">
      <c r="A1673" t="s">
        <v>5096</v>
      </c>
      <c r="B1673">
        <v>2024</v>
      </c>
      <c r="C1673" s="1">
        <v>45615</v>
      </c>
      <c r="D1673" t="s">
        <v>47</v>
      </c>
      <c r="E1673" t="s">
        <v>5097</v>
      </c>
      <c r="F1673" t="s">
        <v>24</v>
      </c>
      <c r="G1673" t="s">
        <v>38</v>
      </c>
      <c r="H1673" t="s">
        <v>26</v>
      </c>
      <c r="I1673" t="s">
        <v>72</v>
      </c>
      <c r="J1673" t="s">
        <v>28</v>
      </c>
      <c r="K1673">
        <v>616287</v>
      </c>
      <c r="L1673" t="s">
        <v>83</v>
      </c>
      <c r="M1673" t="s">
        <v>5098</v>
      </c>
      <c r="N1673" t="s">
        <v>103</v>
      </c>
      <c r="O1673" t="s">
        <v>44</v>
      </c>
      <c r="P1673" t="s">
        <v>76</v>
      </c>
      <c r="Q1673">
        <v>14417</v>
      </c>
      <c r="R1673">
        <v>6</v>
      </c>
      <c r="S1673">
        <v>0.1</v>
      </c>
      <c r="T1673">
        <v>2792.2673793079389</v>
      </c>
      <c r="U1673">
        <v>45619</v>
      </c>
    </row>
    <row r="1674" spans="1:21" x14ac:dyDescent="0.3">
      <c r="A1674" t="s">
        <v>5099</v>
      </c>
      <c r="B1674">
        <v>2024</v>
      </c>
      <c r="C1674" s="1">
        <v>45395</v>
      </c>
      <c r="D1674" t="s">
        <v>78</v>
      </c>
      <c r="E1674" t="s">
        <v>5100</v>
      </c>
      <c r="F1674" t="s">
        <v>149</v>
      </c>
      <c r="G1674" t="s">
        <v>81</v>
      </c>
      <c r="H1674" t="s">
        <v>26</v>
      </c>
      <c r="I1674" t="s">
        <v>136</v>
      </c>
      <c r="J1674" t="s">
        <v>118</v>
      </c>
      <c r="K1674">
        <v>690918</v>
      </c>
      <c r="L1674" t="s">
        <v>83</v>
      </c>
      <c r="M1674" t="s">
        <v>5101</v>
      </c>
      <c r="N1674" t="s">
        <v>93</v>
      </c>
      <c r="O1674" t="s">
        <v>85</v>
      </c>
      <c r="P1674" t="s">
        <v>76</v>
      </c>
      <c r="Q1674">
        <v>19737</v>
      </c>
      <c r="R1674">
        <v>4</v>
      </c>
      <c r="S1674">
        <v>0</v>
      </c>
      <c r="T1674">
        <v>1320.651450654412</v>
      </c>
      <c r="U1674">
        <v>45401</v>
      </c>
    </row>
    <row r="1675" spans="1:21" x14ac:dyDescent="0.3">
      <c r="A1675" t="s">
        <v>5102</v>
      </c>
      <c r="B1675">
        <v>2024</v>
      </c>
      <c r="C1675" s="1">
        <v>45485</v>
      </c>
      <c r="D1675" t="s">
        <v>47</v>
      </c>
      <c r="E1675" t="s">
        <v>5103</v>
      </c>
      <c r="F1675" t="s">
        <v>37</v>
      </c>
      <c r="G1675" t="s">
        <v>25</v>
      </c>
      <c r="H1675" t="s">
        <v>26</v>
      </c>
      <c r="I1675" t="s">
        <v>50</v>
      </c>
      <c r="J1675" t="s">
        <v>51</v>
      </c>
      <c r="K1675">
        <v>660507</v>
      </c>
      <c r="L1675" t="s">
        <v>83</v>
      </c>
      <c r="M1675" t="s">
        <v>5104</v>
      </c>
      <c r="N1675" t="s">
        <v>31</v>
      </c>
      <c r="O1675" t="s">
        <v>53</v>
      </c>
      <c r="P1675" t="s">
        <v>98</v>
      </c>
      <c r="Q1675">
        <v>78288</v>
      </c>
      <c r="R1675">
        <v>10</v>
      </c>
      <c r="S1675">
        <v>0.1</v>
      </c>
      <c r="T1675">
        <v>19922.618127173908</v>
      </c>
      <c r="U1675">
        <v>45488</v>
      </c>
    </row>
    <row r="1676" spans="1:21" x14ac:dyDescent="0.3">
      <c r="A1676" t="s">
        <v>5105</v>
      </c>
      <c r="B1676">
        <v>2024</v>
      </c>
      <c r="C1676" s="1">
        <v>45489</v>
      </c>
      <c r="D1676" t="s">
        <v>22</v>
      </c>
      <c r="E1676" t="s">
        <v>5106</v>
      </c>
      <c r="F1676" t="s">
        <v>49</v>
      </c>
      <c r="G1676" t="s">
        <v>38</v>
      </c>
      <c r="H1676" t="s">
        <v>26</v>
      </c>
      <c r="I1676" t="s">
        <v>107</v>
      </c>
      <c r="J1676" t="s">
        <v>66</v>
      </c>
      <c r="K1676">
        <v>648100</v>
      </c>
      <c r="L1676" t="s">
        <v>29</v>
      </c>
      <c r="M1676" t="s">
        <v>5107</v>
      </c>
      <c r="N1676" t="s">
        <v>43</v>
      </c>
      <c r="O1676" t="s">
        <v>85</v>
      </c>
      <c r="P1676" t="s">
        <v>45</v>
      </c>
      <c r="Q1676">
        <v>32846</v>
      </c>
      <c r="R1676">
        <v>6</v>
      </c>
      <c r="S1676">
        <v>0</v>
      </c>
      <c r="T1676">
        <v>6167.6616888914359</v>
      </c>
      <c r="U1676">
        <v>45496</v>
      </c>
    </row>
    <row r="1677" spans="1:21" x14ac:dyDescent="0.3">
      <c r="A1677" t="s">
        <v>5108</v>
      </c>
      <c r="B1677">
        <v>2024</v>
      </c>
      <c r="C1677" s="1">
        <v>45392</v>
      </c>
      <c r="D1677" t="s">
        <v>22</v>
      </c>
      <c r="E1677" t="s">
        <v>5109</v>
      </c>
      <c r="F1677" t="s">
        <v>24</v>
      </c>
      <c r="G1677" t="s">
        <v>25</v>
      </c>
      <c r="H1677" t="s">
        <v>26</v>
      </c>
      <c r="I1677" t="s">
        <v>117</v>
      </c>
      <c r="J1677" t="s">
        <v>118</v>
      </c>
      <c r="K1677">
        <v>608663</v>
      </c>
      <c r="L1677" t="s">
        <v>73</v>
      </c>
      <c r="M1677" t="s">
        <v>5110</v>
      </c>
      <c r="N1677" t="s">
        <v>31</v>
      </c>
      <c r="O1677" t="s">
        <v>85</v>
      </c>
      <c r="P1677" t="s">
        <v>69</v>
      </c>
      <c r="Q1677">
        <v>64953</v>
      </c>
      <c r="R1677">
        <v>5</v>
      </c>
      <c r="S1677">
        <v>0</v>
      </c>
      <c r="T1677">
        <v>6504.55377265878</v>
      </c>
      <c r="U1677">
        <v>45399</v>
      </c>
    </row>
    <row r="1678" spans="1:21" x14ac:dyDescent="0.3">
      <c r="A1678" t="s">
        <v>5111</v>
      </c>
      <c r="B1678">
        <v>2024</v>
      </c>
      <c r="C1678" s="1">
        <v>45595</v>
      </c>
      <c r="D1678" t="s">
        <v>35</v>
      </c>
      <c r="E1678" t="s">
        <v>5112</v>
      </c>
      <c r="F1678" t="s">
        <v>49</v>
      </c>
      <c r="G1678" t="s">
        <v>25</v>
      </c>
      <c r="H1678" t="s">
        <v>26</v>
      </c>
      <c r="I1678" t="s">
        <v>57</v>
      </c>
      <c r="J1678" t="s">
        <v>58</v>
      </c>
      <c r="K1678">
        <v>607914</v>
      </c>
      <c r="L1678" t="s">
        <v>83</v>
      </c>
      <c r="M1678" t="s">
        <v>5113</v>
      </c>
      <c r="N1678" t="s">
        <v>103</v>
      </c>
      <c r="O1678" t="s">
        <v>32</v>
      </c>
      <c r="P1678" t="s">
        <v>89</v>
      </c>
      <c r="Q1678">
        <v>10410</v>
      </c>
      <c r="R1678">
        <v>1</v>
      </c>
      <c r="S1678">
        <v>0.2</v>
      </c>
      <c r="T1678">
        <v>2095.1856975254332</v>
      </c>
      <c r="U1678">
        <v>45596</v>
      </c>
    </row>
    <row r="1679" spans="1:21" x14ac:dyDescent="0.3">
      <c r="A1679" t="s">
        <v>5114</v>
      </c>
      <c r="B1679">
        <v>2023</v>
      </c>
      <c r="C1679" s="1">
        <v>45214</v>
      </c>
      <c r="D1679" t="s">
        <v>47</v>
      </c>
      <c r="E1679" t="s">
        <v>5115</v>
      </c>
      <c r="F1679" t="s">
        <v>24</v>
      </c>
      <c r="G1679" t="s">
        <v>25</v>
      </c>
      <c r="H1679" t="s">
        <v>26</v>
      </c>
      <c r="I1679" t="s">
        <v>72</v>
      </c>
      <c r="J1679" t="s">
        <v>28</v>
      </c>
      <c r="K1679">
        <v>695528</v>
      </c>
      <c r="L1679" t="s">
        <v>41</v>
      </c>
      <c r="M1679" t="s">
        <v>5116</v>
      </c>
      <c r="N1679" t="s">
        <v>61</v>
      </c>
      <c r="O1679" t="s">
        <v>44</v>
      </c>
      <c r="P1679" t="s">
        <v>76</v>
      </c>
      <c r="Q1679">
        <v>15044</v>
      </c>
      <c r="R1679">
        <v>10</v>
      </c>
      <c r="S1679">
        <v>0</v>
      </c>
      <c r="T1679">
        <v>974.18271592407848</v>
      </c>
      <c r="U1679">
        <v>45220</v>
      </c>
    </row>
    <row r="1680" spans="1:21" x14ac:dyDescent="0.3">
      <c r="A1680" t="s">
        <v>5117</v>
      </c>
      <c r="B1680">
        <v>2023</v>
      </c>
      <c r="C1680" s="1">
        <v>45099</v>
      </c>
      <c r="D1680" t="s">
        <v>22</v>
      </c>
      <c r="E1680" t="s">
        <v>5118</v>
      </c>
      <c r="F1680" t="s">
        <v>149</v>
      </c>
      <c r="G1680" t="s">
        <v>25</v>
      </c>
      <c r="H1680" t="s">
        <v>26</v>
      </c>
      <c r="I1680" t="s">
        <v>57</v>
      </c>
      <c r="J1680" t="s">
        <v>58</v>
      </c>
      <c r="K1680">
        <v>618249</v>
      </c>
      <c r="L1680" t="s">
        <v>59</v>
      </c>
      <c r="M1680" t="s">
        <v>5119</v>
      </c>
      <c r="N1680" t="s">
        <v>103</v>
      </c>
      <c r="O1680" t="s">
        <v>75</v>
      </c>
      <c r="P1680" t="s">
        <v>69</v>
      </c>
      <c r="Q1680">
        <v>49170</v>
      </c>
      <c r="R1680">
        <v>10</v>
      </c>
      <c r="S1680">
        <v>0.1</v>
      </c>
      <c r="T1680">
        <v>9946.8425790458114</v>
      </c>
      <c r="U1680">
        <v>45103</v>
      </c>
    </row>
    <row r="1681" spans="1:21" x14ac:dyDescent="0.3">
      <c r="A1681" t="s">
        <v>5120</v>
      </c>
      <c r="B1681">
        <v>2024</v>
      </c>
      <c r="C1681" s="1">
        <v>45440</v>
      </c>
      <c r="D1681" t="s">
        <v>78</v>
      </c>
      <c r="E1681" t="s">
        <v>5121</v>
      </c>
      <c r="F1681" t="s">
        <v>24</v>
      </c>
      <c r="G1681" t="s">
        <v>81</v>
      </c>
      <c r="H1681" t="s">
        <v>26</v>
      </c>
      <c r="I1681" t="s">
        <v>107</v>
      </c>
      <c r="J1681" t="s">
        <v>66</v>
      </c>
      <c r="K1681">
        <v>671392</v>
      </c>
      <c r="L1681" t="s">
        <v>83</v>
      </c>
      <c r="M1681" t="s">
        <v>5122</v>
      </c>
      <c r="N1681" t="s">
        <v>31</v>
      </c>
      <c r="O1681" t="s">
        <v>44</v>
      </c>
      <c r="P1681" t="s">
        <v>45</v>
      </c>
      <c r="Q1681">
        <v>63598</v>
      </c>
      <c r="R1681">
        <v>7</v>
      </c>
      <c r="S1681">
        <v>0</v>
      </c>
      <c r="T1681">
        <v>9526.3895187367179</v>
      </c>
      <c r="U1681">
        <v>45443</v>
      </c>
    </row>
    <row r="1682" spans="1:21" x14ac:dyDescent="0.3">
      <c r="A1682" t="s">
        <v>5123</v>
      </c>
      <c r="B1682">
        <v>2023</v>
      </c>
      <c r="C1682" s="1">
        <v>44999</v>
      </c>
      <c r="D1682" t="s">
        <v>35</v>
      </c>
      <c r="E1682" t="s">
        <v>5124</v>
      </c>
      <c r="F1682" t="s">
        <v>37</v>
      </c>
      <c r="G1682" t="s">
        <v>81</v>
      </c>
      <c r="H1682" t="s">
        <v>26</v>
      </c>
      <c r="I1682" t="s">
        <v>50</v>
      </c>
      <c r="J1682" t="s">
        <v>51</v>
      </c>
      <c r="K1682">
        <v>614350</v>
      </c>
      <c r="L1682" t="s">
        <v>29</v>
      </c>
      <c r="M1682" t="s">
        <v>5125</v>
      </c>
      <c r="N1682" t="s">
        <v>43</v>
      </c>
      <c r="O1682" t="s">
        <v>44</v>
      </c>
      <c r="P1682" t="s">
        <v>98</v>
      </c>
      <c r="Q1682">
        <v>19962</v>
      </c>
      <c r="R1682">
        <v>7</v>
      </c>
      <c r="S1682">
        <v>0.05</v>
      </c>
      <c r="T1682">
        <v>5711.2690937934449</v>
      </c>
      <c r="U1682">
        <v>45001</v>
      </c>
    </row>
    <row r="1683" spans="1:21" x14ac:dyDescent="0.3">
      <c r="A1683" t="s">
        <v>5126</v>
      </c>
      <c r="B1683">
        <v>2024</v>
      </c>
      <c r="C1683" s="1">
        <v>45447</v>
      </c>
      <c r="D1683" t="s">
        <v>78</v>
      </c>
      <c r="E1683" t="s">
        <v>5127</v>
      </c>
      <c r="F1683" t="s">
        <v>80</v>
      </c>
      <c r="G1683" t="s">
        <v>81</v>
      </c>
      <c r="H1683" t="s">
        <v>26</v>
      </c>
      <c r="I1683" t="s">
        <v>122</v>
      </c>
      <c r="J1683" t="s">
        <v>28</v>
      </c>
      <c r="K1683">
        <v>616231</v>
      </c>
      <c r="L1683" t="s">
        <v>41</v>
      </c>
      <c r="M1683" t="s">
        <v>5128</v>
      </c>
      <c r="N1683" t="s">
        <v>103</v>
      </c>
      <c r="O1683" t="s">
        <v>68</v>
      </c>
      <c r="P1683" t="s">
        <v>33</v>
      </c>
      <c r="Q1683">
        <v>65465</v>
      </c>
      <c r="R1683">
        <v>7</v>
      </c>
      <c r="S1683">
        <v>0</v>
      </c>
      <c r="T1683">
        <v>7451.8814070517938</v>
      </c>
      <c r="U1683">
        <v>45451</v>
      </c>
    </row>
    <row r="1684" spans="1:21" x14ac:dyDescent="0.3">
      <c r="A1684" t="s">
        <v>5129</v>
      </c>
      <c r="B1684">
        <v>2023</v>
      </c>
      <c r="C1684" s="1">
        <v>45209</v>
      </c>
      <c r="D1684" t="s">
        <v>47</v>
      </c>
      <c r="E1684" t="s">
        <v>5130</v>
      </c>
      <c r="F1684" t="s">
        <v>64</v>
      </c>
      <c r="G1684" t="s">
        <v>81</v>
      </c>
      <c r="H1684" t="s">
        <v>26</v>
      </c>
      <c r="I1684" t="s">
        <v>27</v>
      </c>
      <c r="J1684" t="s">
        <v>28</v>
      </c>
      <c r="K1684">
        <v>696933</v>
      </c>
      <c r="L1684" t="s">
        <v>59</v>
      </c>
      <c r="M1684" t="s">
        <v>5131</v>
      </c>
      <c r="N1684" t="s">
        <v>31</v>
      </c>
      <c r="O1684" t="s">
        <v>53</v>
      </c>
      <c r="P1684" t="s">
        <v>127</v>
      </c>
      <c r="Q1684">
        <v>17815</v>
      </c>
      <c r="R1684">
        <v>9</v>
      </c>
      <c r="S1684">
        <v>0.1</v>
      </c>
      <c r="T1684">
        <v>5003.3529754124038</v>
      </c>
      <c r="U1684">
        <v>45211</v>
      </c>
    </row>
    <row r="1685" spans="1:21" x14ac:dyDescent="0.3">
      <c r="A1685" t="s">
        <v>5132</v>
      </c>
      <c r="B1685">
        <v>2024</v>
      </c>
      <c r="C1685" s="1">
        <v>45418</v>
      </c>
      <c r="D1685" t="s">
        <v>35</v>
      </c>
      <c r="E1685" t="s">
        <v>5133</v>
      </c>
      <c r="F1685" t="s">
        <v>64</v>
      </c>
      <c r="G1685" t="s">
        <v>25</v>
      </c>
      <c r="H1685" t="s">
        <v>26</v>
      </c>
      <c r="I1685" t="s">
        <v>39</v>
      </c>
      <c r="J1685" t="s">
        <v>40</v>
      </c>
      <c r="K1685">
        <v>625505</v>
      </c>
      <c r="L1685" t="s">
        <v>83</v>
      </c>
      <c r="M1685" t="s">
        <v>5134</v>
      </c>
      <c r="N1685" t="s">
        <v>93</v>
      </c>
      <c r="O1685" t="s">
        <v>53</v>
      </c>
      <c r="P1685" t="s">
        <v>54</v>
      </c>
      <c r="Q1685">
        <v>10111</v>
      </c>
      <c r="R1685">
        <v>6</v>
      </c>
      <c r="S1685">
        <v>0.1</v>
      </c>
      <c r="T1685">
        <v>1463.5550475761559</v>
      </c>
      <c r="U1685">
        <v>45424</v>
      </c>
    </row>
    <row r="1686" spans="1:21" x14ac:dyDescent="0.3">
      <c r="A1686" t="s">
        <v>5135</v>
      </c>
      <c r="B1686">
        <v>2023</v>
      </c>
      <c r="C1686" s="1">
        <v>45249</v>
      </c>
      <c r="D1686" t="s">
        <v>78</v>
      </c>
      <c r="E1686" t="s">
        <v>5136</v>
      </c>
      <c r="F1686" t="s">
        <v>149</v>
      </c>
      <c r="G1686" t="s">
        <v>81</v>
      </c>
      <c r="H1686" t="s">
        <v>26</v>
      </c>
      <c r="I1686" t="s">
        <v>65</v>
      </c>
      <c r="J1686" t="s">
        <v>66</v>
      </c>
      <c r="K1686">
        <v>684460</v>
      </c>
      <c r="L1686" t="s">
        <v>83</v>
      </c>
      <c r="M1686" t="s">
        <v>5137</v>
      </c>
      <c r="N1686" t="s">
        <v>93</v>
      </c>
      <c r="O1686" t="s">
        <v>94</v>
      </c>
      <c r="P1686" t="s">
        <v>127</v>
      </c>
      <c r="Q1686">
        <v>14037</v>
      </c>
      <c r="R1686">
        <v>2</v>
      </c>
      <c r="S1686">
        <v>0.1</v>
      </c>
      <c r="T1686">
        <v>1540.1012055109347</v>
      </c>
      <c r="U1686">
        <v>45252</v>
      </c>
    </row>
    <row r="1687" spans="1:21" x14ac:dyDescent="0.3">
      <c r="A1687" t="s">
        <v>5138</v>
      </c>
      <c r="B1687">
        <v>2024</v>
      </c>
      <c r="C1687" s="1">
        <v>45613</v>
      </c>
      <c r="D1687" t="s">
        <v>22</v>
      </c>
      <c r="E1687" t="s">
        <v>5139</v>
      </c>
      <c r="F1687" t="s">
        <v>37</v>
      </c>
      <c r="G1687" t="s">
        <v>25</v>
      </c>
      <c r="H1687" t="s">
        <v>26</v>
      </c>
      <c r="I1687" t="s">
        <v>57</v>
      </c>
      <c r="J1687" t="s">
        <v>58</v>
      </c>
      <c r="K1687">
        <v>646965</v>
      </c>
      <c r="L1687" t="s">
        <v>59</v>
      </c>
      <c r="M1687" t="s">
        <v>5140</v>
      </c>
      <c r="N1687" t="s">
        <v>43</v>
      </c>
      <c r="O1687" t="s">
        <v>68</v>
      </c>
      <c r="P1687" t="s">
        <v>54</v>
      </c>
      <c r="Q1687">
        <v>43990</v>
      </c>
      <c r="R1687">
        <v>10</v>
      </c>
      <c r="S1687">
        <v>0.05</v>
      </c>
      <c r="T1687">
        <v>3270.3839629032618</v>
      </c>
      <c r="U1687">
        <v>45617</v>
      </c>
    </row>
    <row r="1688" spans="1:21" x14ac:dyDescent="0.3">
      <c r="A1688" t="s">
        <v>5141</v>
      </c>
      <c r="B1688">
        <v>2024</v>
      </c>
      <c r="C1688" s="1">
        <v>45608</v>
      </c>
      <c r="D1688" t="s">
        <v>47</v>
      </c>
      <c r="E1688" t="s">
        <v>5142</v>
      </c>
      <c r="F1688" t="s">
        <v>37</v>
      </c>
      <c r="G1688" t="s">
        <v>38</v>
      </c>
      <c r="H1688" t="s">
        <v>26</v>
      </c>
      <c r="I1688" t="s">
        <v>82</v>
      </c>
      <c r="J1688" t="s">
        <v>66</v>
      </c>
      <c r="K1688">
        <v>696710</v>
      </c>
      <c r="L1688" t="s">
        <v>73</v>
      </c>
      <c r="M1688" t="s">
        <v>5143</v>
      </c>
      <c r="N1688" t="s">
        <v>103</v>
      </c>
      <c r="O1688" t="s">
        <v>32</v>
      </c>
      <c r="P1688" t="s">
        <v>127</v>
      </c>
      <c r="Q1688">
        <v>68735</v>
      </c>
      <c r="R1688">
        <v>4</v>
      </c>
      <c r="S1688">
        <v>0</v>
      </c>
      <c r="T1688">
        <v>19651.150536166868</v>
      </c>
      <c r="U1688">
        <v>45609</v>
      </c>
    </row>
    <row r="1689" spans="1:21" x14ac:dyDescent="0.3">
      <c r="A1689" t="s">
        <v>5144</v>
      </c>
      <c r="B1689">
        <v>2024</v>
      </c>
      <c r="C1689" s="1">
        <v>45388</v>
      </c>
      <c r="D1689" t="s">
        <v>47</v>
      </c>
      <c r="E1689" t="s">
        <v>5145</v>
      </c>
      <c r="F1689" t="s">
        <v>80</v>
      </c>
      <c r="G1689" t="s">
        <v>38</v>
      </c>
      <c r="H1689" t="s">
        <v>26</v>
      </c>
      <c r="I1689" t="s">
        <v>101</v>
      </c>
      <c r="J1689" t="s">
        <v>51</v>
      </c>
      <c r="K1689">
        <v>632950</v>
      </c>
      <c r="L1689" t="s">
        <v>41</v>
      </c>
      <c r="M1689" t="s">
        <v>5146</v>
      </c>
      <c r="N1689" t="s">
        <v>103</v>
      </c>
      <c r="O1689" t="s">
        <v>44</v>
      </c>
      <c r="P1689" t="s">
        <v>76</v>
      </c>
      <c r="Q1689">
        <v>59763</v>
      </c>
      <c r="R1689">
        <v>1</v>
      </c>
      <c r="S1689">
        <v>0.2</v>
      </c>
      <c r="T1689">
        <v>14057.131440820935</v>
      </c>
      <c r="U1689">
        <v>45391</v>
      </c>
    </row>
    <row r="1690" spans="1:21" x14ac:dyDescent="0.3">
      <c r="A1690" t="s">
        <v>5147</v>
      </c>
      <c r="B1690">
        <v>2024</v>
      </c>
      <c r="C1690" s="1">
        <v>45355</v>
      </c>
      <c r="D1690" t="s">
        <v>78</v>
      </c>
      <c r="E1690" t="s">
        <v>5148</v>
      </c>
      <c r="F1690" t="s">
        <v>49</v>
      </c>
      <c r="G1690" t="s">
        <v>25</v>
      </c>
      <c r="H1690" t="s">
        <v>26</v>
      </c>
      <c r="I1690" t="s">
        <v>65</v>
      </c>
      <c r="J1690" t="s">
        <v>66</v>
      </c>
      <c r="K1690">
        <v>600584</v>
      </c>
      <c r="L1690" t="s">
        <v>83</v>
      </c>
      <c r="M1690" t="s">
        <v>5149</v>
      </c>
      <c r="N1690" t="s">
        <v>43</v>
      </c>
      <c r="O1690" t="s">
        <v>44</v>
      </c>
      <c r="P1690" t="s">
        <v>127</v>
      </c>
      <c r="Q1690">
        <v>51244</v>
      </c>
      <c r="R1690">
        <v>2</v>
      </c>
      <c r="S1690">
        <v>0.05</v>
      </c>
      <c r="T1690">
        <v>3750.4213882478052</v>
      </c>
      <c r="U1690">
        <v>45358</v>
      </c>
    </row>
    <row r="1691" spans="1:21" x14ac:dyDescent="0.3">
      <c r="A1691" t="s">
        <v>5150</v>
      </c>
      <c r="B1691">
        <v>2023</v>
      </c>
      <c r="C1691" s="1">
        <v>45080</v>
      </c>
      <c r="D1691" t="s">
        <v>47</v>
      </c>
      <c r="E1691" t="s">
        <v>5151</v>
      </c>
      <c r="F1691" t="s">
        <v>37</v>
      </c>
      <c r="G1691" t="s">
        <v>25</v>
      </c>
      <c r="H1691" t="s">
        <v>26</v>
      </c>
      <c r="I1691" t="s">
        <v>39</v>
      </c>
      <c r="J1691" t="s">
        <v>40</v>
      </c>
      <c r="K1691">
        <v>647879</v>
      </c>
      <c r="L1691" t="s">
        <v>41</v>
      </c>
      <c r="M1691" t="s">
        <v>5152</v>
      </c>
      <c r="N1691" t="s">
        <v>103</v>
      </c>
      <c r="O1691" t="s">
        <v>68</v>
      </c>
      <c r="P1691" t="s">
        <v>181</v>
      </c>
      <c r="Q1691">
        <v>51438</v>
      </c>
      <c r="R1691">
        <v>5</v>
      </c>
      <c r="S1691">
        <v>0</v>
      </c>
      <c r="T1691">
        <v>10108.598919428974</v>
      </c>
      <c r="U1691">
        <v>45087</v>
      </c>
    </row>
    <row r="1692" spans="1:21" x14ac:dyDescent="0.3">
      <c r="A1692" t="s">
        <v>5153</v>
      </c>
      <c r="B1692">
        <v>2024</v>
      </c>
      <c r="C1692" s="1">
        <v>45329</v>
      </c>
      <c r="D1692" t="s">
        <v>22</v>
      </c>
      <c r="E1692" t="s">
        <v>5154</v>
      </c>
      <c r="F1692" t="s">
        <v>80</v>
      </c>
      <c r="G1692" t="s">
        <v>38</v>
      </c>
      <c r="H1692" t="s">
        <v>26</v>
      </c>
      <c r="I1692" t="s">
        <v>50</v>
      </c>
      <c r="J1692" t="s">
        <v>51</v>
      </c>
      <c r="K1692">
        <v>626958</v>
      </c>
      <c r="L1692" t="s">
        <v>73</v>
      </c>
      <c r="M1692" t="s">
        <v>5155</v>
      </c>
      <c r="N1692" t="s">
        <v>61</v>
      </c>
      <c r="O1692" t="s">
        <v>44</v>
      </c>
      <c r="P1692" t="s">
        <v>69</v>
      </c>
      <c r="Q1692">
        <v>74319</v>
      </c>
      <c r="R1692">
        <v>4</v>
      </c>
      <c r="S1692">
        <v>0.1</v>
      </c>
      <c r="T1692">
        <v>16075.320852190813</v>
      </c>
      <c r="U1692">
        <v>45336</v>
      </c>
    </row>
    <row r="1693" spans="1:21" x14ac:dyDescent="0.3">
      <c r="A1693" t="s">
        <v>5156</v>
      </c>
      <c r="B1693">
        <v>2023</v>
      </c>
      <c r="C1693" s="1">
        <v>45219</v>
      </c>
      <c r="D1693" t="s">
        <v>35</v>
      </c>
      <c r="E1693" t="s">
        <v>5157</v>
      </c>
      <c r="F1693" t="s">
        <v>106</v>
      </c>
      <c r="G1693" t="s">
        <v>81</v>
      </c>
      <c r="H1693" t="s">
        <v>26</v>
      </c>
      <c r="I1693" t="s">
        <v>82</v>
      </c>
      <c r="J1693" t="s">
        <v>66</v>
      </c>
      <c r="K1693">
        <v>656895</v>
      </c>
      <c r="L1693" t="s">
        <v>41</v>
      </c>
      <c r="M1693" t="s">
        <v>5158</v>
      </c>
      <c r="N1693" t="s">
        <v>61</v>
      </c>
      <c r="O1693" t="s">
        <v>68</v>
      </c>
      <c r="P1693" t="s">
        <v>54</v>
      </c>
      <c r="Q1693">
        <v>9316</v>
      </c>
      <c r="R1693">
        <v>2</v>
      </c>
      <c r="S1693">
        <v>0.2</v>
      </c>
      <c r="T1693">
        <v>884.13416424911952</v>
      </c>
      <c r="U1693">
        <v>45226</v>
      </c>
    </row>
    <row r="1694" spans="1:21" x14ac:dyDescent="0.3">
      <c r="A1694" t="s">
        <v>5159</v>
      </c>
      <c r="B1694">
        <v>2024</v>
      </c>
      <c r="C1694" s="1">
        <v>45544</v>
      </c>
      <c r="D1694" t="s">
        <v>47</v>
      </c>
      <c r="E1694" t="s">
        <v>5160</v>
      </c>
      <c r="F1694" t="s">
        <v>24</v>
      </c>
      <c r="G1694" t="s">
        <v>38</v>
      </c>
      <c r="H1694" t="s">
        <v>26</v>
      </c>
      <c r="I1694" t="s">
        <v>107</v>
      </c>
      <c r="J1694" t="s">
        <v>66</v>
      </c>
      <c r="K1694">
        <v>626575</v>
      </c>
      <c r="L1694" t="s">
        <v>73</v>
      </c>
      <c r="M1694" t="s">
        <v>5161</v>
      </c>
      <c r="N1694" t="s">
        <v>93</v>
      </c>
      <c r="O1694" t="s">
        <v>85</v>
      </c>
      <c r="P1694" t="s">
        <v>45</v>
      </c>
      <c r="Q1694">
        <v>26731</v>
      </c>
      <c r="R1694">
        <v>3</v>
      </c>
      <c r="S1694">
        <v>0.05</v>
      </c>
      <c r="T1694">
        <v>1982.941996264399</v>
      </c>
      <c r="U1694">
        <v>45548</v>
      </c>
    </row>
    <row r="1695" spans="1:21" x14ac:dyDescent="0.3">
      <c r="A1695" t="s">
        <v>5162</v>
      </c>
      <c r="B1695">
        <v>2024</v>
      </c>
      <c r="C1695" s="1">
        <v>45448</v>
      </c>
      <c r="D1695" t="s">
        <v>78</v>
      </c>
      <c r="E1695" t="s">
        <v>5163</v>
      </c>
      <c r="F1695" t="s">
        <v>49</v>
      </c>
      <c r="G1695" t="s">
        <v>25</v>
      </c>
      <c r="H1695" t="s">
        <v>26</v>
      </c>
      <c r="I1695" t="s">
        <v>101</v>
      </c>
      <c r="J1695" t="s">
        <v>51</v>
      </c>
      <c r="K1695">
        <v>660302</v>
      </c>
      <c r="L1695" t="s">
        <v>83</v>
      </c>
      <c r="M1695" t="s">
        <v>5164</v>
      </c>
      <c r="N1695" t="s">
        <v>93</v>
      </c>
      <c r="O1695" t="s">
        <v>85</v>
      </c>
      <c r="P1695" t="s">
        <v>54</v>
      </c>
      <c r="Q1695">
        <v>35219</v>
      </c>
      <c r="R1695">
        <v>9</v>
      </c>
      <c r="S1695">
        <v>0</v>
      </c>
      <c r="T1695">
        <v>10379.805365097389</v>
      </c>
      <c r="U1695">
        <v>45453</v>
      </c>
    </row>
    <row r="1696" spans="1:21" x14ac:dyDescent="0.3">
      <c r="A1696" t="s">
        <v>5165</v>
      </c>
      <c r="B1696">
        <v>2023</v>
      </c>
      <c r="C1696" s="1">
        <v>45271</v>
      </c>
      <c r="D1696" t="s">
        <v>78</v>
      </c>
      <c r="E1696" t="s">
        <v>5166</v>
      </c>
      <c r="F1696" t="s">
        <v>80</v>
      </c>
      <c r="G1696" t="s">
        <v>38</v>
      </c>
      <c r="H1696" t="s">
        <v>26</v>
      </c>
      <c r="I1696" t="s">
        <v>65</v>
      </c>
      <c r="J1696" t="s">
        <v>66</v>
      </c>
      <c r="K1696">
        <v>685279</v>
      </c>
      <c r="L1696" t="s">
        <v>59</v>
      </c>
      <c r="M1696" t="s">
        <v>5167</v>
      </c>
      <c r="N1696" t="s">
        <v>61</v>
      </c>
      <c r="O1696" t="s">
        <v>68</v>
      </c>
      <c r="P1696" t="s">
        <v>54</v>
      </c>
      <c r="Q1696">
        <v>78666</v>
      </c>
      <c r="R1696">
        <v>10</v>
      </c>
      <c r="S1696">
        <v>0.05</v>
      </c>
      <c r="T1696">
        <v>21929.354469511542</v>
      </c>
      <c r="U1696">
        <v>45274</v>
      </c>
    </row>
    <row r="1697" spans="1:21" x14ac:dyDescent="0.3">
      <c r="A1697" t="s">
        <v>5168</v>
      </c>
      <c r="B1697">
        <v>2024</v>
      </c>
      <c r="C1697" s="1">
        <v>45520</v>
      </c>
      <c r="D1697" t="s">
        <v>47</v>
      </c>
      <c r="E1697" t="s">
        <v>5169</v>
      </c>
      <c r="F1697" t="s">
        <v>49</v>
      </c>
      <c r="G1697" t="s">
        <v>38</v>
      </c>
      <c r="H1697" t="s">
        <v>26</v>
      </c>
      <c r="I1697" t="s">
        <v>39</v>
      </c>
      <c r="J1697" t="s">
        <v>40</v>
      </c>
      <c r="K1697">
        <v>615292</v>
      </c>
      <c r="L1697" t="s">
        <v>29</v>
      </c>
      <c r="M1697" t="s">
        <v>5170</v>
      </c>
      <c r="N1697" t="s">
        <v>103</v>
      </c>
      <c r="O1697" t="s">
        <v>94</v>
      </c>
      <c r="P1697" t="s">
        <v>181</v>
      </c>
      <c r="Q1697">
        <v>72113</v>
      </c>
      <c r="R1697">
        <v>5</v>
      </c>
      <c r="S1697">
        <v>0.2</v>
      </c>
      <c r="T1697">
        <v>18180.515860777803</v>
      </c>
      <c r="U1697">
        <v>45523</v>
      </c>
    </row>
    <row r="1698" spans="1:21" x14ac:dyDescent="0.3">
      <c r="A1698" t="s">
        <v>5171</v>
      </c>
      <c r="B1698">
        <v>2024</v>
      </c>
      <c r="C1698" s="1">
        <v>45610</v>
      </c>
      <c r="D1698" t="s">
        <v>47</v>
      </c>
      <c r="E1698" t="s">
        <v>5172</v>
      </c>
      <c r="F1698" t="s">
        <v>49</v>
      </c>
      <c r="G1698" t="s">
        <v>81</v>
      </c>
      <c r="H1698" t="s">
        <v>26</v>
      </c>
      <c r="I1698" t="s">
        <v>39</v>
      </c>
      <c r="J1698" t="s">
        <v>40</v>
      </c>
      <c r="K1698">
        <v>692417</v>
      </c>
      <c r="L1698" t="s">
        <v>59</v>
      </c>
      <c r="M1698" t="s">
        <v>5173</v>
      </c>
      <c r="N1698" t="s">
        <v>43</v>
      </c>
      <c r="O1698" t="s">
        <v>53</v>
      </c>
      <c r="P1698" t="s">
        <v>45</v>
      </c>
      <c r="Q1698">
        <v>19086</v>
      </c>
      <c r="R1698">
        <v>9</v>
      </c>
      <c r="S1698">
        <v>0</v>
      </c>
      <c r="T1698">
        <v>5172.1410867332734</v>
      </c>
      <c r="U1698">
        <v>45617</v>
      </c>
    </row>
    <row r="1699" spans="1:21" x14ac:dyDescent="0.3">
      <c r="A1699" t="s">
        <v>5174</v>
      </c>
      <c r="B1699">
        <v>2024</v>
      </c>
      <c r="C1699" s="1">
        <v>45538</v>
      </c>
      <c r="D1699" t="s">
        <v>47</v>
      </c>
      <c r="E1699" t="s">
        <v>5175</v>
      </c>
      <c r="F1699" t="s">
        <v>106</v>
      </c>
      <c r="G1699" t="s">
        <v>38</v>
      </c>
      <c r="H1699" t="s">
        <v>26</v>
      </c>
      <c r="I1699" t="s">
        <v>101</v>
      </c>
      <c r="J1699" t="s">
        <v>51</v>
      </c>
      <c r="K1699">
        <v>686347</v>
      </c>
      <c r="L1699" t="s">
        <v>29</v>
      </c>
      <c r="M1699" t="s">
        <v>5176</v>
      </c>
      <c r="N1699" t="s">
        <v>61</v>
      </c>
      <c r="O1699" t="s">
        <v>32</v>
      </c>
      <c r="P1699" t="s">
        <v>69</v>
      </c>
      <c r="Q1699">
        <v>7893</v>
      </c>
      <c r="R1699">
        <v>3</v>
      </c>
      <c r="S1699">
        <v>0.1</v>
      </c>
      <c r="T1699">
        <v>2138.1174491140146</v>
      </c>
      <c r="U1699">
        <v>45541</v>
      </c>
    </row>
    <row r="1700" spans="1:21" x14ac:dyDescent="0.3">
      <c r="A1700" t="s">
        <v>5177</v>
      </c>
      <c r="B1700">
        <v>2024</v>
      </c>
      <c r="C1700" s="1">
        <v>45509</v>
      </c>
      <c r="D1700" t="s">
        <v>47</v>
      </c>
      <c r="E1700" t="s">
        <v>5178</v>
      </c>
      <c r="F1700" t="s">
        <v>24</v>
      </c>
      <c r="G1700" t="s">
        <v>25</v>
      </c>
      <c r="H1700" t="s">
        <v>26</v>
      </c>
      <c r="I1700" t="s">
        <v>57</v>
      </c>
      <c r="J1700" t="s">
        <v>58</v>
      </c>
      <c r="K1700">
        <v>630000</v>
      </c>
      <c r="L1700" t="s">
        <v>59</v>
      </c>
      <c r="M1700" t="s">
        <v>5179</v>
      </c>
      <c r="N1700" t="s">
        <v>43</v>
      </c>
      <c r="O1700" t="s">
        <v>32</v>
      </c>
      <c r="P1700" t="s">
        <v>89</v>
      </c>
      <c r="Q1700">
        <v>28986</v>
      </c>
      <c r="R1700">
        <v>6</v>
      </c>
      <c r="S1700">
        <v>0</v>
      </c>
      <c r="T1700">
        <v>2904.6088121566358</v>
      </c>
      <c r="U1700">
        <v>45512</v>
      </c>
    </row>
    <row r="1701" spans="1:21" x14ac:dyDescent="0.3">
      <c r="A1701" t="s">
        <v>5180</v>
      </c>
      <c r="B1701">
        <v>2023</v>
      </c>
      <c r="C1701" s="1">
        <v>44986</v>
      </c>
      <c r="D1701" t="s">
        <v>47</v>
      </c>
      <c r="E1701" t="s">
        <v>5181</v>
      </c>
      <c r="F1701" t="s">
        <v>64</v>
      </c>
      <c r="G1701" t="s">
        <v>38</v>
      </c>
      <c r="H1701" t="s">
        <v>26</v>
      </c>
      <c r="I1701" t="s">
        <v>57</v>
      </c>
      <c r="J1701" t="s">
        <v>58</v>
      </c>
      <c r="K1701">
        <v>676673</v>
      </c>
      <c r="L1701" t="s">
        <v>73</v>
      </c>
      <c r="M1701" t="s">
        <v>5182</v>
      </c>
      <c r="N1701" t="s">
        <v>93</v>
      </c>
      <c r="O1701" t="s">
        <v>85</v>
      </c>
      <c r="P1701" t="s">
        <v>181</v>
      </c>
      <c r="Q1701">
        <v>44520</v>
      </c>
      <c r="R1701">
        <v>2</v>
      </c>
      <c r="S1701">
        <v>0</v>
      </c>
      <c r="T1701">
        <v>4480.7458750813248</v>
      </c>
      <c r="U1701">
        <v>44993</v>
      </c>
    </row>
    <row r="1702" spans="1:21" x14ac:dyDescent="0.3">
      <c r="A1702" t="s">
        <v>5183</v>
      </c>
      <c r="B1702">
        <v>2023</v>
      </c>
      <c r="C1702" s="1">
        <v>45002</v>
      </c>
      <c r="D1702" t="s">
        <v>78</v>
      </c>
      <c r="E1702" t="s">
        <v>5184</v>
      </c>
      <c r="F1702" t="s">
        <v>64</v>
      </c>
      <c r="G1702" t="s">
        <v>38</v>
      </c>
      <c r="H1702" t="s">
        <v>26</v>
      </c>
      <c r="I1702" t="s">
        <v>101</v>
      </c>
      <c r="J1702" t="s">
        <v>51</v>
      </c>
      <c r="K1702">
        <v>670825</v>
      </c>
      <c r="L1702" t="s">
        <v>29</v>
      </c>
      <c r="M1702" t="s">
        <v>5185</v>
      </c>
      <c r="N1702" t="s">
        <v>61</v>
      </c>
      <c r="O1702" t="s">
        <v>68</v>
      </c>
      <c r="P1702" t="s">
        <v>127</v>
      </c>
      <c r="Q1702">
        <v>27411</v>
      </c>
      <c r="R1702">
        <v>9</v>
      </c>
      <c r="S1702">
        <v>0</v>
      </c>
      <c r="T1702">
        <v>7714.8798035917107</v>
      </c>
      <c r="U1702">
        <v>45003</v>
      </c>
    </row>
    <row r="1703" spans="1:21" x14ac:dyDescent="0.3">
      <c r="A1703" t="s">
        <v>5186</v>
      </c>
      <c r="B1703">
        <v>2023</v>
      </c>
      <c r="C1703" s="1">
        <v>45109</v>
      </c>
      <c r="D1703" t="s">
        <v>22</v>
      </c>
      <c r="E1703" t="s">
        <v>5187</v>
      </c>
      <c r="F1703" t="s">
        <v>37</v>
      </c>
      <c r="G1703" t="s">
        <v>38</v>
      </c>
      <c r="H1703" t="s">
        <v>26</v>
      </c>
      <c r="I1703" t="s">
        <v>65</v>
      </c>
      <c r="J1703" t="s">
        <v>66</v>
      </c>
      <c r="K1703">
        <v>691303</v>
      </c>
      <c r="L1703" t="s">
        <v>83</v>
      </c>
      <c r="M1703" t="s">
        <v>5188</v>
      </c>
      <c r="N1703" t="s">
        <v>103</v>
      </c>
      <c r="O1703" t="s">
        <v>75</v>
      </c>
      <c r="P1703" t="s">
        <v>181</v>
      </c>
      <c r="Q1703">
        <v>44046</v>
      </c>
      <c r="R1703">
        <v>8</v>
      </c>
      <c r="S1703">
        <v>0</v>
      </c>
      <c r="T1703">
        <v>7143.6731748098191</v>
      </c>
      <c r="U1703">
        <v>45115</v>
      </c>
    </row>
    <row r="1704" spans="1:21" x14ac:dyDescent="0.3">
      <c r="A1704" t="s">
        <v>5189</v>
      </c>
      <c r="B1704">
        <v>2023</v>
      </c>
      <c r="C1704" s="1">
        <v>45073</v>
      </c>
      <c r="D1704" t="s">
        <v>47</v>
      </c>
      <c r="E1704" t="s">
        <v>5190</v>
      </c>
      <c r="F1704" t="s">
        <v>49</v>
      </c>
      <c r="G1704" t="s">
        <v>81</v>
      </c>
      <c r="H1704" t="s">
        <v>26</v>
      </c>
      <c r="I1704" t="s">
        <v>82</v>
      </c>
      <c r="J1704" t="s">
        <v>66</v>
      </c>
      <c r="K1704">
        <v>629857</v>
      </c>
      <c r="L1704" t="s">
        <v>73</v>
      </c>
      <c r="M1704" t="s">
        <v>5191</v>
      </c>
      <c r="N1704" t="s">
        <v>43</v>
      </c>
      <c r="O1704" t="s">
        <v>44</v>
      </c>
      <c r="P1704" t="s">
        <v>89</v>
      </c>
      <c r="Q1704">
        <v>6056</v>
      </c>
      <c r="R1704">
        <v>3</v>
      </c>
      <c r="S1704">
        <v>0</v>
      </c>
      <c r="T1704">
        <v>701.18445193203036</v>
      </c>
      <c r="U1704">
        <v>45079</v>
      </c>
    </row>
    <row r="1705" spans="1:21" x14ac:dyDescent="0.3">
      <c r="A1705" t="s">
        <v>5192</v>
      </c>
      <c r="B1705">
        <v>2023</v>
      </c>
      <c r="C1705" s="1">
        <v>45037</v>
      </c>
      <c r="D1705" t="s">
        <v>47</v>
      </c>
      <c r="E1705" t="s">
        <v>5193</v>
      </c>
      <c r="F1705" t="s">
        <v>24</v>
      </c>
      <c r="G1705" t="s">
        <v>25</v>
      </c>
      <c r="H1705" t="s">
        <v>26</v>
      </c>
      <c r="I1705" t="s">
        <v>39</v>
      </c>
      <c r="J1705" t="s">
        <v>40</v>
      </c>
      <c r="K1705">
        <v>647299</v>
      </c>
      <c r="L1705" t="s">
        <v>41</v>
      </c>
      <c r="M1705" t="s">
        <v>5194</v>
      </c>
      <c r="N1705" t="s">
        <v>103</v>
      </c>
      <c r="O1705" t="s">
        <v>44</v>
      </c>
      <c r="P1705" t="s">
        <v>181</v>
      </c>
      <c r="Q1705">
        <v>72190</v>
      </c>
      <c r="R1705">
        <v>1</v>
      </c>
      <c r="S1705">
        <v>0</v>
      </c>
      <c r="T1705">
        <v>3657.0940201781696</v>
      </c>
      <c r="U1705">
        <v>45042</v>
      </c>
    </row>
    <row r="1706" spans="1:21" x14ac:dyDescent="0.3">
      <c r="A1706" t="s">
        <v>5195</v>
      </c>
      <c r="B1706">
        <v>2023</v>
      </c>
      <c r="C1706" s="1">
        <v>44935</v>
      </c>
      <c r="D1706" t="s">
        <v>22</v>
      </c>
      <c r="E1706" t="s">
        <v>5196</v>
      </c>
      <c r="F1706" t="s">
        <v>106</v>
      </c>
      <c r="G1706" t="s">
        <v>38</v>
      </c>
      <c r="H1706" t="s">
        <v>26</v>
      </c>
      <c r="I1706" t="s">
        <v>101</v>
      </c>
      <c r="J1706" t="s">
        <v>51</v>
      </c>
      <c r="K1706">
        <v>607334</v>
      </c>
      <c r="L1706" t="s">
        <v>73</v>
      </c>
      <c r="M1706" t="s">
        <v>5197</v>
      </c>
      <c r="N1706" t="s">
        <v>61</v>
      </c>
      <c r="O1706" t="s">
        <v>53</v>
      </c>
      <c r="P1706" t="s">
        <v>127</v>
      </c>
      <c r="Q1706">
        <v>61191</v>
      </c>
      <c r="R1706">
        <v>10</v>
      </c>
      <c r="S1706">
        <v>0.2</v>
      </c>
      <c r="T1706">
        <v>12368.457300977045</v>
      </c>
      <c r="U1706">
        <v>44937</v>
      </c>
    </row>
    <row r="1707" spans="1:21" x14ac:dyDescent="0.3">
      <c r="A1707" t="s">
        <v>5198</v>
      </c>
      <c r="B1707">
        <v>2024</v>
      </c>
      <c r="C1707" s="1">
        <v>45601</v>
      </c>
      <c r="D1707" t="s">
        <v>78</v>
      </c>
      <c r="E1707" t="s">
        <v>5199</v>
      </c>
      <c r="F1707" t="s">
        <v>49</v>
      </c>
      <c r="G1707" t="s">
        <v>81</v>
      </c>
      <c r="H1707" t="s">
        <v>26</v>
      </c>
      <c r="I1707" t="s">
        <v>107</v>
      </c>
      <c r="J1707" t="s">
        <v>66</v>
      </c>
      <c r="K1707">
        <v>643479</v>
      </c>
      <c r="L1707" t="s">
        <v>83</v>
      </c>
      <c r="M1707" t="s">
        <v>5200</v>
      </c>
      <c r="N1707" t="s">
        <v>93</v>
      </c>
      <c r="O1707" t="s">
        <v>32</v>
      </c>
      <c r="P1707" t="s">
        <v>127</v>
      </c>
      <c r="Q1707">
        <v>44162</v>
      </c>
      <c r="R1707">
        <v>3</v>
      </c>
      <c r="S1707">
        <v>0.2</v>
      </c>
      <c r="T1707">
        <v>13001.611111400061</v>
      </c>
      <c r="U1707">
        <v>45608</v>
      </c>
    </row>
    <row r="1708" spans="1:21" x14ac:dyDescent="0.3">
      <c r="A1708" t="s">
        <v>5201</v>
      </c>
      <c r="B1708">
        <v>2024</v>
      </c>
      <c r="C1708" s="1">
        <v>45572</v>
      </c>
      <c r="D1708" t="s">
        <v>47</v>
      </c>
      <c r="E1708" t="s">
        <v>5202</v>
      </c>
      <c r="F1708" t="s">
        <v>80</v>
      </c>
      <c r="G1708" t="s">
        <v>38</v>
      </c>
      <c r="H1708" t="s">
        <v>26</v>
      </c>
      <c r="I1708" t="s">
        <v>101</v>
      </c>
      <c r="J1708" t="s">
        <v>51</v>
      </c>
      <c r="K1708">
        <v>694808</v>
      </c>
      <c r="L1708" t="s">
        <v>73</v>
      </c>
      <c r="M1708" t="s">
        <v>5203</v>
      </c>
      <c r="N1708" t="s">
        <v>43</v>
      </c>
      <c r="O1708" t="s">
        <v>75</v>
      </c>
      <c r="P1708" t="s">
        <v>181</v>
      </c>
      <c r="Q1708">
        <v>17694</v>
      </c>
      <c r="R1708">
        <v>1</v>
      </c>
      <c r="S1708">
        <v>0.05</v>
      </c>
      <c r="T1708">
        <v>3134.5332050177958</v>
      </c>
      <c r="U1708">
        <v>45575</v>
      </c>
    </row>
    <row r="1709" spans="1:21" x14ac:dyDescent="0.3">
      <c r="A1709" t="s">
        <v>5204</v>
      </c>
      <c r="B1709">
        <v>2024</v>
      </c>
      <c r="C1709" s="1">
        <v>45355</v>
      </c>
      <c r="D1709" t="s">
        <v>47</v>
      </c>
      <c r="E1709" t="s">
        <v>5205</v>
      </c>
      <c r="F1709" t="s">
        <v>49</v>
      </c>
      <c r="G1709" t="s">
        <v>81</v>
      </c>
      <c r="H1709" t="s">
        <v>26</v>
      </c>
      <c r="I1709" t="s">
        <v>57</v>
      </c>
      <c r="J1709" t="s">
        <v>58</v>
      </c>
      <c r="K1709">
        <v>636703</v>
      </c>
      <c r="L1709" t="s">
        <v>29</v>
      </c>
      <c r="M1709" t="s">
        <v>5206</v>
      </c>
      <c r="N1709" t="s">
        <v>31</v>
      </c>
      <c r="O1709" t="s">
        <v>53</v>
      </c>
      <c r="P1709" t="s">
        <v>89</v>
      </c>
      <c r="Q1709">
        <v>64671</v>
      </c>
      <c r="R1709">
        <v>8</v>
      </c>
      <c r="S1709">
        <v>0.05</v>
      </c>
      <c r="T1709">
        <v>6929.8872453266531</v>
      </c>
      <c r="U1709">
        <v>45358</v>
      </c>
    </row>
    <row r="1710" spans="1:21" x14ac:dyDescent="0.3">
      <c r="A1710" t="s">
        <v>5207</v>
      </c>
      <c r="B1710">
        <v>2023</v>
      </c>
      <c r="C1710" s="1">
        <v>45268</v>
      </c>
      <c r="D1710" t="s">
        <v>35</v>
      </c>
      <c r="E1710" t="s">
        <v>5208</v>
      </c>
      <c r="F1710" t="s">
        <v>80</v>
      </c>
      <c r="G1710" t="s">
        <v>38</v>
      </c>
      <c r="H1710" t="s">
        <v>26</v>
      </c>
      <c r="I1710" t="s">
        <v>39</v>
      </c>
      <c r="J1710" t="s">
        <v>40</v>
      </c>
      <c r="K1710">
        <v>674887</v>
      </c>
      <c r="L1710" t="s">
        <v>73</v>
      </c>
      <c r="M1710" t="s">
        <v>5209</v>
      </c>
      <c r="N1710" t="s">
        <v>43</v>
      </c>
      <c r="O1710" t="s">
        <v>32</v>
      </c>
      <c r="P1710" t="s">
        <v>127</v>
      </c>
      <c r="Q1710">
        <v>64415</v>
      </c>
      <c r="R1710">
        <v>8</v>
      </c>
      <c r="S1710">
        <v>0.2</v>
      </c>
      <c r="T1710">
        <v>11841.553173863455</v>
      </c>
      <c r="U1710">
        <v>45271</v>
      </c>
    </row>
    <row r="1711" spans="1:21" x14ac:dyDescent="0.3">
      <c r="A1711" t="s">
        <v>5210</v>
      </c>
      <c r="B1711">
        <v>2023</v>
      </c>
      <c r="C1711" s="1">
        <v>45201</v>
      </c>
      <c r="D1711" t="s">
        <v>47</v>
      </c>
      <c r="E1711" t="s">
        <v>5211</v>
      </c>
      <c r="F1711" t="s">
        <v>149</v>
      </c>
      <c r="G1711" t="s">
        <v>25</v>
      </c>
      <c r="H1711" t="s">
        <v>26</v>
      </c>
      <c r="I1711" t="s">
        <v>39</v>
      </c>
      <c r="J1711" t="s">
        <v>40</v>
      </c>
      <c r="K1711">
        <v>699981</v>
      </c>
      <c r="L1711" t="s">
        <v>41</v>
      </c>
      <c r="M1711" t="s">
        <v>5212</v>
      </c>
      <c r="N1711" t="s">
        <v>43</v>
      </c>
      <c r="O1711" t="s">
        <v>85</v>
      </c>
      <c r="P1711" t="s">
        <v>181</v>
      </c>
      <c r="Q1711">
        <v>37582</v>
      </c>
      <c r="R1711">
        <v>5</v>
      </c>
      <c r="S1711">
        <v>0</v>
      </c>
      <c r="T1711">
        <v>2006.2435458038653</v>
      </c>
      <c r="U1711">
        <v>45204</v>
      </c>
    </row>
    <row r="1712" spans="1:21" x14ac:dyDescent="0.3">
      <c r="A1712" t="s">
        <v>5213</v>
      </c>
      <c r="B1712">
        <v>2024</v>
      </c>
      <c r="C1712" s="1">
        <v>45499</v>
      </c>
      <c r="D1712" t="s">
        <v>47</v>
      </c>
      <c r="E1712" t="s">
        <v>5214</v>
      </c>
      <c r="F1712" t="s">
        <v>49</v>
      </c>
      <c r="G1712" t="s">
        <v>38</v>
      </c>
      <c r="H1712" t="s">
        <v>26</v>
      </c>
      <c r="I1712" t="s">
        <v>101</v>
      </c>
      <c r="J1712" t="s">
        <v>51</v>
      </c>
      <c r="K1712">
        <v>644769</v>
      </c>
      <c r="L1712" t="s">
        <v>59</v>
      </c>
      <c r="M1712" t="s">
        <v>5215</v>
      </c>
      <c r="N1712" t="s">
        <v>43</v>
      </c>
      <c r="O1712" t="s">
        <v>75</v>
      </c>
      <c r="P1712" t="s">
        <v>98</v>
      </c>
      <c r="Q1712">
        <v>22615</v>
      </c>
      <c r="R1712">
        <v>7</v>
      </c>
      <c r="S1712">
        <v>0.05</v>
      </c>
      <c r="T1712">
        <v>4218.699030271061</v>
      </c>
      <c r="U1712">
        <v>45502</v>
      </c>
    </row>
    <row r="1713" spans="1:21" x14ac:dyDescent="0.3">
      <c r="A1713" t="s">
        <v>5216</v>
      </c>
      <c r="B1713">
        <v>2024</v>
      </c>
      <c r="C1713" s="1">
        <v>45385</v>
      </c>
      <c r="D1713" t="s">
        <v>35</v>
      </c>
      <c r="E1713" t="s">
        <v>5217</v>
      </c>
      <c r="F1713" t="s">
        <v>64</v>
      </c>
      <c r="G1713" t="s">
        <v>38</v>
      </c>
      <c r="H1713" t="s">
        <v>26</v>
      </c>
      <c r="I1713" t="s">
        <v>57</v>
      </c>
      <c r="J1713" t="s">
        <v>58</v>
      </c>
      <c r="K1713">
        <v>675495</v>
      </c>
      <c r="L1713" t="s">
        <v>41</v>
      </c>
      <c r="M1713" t="s">
        <v>5218</v>
      </c>
      <c r="N1713" t="s">
        <v>93</v>
      </c>
      <c r="O1713" t="s">
        <v>75</v>
      </c>
      <c r="P1713" t="s">
        <v>181</v>
      </c>
      <c r="Q1713">
        <v>50120</v>
      </c>
      <c r="R1713">
        <v>4</v>
      </c>
      <c r="S1713">
        <v>0.2</v>
      </c>
      <c r="T1713">
        <v>14997.053884321329</v>
      </c>
      <c r="U1713">
        <v>45389</v>
      </c>
    </row>
    <row r="1714" spans="1:21" x14ac:dyDescent="0.3">
      <c r="A1714" t="s">
        <v>5219</v>
      </c>
      <c r="B1714">
        <v>2023</v>
      </c>
      <c r="C1714" s="1">
        <v>44977</v>
      </c>
      <c r="D1714" t="s">
        <v>47</v>
      </c>
      <c r="E1714" t="s">
        <v>5220</v>
      </c>
      <c r="F1714" t="s">
        <v>37</v>
      </c>
      <c r="G1714" t="s">
        <v>81</v>
      </c>
      <c r="H1714" t="s">
        <v>26</v>
      </c>
      <c r="I1714" t="s">
        <v>136</v>
      </c>
      <c r="J1714" t="s">
        <v>118</v>
      </c>
      <c r="K1714">
        <v>677448</v>
      </c>
      <c r="L1714" t="s">
        <v>73</v>
      </c>
      <c r="M1714" t="s">
        <v>5221</v>
      </c>
      <c r="N1714" t="s">
        <v>93</v>
      </c>
      <c r="O1714" t="s">
        <v>53</v>
      </c>
      <c r="P1714" t="s">
        <v>69</v>
      </c>
      <c r="Q1714">
        <v>26213</v>
      </c>
      <c r="R1714">
        <v>10</v>
      </c>
      <c r="S1714">
        <v>0</v>
      </c>
      <c r="T1714">
        <v>7634.4148266459706</v>
      </c>
      <c r="U1714">
        <v>44980</v>
      </c>
    </row>
    <row r="1715" spans="1:21" x14ac:dyDescent="0.3">
      <c r="A1715" t="s">
        <v>5222</v>
      </c>
      <c r="B1715">
        <v>2023</v>
      </c>
      <c r="C1715" s="1">
        <v>45051</v>
      </c>
      <c r="D1715" t="s">
        <v>47</v>
      </c>
      <c r="E1715" t="s">
        <v>5223</v>
      </c>
      <c r="F1715" t="s">
        <v>149</v>
      </c>
      <c r="G1715" t="s">
        <v>25</v>
      </c>
      <c r="H1715" t="s">
        <v>26</v>
      </c>
      <c r="I1715" t="s">
        <v>65</v>
      </c>
      <c r="J1715" t="s">
        <v>66</v>
      </c>
      <c r="K1715">
        <v>693765</v>
      </c>
      <c r="L1715" t="s">
        <v>29</v>
      </c>
      <c r="M1715" t="s">
        <v>5224</v>
      </c>
      <c r="N1715" t="s">
        <v>31</v>
      </c>
      <c r="O1715" t="s">
        <v>44</v>
      </c>
      <c r="P1715" t="s">
        <v>127</v>
      </c>
      <c r="Q1715">
        <v>45031</v>
      </c>
      <c r="R1715">
        <v>2</v>
      </c>
      <c r="S1715">
        <v>0.1</v>
      </c>
      <c r="T1715">
        <v>3749.4995722391091</v>
      </c>
      <c r="U1715">
        <v>45054</v>
      </c>
    </row>
    <row r="1716" spans="1:21" x14ac:dyDescent="0.3">
      <c r="A1716" t="s">
        <v>5225</v>
      </c>
      <c r="B1716">
        <v>2023</v>
      </c>
      <c r="C1716" s="1">
        <v>45229</v>
      </c>
      <c r="D1716" t="s">
        <v>35</v>
      </c>
      <c r="E1716" t="s">
        <v>5226</v>
      </c>
      <c r="F1716" t="s">
        <v>80</v>
      </c>
      <c r="G1716" t="s">
        <v>81</v>
      </c>
      <c r="H1716" t="s">
        <v>26</v>
      </c>
      <c r="I1716" t="s">
        <v>107</v>
      </c>
      <c r="J1716" t="s">
        <v>66</v>
      </c>
      <c r="K1716">
        <v>616671</v>
      </c>
      <c r="L1716" t="s">
        <v>29</v>
      </c>
      <c r="M1716" t="s">
        <v>5227</v>
      </c>
      <c r="N1716" t="s">
        <v>93</v>
      </c>
      <c r="O1716" t="s">
        <v>94</v>
      </c>
      <c r="P1716" t="s">
        <v>89</v>
      </c>
      <c r="Q1716">
        <v>12774</v>
      </c>
      <c r="R1716">
        <v>3</v>
      </c>
      <c r="S1716">
        <v>0</v>
      </c>
      <c r="T1716">
        <v>3091.9061899019162</v>
      </c>
      <c r="U1716">
        <v>45229</v>
      </c>
    </row>
    <row r="1717" spans="1:21" x14ac:dyDescent="0.3">
      <c r="A1717" t="s">
        <v>5228</v>
      </c>
      <c r="B1717">
        <v>2024</v>
      </c>
      <c r="C1717" s="1">
        <v>45446</v>
      </c>
      <c r="D1717" t="s">
        <v>22</v>
      </c>
      <c r="E1717" t="s">
        <v>5229</v>
      </c>
      <c r="F1717" t="s">
        <v>80</v>
      </c>
      <c r="G1717" t="s">
        <v>38</v>
      </c>
      <c r="H1717" t="s">
        <v>26</v>
      </c>
      <c r="I1717" t="s">
        <v>50</v>
      </c>
      <c r="J1717" t="s">
        <v>51</v>
      </c>
      <c r="K1717">
        <v>689196</v>
      </c>
      <c r="L1717" t="s">
        <v>59</v>
      </c>
      <c r="M1717" t="s">
        <v>5230</v>
      </c>
      <c r="N1717" t="s">
        <v>31</v>
      </c>
      <c r="O1717" t="s">
        <v>44</v>
      </c>
      <c r="P1717" t="s">
        <v>127</v>
      </c>
      <c r="Q1717">
        <v>13087</v>
      </c>
      <c r="R1717">
        <v>7</v>
      </c>
      <c r="S1717">
        <v>0.1</v>
      </c>
      <c r="T1717">
        <v>2275.2798717035153</v>
      </c>
      <c r="U1717">
        <v>45449</v>
      </c>
    </row>
    <row r="1718" spans="1:21" x14ac:dyDescent="0.3">
      <c r="A1718" t="s">
        <v>5231</v>
      </c>
      <c r="B1718">
        <v>2024</v>
      </c>
      <c r="C1718" s="1">
        <v>45322</v>
      </c>
      <c r="D1718" t="s">
        <v>78</v>
      </c>
      <c r="E1718" t="s">
        <v>5232</v>
      </c>
      <c r="F1718" t="s">
        <v>64</v>
      </c>
      <c r="G1718" t="s">
        <v>38</v>
      </c>
      <c r="H1718" t="s">
        <v>26</v>
      </c>
      <c r="I1718" t="s">
        <v>27</v>
      </c>
      <c r="J1718" t="s">
        <v>28</v>
      </c>
      <c r="K1718">
        <v>631101</v>
      </c>
      <c r="L1718" t="s">
        <v>59</v>
      </c>
      <c r="M1718" t="s">
        <v>5233</v>
      </c>
      <c r="N1718" t="s">
        <v>61</v>
      </c>
      <c r="O1718" t="s">
        <v>68</v>
      </c>
      <c r="P1718" t="s">
        <v>181</v>
      </c>
      <c r="Q1718">
        <v>10728</v>
      </c>
      <c r="R1718">
        <v>2</v>
      </c>
      <c r="S1718">
        <v>0.1</v>
      </c>
      <c r="T1718">
        <v>1034.5194600190359</v>
      </c>
      <c r="U1718">
        <v>45327</v>
      </c>
    </row>
    <row r="1719" spans="1:21" x14ac:dyDescent="0.3">
      <c r="A1719" t="s">
        <v>5234</v>
      </c>
      <c r="B1719">
        <v>2023</v>
      </c>
      <c r="C1719" s="1">
        <v>45226</v>
      </c>
      <c r="D1719" t="s">
        <v>35</v>
      </c>
      <c r="E1719" t="s">
        <v>5235</v>
      </c>
      <c r="F1719" t="s">
        <v>106</v>
      </c>
      <c r="G1719" t="s">
        <v>38</v>
      </c>
      <c r="H1719" t="s">
        <v>26</v>
      </c>
      <c r="I1719" t="s">
        <v>65</v>
      </c>
      <c r="J1719" t="s">
        <v>66</v>
      </c>
      <c r="K1719">
        <v>641835</v>
      </c>
      <c r="L1719" t="s">
        <v>73</v>
      </c>
      <c r="M1719" t="s">
        <v>5236</v>
      </c>
      <c r="N1719" t="s">
        <v>31</v>
      </c>
      <c r="O1719" t="s">
        <v>94</v>
      </c>
      <c r="P1719" t="s">
        <v>89</v>
      </c>
      <c r="Q1719">
        <v>58455</v>
      </c>
      <c r="R1719">
        <v>8</v>
      </c>
      <c r="S1719">
        <v>0.1</v>
      </c>
      <c r="T1719">
        <v>8055.4937238014145</v>
      </c>
      <c r="U1719">
        <v>45229</v>
      </c>
    </row>
    <row r="1720" spans="1:21" x14ac:dyDescent="0.3">
      <c r="A1720" t="s">
        <v>5237</v>
      </c>
      <c r="B1720">
        <v>2023</v>
      </c>
      <c r="C1720" s="1">
        <v>45155</v>
      </c>
      <c r="D1720" t="s">
        <v>35</v>
      </c>
      <c r="E1720" t="s">
        <v>5238</v>
      </c>
      <c r="F1720" t="s">
        <v>37</v>
      </c>
      <c r="G1720" t="s">
        <v>25</v>
      </c>
      <c r="H1720" t="s">
        <v>26</v>
      </c>
      <c r="I1720" t="s">
        <v>57</v>
      </c>
      <c r="J1720" t="s">
        <v>58</v>
      </c>
      <c r="K1720">
        <v>600462</v>
      </c>
      <c r="L1720" t="s">
        <v>41</v>
      </c>
      <c r="M1720" t="s">
        <v>5239</v>
      </c>
      <c r="N1720" t="s">
        <v>61</v>
      </c>
      <c r="O1720" t="s">
        <v>44</v>
      </c>
      <c r="P1720" t="s">
        <v>54</v>
      </c>
      <c r="Q1720">
        <v>19398</v>
      </c>
      <c r="R1720">
        <v>6</v>
      </c>
      <c r="S1720">
        <v>0</v>
      </c>
      <c r="T1720">
        <v>3502.8685903835699</v>
      </c>
      <c r="U1720">
        <v>45158</v>
      </c>
    </row>
    <row r="1721" spans="1:21" x14ac:dyDescent="0.3">
      <c r="A1721" t="s">
        <v>5240</v>
      </c>
      <c r="B1721">
        <v>2024</v>
      </c>
      <c r="C1721" s="1">
        <v>45535</v>
      </c>
      <c r="D1721" t="s">
        <v>47</v>
      </c>
      <c r="E1721" t="s">
        <v>5241</v>
      </c>
      <c r="F1721" t="s">
        <v>149</v>
      </c>
      <c r="G1721" t="s">
        <v>81</v>
      </c>
      <c r="H1721" t="s">
        <v>26</v>
      </c>
      <c r="I1721" t="s">
        <v>65</v>
      </c>
      <c r="J1721" t="s">
        <v>66</v>
      </c>
      <c r="K1721">
        <v>664805</v>
      </c>
      <c r="L1721" t="s">
        <v>73</v>
      </c>
      <c r="M1721" t="s">
        <v>5242</v>
      </c>
      <c r="N1721" t="s">
        <v>31</v>
      </c>
      <c r="O1721" t="s">
        <v>85</v>
      </c>
      <c r="P1721" t="s">
        <v>89</v>
      </c>
      <c r="Q1721">
        <v>50971</v>
      </c>
      <c r="R1721">
        <v>10</v>
      </c>
      <c r="S1721">
        <v>0</v>
      </c>
      <c r="T1721">
        <v>14771.499333517551</v>
      </c>
      <c r="U1721">
        <v>45538</v>
      </c>
    </row>
    <row r="1722" spans="1:21" x14ac:dyDescent="0.3">
      <c r="A1722" t="s">
        <v>5243</v>
      </c>
      <c r="B1722">
        <v>2024</v>
      </c>
      <c r="C1722" s="1">
        <v>45506</v>
      </c>
      <c r="D1722" t="s">
        <v>47</v>
      </c>
      <c r="E1722" t="s">
        <v>5244</v>
      </c>
      <c r="F1722" t="s">
        <v>149</v>
      </c>
      <c r="G1722" t="s">
        <v>81</v>
      </c>
      <c r="H1722" t="s">
        <v>26</v>
      </c>
      <c r="I1722" t="s">
        <v>150</v>
      </c>
      <c r="J1722" t="s">
        <v>118</v>
      </c>
      <c r="K1722">
        <v>685474</v>
      </c>
      <c r="L1722" t="s">
        <v>41</v>
      </c>
      <c r="M1722" t="s">
        <v>5245</v>
      </c>
      <c r="N1722" t="s">
        <v>61</v>
      </c>
      <c r="O1722" t="s">
        <v>44</v>
      </c>
      <c r="P1722" t="s">
        <v>98</v>
      </c>
      <c r="Q1722">
        <v>42820</v>
      </c>
      <c r="R1722">
        <v>3</v>
      </c>
      <c r="S1722">
        <v>0.2</v>
      </c>
      <c r="T1722">
        <v>8839.0377893341065</v>
      </c>
      <c r="U1722">
        <v>45507</v>
      </c>
    </row>
    <row r="1723" spans="1:21" x14ac:dyDescent="0.3">
      <c r="A1723" t="s">
        <v>5246</v>
      </c>
      <c r="B1723">
        <v>2024</v>
      </c>
      <c r="C1723" s="1">
        <v>45522</v>
      </c>
      <c r="D1723" t="s">
        <v>78</v>
      </c>
      <c r="E1723" t="s">
        <v>5247</v>
      </c>
      <c r="F1723" t="s">
        <v>149</v>
      </c>
      <c r="G1723" t="s">
        <v>38</v>
      </c>
      <c r="H1723" t="s">
        <v>26</v>
      </c>
      <c r="I1723" t="s">
        <v>161</v>
      </c>
      <c r="J1723" t="s">
        <v>118</v>
      </c>
      <c r="K1723">
        <v>639409</v>
      </c>
      <c r="L1723" t="s">
        <v>59</v>
      </c>
      <c r="M1723" t="s">
        <v>5248</v>
      </c>
      <c r="N1723" t="s">
        <v>93</v>
      </c>
      <c r="O1723" t="s">
        <v>75</v>
      </c>
      <c r="P1723" t="s">
        <v>54</v>
      </c>
      <c r="Q1723">
        <v>42858</v>
      </c>
      <c r="R1723">
        <v>10</v>
      </c>
      <c r="S1723">
        <v>0.05</v>
      </c>
      <c r="T1723">
        <v>4163.699721737511</v>
      </c>
      <c r="U1723">
        <v>45522</v>
      </c>
    </row>
    <row r="1724" spans="1:21" x14ac:dyDescent="0.3">
      <c r="A1724" t="s">
        <v>5249</v>
      </c>
      <c r="B1724">
        <v>2023</v>
      </c>
      <c r="C1724" s="1">
        <v>45130</v>
      </c>
      <c r="D1724" t="s">
        <v>47</v>
      </c>
      <c r="E1724" t="s">
        <v>5250</v>
      </c>
      <c r="F1724" t="s">
        <v>149</v>
      </c>
      <c r="G1724" t="s">
        <v>25</v>
      </c>
      <c r="H1724" t="s">
        <v>26</v>
      </c>
      <c r="I1724" t="s">
        <v>136</v>
      </c>
      <c r="J1724" t="s">
        <v>118</v>
      </c>
      <c r="K1724">
        <v>688094</v>
      </c>
      <c r="L1724" t="s">
        <v>59</v>
      </c>
      <c r="M1724" t="s">
        <v>5251</v>
      </c>
      <c r="N1724" t="s">
        <v>93</v>
      </c>
      <c r="O1724" t="s">
        <v>75</v>
      </c>
      <c r="P1724" t="s">
        <v>89</v>
      </c>
      <c r="Q1724">
        <v>6431</v>
      </c>
      <c r="R1724">
        <v>4</v>
      </c>
      <c r="S1724">
        <v>0</v>
      </c>
      <c r="T1724">
        <v>608.12685644190901</v>
      </c>
      <c r="U1724">
        <v>45134</v>
      </c>
    </row>
    <row r="1725" spans="1:21" x14ac:dyDescent="0.3">
      <c r="A1725" t="s">
        <v>5252</v>
      </c>
      <c r="B1725">
        <v>2024</v>
      </c>
      <c r="C1725" s="1">
        <v>45439</v>
      </c>
      <c r="D1725" t="s">
        <v>47</v>
      </c>
      <c r="E1725" t="s">
        <v>5253</v>
      </c>
      <c r="F1725" t="s">
        <v>106</v>
      </c>
      <c r="G1725" t="s">
        <v>38</v>
      </c>
      <c r="H1725" t="s">
        <v>26</v>
      </c>
      <c r="I1725" t="s">
        <v>57</v>
      </c>
      <c r="J1725" t="s">
        <v>58</v>
      </c>
      <c r="K1725">
        <v>691558</v>
      </c>
      <c r="L1725" t="s">
        <v>73</v>
      </c>
      <c r="M1725" t="s">
        <v>5254</v>
      </c>
      <c r="N1725" t="s">
        <v>31</v>
      </c>
      <c r="O1725" t="s">
        <v>53</v>
      </c>
      <c r="P1725" t="s">
        <v>127</v>
      </c>
      <c r="Q1725">
        <v>45230</v>
      </c>
      <c r="R1725">
        <v>1</v>
      </c>
      <c r="S1725">
        <v>0</v>
      </c>
      <c r="T1725">
        <v>4279.3171734238003</v>
      </c>
      <c r="U1725">
        <v>45444</v>
      </c>
    </row>
    <row r="1726" spans="1:21" x14ac:dyDescent="0.3">
      <c r="A1726" t="s">
        <v>5255</v>
      </c>
      <c r="B1726">
        <v>2024</v>
      </c>
      <c r="C1726" s="1">
        <v>45323</v>
      </c>
      <c r="D1726" t="s">
        <v>35</v>
      </c>
      <c r="E1726" t="s">
        <v>5256</v>
      </c>
      <c r="F1726" t="s">
        <v>49</v>
      </c>
      <c r="G1726" t="s">
        <v>25</v>
      </c>
      <c r="H1726" t="s">
        <v>26</v>
      </c>
      <c r="I1726" t="s">
        <v>117</v>
      </c>
      <c r="J1726" t="s">
        <v>118</v>
      </c>
      <c r="K1726">
        <v>688274</v>
      </c>
      <c r="L1726" t="s">
        <v>59</v>
      </c>
      <c r="M1726" t="s">
        <v>5257</v>
      </c>
      <c r="N1726" t="s">
        <v>93</v>
      </c>
      <c r="O1726" t="s">
        <v>44</v>
      </c>
      <c r="P1726" t="s">
        <v>181</v>
      </c>
      <c r="Q1726">
        <v>49436</v>
      </c>
      <c r="R1726">
        <v>3</v>
      </c>
      <c r="S1726">
        <v>0</v>
      </c>
      <c r="T1726">
        <v>3678.8431050370282</v>
      </c>
      <c r="U1726">
        <v>45324</v>
      </c>
    </row>
    <row r="1727" spans="1:21" x14ac:dyDescent="0.3">
      <c r="A1727" t="s">
        <v>5258</v>
      </c>
      <c r="B1727">
        <v>2024</v>
      </c>
      <c r="C1727" s="1">
        <v>45319</v>
      </c>
      <c r="D1727" t="s">
        <v>78</v>
      </c>
      <c r="E1727" t="s">
        <v>5259</v>
      </c>
      <c r="F1727" t="s">
        <v>24</v>
      </c>
      <c r="G1727" t="s">
        <v>25</v>
      </c>
      <c r="H1727" t="s">
        <v>26</v>
      </c>
      <c r="I1727" t="s">
        <v>57</v>
      </c>
      <c r="J1727" t="s">
        <v>58</v>
      </c>
      <c r="K1727">
        <v>602433</v>
      </c>
      <c r="L1727" t="s">
        <v>83</v>
      </c>
      <c r="M1727" t="s">
        <v>5260</v>
      </c>
      <c r="N1727" t="s">
        <v>103</v>
      </c>
      <c r="O1727" t="s">
        <v>75</v>
      </c>
      <c r="P1727" t="s">
        <v>69</v>
      </c>
      <c r="Q1727">
        <v>50845</v>
      </c>
      <c r="R1727">
        <v>5</v>
      </c>
      <c r="S1727">
        <v>0</v>
      </c>
      <c r="T1727">
        <v>2720.3189565546586</v>
      </c>
      <c r="U1727">
        <v>45322</v>
      </c>
    </row>
    <row r="1728" spans="1:21" x14ac:dyDescent="0.3">
      <c r="A1728" t="s">
        <v>5261</v>
      </c>
      <c r="B1728">
        <v>2024</v>
      </c>
      <c r="C1728" s="1">
        <v>45441</v>
      </c>
      <c r="D1728" t="s">
        <v>22</v>
      </c>
      <c r="E1728" t="s">
        <v>5262</v>
      </c>
      <c r="F1728" t="s">
        <v>24</v>
      </c>
      <c r="G1728" t="s">
        <v>25</v>
      </c>
      <c r="H1728" t="s">
        <v>26</v>
      </c>
      <c r="I1728" t="s">
        <v>122</v>
      </c>
      <c r="J1728" t="s">
        <v>28</v>
      </c>
      <c r="K1728">
        <v>697009</v>
      </c>
      <c r="L1728" t="s">
        <v>41</v>
      </c>
      <c r="M1728" t="s">
        <v>5263</v>
      </c>
      <c r="N1728" t="s">
        <v>103</v>
      </c>
      <c r="O1728" t="s">
        <v>32</v>
      </c>
      <c r="P1728" t="s">
        <v>127</v>
      </c>
      <c r="Q1728">
        <v>36227</v>
      </c>
      <c r="R1728">
        <v>10</v>
      </c>
      <c r="S1728">
        <v>0.2</v>
      </c>
      <c r="T1728">
        <v>8517.6297822708639</v>
      </c>
      <c r="U1728">
        <v>45441</v>
      </c>
    </row>
    <row r="1729" spans="1:21" x14ac:dyDescent="0.3">
      <c r="A1729" t="s">
        <v>5264</v>
      </c>
      <c r="B1729">
        <v>2024</v>
      </c>
      <c r="C1729" s="1">
        <v>45589</v>
      </c>
      <c r="D1729" t="s">
        <v>47</v>
      </c>
      <c r="E1729" t="s">
        <v>5265</v>
      </c>
      <c r="F1729" t="s">
        <v>49</v>
      </c>
      <c r="G1729" t="s">
        <v>38</v>
      </c>
      <c r="H1729" t="s">
        <v>26</v>
      </c>
      <c r="I1729" t="s">
        <v>39</v>
      </c>
      <c r="J1729" t="s">
        <v>40</v>
      </c>
      <c r="K1729">
        <v>671524</v>
      </c>
      <c r="L1729" t="s">
        <v>73</v>
      </c>
      <c r="M1729" t="s">
        <v>5266</v>
      </c>
      <c r="N1729" t="s">
        <v>43</v>
      </c>
      <c r="O1729" t="s">
        <v>32</v>
      </c>
      <c r="P1729" t="s">
        <v>127</v>
      </c>
      <c r="Q1729">
        <v>46400</v>
      </c>
      <c r="R1729">
        <v>7</v>
      </c>
      <c r="S1729">
        <v>0.05</v>
      </c>
      <c r="T1729">
        <v>2327.9280086475105</v>
      </c>
      <c r="U1729">
        <v>45592</v>
      </c>
    </row>
    <row r="1730" spans="1:21" x14ac:dyDescent="0.3">
      <c r="A1730" t="s">
        <v>5267</v>
      </c>
      <c r="B1730">
        <v>2023</v>
      </c>
      <c r="C1730" s="1">
        <v>45039</v>
      </c>
      <c r="D1730" t="s">
        <v>47</v>
      </c>
      <c r="E1730" t="s">
        <v>5268</v>
      </c>
      <c r="F1730" t="s">
        <v>80</v>
      </c>
      <c r="G1730" t="s">
        <v>81</v>
      </c>
      <c r="H1730" t="s">
        <v>26</v>
      </c>
      <c r="I1730" t="s">
        <v>72</v>
      </c>
      <c r="J1730" t="s">
        <v>28</v>
      </c>
      <c r="K1730">
        <v>693286</v>
      </c>
      <c r="L1730" t="s">
        <v>41</v>
      </c>
      <c r="M1730" t="s">
        <v>5269</v>
      </c>
      <c r="N1730" t="s">
        <v>43</v>
      </c>
      <c r="O1730" t="s">
        <v>44</v>
      </c>
      <c r="P1730" t="s">
        <v>181</v>
      </c>
      <c r="Q1730">
        <v>27623</v>
      </c>
      <c r="R1730">
        <v>1</v>
      </c>
      <c r="S1730">
        <v>0.2</v>
      </c>
      <c r="T1730">
        <v>5853.9576251452445</v>
      </c>
      <c r="U1730">
        <v>45041</v>
      </c>
    </row>
    <row r="1731" spans="1:21" x14ac:dyDescent="0.3">
      <c r="A1731" t="s">
        <v>5270</v>
      </c>
      <c r="B1731">
        <v>2024</v>
      </c>
      <c r="C1731" s="1">
        <v>45449</v>
      </c>
      <c r="D1731" t="s">
        <v>47</v>
      </c>
      <c r="E1731" t="s">
        <v>5271</v>
      </c>
      <c r="F1731" t="s">
        <v>64</v>
      </c>
      <c r="G1731" t="s">
        <v>38</v>
      </c>
      <c r="H1731" t="s">
        <v>26</v>
      </c>
      <c r="I1731" t="s">
        <v>136</v>
      </c>
      <c r="J1731" t="s">
        <v>118</v>
      </c>
      <c r="K1731">
        <v>612718</v>
      </c>
      <c r="L1731" t="s">
        <v>73</v>
      </c>
      <c r="M1731" t="s">
        <v>5272</v>
      </c>
      <c r="N1731" t="s">
        <v>31</v>
      </c>
      <c r="O1731" t="s">
        <v>68</v>
      </c>
      <c r="P1731" t="s">
        <v>69</v>
      </c>
      <c r="Q1731">
        <v>25128</v>
      </c>
      <c r="R1731">
        <v>5</v>
      </c>
      <c r="S1731">
        <v>0</v>
      </c>
      <c r="T1731">
        <v>3115.1406891319211</v>
      </c>
      <c r="U1731">
        <v>45452</v>
      </c>
    </row>
    <row r="1732" spans="1:21" x14ac:dyDescent="0.3">
      <c r="A1732" t="s">
        <v>5273</v>
      </c>
      <c r="B1732">
        <v>2023</v>
      </c>
      <c r="C1732" s="1">
        <v>45283</v>
      </c>
      <c r="D1732" t="s">
        <v>78</v>
      </c>
      <c r="E1732" t="s">
        <v>5274</v>
      </c>
      <c r="F1732" t="s">
        <v>64</v>
      </c>
      <c r="G1732" t="s">
        <v>25</v>
      </c>
      <c r="H1732" t="s">
        <v>26</v>
      </c>
      <c r="I1732" t="s">
        <v>65</v>
      </c>
      <c r="J1732" t="s">
        <v>66</v>
      </c>
      <c r="K1732">
        <v>644095</v>
      </c>
      <c r="L1732" t="s">
        <v>83</v>
      </c>
      <c r="M1732" t="s">
        <v>5275</v>
      </c>
      <c r="N1732" t="s">
        <v>43</v>
      </c>
      <c r="O1732" t="s">
        <v>68</v>
      </c>
      <c r="P1732" t="s">
        <v>181</v>
      </c>
      <c r="Q1732">
        <v>73129</v>
      </c>
      <c r="R1732">
        <v>2</v>
      </c>
      <c r="S1732">
        <v>0.2</v>
      </c>
      <c r="T1732">
        <v>10262.331189769317</v>
      </c>
      <c r="U1732">
        <v>45290</v>
      </c>
    </row>
    <row r="1733" spans="1:21" x14ac:dyDescent="0.3">
      <c r="A1733" t="s">
        <v>5276</v>
      </c>
      <c r="B1733">
        <v>2023</v>
      </c>
      <c r="C1733" s="1">
        <v>45105</v>
      </c>
      <c r="D1733" t="s">
        <v>35</v>
      </c>
      <c r="E1733" t="s">
        <v>5277</v>
      </c>
      <c r="F1733" t="s">
        <v>149</v>
      </c>
      <c r="G1733" t="s">
        <v>38</v>
      </c>
      <c r="H1733" t="s">
        <v>26</v>
      </c>
      <c r="I1733" t="s">
        <v>117</v>
      </c>
      <c r="J1733" t="s">
        <v>118</v>
      </c>
      <c r="K1733">
        <v>651802</v>
      </c>
      <c r="L1733" t="s">
        <v>29</v>
      </c>
      <c r="M1733" t="s">
        <v>5278</v>
      </c>
      <c r="N1733" t="s">
        <v>61</v>
      </c>
      <c r="O1733" t="s">
        <v>32</v>
      </c>
      <c r="P1733" t="s">
        <v>69</v>
      </c>
      <c r="Q1733">
        <v>13108</v>
      </c>
      <c r="R1733">
        <v>10</v>
      </c>
      <c r="S1733">
        <v>0</v>
      </c>
      <c r="T1733">
        <v>2058.1304028963314</v>
      </c>
      <c r="U1733">
        <v>45108</v>
      </c>
    </row>
    <row r="1734" spans="1:21" x14ac:dyDescent="0.3">
      <c r="A1734" t="s">
        <v>5279</v>
      </c>
      <c r="B1734">
        <v>2023</v>
      </c>
      <c r="C1734" s="1">
        <v>45199</v>
      </c>
      <c r="D1734" t="s">
        <v>47</v>
      </c>
      <c r="E1734" t="s">
        <v>5280</v>
      </c>
      <c r="F1734" t="s">
        <v>64</v>
      </c>
      <c r="G1734" t="s">
        <v>38</v>
      </c>
      <c r="H1734" t="s">
        <v>26</v>
      </c>
      <c r="I1734" t="s">
        <v>122</v>
      </c>
      <c r="J1734" t="s">
        <v>28</v>
      </c>
      <c r="K1734">
        <v>686046</v>
      </c>
      <c r="L1734" t="s">
        <v>73</v>
      </c>
      <c r="M1734" t="s">
        <v>5281</v>
      </c>
      <c r="N1734" t="s">
        <v>103</v>
      </c>
      <c r="O1734" t="s">
        <v>75</v>
      </c>
      <c r="P1734" t="s">
        <v>181</v>
      </c>
      <c r="Q1734">
        <v>65945</v>
      </c>
      <c r="R1734">
        <v>1</v>
      </c>
      <c r="S1734">
        <v>0.2</v>
      </c>
      <c r="T1734">
        <v>18886.138510075467</v>
      </c>
      <c r="U1734">
        <v>45202</v>
      </c>
    </row>
    <row r="1735" spans="1:21" x14ac:dyDescent="0.3">
      <c r="A1735" t="s">
        <v>5282</v>
      </c>
      <c r="B1735">
        <v>2023</v>
      </c>
      <c r="C1735" s="1">
        <v>45175</v>
      </c>
      <c r="D1735" t="s">
        <v>22</v>
      </c>
      <c r="E1735" t="s">
        <v>5283</v>
      </c>
      <c r="F1735" t="s">
        <v>80</v>
      </c>
      <c r="G1735" t="s">
        <v>25</v>
      </c>
      <c r="H1735" t="s">
        <v>26</v>
      </c>
      <c r="I1735" t="s">
        <v>154</v>
      </c>
      <c r="J1735" t="s">
        <v>51</v>
      </c>
      <c r="K1735">
        <v>606580</v>
      </c>
      <c r="L1735" t="s">
        <v>83</v>
      </c>
      <c r="M1735" t="s">
        <v>5284</v>
      </c>
      <c r="N1735" t="s">
        <v>31</v>
      </c>
      <c r="O1735" t="s">
        <v>85</v>
      </c>
      <c r="P1735" t="s">
        <v>76</v>
      </c>
      <c r="Q1735">
        <v>45287</v>
      </c>
      <c r="R1735">
        <v>1</v>
      </c>
      <c r="S1735">
        <v>0</v>
      </c>
      <c r="T1735">
        <v>2546.876698193098</v>
      </c>
      <c r="U1735">
        <v>45176</v>
      </c>
    </row>
    <row r="1736" spans="1:21" x14ac:dyDescent="0.3">
      <c r="A1736" t="s">
        <v>5285</v>
      </c>
      <c r="B1736">
        <v>2023</v>
      </c>
      <c r="C1736" s="1">
        <v>44970</v>
      </c>
      <c r="D1736" t="s">
        <v>47</v>
      </c>
      <c r="E1736" t="s">
        <v>5286</v>
      </c>
      <c r="F1736" t="s">
        <v>80</v>
      </c>
      <c r="G1736" t="s">
        <v>25</v>
      </c>
      <c r="H1736" t="s">
        <v>26</v>
      </c>
      <c r="I1736" t="s">
        <v>101</v>
      </c>
      <c r="J1736" t="s">
        <v>51</v>
      </c>
      <c r="K1736">
        <v>689277</v>
      </c>
      <c r="L1736" t="s">
        <v>59</v>
      </c>
      <c r="M1736" t="s">
        <v>5287</v>
      </c>
      <c r="N1736" t="s">
        <v>43</v>
      </c>
      <c r="O1736" t="s">
        <v>32</v>
      </c>
      <c r="P1736" t="s">
        <v>181</v>
      </c>
      <c r="Q1736">
        <v>42827</v>
      </c>
      <c r="R1736">
        <v>9</v>
      </c>
      <c r="S1736">
        <v>0.05</v>
      </c>
      <c r="T1736">
        <v>4551.7687545476483</v>
      </c>
      <c r="U1736">
        <v>44970</v>
      </c>
    </row>
    <row r="1737" spans="1:21" x14ac:dyDescent="0.3">
      <c r="A1737" t="s">
        <v>5288</v>
      </c>
      <c r="B1737">
        <v>2024</v>
      </c>
      <c r="C1737" s="1">
        <v>45623</v>
      </c>
      <c r="D1737" t="s">
        <v>78</v>
      </c>
      <c r="E1737" t="s">
        <v>5289</v>
      </c>
      <c r="F1737" t="s">
        <v>37</v>
      </c>
      <c r="G1737" t="s">
        <v>38</v>
      </c>
      <c r="H1737" t="s">
        <v>26</v>
      </c>
      <c r="I1737" t="s">
        <v>136</v>
      </c>
      <c r="J1737" t="s">
        <v>118</v>
      </c>
      <c r="K1737">
        <v>607954</v>
      </c>
      <c r="L1737" t="s">
        <v>41</v>
      </c>
      <c r="M1737" t="s">
        <v>5290</v>
      </c>
      <c r="N1737" t="s">
        <v>43</v>
      </c>
      <c r="O1737" t="s">
        <v>85</v>
      </c>
      <c r="P1737" t="s">
        <v>33</v>
      </c>
      <c r="Q1737">
        <v>36708</v>
      </c>
      <c r="R1737">
        <v>7</v>
      </c>
      <c r="S1737">
        <v>0</v>
      </c>
      <c r="T1737">
        <v>9525.4743918378263</v>
      </c>
      <c r="U1737">
        <v>45626</v>
      </c>
    </row>
    <row r="1738" spans="1:21" x14ac:dyDescent="0.3">
      <c r="A1738" t="s">
        <v>5291</v>
      </c>
      <c r="B1738">
        <v>2024</v>
      </c>
      <c r="C1738" s="1">
        <v>45601</v>
      </c>
      <c r="D1738" t="s">
        <v>47</v>
      </c>
      <c r="E1738" t="s">
        <v>5292</v>
      </c>
      <c r="F1738" t="s">
        <v>49</v>
      </c>
      <c r="G1738" t="s">
        <v>38</v>
      </c>
      <c r="H1738" t="s">
        <v>26</v>
      </c>
      <c r="I1738" t="s">
        <v>154</v>
      </c>
      <c r="J1738" t="s">
        <v>51</v>
      </c>
      <c r="K1738">
        <v>665949</v>
      </c>
      <c r="L1738" t="s">
        <v>41</v>
      </c>
      <c r="M1738" t="s">
        <v>5293</v>
      </c>
      <c r="N1738" t="s">
        <v>43</v>
      </c>
      <c r="O1738" t="s">
        <v>85</v>
      </c>
      <c r="P1738" t="s">
        <v>76</v>
      </c>
      <c r="Q1738">
        <v>52698</v>
      </c>
      <c r="R1738">
        <v>7</v>
      </c>
      <c r="S1738">
        <v>0.05</v>
      </c>
      <c r="T1738">
        <v>4406.0334633904986</v>
      </c>
      <c r="U1738">
        <v>45605</v>
      </c>
    </row>
    <row r="1739" spans="1:21" x14ac:dyDescent="0.3">
      <c r="A1739" t="s">
        <v>5294</v>
      </c>
      <c r="B1739">
        <v>2023</v>
      </c>
      <c r="C1739" s="1">
        <v>45213</v>
      </c>
      <c r="D1739" t="s">
        <v>78</v>
      </c>
      <c r="E1739" t="s">
        <v>5295</v>
      </c>
      <c r="F1739" t="s">
        <v>149</v>
      </c>
      <c r="G1739" t="s">
        <v>81</v>
      </c>
      <c r="H1739" t="s">
        <v>26</v>
      </c>
      <c r="I1739" t="s">
        <v>57</v>
      </c>
      <c r="J1739" t="s">
        <v>58</v>
      </c>
      <c r="K1739">
        <v>616828</v>
      </c>
      <c r="L1739" t="s">
        <v>29</v>
      </c>
      <c r="M1739" t="s">
        <v>5296</v>
      </c>
      <c r="N1739" t="s">
        <v>103</v>
      </c>
      <c r="O1739" t="s">
        <v>44</v>
      </c>
      <c r="P1739" t="s">
        <v>98</v>
      </c>
      <c r="Q1739">
        <v>28418</v>
      </c>
      <c r="R1739">
        <v>2</v>
      </c>
      <c r="S1739">
        <v>0</v>
      </c>
      <c r="T1739">
        <v>4038.4225375972833</v>
      </c>
      <c r="U1739">
        <v>45216</v>
      </c>
    </row>
    <row r="1740" spans="1:21" x14ac:dyDescent="0.3">
      <c r="A1740" t="s">
        <v>5297</v>
      </c>
      <c r="B1740">
        <v>2023</v>
      </c>
      <c r="C1740" s="1">
        <v>45156</v>
      </c>
      <c r="D1740" t="s">
        <v>35</v>
      </c>
      <c r="E1740" t="s">
        <v>5298</v>
      </c>
      <c r="F1740" t="s">
        <v>149</v>
      </c>
      <c r="G1740" t="s">
        <v>25</v>
      </c>
      <c r="H1740" t="s">
        <v>26</v>
      </c>
      <c r="I1740" t="s">
        <v>107</v>
      </c>
      <c r="J1740" t="s">
        <v>66</v>
      </c>
      <c r="K1740">
        <v>640843</v>
      </c>
      <c r="L1740" t="s">
        <v>41</v>
      </c>
      <c r="M1740" t="s">
        <v>5299</v>
      </c>
      <c r="N1740" t="s">
        <v>93</v>
      </c>
      <c r="O1740" t="s">
        <v>75</v>
      </c>
      <c r="P1740" t="s">
        <v>69</v>
      </c>
      <c r="Q1740">
        <v>48816</v>
      </c>
      <c r="R1740">
        <v>2</v>
      </c>
      <c r="S1740">
        <v>0.2</v>
      </c>
      <c r="T1740">
        <v>9762.6381125959233</v>
      </c>
      <c r="U1740">
        <v>45157</v>
      </c>
    </row>
    <row r="1741" spans="1:21" x14ac:dyDescent="0.3">
      <c r="A1741" t="s">
        <v>5300</v>
      </c>
      <c r="B1741">
        <v>2023</v>
      </c>
      <c r="C1741" s="1">
        <v>45152</v>
      </c>
      <c r="D1741" t="s">
        <v>35</v>
      </c>
      <c r="E1741" t="s">
        <v>5301</v>
      </c>
      <c r="F1741" t="s">
        <v>49</v>
      </c>
      <c r="G1741" t="s">
        <v>25</v>
      </c>
      <c r="H1741" t="s">
        <v>26</v>
      </c>
      <c r="I1741" t="s">
        <v>65</v>
      </c>
      <c r="J1741" t="s">
        <v>66</v>
      </c>
      <c r="K1741">
        <v>689199</v>
      </c>
      <c r="L1741" t="s">
        <v>59</v>
      </c>
      <c r="M1741" t="s">
        <v>5302</v>
      </c>
      <c r="N1741" t="s">
        <v>31</v>
      </c>
      <c r="O1741" t="s">
        <v>85</v>
      </c>
      <c r="P1741" t="s">
        <v>89</v>
      </c>
      <c r="Q1741">
        <v>43205</v>
      </c>
      <c r="R1741">
        <v>1</v>
      </c>
      <c r="S1741">
        <v>0.1</v>
      </c>
      <c r="T1741">
        <v>3095.0492533208571</v>
      </c>
      <c r="U1741">
        <v>45155</v>
      </c>
    </row>
    <row r="1742" spans="1:21" x14ac:dyDescent="0.3">
      <c r="A1742" t="s">
        <v>5303</v>
      </c>
      <c r="B1742">
        <v>2024</v>
      </c>
      <c r="C1742" s="1">
        <v>45581</v>
      </c>
      <c r="D1742" t="s">
        <v>78</v>
      </c>
      <c r="E1742" t="s">
        <v>5304</v>
      </c>
      <c r="F1742" t="s">
        <v>24</v>
      </c>
      <c r="G1742" t="s">
        <v>25</v>
      </c>
      <c r="H1742" t="s">
        <v>26</v>
      </c>
      <c r="I1742" t="s">
        <v>39</v>
      </c>
      <c r="J1742" t="s">
        <v>40</v>
      </c>
      <c r="K1742">
        <v>688136</v>
      </c>
      <c r="L1742" t="s">
        <v>83</v>
      </c>
      <c r="M1742" t="s">
        <v>5305</v>
      </c>
      <c r="N1742" t="s">
        <v>61</v>
      </c>
      <c r="O1742" t="s">
        <v>68</v>
      </c>
      <c r="P1742" t="s">
        <v>127</v>
      </c>
      <c r="Q1742">
        <v>75052</v>
      </c>
      <c r="R1742">
        <v>4</v>
      </c>
      <c r="S1742">
        <v>0.1</v>
      </c>
      <c r="T1742">
        <v>5690.2243430186008</v>
      </c>
      <c r="U1742">
        <v>45588</v>
      </c>
    </row>
    <row r="1743" spans="1:21" x14ac:dyDescent="0.3">
      <c r="A1743" t="s">
        <v>5306</v>
      </c>
      <c r="B1743">
        <v>2023</v>
      </c>
      <c r="C1743" s="1">
        <v>44999</v>
      </c>
      <c r="D1743" t="s">
        <v>47</v>
      </c>
      <c r="E1743" t="s">
        <v>5307</v>
      </c>
      <c r="F1743" t="s">
        <v>149</v>
      </c>
      <c r="G1743" t="s">
        <v>38</v>
      </c>
      <c r="H1743" t="s">
        <v>26</v>
      </c>
      <c r="I1743" t="s">
        <v>57</v>
      </c>
      <c r="J1743" t="s">
        <v>58</v>
      </c>
      <c r="K1743">
        <v>648234</v>
      </c>
      <c r="L1743" t="s">
        <v>73</v>
      </c>
      <c r="M1743" t="s">
        <v>5308</v>
      </c>
      <c r="N1743" t="s">
        <v>43</v>
      </c>
      <c r="O1743" t="s">
        <v>44</v>
      </c>
      <c r="P1743" t="s">
        <v>33</v>
      </c>
      <c r="Q1743">
        <v>10046</v>
      </c>
      <c r="R1743">
        <v>9</v>
      </c>
      <c r="S1743">
        <v>0</v>
      </c>
      <c r="T1743">
        <v>2330.7717510254415</v>
      </c>
      <c r="U1743">
        <v>45001</v>
      </c>
    </row>
    <row r="1744" spans="1:21" x14ac:dyDescent="0.3">
      <c r="A1744" t="s">
        <v>5309</v>
      </c>
      <c r="B1744">
        <v>2023</v>
      </c>
      <c r="C1744" s="1">
        <v>45259</v>
      </c>
      <c r="D1744" t="s">
        <v>22</v>
      </c>
      <c r="E1744" t="s">
        <v>5310</v>
      </c>
      <c r="F1744" t="s">
        <v>24</v>
      </c>
      <c r="G1744" t="s">
        <v>81</v>
      </c>
      <c r="H1744" t="s">
        <v>26</v>
      </c>
      <c r="I1744" t="s">
        <v>122</v>
      </c>
      <c r="J1744" t="s">
        <v>28</v>
      </c>
      <c r="K1744">
        <v>639425</v>
      </c>
      <c r="L1744" t="s">
        <v>83</v>
      </c>
      <c r="M1744" t="s">
        <v>5311</v>
      </c>
      <c r="N1744" t="s">
        <v>31</v>
      </c>
      <c r="O1744" t="s">
        <v>85</v>
      </c>
      <c r="P1744" t="s">
        <v>181</v>
      </c>
      <c r="Q1744">
        <v>57085</v>
      </c>
      <c r="R1744">
        <v>8</v>
      </c>
      <c r="S1744">
        <v>0.2</v>
      </c>
      <c r="T1744">
        <v>5477.4266483575775</v>
      </c>
      <c r="U1744">
        <v>45262</v>
      </c>
    </row>
    <row r="1745" spans="1:21" x14ac:dyDescent="0.3">
      <c r="A1745" t="s">
        <v>5312</v>
      </c>
      <c r="B1745">
        <v>2023</v>
      </c>
      <c r="C1745" s="1">
        <v>44958</v>
      </c>
      <c r="D1745" t="s">
        <v>47</v>
      </c>
      <c r="E1745" t="s">
        <v>5313</v>
      </c>
      <c r="F1745" t="s">
        <v>37</v>
      </c>
      <c r="G1745" t="s">
        <v>38</v>
      </c>
      <c r="H1745" t="s">
        <v>26</v>
      </c>
      <c r="I1745" t="s">
        <v>27</v>
      </c>
      <c r="J1745" t="s">
        <v>28</v>
      </c>
      <c r="K1745">
        <v>675899</v>
      </c>
      <c r="L1745" t="s">
        <v>73</v>
      </c>
      <c r="M1745" t="s">
        <v>5314</v>
      </c>
      <c r="N1745" t="s">
        <v>103</v>
      </c>
      <c r="O1745" t="s">
        <v>53</v>
      </c>
      <c r="P1745" t="s">
        <v>127</v>
      </c>
      <c r="Q1745">
        <v>1647</v>
      </c>
      <c r="R1745">
        <v>5</v>
      </c>
      <c r="S1745">
        <v>0.2</v>
      </c>
      <c r="T1745">
        <v>333.94760435955641</v>
      </c>
      <c r="U1745">
        <v>44962</v>
      </c>
    </row>
    <row r="1746" spans="1:21" x14ac:dyDescent="0.3">
      <c r="A1746" t="s">
        <v>5315</v>
      </c>
      <c r="B1746">
        <v>2024</v>
      </c>
      <c r="C1746" s="1">
        <v>45571</v>
      </c>
      <c r="D1746" t="s">
        <v>47</v>
      </c>
      <c r="E1746" t="s">
        <v>5316</v>
      </c>
      <c r="F1746" t="s">
        <v>80</v>
      </c>
      <c r="G1746" t="s">
        <v>25</v>
      </c>
      <c r="H1746" t="s">
        <v>26</v>
      </c>
      <c r="I1746" t="s">
        <v>57</v>
      </c>
      <c r="J1746" t="s">
        <v>58</v>
      </c>
      <c r="K1746">
        <v>616846</v>
      </c>
      <c r="L1746" t="s">
        <v>83</v>
      </c>
      <c r="M1746" t="s">
        <v>5317</v>
      </c>
      <c r="N1746" t="s">
        <v>31</v>
      </c>
      <c r="O1746" t="s">
        <v>85</v>
      </c>
      <c r="P1746" t="s">
        <v>127</v>
      </c>
      <c r="Q1746">
        <v>37573</v>
      </c>
      <c r="R1746">
        <v>5</v>
      </c>
      <c r="S1746">
        <v>0.2</v>
      </c>
      <c r="T1746">
        <v>2792.0142151394089</v>
      </c>
      <c r="U1746">
        <v>45574</v>
      </c>
    </row>
    <row r="1747" spans="1:21" x14ac:dyDescent="0.3">
      <c r="A1747" t="s">
        <v>5318</v>
      </c>
      <c r="B1747">
        <v>2024</v>
      </c>
      <c r="C1747" s="1">
        <v>45355</v>
      </c>
      <c r="D1747" t="s">
        <v>22</v>
      </c>
      <c r="E1747" t="s">
        <v>5319</v>
      </c>
      <c r="F1747" t="s">
        <v>106</v>
      </c>
      <c r="G1747" t="s">
        <v>38</v>
      </c>
      <c r="H1747" t="s">
        <v>26</v>
      </c>
      <c r="I1747" t="s">
        <v>57</v>
      </c>
      <c r="J1747" t="s">
        <v>58</v>
      </c>
      <c r="K1747">
        <v>671255</v>
      </c>
      <c r="L1747" t="s">
        <v>59</v>
      </c>
      <c r="M1747" t="s">
        <v>5320</v>
      </c>
      <c r="N1747" t="s">
        <v>93</v>
      </c>
      <c r="O1747" t="s">
        <v>85</v>
      </c>
      <c r="P1747" t="s">
        <v>76</v>
      </c>
      <c r="Q1747">
        <v>40892</v>
      </c>
      <c r="R1747">
        <v>2</v>
      </c>
      <c r="S1747">
        <v>0</v>
      </c>
      <c r="T1747">
        <v>7545.788445090926</v>
      </c>
      <c r="U1747">
        <v>45361</v>
      </c>
    </row>
    <row r="1748" spans="1:21" x14ac:dyDescent="0.3">
      <c r="A1748" t="s">
        <v>5321</v>
      </c>
      <c r="B1748">
        <v>2024</v>
      </c>
      <c r="C1748" s="1">
        <v>45343</v>
      </c>
      <c r="D1748" t="s">
        <v>22</v>
      </c>
      <c r="E1748" t="s">
        <v>5322</v>
      </c>
      <c r="F1748" t="s">
        <v>149</v>
      </c>
      <c r="G1748" t="s">
        <v>81</v>
      </c>
      <c r="H1748" t="s">
        <v>26</v>
      </c>
      <c r="I1748" t="s">
        <v>57</v>
      </c>
      <c r="J1748" t="s">
        <v>58</v>
      </c>
      <c r="K1748">
        <v>688754</v>
      </c>
      <c r="L1748" t="s">
        <v>73</v>
      </c>
      <c r="M1748" t="s">
        <v>5323</v>
      </c>
      <c r="N1748" t="s">
        <v>43</v>
      </c>
      <c r="O1748" t="s">
        <v>53</v>
      </c>
      <c r="P1748" t="s">
        <v>98</v>
      </c>
      <c r="Q1748">
        <v>58075</v>
      </c>
      <c r="R1748">
        <v>4</v>
      </c>
      <c r="S1748">
        <v>0.1</v>
      </c>
      <c r="T1748">
        <v>7041.8588081429616</v>
      </c>
      <c r="U1748">
        <v>45343</v>
      </c>
    </row>
    <row r="1749" spans="1:21" x14ac:dyDescent="0.3">
      <c r="A1749" t="s">
        <v>5324</v>
      </c>
      <c r="B1749">
        <v>2024</v>
      </c>
      <c r="C1749" s="1">
        <v>45439</v>
      </c>
      <c r="D1749" t="s">
        <v>47</v>
      </c>
      <c r="E1749" t="s">
        <v>5325</v>
      </c>
      <c r="F1749" t="s">
        <v>106</v>
      </c>
      <c r="G1749" t="s">
        <v>25</v>
      </c>
      <c r="H1749" t="s">
        <v>26</v>
      </c>
      <c r="I1749" t="s">
        <v>72</v>
      </c>
      <c r="J1749" t="s">
        <v>28</v>
      </c>
      <c r="K1749">
        <v>662388</v>
      </c>
      <c r="L1749" t="s">
        <v>73</v>
      </c>
      <c r="M1749" t="s">
        <v>5326</v>
      </c>
      <c r="N1749" t="s">
        <v>43</v>
      </c>
      <c r="O1749" t="s">
        <v>44</v>
      </c>
      <c r="P1749" t="s">
        <v>98</v>
      </c>
      <c r="Q1749">
        <v>45783</v>
      </c>
      <c r="R1749">
        <v>5</v>
      </c>
      <c r="S1749">
        <v>0.2</v>
      </c>
      <c r="T1749">
        <v>2545.741453923722</v>
      </c>
      <c r="U1749">
        <v>45443</v>
      </c>
    </row>
    <row r="1750" spans="1:21" x14ac:dyDescent="0.3">
      <c r="A1750" t="s">
        <v>5327</v>
      </c>
      <c r="B1750">
        <v>2023</v>
      </c>
      <c r="C1750" s="1">
        <v>44934</v>
      </c>
      <c r="D1750" t="s">
        <v>47</v>
      </c>
      <c r="E1750" t="s">
        <v>5328</v>
      </c>
      <c r="F1750" t="s">
        <v>149</v>
      </c>
      <c r="G1750" t="s">
        <v>25</v>
      </c>
      <c r="H1750" t="s">
        <v>26</v>
      </c>
      <c r="I1750" t="s">
        <v>39</v>
      </c>
      <c r="J1750" t="s">
        <v>40</v>
      </c>
      <c r="K1750">
        <v>625612</v>
      </c>
      <c r="L1750" t="s">
        <v>83</v>
      </c>
      <c r="M1750" t="s">
        <v>5329</v>
      </c>
      <c r="N1750" t="s">
        <v>31</v>
      </c>
      <c r="O1750" t="s">
        <v>94</v>
      </c>
      <c r="P1750" t="s">
        <v>69</v>
      </c>
      <c r="Q1750">
        <v>47032</v>
      </c>
      <c r="R1750">
        <v>1</v>
      </c>
      <c r="S1750">
        <v>0.2</v>
      </c>
      <c r="T1750">
        <v>14065.169930564716</v>
      </c>
      <c r="U1750">
        <v>44938</v>
      </c>
    </row>
    <row r="1751" spans="1:21" x14ac:dyDescent="0.3">
      <c r="A1751" t="s">
        <v>5330</v>
      </c>
      <c r="B1751">
        <v>2023</v>
      </c>
      <c r="C1751" s="1">
        <v>45076</v>
      </c>
      <c r="D1751" t="s">
        <v>35</v>
      </c>
      <c r="E1751" t="s">
        <v>5331</v>
      </c>
      <c r="F1751" t="s">
        <v>149</v>
      </c>
      <c r="G1751" t="s">
        <v>38</v>
      </c>
      <c r="H1751" t="s">
        <v>26</v>
      </c>
      <c r="I1751" t="s">
        <v>122</v>
      </c>
      <c r="J1751" t="s">
        <v>28</v>
      </c>
      <c r="K1751">
        <v>659706</v>
      </c>
      <c r="L1751" t="s">
        <v>41</v>
      </c>
      <c r="M1751" t="s">
        <v>5332</v>
      </c>
      <c r="N1751" t="s">
        <v>43</v>
      </c>
      <c r="O1751" t="s">
        <v>68</v>
      </c>
      <c r="P1751" t="s">
        <v>54</v>
      </c>
      <c r="Q1751">
        <v>34870</v>
      </c>
      <c r="R1751">
        <v>4</v>
      </c>
      <c r="S1751">
        <v>0.2</v>
      </c>
      <c r="T1751">
        <v>7778.3796547370248</v>
      </c>
      <c r="U1751">
        <v>45080</v>
      </c>
    </row>
    <row r="1752" spans="1:21" x14ac:dyDescent="0.3">
      <c r="A1752" t="s">
        <v>5333</v>
      </c>
      <c r="B1752">
        <v>2023</v>
      </c>
      <c r="C1752" s="1">
        <v>45026</v>
      </c>
      <c r="D1752" t="s">
        <v>22</v>
      </c>
      <c r="E1752" t="s">
        <v>5334</v>
      </c>
      <c r="F1752" t="s">
        <v>49</v>
      </c>
      <c r="G1752" t="s">
        <v>38</v>
      </c>
      <c r="H1752" t="s">
        <v>26</v>
      </c>
      <c r="I1752" t="s">
        <v>150</v>
      </c>
      <c r="J1752" t="s">
        <v>118</v>
      </c>
      <c r="K1752">
        <v>630990</v>
      </c>
      <c r="L1752" t="s">
        <v>59</v>
      </c>
      <c r="M1752" t="s">
        <v>5335</v>
      </c>
      <c r="N1752" t="s">
        <v>93</v>
      </c>
      <c r="O1752" t="s">
        <v>75</v>
      </c>
      <c r="P1752" t="s">
        <v>69</v>
      </c>
      <c r="Q1752">
        <v>36609</v>
      </c>
      <c r="R1752">
        <v>8</v>
      </c>
      <c r="S1752">
        <v>0.2</v>
      </c>
      <c r="T1752">
        <v>3405.5344459660964</v>
      </c>
      <c r="U1752">
        <v>45032</v>
      </c>
    </row>
    <row r="1753" spans="1:21" x14ac:dyDescent="0.3">
      <c r="A1753" t="s">
        <v>5336</v>
      </c>
      <c r="B1753">
        <v>2023</v>
      </c>
      <c r="C1753" s="1">
        <v>45264</v>
      </c>
      <c r="D1753" t="s">
        <v>47</v>
      </c>
      <c r="E1753" t="s">
        <v>5337</v>
      </c>
      <c r="F1753" t="s">
        <v>37</v>
      </c>
      <c r="G1753" t="s">
        <v>38</v>
      </c>
      <c r="H1753" t="s">
        <v>26</v>
      </c>
      <c r="I1753" t="s">
        <v>57</v>
      </c>
      <c r="J1753" t="s">
        <v>58</v>
      </c>
      <c r="K1753">
        <v>627560</v>
      </c>
      <c r="L1753" t="s">
        <v>83</v>
      </c>
      <c r="M1753" t="s">
        <v>5338</v>
      </c>
      <c r="N1753" t="s">
        <v>93</v>
      </c>
      <c r="O1753" t="s">
        <v>75</v>
      </c>
      <c r="P1753" t="s">
        <v>69</v>
      </c>
      <c r="Q1753">
        <v>65775</v>
      </c>
      <c r="R1753">
        <v>3</v>
      </c>
      <c r="S1753">
        <v>0.1</v>
      </c>
      <c r="T1753">
        <v>12020.993894865305</v>
      </c>
      <c r="U1753">
        <v>45267</v>
      </c>
    </row>
    <row r="1754" spans="1:21" x14ac:dyDescent="0.3">
      <c r="A1754" t="s">
        <v>5339</v>
      </c>
      <c r="B1754">
        <v>2023</v>
      </c>
      <c r="C1754" s="1">
        <v>45230</v>
      </c>
      <c r="D1754" t="s">
        <v>47</v>
      </c>
      <c r="E1754" t="s">
        <v>5340</v>
      </c>
      <c r="F1754" t="s">
        <v>24</v>
      </c>
      <c r="G1754" t="s">
        <v>81</v>
      </c>
      <c r="H1754" t="s">
        <v>26</v>
      </c>
      <c r="I1754" t="s">
        <v>72</v>
      </c>
      <c r="J1754" t="s">
        <v>28</v>
      </c>
      <c r="K1754">
        <v>654311</v>
      </c>
      <c r="L1754" t="s">
        <v>73</v>
      </c>
      <c r="M1754" t="s">
        <v>5341</v>
      </c>
      <c r="N1754" t="s">
        <v>61</v>
      </c>
      <c r="O1754" t="s">
        <v>85</v>
      </c>
      <c r="P1754" t="s">
        <v>127</v>
      </c>
      <c r="Q1754">
        <v>35833</v>
      </c>
      <c r="R1754">
        <v>8</v>
      </c>
      <c r="S1754">
        <v>0</v>
      </c>
      <c r="T1754">
        <v>7251.7874563091918</v>
      </c>
      <c r="U1754">
        <v>45230</v>
      </c>
    </row>
    <row r="1755" spans="1:21" x14ac:dyDescent="0.3">
      <c r="A1755" t="s">
        <v>5342</v>
      </c>
      <c r="B1755">
        <v>2024</v>
      </c>
      <c r="C1755" s="1">
        <v>45566</v>
      </c>
      <c r="D1755" t="s">
        <v>78</v>
      </c>
      <c r="E1755" t="s">
        <v>5343</v>
      </c>
      <c r="F1755" t="s">
        <v>106</v>
      </c>
      <c r="G1755" t="s">
        <v>25</v>
      </c>
      <c r="H1755" t="s">
        <v>26</v>
      </c>
      <c r="I1755" t="s">
        <v>39</v>
      </c>
      <c r="J1755" t="s">
        <v>40</v>
      </c>
      <c r="K1755">
        <v>681172</v>
      </c>
      <c r="L1755" t="s">
        <v>41</v>
      </c>
      <c r="M1755" t="s">
        <v>5344</v>
      </c>
      <c r="N1755" t="s">
        <v>93</v>
      </c>
      <c r="O1755" t="s">
        <v>44</v>
      </c>
      <c r="P1755" t="s">
        <v>45</v>
      </c>
      <c r="Q1755">
        <v>60421</v>
      </c>
      <c r="R1755">
        <v>4</v>
      </c>
      <c r="S1755">
        <v>0</v>
      </c>
      <c r="T1755">
        <v>13064.170669804527</v>
      </c>
      <c r="U1755">
        <v>45569</v>
      </c>
    </row>
    <row r="1756" spans="1:21" x14ac:dyDescent="0.3">
      <c r="A1756" t="s">
        <v>5345</v>
      </c>
      <c r="B1756">
        <v>2024</v>
      </c>
      <c r="C1756" s="1">
        <v>45628</v>
      </c>
      <c r="D1756" t="s">
        <v>78</v>
      </c>
      <c r="E1756" t="s">
        <v>5346</v>
      </c>
      <c r="F1756" t="s">
        <v>37</v>
      </c>
      <c r="G1756" t="s">
        <v>81</v>
      </c>
      <c r="H1756" t="s">
        <v>26</v>
      </c>
      <c r="I1756" t="s">
        <v>39</v>
      </c>
      <c r="J1756" t="s">
        <v>40</v>
      </c>
      <c r="K1756">
        <v>650771</v>
      </c>
      <c r="L1756" t="s">
        <v>59</v>
      </c>
      <c r="M1756" t="s">
        <v>5347</v>
      </c>
      <c r="N1756" t="s">
        <v>31</v>
      </c>
      <c r="O1756" t="s">
        <v>68</v>
      </c>
      <c r="P1756" t="s">
        <v>89</v>
      </c>
      <c r="Q1756">
        <v>64951</v>
      </c>
      <c r="R1756">
        <v>10</v>
      </c>
      <c r="S1756">
        <v>0.1</v>
      </c>
      <c r="T1756">
        <v>13553.041356189491</v>
      </c>
      <c r="U1756">
        <v>45634</v>
      </c>
    </row>
    <row r="1757" spans="1:21" x14ac:dyDescent="0.3">
      <c r="A1757" t="s">
        <v>5348</v>
      </c>
      <c r="B1757">
        <v>2024</v>
      </c>
      <c r="C1757" s="1">
        <v>45489</v>
      </c>
      <c r="D1757" t="s">
        <v>35</v>
      </c>
      <c r="E1757" t="s">
        <v>5349</v>
      </c>
      <c r="F1757" t="s">
        <v>106</v>
      </c>
      <c r="G1757" t="s">
        <v>38</v>
      </c>
      <c r="H1757" t="s">
        <v>26</v>
      </c>
      <c r="I1757" t="s">
        <v>122</v>
      </c>
      <c r="J1757" t="s">
        <v>28</v>
      </c>
      <c r="K1757">
        <v>647591</v>
      </c>
      <c r="L1757" t="s">
        <v>41</v>
      </c>
      <c r="M1757" t="s">
        <v>5350</v>
      </c>
      <c r="N1757" t="s">
        <v>61</v>
      </c>
      <c r="O1757" t="s">
        <v>68</v>
      </c>
      <c r="P1757" t="s">
        <v>76</v>
      </c>
      <c r="Q1757">
        <v>26455</v>
      </c>
      <c r="R1757">
        <v>1</v>
      </c>
      <c r="S1757">
        <v>0.05</v>
      </c>
      <c r="T1757">
        <v>6688.8255275761521</v>
      </c>
      <c r="U1757">
        <v>45495</v>
      </c>
    </row>
    <row r="1758" spans="1:21" x14ac:dyDescent="0.3">
      <c r="A1758" t="s">
        <v>5351</v>
      </c>
      <c r="B1758">
        <v>2023</v>
      </c>
      <c r="C1758" s="1">
        <v>45079</v>
      </c>
      <c r="D1758" t="s">
        <v>78</v>
      </c>
      <c r="E1758" t="s">
        <v>5352</v>
      </c>
      <c r="F1758" t="s">
        <v>80</v>
      </c>
      <c r="G1758" t="s">
        <v>25</v>
      </c>
      <c r="H1758" t="s">
        <v>26</v>
      </c>
      <c r="I1758" t="s">
        <v>27</v>
      </c>
      <c r="J1758" t="s">
        <v>28</v>
      </c>
      <c r="K1758">
        <v>656266</v>
      </c>
      <c r="L1758" t="s">
        <v>41</v>
      </c>
      <c r="M1758" t="s">
        <v>5353</v>
      </c>
      <c r="N1758" t="s">
        <v>103</v>
      </c>
      <c r="O1758" t="s">
        <v>85</v>
      </c>
      <c r="P1758" t="s">
        <v>54</v>
      </c>
      <c r="Q1758">
        <v>33290</v>
      </c>
      <c r="R1758">
        <v>3</v>
      </c>
      <c r="S1758">
        <v>0</v>
      </c>
      <c r="T1758">
        <v>2872.107361907912</v>
      </c>
      <c r="U1758">
        <v>45079</v>
      </c>
    </row>
    <row r="1759" spans="1:21" x14ac:dyDescent="0.3">
      <c r="A1759" t="s">
        <v>5354</v>
      </c>
      <c r="B1759">
        <v>2024</v>
      </c>
      <c r="C1759" s="1">
        <v>45565</v>
      </c>
      <c r="D1759" t="s">
        <v>47</v>
      </c>
      <c r="E1759" t="s">
        <v>5355</v>
      </c>
      <c r="F1759" t="s">
        <v>37</v>
      </c>
      <c r="G1759" t="s">
        <v>81</v>
      </c>
      <c r="H1759" t="s">
        <v>26</v>
      </c>
      <c r="I1759" t="s">
        <v>154</v>
      </c>
      <c r="J1759" t="s">
        <v>51</v>
      </c>
      <c r="K1759">
        <v>673509</v>
      </c>
      <c r="L1759" t="s">
        <v>29</v>
      </c>
      <c r="M1759" t="s">
        <v>5356</v>
      </c>
      <c r="N1759" t="s">
        <v>93</v>
      </c>
      <c r="O1759" t="s">
        <v>53</v>
      </c>
      <c r="P1759" t="s">
        <v>98</v>
      </c>
      <c r="Q1759">
        <v>4838</v>
      </c>
      <c r="R1759">
        <v>2</v>
      </c>
      <c r="S1759">
        <v>0</v>
      </c>
      <c r="T1759">
        <v>515.17060197880448</v>
      </c>
      <c r="U1759">
        <v>45567</v>
      </c>
    </row>
    <row r="1760" spans="1:21" x14ac:dyDescent="0.3">
      <c r="A1760" t="s">
        <v>5357</v>
      </c>
      <c r="B1760">
        <v>2024</v>
      </c>
      <c r="C1760" s="1">
        <v>45615</v>
      </c>
      <c r="D1760" t="s">
        <v>47</v>
      </c>
      <c r="E1760" t="s">
        <v>5358</v>
      </c>
      <c r="F1760" t="s">
        <v>149</v>
      </c>
      <c r="G1760" t="s">
        <v>25</v>
      </c>
      <c r="H1760" t="s">
        <v>26</v>
      </c>
      <c r="I1760" t="s">
        <v>39</v>
      </c>
      <c r="J1760" t="s">
        <v>40</v>
      </c>
      <c r="K1760">
        <v>652562</v>
      </c>
      <c r="L1760" t="s">
        <v>73</v>
      </c>
      <c r="M1760" t="s">
        <v>5359</v>
      </c>
      <c r="N1760" t="s">
        <v>93</v>
      </c>
      <c r="O1760" t="s">
        <v>94</v>
      </c>
      <c r="P1760" t="s">
        <v>98</v>
      </c>
      <c r="Q1760">
        <v>38614</v>
      </c>
      <c r="R1760">
        <v>9</v>
      </c>
      <c r="S1760">
        <v>0</v>
      </c>
      <c r="T1760">
        <v>11341.905001657275</v>
      </c>
      <c r="U1760">
        <v>45620</v>
      </c>
    </row>
    <row r="1761" spans="1:21" x14ac:dyDescent="0.3">
      <c r="A1761" t="s">
        <v>5360</v>
      </c>
      <c r="B1761">
        <v>2024</v>
      </c>
      <c r="C1761" s="1">
        <v>45655</v>
      </c>
      <c r="D1761" t="s">
        <v>47</v>
      </c>
      <c r="E1761" t="s">
        <v>5361</v>
      </c>
      <c r="F1761" t="s">
        <v>64</v>
      </c>
      <c r="G1761" t="s">
        <v>25</v>
      </c>
      <c r="H1761" t="s">
        <v>26</v>
      </c>
      <c r="I1761" t="s">
        <v>82</v>
      </c>
      <c r="J1761" t="s">
        <v>66</v>
      </c>
      <c r="K1761">
        <v>625372</v>
      </c>
      <c r="L1761" t="s">
        <v>59</v>
      </c>
      <c r="M1761" t="s">
        <v>5362</v>
      </c>
      <c r="N1761" t="s">
        <v>43</v>
      </c>
      <c r="O1761" t="s">
        <v>32</v>
      </c>
      <c r="P1761" t="s">
        <v>127</v>
      </c>
      <c r="Q1761">
        <v>8712</v>
      </c>
      <c r="R1761">
        <v>5</v>
      </c>
      <c r="S1761">
        <v>0</v>
      </c>
      <c r="T1761">
        <v>1320.2148698107326</v>
      </c>
      <c r="U1761">
        <v>45661</v>
      </c>
    </row>
    <row r="1762" spans="1:21" x14ac:dyDescent="0.3">
      <c r="A1762" t="s">
        <v>5363</v>
      </c>
      <c r="B1762">
        <v>2024</v>
      </c>
      <c r="C1762" s="1">
        <v>45405</v>
      </c>
      <c r="D1762" t="s">
        <v>78</v>
      </c>
      <c r="E1762" t="s">
        <v>5364</v>
      </c>
      <c r="F1762" t="s">
        <v>80</v>
      </c>
      <c r="G1762" t="s">
        <v>25</v>
      </c>
      <c r="H1762" t="s">
        <v>26</v>
      </c>
      <c r="I1762" t="s">
        <v>117</v>
      </c>
      <c r="J1762" t="s">
        <v>118</v>
      </c>
      <c r="K1762">
        <v>623745</v>
      </c>
      <c r="L1762" t="s">
        <v>83</v>
      </c>
      <c r="M1762" t="s">
        <v>5365</v>
      </c>
      <c r="N1762" t="s">
        <v>61</v>
      </c>
      <c r="O1762" t="s">
        <v>94</v>
      </c>
      <c r="P1762" t="s">
        <v>98</v>
      </c>
      <c r="Q1762">
        <v>13244</v>
      </c>
      <c r="R1762">
        <v>6</v>
      </c>
      <c r="S1762">
        <v>0.05</v>
      </c>
      <c r="T1762">
        <v>1017.6036563664508</v>
      </c>
      <c r="U1762">
        <v>45408</v>
      </c>
    </row>
    <row r="1763" spans="1:21" x14ac:dyDescent="0.3">
      <c r="A1763" t="s">
        <v>5366</v>
      </c>
      <c r="B1763">
        <v>2023</v>
      </c>
      <c r="C1763" s="1">
        <v>45129</v>
      </c>
      <c r="D1763" t="s">
        <v>35</v>
      </c>
      <c r="E1763" t="s">
        <v>5367</v>
      </c>
      <c r="F1763" t="s">
        <v>24</v>
      </c>
      <c r="G1763" t="s">
        <v>25</v>
      </c>
      <c r="H1763" t="s">
        <v>26</v>
      </c>
      <c r="I1763" t="s">
        <v>150</v>
      </c>
      <c r="J1763" t="s">
        <v>118</v>
      </c>
      <c r="K1763">
        <v>654492</v>
      </c>
      <c r="L1763" t="s">
        <v>83</v>
      </c>
      <c r="M1763" t="s">
        <v>5368</v>
      </c>
      <c r="N1763" t="s">
        <v>61</v>
      </c>
      <c r="O1763" t="s">
        <v>53</v>
      </c>
      <c r="P1763" t="s">
        <v>181</v>
      </c>
      <c r="Q1763">
        <v>732</v>
      </c>
      <c r="R1763">
        <v>6</v>
      </c>
      <c r="S1763">
        <v>0.1</v>
      </c>
      <c r="T1763">
        <v>91.98736717424255</v>
      </c>
      <c r="U1763">
        <v>45130</v>
      </c>
    </row>
    <row r="1764" spans="1:21" x14ac:dyDescent="0.3">
      <c r="A1764" t="s">
        <v>5369</v>
      </c>
      <c r="B1764">
        <v>2023</v>
      </c>
      <c r="C1764" s="1">
        <v>44955</v>
      </c>
      <c r="D1764" t="s">
        <v>78</v>
      </c>
      <c r="E1764" t="s">
        <v>5370</v>
      </c>
      <c r="F1764" t="s">
        <v>149</v>
      </c>
      <c r="G1764" t="s">
        <v>38</v>
      </c>
      <c r="H1764" t="s">
        <v>26</v>
      </c>
      <c r="I1764" t="s">
        <v>82</v>
      </c>
      <c r="J1764" t="s">
        <v>66</v>
      </c>
      <c r="K1764">
        <v>607655</v>
      </c>
      <c r="L1764" t="s">
        <v>73</v>
      </c>
      <c r="M1764" t="s">
        <v>5371</v>
      </c>
      <c r="N1764" t="s">
        <v>31</v>
      </c>
      <c r="O1764" t="s">
        <v>32</v>
      </c>
      <c r="P1764" t="s">
        <v>69</v>
      </c>
      <c r="Q1764">
        <v>61457</v>
      </c>
      <c r="R1764">
        <v>3</v>
      </c>
      <c r="S1764">
        <v>0.05</v>
      </c>
      <c r="T1764">
        <v>13709.324552215394</v>
      </c>
      <c r="U1764">
        <v>44961</v>
      </c>
    </row>
    <row r="1765" spans="1:21" x14ac:dyDescent="0.3">
      <c r="A1765" t="s">
        <v>5372</v>
      </c>
      <c r="B1765">
        <v>2023</v>
      </c>
      <c r="C1765" s="1">
        <v>45191</v>
      </c>
      <c r="D1765" t="s">
        <v>47</v>
      </c>
      <c r="E1765" t="s">
        <v>5373</v>
      </c>
      <c r="F1765" t="s">
        <v>37</v>
      </c>
      <c r="G1765" t="s">
        <v>38</v>
      </c>
      <c r="H1765" t="s">
        <v>26</v>
      </c>
      <c r="I1765" t="s">
        <v>122</v>
      </c>
      <c r="J1765" t="s">
        <v>28</v>
      </c>
      <c r="K1765">
        <v>662549</v>
      </c>
      <c r="L1765" t="s">
        <v>29</v>
      </c>
      <c r="M1765" t="s">
        <v>5374</v>
      </c>
      <c r="N1765" t="s">
        <v>31</v>
      </c>
      <c r="O1765" t="s">
        <v>75</v>
      </c>
      <c r="P1765" t="s">
        <v>98</v>
      </c>
      <c r="Q1765">
        <v>2186</v>
      </c>
      <c r="R1765">
        <v>9</v>
      </c>
      <c r="S1765">
        <v>0</v>
      </c>
      <c r="T1765">
        <v>439.82145273889944</v>
      </c>
      <c r="U1765">
        <v>45196</v>
      </c>
    </row>
    <row r="1766" spans="1:21" x14ac:dyDescent="0.3">
      <c r="A1766" t="s">
        <v>5375</v>
      </c>
      <c r="B1766">
        <v>2023</v>
      </c>
      <c r="C1766" s="1">
        <v>44980</v>
      </c>
      <c r="D1766" t="s">
        <v>47</v>
      </c>
      <c r="E1766" t="s">
        <v>5376</v>
      </c>
      <c r="F1766" t="s">
        <v>149</v>
      </c>
      <c r="G1766" t="s">
        <v>25</v>
      </c>
      <c r="H1766" t="s">
        <v>26</v>
      </c>
      <c r="I1766" t="s">
        <v>50</v>
      </c>
      <c r="J1766" t="s">
        <v>51</v>
      </c>
      <c r="K1766">
        <v>693051</v>
      </c>
      <c r="L1766" t="s">
        <v>59</v>
      </c>
      <c r="M1766" t="s">
        <v>5377</v>
      </c>
      <c r="N1766" t="s">
        <v>31</v>
      </c>
      <c r="O1766" t="s">
        <v>53</v>
      </c>
      <c r="P1766" t="s">
        <v>69</v>
      </c>
      <c r="Q1766">
        <v>55751</v>
      </c>
      <c r="R1766">
        <v>10</v>
      </c>
      <c r="S1766">
        <v>0</v>
      </c>
      <c r="T1766">
        <v>16425.114500225009</v>
      </c>
      <c r="U1766">
        <v>44984</v>
      </c>
    </row>
    <row r="1767" spans="1:21" x14ac:dyDescent="0.3">
      <c r="A1767" t="s">
        <v>5378</v>
      </c>
      <c r="B1767">
        <v>2023</v>
      </c>
      <c r="C1767" s="1">
        <v>45248</v>
      </c>
      <c r="D1767" t="s">
        <v>35</v>
      </c>
      <c r="E1767" t="s">
        <v>5379</v>
      </c>
      <c r="F1767" t="s">
        <v>24</v>
      </c>
      <c r="G1767" t="s">
        <v>25</v>
      </c>
      <c r="H1767" t="s">
        <v>26</v>
      </c>
      <c r="I1767" t="s">
        <v>57</v>
      </c>
      <c r="J1767" t="s">
        <v>58</v>
      </c>
      <c r="K1767">
        <v>607500</v>
      </c>
      <c r="L1767" t="s">
        <v>83</v>
      </c>
      <c r="M1767" t="s">
        <v>5380</v>
      </c>
      <c r="N1767" t="s">
        <v>93</v>
      </c>
      <c r="O1767" t="s">
        <v>85</v>
      </c>
      <c r="P1767" t="s">
        <v>89</v>
      </c>
      <c r="Q1767">
        <v>48850</v>
      </c>
      <c r="R1767">
        <v>2</v>
      </c>
      <c r="S1767">
        <v>0</v>
      </c>
      <c r="T1767">
        <v>5126.7081630689754</v>
      </c>
      <c r="U1767">
        <v>45249</v>
      </c>
    </row>
    <row r="1768" spans="1:21" x14ac:dyDescent="0.3">
      <c r="A1768" t="s">
        <v>5381</v>
      </c>
      <c r="B1768">
        <v>2023</v>
      </c>
      <c r="C1768" s="1">
        <v>44936</v>
      </c>
      <c r="D1768" t="s">
        <v>35</v>
      </c>
      <c r="E1768" t="s">
        <v>5382</v>
      </c>
      <c r="F1768" t="s">
        <v>80</v>
      </c>
      <c r="G1768" t="s">
        <v>38</v>
      </c>
      <c r="H1768" t="s">
        <v>26</v>
      </c>
      <c r="I1768" t="s">
        <v>101</v>
      </c>
      <c r="J1768" t="s">
        <v>51</v>
      </c>
      <c r="K1768">
        <v>665234</v>
      </c>
      <c r="L1768" t="s">
        <v>29</v>
      </c>
      <c r="M1768" t="s">
        <v>5383</v>
      </c>
      <c r="N1768" t="s">
        <v>61</v>
      </c>
      <c r="O1768" t="s">
        <v>75</v>
      </c>
      <c r="P1768" t="s">
        <v>89</v>
      </c>
      <c r="Q1768">
        <v>66956</v>
      </c>
      <c r="R1768">
        <v>6</v>
      </c>
      <c r="S1768">
        <v>0.1</v>
      </c>
      <c r="T1768">
        <v>16180.505336244027</v>
      </c>
      <c r="U1768">
        <v>44937</v>
      </c>
    </row>
    <row r="1769" spans="1:21" x14ac:dyDescent="0.3">
      <c r="A1769" t="s">
        <v>5384</v>
      </c>
      <c r="B1769">
        <v>2023</v>
      </c>
      <c r="C1769" s="1">
        <v>45033</v>
      </c>
      <c r="D1769" t="s">
        <v>78</v>
      </c>
      <c r="E1769" t="s">
        <v>5385</v>
      </c>
      <c r="F1769" t="s">
        <v>149</v>
      </c>
      <c r="G1769" t="s">
        <v>81</v>
      </c>
      <c r="H1769" t="s">
        <v>26</v>
      </c>
      <c r="I1769" t="s">
        <v>150</v>
      </c>
      <c r="J1769" t="s">
        <v>118</v>
      </c>
      <c r="K1769">
        <v>641191</v>
      </c>
      <c r="L1769" t="s">
        <v>41</v>
      </c>
      <c r="M1769" t="s">
        <v>5386</v>
      </c>
      <c r="N1769" t="s">
        <v>93</v>
      </c>
      <c r="O1769" t="s">
        <v>94</v>
      </c>
      <c r="P1769" t="s">
        <v>89</v>
      </c>
      <c r="Q1769">
        <v>77149</v>
      </c>
      <c r="R1769">
        <v>10</v>
      </c>
      <c r="S1769">
        <v>0</v>
      </c>
      <c r="T1769">
        <v>18026.877172240747</v>
      </c>
      <c r="U1769">
        <v>45034</v>
      </c>
    </row>
    <row r="1770" spans="1:21" x14ac:dyDescent="0.3">
      <c r="A1770" t="s">
        <v>5387</v>
      </c>
      <c r="B1770">
        <v>2023</v>
      </c>
      <c r="C1770" s="1">
        <v>45196</v>
      </c>
      <c r="D1770" t="s">
        <v>47</v>
      </c>
      <c r="E1770" t="s">
        <v>5388</v>
      </c>
      <c r="F1770" t="s">
        <v>64</v>
      </c>
      <c r="G1770" t="s">
        <v>81</v>
      </c>
      <c r="H1770" t="s">
        <v>26</v>
      </c>
      <c r="I1770" t="s">
        <v>57</v>
      </c>
      <c r="J1770" t="s">
        <v>58</v>
      </c>
      <c r="K1770">
        <v>631093</v>
      </c>
      <c r="L1770" t="s">
        <v>59</v>
      </c>
      <c r="M1770" t="s">
        <v>5389</v>
      </c>
      <c r="N1770" t="s">
        <v>61</v>
      </c>
      <c r="O1770" t="s">
        <v>75</v>
      </c>
      <c r="P1770" t="s">
        <v>181</v>
      </c>
      <c r="Q1770">
        <v>14270</v>
      </c>
      <c r="R1770">
        <v>9</v>
      </c>
      <c r="S1770">
        <v>0.1</v>
      </c>
      <c r="T1770">
        <v>1300.1953289145895</v>
      </c>
      <c r="U1770">
        <v>45199</v>
      </c>
    </row>
    <row r="1771" spans="1:21" x14ac:dyDescent="0.3">
      <c r="A1771" t="s">
        <v>5390</v>
      </c>
      <c r="B1771">
        <v>2024</v>
      </c>
      <c r="C1771" s="1">
        <v>45379</v>
      </c>
      <c r="D1771" t="s">
        <v>78</v>
      </c>
      <c r="E1771" t="s">
        <v>5391</v>
      </c>
      <c r="F1771" t="s">
        <v>49</v>
      </c>
      <c r="G1771" t="s">
        <v>38</v>
      </c>
      <c r="H1771" t="s">
        <v>26</v>
      </c>
      <c r="I1771" t="s">
        <v>82</v>
      </c>
      <c r="J1771" t="s">
        <v>66</v>
      </c>
      <c r="K1771">
        <v>649163</v>
      </c>
      <c r="L1771" t="s">
        <v>41</v>
      </c>
      <c r="M1771" t="s">
        <v>5392</v>
      </c>
      <c r="N1771" t="s">
        <v>43</v>
      </c>
      <c r="O1771" t="s">
        <v>44</v>
      </c>
      <c r="P1771" t="s">
        <v>98</v>
      </c>
      <c r="Q1771">
        <v>48465</v>
      </c>
      <c r="R1771">
        <v>2</v>
      </c>
      <c r="S1771">
        <v>0.05</v>
      </c>
      <c r="T1771">
        <v>13630.98112284136</v>
      </c>
      <c r="U1771">
        <v>45386</v>
      </c>
    </row>
    <row r="1772" spans="1:21" x14ac:dyDescent="0.3">
      <c r="A1772" t="s">
        <v>5393</v>
      </c>
      <c r="B1772">
        <v>2024</v>
      </c>
      <c r="C1772" s="1">
        <v>45610</v>
      </c>
      <c r="D1772" t="s">
        <v>47</v>
      </c>
      <c r="E1772" t="s">
        <v>5394</v>
      </c>
      <c r="F1772" t="s">
        <v>37</v>
      </c>
      <c r="G1772" t="s">
        <v>38</v>
      </c>
      <c r="H1772" t="s">
        <v>26</v>
      </c>
      <c r="I1772" t="s">
        <v>122</v>
      </c>
      <c r="J1772" t="s">
        <v>28</v>
      </c>
      <c r="K1772">
        <v>614785</v>
      </c>
      <c r="L1772" t="s">
        <v>59</v>
      </c>
      <c r="M1772" t="s">
        <v>5395</v>
      </c>
      <c r="N1772" t="s">
        <v>93</v>
      </c>
      <c r="O1772" t="s">
        <v>94</v>
      </c>
      <c r="P1772" t="s">
        <v>98</v>
      </c>
      <c r="Q1772">
        <v>61326</v>
      </c>
      <c r="R1772">
        <v>1</v>
      </c>
      <c r="S1772">
        <v>0.2</v>
      </c>
      <c r="T1772">
        <v>3428.763073627279</v>
      </c>
      <c r="U1772">
        <v>45616</v>
      </c>
    </row>
    <row r="1773" spans="1:21" x14ac:dyDescent="0.3">
      <c r="A1773" t="s">
        <v>5396</v>
      </c>
      <c r="B1773">
        <v>2023</v>
      </c>
      <c r="C1773" s="1">
        <v>45208</v>
      </c>
      <c r="D1773" t="s">
        <v>35</v>
      </c>
      <c r="E1773" t="s">
        <v>5397</v>
      </c>
      <c r="F1773" t="s">
        <v>49</v>
      </c>
      <c r="G1773" t="s">
        <v>38</v>
      </c>
      <c r="H1773" t="s">
        <v>26</v>
      </c>
      <c r="I1773" t="s">
        <v>72</v>
      </c>
      <c r="J1773" t="s">
        <v>28</v>
      </c>
      <c r="K1773">
        <v>657468</v>
      </c>
      <c r="L1773" t="s">
        <v>83</v>
      </c>
      <c r="M1773" t="s">
        <v>5398</v>
      </c>
      <c r="N1773" t="s">
        <v>31</v>
      </c>
      <c r="O1773" t="s">
        <v>44</v>
      </c>
      <c r="P1773" t="s">
        <v>69</v>
      </c>
      <c r="Q1773">
        <v>19337</v>
      </c>
      <c r="R1773">
        <v>5</v>
      </c>
      <c r="S1773">
        <v>0.05</v>
      </c>
      <c r="T1773">
        <v>5662.9993182652706</v>
      </c>
      <c r="U1773">
        <v>45211</v>
      </c>
    </row>
    <row r="1774" spans="1:21" x14ac:dyDescent="0.3">
      <c r="A1774" t="s">
        <v>5399</v>
      </c>
      <c r="B1774">
        <v>2024</v>
      </c>
      <c r="C1774" s="1">
        <v>45414</v>
      </c>
      <c r="D1774" t="s">
        <v>35</v>
      </c>
      <c r="E1774" t="s">
        <v>5400</v>
      </c>
      <c r="F1774" t="s">
        <v>149</v>
      </c>
      <c r="G1774" t="s">
        <v>38</v>
      </c>
      <c r="H1774" t="s">
        <v>26</v>
      </c>
      <c r="I1774" t="s">
        <v>161</v>
      </c>
      <c r="J1774" t="s">
        <v>118</v>
      </c>
      <c r="K1774">
        <v>623492</v>
      </c>
      <c r="L1774" t="s">
        <v>41</v>
      </c>
      <c r="M1774" t="s">
        <v>5401</v>
      </c>
      <c r="N1774" t="s">
        <v>43</v>
      </c>
      <c r="O1774" t="s">
        <v>53</v>
      </c>
      <c r="P1774" t="s">
        <v>45</v>
      </c>
      <c r="Q1774">
        <v>13275</v>
      </c>
      <c r="R1774">
        <v>9</v>
      </c>
      <c r="S1774">
        <v>0</v>
      </c>
      <c r="T1774">
        <v>2448.936737839163</v>
      </c>
      <c r="U1774">
        <v>45419</v>
      </c>
    </row>
    <row r="1775" spans="1:21" x14ac:dyDescent="0.3">
      <c r="A1775" t="s">
        <v>5402</v>
      </c>
      <c r="B1775">
        <v>2024</v>
      </c>
      <c r="C1775" s="1">
        <v>45601</v>
      </c>
      <c r="D1775" t="s">
        <v>78</v>
      </c>
      <c r="E1775" t="s">
        <v>5403</v>
      </c>
      <c r="F1775" t="s">
        <v>37</v>
      </c>
      <c r="G1775" t="s">
        <v>81</v>
      </c>
      <c r="H1775" t="s">
        <v>26</v>
      </c>
      <c r="I1775" t="s">
        <v>57</v>
      </c>
      <c r="J1775" t="s">
        <v>58</v>
      </c>
      <c r="K1775">
        <v>621721</v>
      </c>
      <c r="L1775" t="s">
        <v>59</v>
      </c>
      <c r="M1775" t="s">
        <v>5404</v>
      </c>
      <c r="N1775" t="s">
        <v>43</v>
      </c>
      <c r="O1775" t="s">
        <v>68</v>
      </c>
      <c r="P1775" t="s">
        <v>127</v>
      </c>
      <c r="Q1775">
        <v>1232</v>
      </c>
      <c r="R1775">
        <v>5</v>
      </c>
      <c r="S1775">
        <v>0.2</v>
      </c>
      <c r="T1775">
        <v>290.7809732638255</v>
      </c>
      <c r="U1775">
        <v>45608</v>
      </c>
    </row>
    <row r="1776" spans="1:21" x14ac:dyDescent="0.3">
      <c r="A1776" t="s">
        <v>5405</v>
      </c>
      <c r="B1776">
        <v>2024</v>
      </c>
      <c r="C1776" s="1">
        <v>45318</v>
      </c>
      <c r="D1776" t="s">
        <v>35</v>
      </c>
      <c r="E1776" t="s">
        <v>5406</v>
      </c>
      <c r="F1776" t="s">
        <v>37</v>
      </c>
      <c r="G1776" t="s">
        <v>81</v>
      </c>
      <c r="H1776" t="s">
        <v>26</v>
      </c>
      <c r="I1776" t="s">
        <v>72</v>
      </c>
      <c r="J1776" t="s">
        <v>28</v>
      </c>
      <c r="K1776">
        <v>629958</v>
      </c>
      <c r="L1776" t="s">
        <v>59</v>
      </c>
      <c r="M1776" t="s">
        <v>5407</v>
      </c>
      <c r="N1776" t="s">
        <v>103</v>
      </c>
      <c r="O1776" t="s">
        <v>68</v>
      </c>
      <c r="P1776" t="s">
        <v>33</v>
      </c>
      <c r="Q1776">
        <v>70744</v>
      </c>
      <c r="R1776">
        <v>5</v>
      </c>
      <c r="S1776">
        <v>0</v>
      </c>
      <c r="T1776">
        <v>20426.821881980839</v>
      </c>
      <c r="U1776">
        <v>45324</v>
      </c>
    </row>
    <row r="1777" spans="1:21" x14ac:dyDescent="0.3">
      <c r="A1777" t="s">
        <v>5408</v>
      </c>
      <c r="B1777">
        <v>2024</v>
      </c>
      <c r="C1777" s="1">
        <v>45429</v>
      </c>
      <c r="D1777" t="s">
        <v>47</v>
      </c>
      <c r="E1777" t="s">
        <v>5409</v>
      </c>
      <c r="F1777" t="s">
        <v>106</v>
      </c>
      <c r="G1777" t="s">
        <v>38</v>
      </c>
      <c r="H1777" t="s">
        <v>26</v>
      </c>
      <c r="I1777" t="s">
        <v>65</v>
      </c>
      <c r="J1777" t="s">
        <v>66</v>
      </c>
      <c r="K1777">
        <v>683107</v>
      </c>
      <c r="L1777" t="s">
        <v>29</v>
      </c>
      <c r="M1777" t="s">
        <v>5410</v>
      </c>
      <c r="N1777" t="s">
        <v>61</v>
      </c>
      <c r="O1777" t="s">
        <v>53</v>
      </c>
      <c r="P1777" t="s">
        <v>76</v>
      </c>
      <c r="Q1777">
        <v>34589</v>
      </c>
      <c r="R1777">
        <v>7</v>
      </c>
      <c r="S1777">
        <v>0.1</v>
      </c>
      <c r="T1777">
        <v>3043.518652330712</v>
      </c>
      <c r="U1777">
        <v>45433</v>
      </c>
    </row>
    <row r="1778" spans="1:21" x14ac:dyDescent="0.3">
      <c r="A1778" t="s">
        <v>5411</v>
      </c>
      <c r="B1778">
        <v>2024</v>
      </c>
      <c r="C1778" s="1">
        <v>45531</v>
      </c>
      <c r="D1778" t="s">
        <v>78</v>
      </c>
      <c r="E1778" t="s">
        <v>5412</v>
      </c>
      <c r="F1778" t="s">
        <v>24</v>
      </c>
      <c r="G1778" t="s">
        <v>38</v>
      </c>
      <c r="H1778" t="s">
        <v>26</v>
      </c>
      <c r="I1778" t="s">
        <v>39</v>
      </c>
      <c r="J1778" t="s">
        <v>40</v>
      </c>
      <c r="K1778">
        <v>697822</v>
      </c>
      <c r="L1778" t="s">
        <v>73</v>
      </c>
      <c r="M1778" t="s">
        <v>5413</v>
      </c>
      <c r="N1778" t="s">
        <v>103</v>
      </c>
      <c r="O1778" t="s">
        <v>68</v>
      </c>
      <c r="P1778" t="s">
        <v>33</v>
      </c>
      <c r="Q1778">
        <v>16714</v>
      </c>
      <c r="R1778">
        <v>2</v>
      </c>
      <c r="S1778">
        <v>0.1</v>
      </c>
      <c r="T1778">
        <v>3565.3887467088998</v>
      </c>
      <c r="U1778">
        <v>45534</v>
      </c>
    </row>
    <row r="1779" spans="1:21" x14ac:dyDescent="0.3">
      <c r="A1779" t="s">
        <v>5414</v>
      </c>
      <c r="B1779">
        <v>2024</v>
      </c>
      <c r="C1779" s="1">
        <v>45587</v>
      </c>
      <c r="D1779" t="s">
        <v>78</v>
      </c>
      <c r="E1779" t="s">
        <v>5415</v>
      </c>
      <c r="F1779" t="s">
        <v>37</v>
      </c>
      <c r="G1779" t="s">
        <v>81</v>
      </c>
      <c r="H1779" t="s">
        <v>26</v>
      </c>
      <c r="I1779" t="s">
        <v>161</v>
      </c>
      <c r="J1779" t="s">
        <v>118</v>
      </c>
      <c r="K1779">
        <v>654869</v>
      </c>
      <c r="L1779" t="s">
        <v>29</v>
      </c>
      <c r="M1779" t="s">
        <v>5416</v>
      </c>
      <c r="N1779" t="s">
        <v>43</v>
      </c>
      <c r="O1779" t="s">
        <v>53</v>
      </c>
      <c r="P1779" t="s">
        <v>69</v>
      </c>
      <c r="Q1779">
        <v>77163</v>
      </c>
      <c r="R1779">
        <v>5</v>
      </c>
      <c r="S1779">
        <v>0</v>
      </c>
      <c r="T1779">
        <v>3871.484038616758</v>
      </c>
      <c r="U1779">
        <v>45593</v>
      </c>
    </row>
    <row r="1780" spans="1:21" x14ac:dyDescent="0.3">
      <c r="A1780" t="s">
        <v>5417</v>
      </c>
      <c r="B1780">
        <v>2024</v>
      </c>
      <c r="C1780" s="1">
        <v>45311</v>
      </c>
      <c r="D1780" t="s">
        <v>35</v>
      </c>
      <c r="E1780" t="s">
        <v>5418</v>
      </c>
      <c r="F1780" t="s">
        <v>64</v>
      </c>
      <c r="G1780" t="s">
        <v>81</v>
      </c>
      <c r="H1780" t="s">
        <v>26</v>
      </c>
      <c r="I1780" t="s">
        <v>82</v>
      </c>
      <c r="J1780" t="s">
        <v>66</v>
      </c>
      <c r="K1780">
        <v>641042</v>
      </c>
      <c r="L1780" t="s">
        <v>59</v>
      </c>
      <c r="M1780" t="s">
        <v>5419</v>
      </c>
      <c r="N1780" t="s">
        <v>61</v>
      </c>
      <c r="O1780" t="s">
        <v>75</v>
      </c>
      <c r="P1780" t="s">
        <v>98</v>
      </c>
      <c r="Q1780">
        <v>43020</v>
      </c>
      <c r="R1780">
        <v>4</v>
      </c>
      <c r="S1780">
        <v>0.05</v>
      </c>
      <c r="T1780">
        <v>6989.0981843676846</v>
      </c>
      <c r="U1780">
        <v>45314</v>
      </c>
    </row>
    <row r="1781" spans="1:21" x14ac:dyDescent="0.3">
      <c r="A1781" t="s">
        <v>5420</v>
      </c>
      <c r="B1781">
        <v>2024</v>
      </c>
      <c r="C1781" s="1">
        <v>45347</v>
      </c>
      <c r="D1781" t="s">
        <v>47</v>
      </c>
      <c r="E1781" t="s">
        <v>5421</v>
      </c>
      <c r="F1781" t="s">
        <v>80</v>
      </c>
      <c r="G1781" t="s">
        <v>25</v>
      </c>
      <c r="H1781" t="s">
        <v>26</v>
      </c>
      <c r="I1781" t="s">
        <v>39</v>
      </c>
      <c r="J1781" t="s">
        <v>40</v>
      </c>
      <c r="K1781">
        <v>698580</v>
      </c>
      <c r="L1781" t="s">
        <v>73</v>
      </c>
      <c r="M1781" t="s">
        <v>5422</v>
      </c>
      <c r="N1781" t="s">
        <v>31</v>
      </c>
      <c r="O1781" t="s">
        <v>94</v>
      </c>
      <c r="P1781" t="s">
        <v>76</v>
      </c>
      <c r="Q1781">
        <v>72338</v>
      </c>
      <c r="R1781">
        <v>10</v>
      </c>
      <c r="S1781">
        <v>0</v>
      </c>
      <c r="T1781">
        <v>17118.963995330298</v>
      </c>
      <c r="U1781">
        <v>45348</v>
      </c>
    </row>
    <row r="1782" spans="1:21" x14ac:dyDescent="0.3">
      <c r="A1782" t="s">
        <v>5423</v>
      </c>
      <c r="B1782">
        <v>2024</v>
      </c>
      <c r="C1782" s="1">
        <v>45540</v>
      </c>
      <c r="D1782" t="s">
        <v>22</v>
      </c>
      <c r="E1782" t="s">
        <v>5424</v>
      </c>
      <c r="F1782" t="s">
        <v>64</v>
      </c>
      <c r="G1782" t="s">
        <v>38</v>
      </c>
      <c r="H1782" t="s">
        <v>26</v>
      </c>
      <c r="I1782" t="s">
        <v>39</v>
      </c>
      <c r="J1782" t="s">
        <v>40</v>
      </c>
      <c r="K1782">
        <v>692585</v>
      </c>
      <c r="L1782" t="s">
        <v>83</v>
      </c>
      <c r="M1782" t="s">
        <v>5425</v>
      </c>
      <c r="N1782" t="s">
        <v>93</v>
      </c>
      <c r="O1782" t="s">
        <v>75</v>
      </c>
      <c r="P1782" t="s">
        <v>54</v>
      </c>
      <c r="Q1782">
        <v>68413</v>
      </c>
      <c r="R1782">
        <v>2</v>
      </c>
      <c r="S1782">
        <v>0</v>
      </c>
      <c r="T1782">
        <v>4998.4840222076346</v>
      </c>
      <c r="U1782">
        <v>45545</v>
      </c>
    </row>
    <row r="1783" spans="1:21" x14ac:dyDescent="0.3">
      <c r="A1783" t="s">
        <v>5426</v>
      </c>
      <c r="B1783">
        <v>2024</v>
      </c>
      <c r="C1783" s="1">
        <v>45622</v>
      </c>
      <c r="D1783" t="s">
        <v>22</v>
      </c>
      <c r="E1783" t="s">
        <v>5427</v>
      </c>
      <c r="F1783" t="s">
        <v>37</v>
      </c>
      <c r="G1783" t="s">
        <v>38</v>
      </c>
      <c r="H1783" t="s">
        <v>26</v>
      </c>
      <c r="I1783" t="s">
        <v>39</v>
      </c>
      <c r="J1783" t="s">
        <v>40</v>
      </c>
      <c r="K1783">
        <v>618360</v>
      </c>
      <c r="L1783" t="s">
        <v>59</v>
      </c>
      <c r="M1783" t="s">
        <v>5428</v>
      </c>
      <c r="N1783" t="s">
        <v>61</v>
      </c>
      <c r="O1783" t="s">
        <v>32</v>
      </c>
      <c r="P1783" t="s">
        <v>33</v>
      </c>
      <c r="Q1783">
        <v>46206</v>
      </c>
      <c r="R1783">
        <v>2</v>
      </c>
      <c r="S1783">
        <v>0</v>
      </c>
      <c r="T1783">
        <v>9417.3263366945303</v>
      </c>
      <c r="U1783">
        <v>45625</v>
      </c>
    </row>
    <row r="1784" spans="1:21" x14ac:dyDescent="0.3">
      <c r="A1784" t="s">
        <v>5429</v>
      </c>
      <c r="B1784">
        <v>2024</v>
      </c>
      <c r="C1784" s="1">
        <v>45640</v>
      </c>
      <c r="D1784" t="s">
        <v>47</v>
      </c>
      <c r="E1784" t="s">
        <v>5430</v>
      </c>
      <c r="F1784" t="s">
        <v>80</v>
      </c>
      <c r="G1784" t="s">
        <v>38</v>
      </c>
      <c r="H1784" t="s">
        <v>26</v>
      </c>
      <c r="I1784" t="s">
        <v>39</v>
      </c>
      <c r="J1784" t="s">
        <v>40</v>
      </c>
      <c r="K1784">
        <v>695367</v>
      </c>
      <c r="L1784" t="s">
        <v>29</v>
      </c>
      <c r="M1784" t="s">
        <v>5431</v>
      </c>
      <c r="N1784" t="s">
        <v>93</v>
      </c>
      <c r="O1784" t="s">
        <v>68</v>
      </c>
      <c r="P1784" t="s">
        <v>89</v>
      </c>
      <c r="Q1784">
        <v>27567</v>
      </c>
      <c r="R1784">
        <v>8</v>
      </c>
      <c r="S1784">
        <v>0.2</v>
      </c>
      <c r="T1784">
        <v>6354.4982681339334</v>
      </c>
      <c r="U1784">
        <v>45641</v>
      </c>
    </row>
    <row r="1785" spans="1:21" x14ac:dyDescent="0.3">
      <c r="A1785" t="s">
        <v>5432</v>
      </c>
      <c r="B1785">
        <v>2024</v>
      </c>
      <c r="C1785" s="1">
        <v>45474</v>
      </c>
      <c r="D1785" t="s">
        <v>47</v>
      </c>
      <c r="E1785" t="s">
        <v>5433</v>
      </c>
      <c r="F1785" t="s">
        <v>80</v>
      </c>
      <c r="G1785" t="s">
        <v>81</v>
      </c>
      <c r="H1785" t="s">
        <v>26</v>
      </c>
      <c r="I1785" t="s">
        <v>107</v>
      </c>
      <c r="J1785" t="s">
        <v>66</v>
      </c>
      <c r="K1785">
        <v>658526</v>
      </c>
      <c r="L1785" t="s">
        <v>59</v>
      </c>
      <c r="M1785" t="s">
        <v>5434</v>
      </c>
      <c r="N1785" t="s">
        <v>93</v>
      </c>
      <c r="O1785" t="s">
        <v>75</v>
      </c>
      <c r="P1785" t="s">
        <v>45</v>
      </c>
      <c r="Q1785">
        <v>16625</v>
      </c>
      <c r="R1785">
        <v>7</v>
      </c>
      <c r="S1785">
        <v>0.2</v>
      </c>
      <c r="T1785">
        <v>3610.8466078594943</v>
      </c>
      <c r="U1785">
        <v>45478</v>
      </c>
    </row>
    <row r="1786" spans="1:21" x14ac:dyDescent="0.3">
      <c r="A1786" t="s">
        <v>5435</v>
      </c>
      <c r="B1786">
        <v>2024</v>
      </c>
      <c r="C1786" s="1">
        <v>45346</v>
      </c>
      <c r="D1786" t="s">
        <v>47</v>
      </c>
      <c r="E1786" t="s">
        <v>5436</v>
      </c>
      <c r="F1786" t="s">
        <v>80</v>
      </c>
      <c r="G1786" t="s">
        <v>25</v>
      </c>
      <c r="H1786" t="s">
        <v>26</v>
      </c>
      <c r="I1786" t="s">
        <v>122</v>
      </c>
      <c r="J1786" t="s">
        <v>28</v>
      </c>
      <c r="K1786">
        <v>621155</v>
      </c>
      <c r="L1786" t="s">
        <v>29</v>
      </c>
      <c r="M1786" t="s">
        <v>5437</v>
      </c>
      <c r="N1786" t="s">
        <v>61</v>
      </c>
      <c r="O1786" t="s">
        <v>32</v>
      </c>
      <c r="P1786" t="s">
        <v>76</v>
      </c>
      <c r="Q1786">
        <v>5740</v>
      </c>
      <c r="R1786">
        <v>8</v>
      </c>
      <c r="S1786">
        <v>0</v>
      </c>
      <c r="T1786">
        <v>1369.5760948760239</v>
      </c>
      <c r="U1786">
        <v>45346</v>
      </c>
    </row>
    <row r="1787" spans="1:21" x14ac:dyDescent="0.3">
      <c r="A1787" t="s">
        <v>5438</v>
      </c>
      <c r="B1787">
        <v>2024</v>
      </c>
      <c r="C1787" s="1">
        <v>45325</v>
      </c>
      <c r="D1787" t="s">
        <v>78</v>
      </c>
      <c r="E1787" t="s">
        <v>5439</v>
      </c>
      <c r="F1787" t="s">
        <v>37</v>
      </c>
      <c r="G1787" t="s">
        <v>25</v>
      </c>
      <c r="H1787" t="s">
        <v>26</v>
      </c>
      <c r="I1787" t="s">
        <v>117</v>
      </c>
      <c r="J1787" t="s">
        <v>118</v>
      </c>
      <c r="K1787">
        <v>692015</v>
      </c>
      <c r="L1787" t="s">
        <v>59</v>
      </c>
      <c r="M1787" t="s">
        <v>5440</v>
      </c>
      <c r="N1787" t="s">
        <v>93</v>
      </c>
      <c r="O1787" t="s">
        <v>68</v>
      </c>
      <c r="P1787" t="s">
        <v>45</v>
      </c>
      <c r="Q1787">
        <v>69847</v>
      </c>
      <c r="R1787">
        <v>2</v>
      </c>
      <c r="S1787">
        <v>0</v>
      </c>
      <c r="T1787">
        <v>18523.383726902401</v>
      </c>
      <c r="U1787">
        <v>45332</v>
      </c>
    </row>
    <row r="1788" spans="1:21" x14ac:dyDescent="0.3">
      <c r="A1788" t="s">
        <v>5441</v>
      </c>
      <c r="B1788">
        <v>2024</v>
      </c>
      <c r="C1788" s="1">
        <v>45387</v>
      </c>
      <c r="D1788" t="s">
        <v>47</v>
      </c>
      <c r="E1788" t="s">
        <v>5442</v>
      </c>
      <c r="F1788" t="s">
        <v>80</v>
      </c>
      <c r="G1788" t="s">
        <v>38</v>
      </c>
      <c r="H1788" t="s">
        <v>26</v>
      </c>
      <c r="I1788" t="s">
        <v>27</v>
      </c>
      <c r="J1788" t="s">
        <v>28</v>
      </c>
      <c r="K1788">
        <v>674230</v>
      </c>
      <c r="L1788" t="s">
        <v>29</v>
      </c>
      <c r="M1788" t="s">
        <v>5443</v>
      </c>
      <c r="N1788" t="s">
        <v>61</v>
      </c>
      <c r="O1788" t="s">
        <v>68</v>
      </c>
      <c r="P1788" t="s">
        <v>181</v>
      </c>
      <c r="Q1788">
        <v>47984</v>
      </c>
      <c r="R1788">
        <v>7</v>
      </c>
      <c r="S1788">
        <v>0.1</v>
      </c>
      <c r="T1788">
        <v>12412.999757098023</v>
      </c>
      <c r="U1788">
        <v>45387</v>
      </c>
    </row>
    <row r="1789" spans="1:21" x14ac:dyDescent="0.3">
      <c r="A1789" t="s">
        <v>5444</v>
      </c>
      <c r="B1789">
        <v>2023</v>
      </c>
      <c r="C1789" s="1">
        <v>44936</v>
      </c>
      <c r="D1789" t="s">
        <v>47</v>
      </c>
      <c r="E1789" t="s">
        <v>5445</v>
      </c>
      <c r="F1789" t="s">
        <v>106</v>
      </c>
      <c r="G1789" t="s">
        <v>81</v>
      </c>
      <c r="H1789" t="s">
        <v>26</v>
      </c>
      <c r="I1789" t="s">
        <v>57</v>
      </c>
      <c r="J1789" t="s">
        <v>58</v>
      </c>
      <c r="K1789">
        <v>639829</v>
      </c>
      <c r="L1789" t="s">
        <v>41</v>
      </c>
      <c r="M1789" t="s">
        <v>5446</v>
      </c>
      <c r="N1789" t="s">
        <v>43</v>
      </c>
      <c r="O1789" t="s">
        <v>32</v>
      </c>
      <c r="P1789" t="s">
        <v>54</v>
      </c>
      <c r="Q1789">
        <v>25554</v>
      </c>
      <c r="R1789">
        <v>9</v>
      </c>
      <c r="S1789">
        <v>0.1</v>
      </c>
      <c r="T1789">
        <v>2907.1657287780818</v>
      </c>
      <c r="U1789">
        <v>44941</v>
      </c>
    </row>
    <row r="1790" spans="1:21" x14ac:dyDescent="0.3">
      <c r="A1790" t="s">
        <v>5447</v>
      </c>
      <c r="B1790">
        <v>2024</v>
      </c>
      <c r="C1790" s="1">
        <v>45448</v>
      </c>
      <c r="D1790" t="s">
        <v>47</v>
      </c>
      <c r="E1790" t="s">
        <v>5448</v>
      </c>
      <c r="F1790" t="s">
        <v>106</v>
      </c>
      <c r="G1790" t="s">
        <v>25</v>
      </c>
      <c r="H1790" t="s">
        <v>26</v>
      </c>
      <c r="I1790" t="s">
        <v>57</v>
      </c>
      <c r="J1790" t="s">
        <v>58</v>
      </c>
      <c r="K1790">
        <v>608725</v>
      </c>
      <c r="L1790" t="s">
        <v>41</v>
      </c>
      <c r="M1790" t="s">
        <v>5449</v>
      </c>
      <c r="N1790" t="s">
        <v>43</v>
      </c>
      <c r="O1790" t="s">
        <v>85</v>
      </c>
      <c r="P1790" t="s">
        <v>33</v>
      </c>
      <c r="Q1790">
        <v>8726</v>
      </c>
      <c r="R1790">
        <v>5</v>
      </c>
      <c r="S1790">
        <v>0.05</v>
      </c>
      <c r="T1790">
        <v>1952.1942514563802</v>
      </c>
      <c r="U1790">
        <v>45451</v>
      </c>
    </row>
    <row r="1791" spans="1:21" x14ac:dyDescent="0.3">
      <c r="A1791" t="s">
        <v>5450</v>
      </c>
      <c r="B1791">
        <v>2024</v>
      </c>
      <c r="C1791" s="1">
        <v>45404</v>
      </c>
      <c r="D1791" t="s">
        <v>78</v>
      </c>
      <c r="E1791" t="s">
        <v>5451</v>
      </c>
      <c r="F1791" t="s">
        <v>149</v>
      </c>
      <c r="G1791" t="s">
        <v>81</v>
      </c>
      <c r="H1791" t="s">
        <v>26</v>
      </c>
      <c r="I1791" t="s">
        <v>57</v>
      </c>
      <c r="J1791" t="s">
        <v>58</v>
      </c>
      <c r="K1791">
        <v>683783</v>
      </c>
      <c r="L1791" t="s">
        <v>73</v>
      </c>
      <c r="M1791" t="s">
        <v>5452</v>
      </c>
      <c r="N1791" t="s">
        <v>43</v>
      </c>
      <c r="O1791" t="s">
        <v>44</v>
      </c>
      <c r="P1791" t="s">
        <v>33</v>
      </c>
      <c r="Q1791">
        <v>20104</v>
      </c>
      <c r="R1791">
        <v>7</v>
      </c>
      <c r="S1791">
        <v>0.05</v>
      </c>
      <c r="T1791">
        <v>3419.649125212592</v>
      </c>
      <c r="U1791">
        <v>45405</v>
      </c>
    </row>
    <row r="1792" spans="1:21" x14ac:dyDescent="0.3">
      <c r="A1792" t="s">
        <v>5453</v>
      </c>
      <c r="B1792">
        <v>2024</v>
      </c>
      <c r="C1792" s="1">
        <v>45310</v>
      </c>
      <c r="D1792" t="s">
        <v>47</v>
      </c>
      <c r="E1792" t="s">
        <v>5454</v>
      </c>
      <c r="F1792" t="s">
        <v>64</v>
      </c>
      <c r="G1792" t="s">
        <v>38</v>
      </c>
      <c r="H1792" t="s">
        <v>26</v>
      </c>
      <c r="I1792" t="s">
        <v>122</v>
      </c>
      <c r="J1792" t="s">
        <v>28</v>
      </c>
      <c r="K1792">
        <v>653576</v>
      </c>
      <c r="L1792" t="s">
        <v>29</v>
      </c>
      <c r="M1792" t="s">
        <v>5455</v>
      </c>
      <c r="N1792" t="s">
        <v>31</v>
      </c>
      <c r="O1792" t="s">
        <v>44</v>
      </c>
      <c r="P1792" t="s">
        <v>33</v>
      </c>
      <c r="Q1792">
        <v>26906</v>
      </c>
      <c r="R1792">
        <v>7</v>
      </c>
      <c r="S1792">
        <v>0</v>
      </c>
      <c r="T1792">
        <v>5160.769682320728</v>
      </c>
      <c r="U1792">
        <v>45315</v>
      </c>
    </row>
    <row r="1793" spans="1:21" x14ac:dyDescent="0.3">
      <c r="A1793" t="s">
        <v>5456</v>
      </c>
      <c r="B1793">
        <v>2024</v>
      </c>
      <c r="C1793" s="1">
        <v>45372</v>
      </c>
      <c r="D1793" t="s">
        <v>47</v>
      </c>
      <c r="E1793" t="s">
        <v>5457</v>
      </c>
      <c r="F1793" t="s">
        <v>80</v>
      </c>
      <c r="G1793" t="s">
        <v>38</v>
      </c>
      <c r="H1793" t="s">
        <v>26</v>
      </c>
      <c r="I1793" t="s">
        <v>50</v>
      </c>
      <c r="J1793" t="s">
        <v>51</v>
      </c>
      <c r="K1793">
        <v>673454</v>
      </c>
      <c r="L1793" t="s">
        <v>29</v>
      </c>
      <c r="M1793" t="s">
        <v>5458</v>
      </c>
      <c r="N1793" t="s">
        <v>61</v>
      </c>
      <c r="O1793" t="s">
        <v>32</v>
      </c>
      <c r="P1793" t="s">
        <v>69</v>
      </c>
      <c r="Q1793">
        <v>7884</v>
      </c>
      <c r="R1793">
        <v>10</v>
      </c>
      <c r="S1793">
        <v>0</v>
      </c>
      <c r="T1793">
        <v>1447.0629174915678</v>
      </c>
      <c r="U1793">
        <v>45377</v>
      </c>
    </row>
    <row r="1794" spans="1:21" x14ac:dyDescent="0.3">
      <c r="A1794" t="s">
        <v>5459</v>
      </c>
      <c r="B1794">
        <v>2024</v>
      </c>
      <c r="C1794" s="1">
        <v>45495</v>
      </c>
      <c r="D1794" t="s">
        <v>22</v>
      </c>
      <c r="E1794" t="s">
        <v>5460</v>
      </c>
      <c r="F1794" t="s">
        <v>49</v>
      </c>
      <c r="G1794" t="s">
        <v>38</v>
      </c>
      <c r="H1794" t="s">
        <v>26</v>
      </c>
      <c r="I1794" t="s">
        <v>101</v>
      </c>
      <c r="J1794" t="s">
        <v>51</v>
      </c>
      <c r="K1794">
        <v>616482</v>
      </c>
      <c r="L1794" t="s">
        <v>59</v>
      </c>
      <c r="M1794" t="s">
        <v>5461</v>
      </c>
      <c r="N1794" t="s">
        <v>93</v>
      </c>
      <c r="O1794" t="s">
        <v>85</v>
      </c>
      <c r="P1794" t="s">
        <v>54</v>
      </c>
      <c r="Q1794">
        <v>36789</v>
      </c>
      <c r="R1794">
        <v>5</v>
      </c>
      <c r="S1794">
        <v>0</v>
      </c>
      <c r="T1794">
        <v>3959.0870526859508</v>
      </c>
      <c r="U1794">
        <v>45500</v>
      </c>
    </row>
    <row r="1795" spans="1:21" x14ac:dyDescent="0.3">
      <c r="A1795" t="s">
        <v>5462</v>
      </c>
      <c r="B1795">
        <v>2023</v>
      </c>
      <c r="C1795" s="1">
        <v>44932</v>
      </c>
      <c r="D1795" t="s">
        <v>47</v>
      </c>
      <c r="E1795" t="s">
        <v>5463</v>
      </c>
      <c r="F1795" t="s">
        <v>106</v>
      </c>
      <c r="G1795" t="s">
        <v>38</v>
      </c>
      <c r="H1795" t="s">
        <v>26</v>
      </c>
      <c r="I1795" t="s">
        <v>27</v>
      </c>
      <c r="J1795" t="s">
        <v>28</v>
      </c>
      <c r="K1795">
        <v>621814</v>
      </c>
      <c r="L1795" t="s">
        <v>83</v>
      </c>
      <c r="M1795" t="s">
        <v>5464</v>
      </c>
      <c r="N1795" t="s">
        <v>93</v>
      </c>
      <c r="O1795" t="s">
        <v>44</v>
      </c>
      <c r="P1795" t="s">
        <v>33</v>
      </c>
      <c r="Q1795">
        <v>12613</v>
      </c>
      <c r="R1795">
        <v>7</v>
      </c>
      <c r="S1795">
        <v>0.1</v>
      </c>
      <c r="T1795">
        <v>1850.5118551631601</v>
      </c>
      <c r="U1795">
        <v>44937</v>
      </c>
    </row>
    <row r="1796" spans="1:21" x14ac:dyDescent="0.3">
      <c r="A1796" t="s">
        <v>5465</v>
      </c>
      <c r="B1796">
        <v>2023</v>
      </c>
      <c r="C1796" s="1">
        <v>44997</v>
      </c>
      <c r="D1796" t="s">
        <v>22</v>
      </c>
      <c r="E1796" t="s">
        <v>5466</v>
      </c>
      <c r="F1796" t="s">
        <v>106</v>
      </c>
      <c r="G1796" t="s">
        <v>81</v>
      </c>
      <c r="H1796" t="s">
        <v>26</v>
      </c>
      <c r="I1796" t="s">
        <v>57</v>
      </c>
      <c r="J1796" t="s">
        <v>58</v>
      </c>
      <c r="K1796">
        <v>681885</v>
      </c>
      <c r="L1796" t="s">
        <v>83</v>
      </c>
      <c r="M1796" t="s">
        <v>5467</v>
      </c>
      <c r="N1796" t="s">
        <v>93</v>
      </c>
      <c r="O1796" t="s">
        <v>44</v>
      </c>
      <c r="P1796" t="s">
        <v>45</v>
      </c>
      <c r="Q1796">
        <v>79257</v>
      </c>
      <c r="R1796">
        <v>3</v>
      </c>
      <c r="S1796">
        <v>0</v>
      </c>
      <c r="T1796">
        <v>22747.227843012792</v>
      </c>
      <c r="U1796">
        <v>45002</v>
      </c>
    </row>
    <row r="1797" spans="1:21" x14ac:dyDescent="0.3">
      <c r="A1797" t="s">
        <v>5468</v>
      </c>
      <c r="B1797">
        <v>2024</v>
      </c>
      <c r="C1797" s="1">
        <v>45572</v>
      </c>
      <c r="D1797" t="s">
        <v>35</v>
      </c>
      <c r="E1797" t="s">
        <v>5469</v>
      </c>
      <c r="F1797" t="s">
        <v>149</v>
      </c>
      <c r="G1797" t="s">
        <v>25</v>
      </c>
      <c r="H1797" t="s">
        <v>26</v>
      </c>
      <c r="I1797" t="s">
        <v>82</v>
      </c>
      <c r="J1797" t="s">
        <v>66</v>
      </c>
      <c r="K1797">
        <v>647356</v>
      </c>
      <c r="L1797" t="s">
        <v>73</v>
      </c>
      <c r="M1797" t="s">
        <v>5470</v>
      </c>
      <c r="N1797" t="s">
        <v>93</v>
      </c>
      <c r="O1797" t="s">
        <v>85</v>
      </c>
      <c r="P1797" t="s">
        <v>98</v>
      </c>
      <c r="Q1797">
        <v>74953</v>
      </c>
      <c r="R1797">
        <v>3</v>
      </c>
      <c r="S1797">
        <v>0</v>
      </c>
      <c r="T1797">
        <v>8653.7932476509486</v>
      </c>
      <c r="U1797">
        <v>45575</v>
      </c>
    </row>
    <row r="1798" spans="1:21" x14ac:dyDescent="0.3">
      <c r="A1798" t="s">
        <v>5471</v>
      </c>
      <c r="B1798">
        <v>2024</v>
      </c>
      <c r="C1798" s="1">
        <v>45358</v>
      </c>
      <c r="D1798" t="s">
        <v>35</v>
      </c>
      <c r="E1798" t="s">
        <v>5472</v>
      </c>
      <c r="F1798" t="s">
        <v>106</v>
      </c>
      <c r="G1798" t="s">
        <v>25</v>
      </c>
      <c r="H1798" t="s">
        <v>26</v>
      </c>
      <c r="I1798" t="s">
        <v>50</v>
      </c>
      <c r="J1798" t="s">
        <v>51</v>
      </c>
      <c r="K1798">
        <v>657322</v>
      </c>
      <c r="L1798" t="s">
        <v>41</v>
      </c>
      <c r="M1798" t="s">
        <v>5473</v>
      </c>
      <c r="N1798" t="s">
        <v>43</v>
      </c>
      <c r="O1798" t="s">
        <v>75</v>
      </c>
      <c r="P1798" t="s">
        <v>45</v>
      </c>
      <c r="Q1798">
        <v>37573</v>
      </c>
      <c r="R1798">
        <v>1</v>
      </c>
      <c r="S1798">
        <v>0.2</v>
      </c>
      <c r="T1798">
        <v>2300.5583755897283</v>
      </c>
      <c r="U1798">
        <v>45364</v>
      </c>
    </row>
    <row r="1799" spans="1:21" x14ac:dyDescent="0.3">
      <c r="A1799" t="s">
        <v>5474</v>
      </c>
      <c r="B1799">
        <v>2023</v>
      </c>
      <c r="C1799" s="1">
        <v>44978</v>
      </c>
      <c r="D1799" t="s">
        <v>22</v>
      </c>
      <c r="E1799" t="s">
        <v>5475</v>
      </c>
      <c r="F1799" t="s">
        <v>64</v>
      </c>
      <c r="G1799" t="s">
        <v>38</v>
      </c>
      <c r="H1799" t="s">
        <v>26</v>
      </c>
      <c r="I1799" t="s">
        <v>39</v>
      </c>
      <c r="J1799" t="s">
        <v>40</v>
      </c>
      <c r="K1799">
        <v>647665</v>
      </c>
      <c r="L1799" t="s">
        <v>83</v>
      </c>
      <c r="M1799" t="s">
        <v>5476</v>
      </c>
      <c r="N1799" t="s">
        <v>43</v>
      </c>
      <c r="O1799" t="s">
        <v>32</v>
      </c>
      <c r="P1799" t="s">
        <v>89</v>
      </c>
      <c r="Q1799">
        <v>35275</v>
      </c>
      <c r="R1799">
        <v>5</v>
      </c>
      <c r="S1799">
        <v>0.05</v>
      </c>
      <c r="T1799">
        <v>5986.6964658804591</v>
      </c>
      <c r="U1799">
        <v>44982</v>
      </c>
    </row>
    <row r="1800" spans="1:21" x14ac:dyDescent="0.3">
      <c r="A1800" t="s">
        <v>5477</v>
      </c>
      <c r="B1800">
        <v>2024</v>
      </c>
      <c r="C1800" s="1">
        <v>45505</v>
      </c>
      <c r="D1800" t="s">
        <v>47</v>
      </c>
      <c r="E1800" t="s">
        <v>5478</v>
      </c>
      <c r="F1800" t="s">
        <v>80</v>
      </c>
      <c r="G1800" t="s">
        <v>25</v>
      </c>
      <c r="H1800" t="s">
        <v>26</v>
      </c>
      <c r="I1800" t="s">
        <v>39</v>
      </c>
      <c r="J1800" t="s">
        <v>40</v>
      </c>
      <c r="K1800">
        <v>675276</v>
      </c>
      <c r="L1800" t="s">
        <v>73</v>
      </c>
      <c r="M1800" t="s">
        <v>5479</v>
      </c>
      <c r="N1800" t="s">
        <v>43</v>
      </c>
      <c r="O1800" t="s">
        <v>32</v>
      </c>
      <c r="P1800" t="s">
        <v>98</v>
      </c>
      <c r="Q1800">
        <v>41864</v>
      </c>
      <c r="R1800">
        <v>2</v>
      </c>
      <c r="S1800">
        <v>0</v>
      </c>
      <c r="T1800">
        <v>5655.4499923088688</v>
      </c>
      <c r="U1800">
        <v>45505</v>
      </c>
    </row>
    <row r="1801" spans="1:21" x14ac:dyDescent="0.3">
      <c r="A1801" t="s">
        <v>5480</v>
      </c>
      <c r="B1801">
        <v>2023</v>
      </c>
      <c r="C1801" s="1">
        <v>45267</v>
      </c>
      <c r="D1801" t="s">
        <v>78</v>
      </c>
      <c r="E1801" t="s">
        <v>5481</v>
      </c>
      <c r="F1801" t="s">
        <v>24</v>
      </c>
      <c r="G1801" t="s">
        <v>25</v>
      </c>
      <c r="H1801" t="s">
        <v>26</v>
      </c>
      <c r="I1801" t="s">
        <v>154</v>
      </c>
      <c r="J1801" t="s">
        <v>51</v>
      </c>
      <c r="K1801">
        <v>685975</v>
      </c>
      <c r="L1801" t="s">
        <v>41</v>
      </c>
      <c r="M1801" t="s">
        <v>5482</v>
      </c>
      <c r="N1801" t="s">
        <v>43</v>
      </c>
      <c r="O1801" t="s">
        <v>75</v>
      </c>
      <c r="P1801" t="s">
        <v>181</v>
      </c>
      <c r="Q1801">
        <v>44189</v>
      </c>
      <c r="R1801">
        <v>7</v>
      </c>
      <c r="S1801">
        <v>0.1</v>
      </c>
      <c r="T1801">
        <v>8350.3962489404494</v>
      </c>
      <c r="U1801">
        <v>45271</v>
      </c>
    </row>
    <row r="1802" spans="1:21" x14ac:dyDescent="0.3">
      <c r="A1802" t="s">
        <v>5483</v>
      </c>
      <c r="B1802">
        <v>2024</v>
      </c>
      <c r="C1802" s="1">
        <v>45444</v>
      </c>
      <c r="D1802" t="s">
        <v>22</v>
      </c>
      <c r="E1802" t="s">
        <v>5484</v>
      </c>
      <c r="F1802" t="s">
        <v>106</v>
      </c>
      <c r="G1802" t="s">
        <v>81</v>
      </c>
      <c r="H1802" t="s">
        <v>26</v>
      </c>
      <c r="I1802" t="s">
        <v>107</v>
      </c>
      <c r="J1802" t="s">
        <v>66</v>
      </c>
      <c r="K1802">
        <v>607702</v>
      </c>
      <c r="L1802" t="s">
        <v>73</v>
      </c>
      <c r="M1802" t="s">
        <v>5485</v>
      </c>
      <c r="N1802" t="s">
        <v>93</v>
      </c>
      <c r="O1802" t="s">
        <v>68</v>
      </c>
      <c r="P1802" t="s">
        <v>98</v>
      </c>
      <c r="Q1802">
        <v>72046</v>
      </c>
      <c r="R1802">
        <v>7</v>
      </c>
      <c r="S1802">
        <v>0</v>
      </c>
      <c r="T1802">
        <v>19959.144362634946</v>
      </c>
      <c r="U1802">
        <v>45448</v>
      </c>
    </row>
    <row r="1803" spans="1:21" x14ac:dyDescent="0.3">
      <c r="A1803" t="s">
        <v>5486</v>
      </c>
      <c r="B1803">
        <v>2024</v>
      </c>
      <c r="C1803" s="1">
        <v>45431</v>
      </c>
      <c r="D1803" t="s">
        <v>47</v>
      </c>
      <c r="E1803" t="s">
        <v>5487</v>
      </c>
      <c r="F1803" t="s">
        <v>80</v>
      </c>
      <c r="G1803" t="s">
        <v>25</v>
      </c>
      <c r="H1803" t="s">
        <v>26</v>
      </c>
      <c r="I1803" t="s">
        <v>72</v>
      </c>
      <c r="J1803" t="s">
        <v>28</v>
      </c>
      <c r="K1803">
        <v>658907</v>
      </c>
      <c r="L1803" t="s">
        <v>73</v>
      </c>
      <c r="M1803" t="s">
        <v>5488</v>
      </c>
      <c r="N1803" t="s">
        <v>61</v>
      </c>
      <c r="O1803" t="s">
        <v>85</v>
      </c>
      <c r="P1803" t="s">
        <v>54</v>
      </c>
      <c r="Q1803">
        <v>4758</v>
      </c>
      <c r="R1803">
        <v>4</v>
      </c>
      <c r="S1803">
        <v>0.1</v>
      </c>
      <c r="T1803">
        <v>666.19279556656352</v>
      </c>
      <c r="U1803">
        <v>45434</v>
      </c>
    </row>
    <row r="1804" spans="1:21" x14ac:dyDescent="0.3">
      <c r="A1804" t="s">
        <v>5489</v>
      </c>
      <c r="B1804">
        <v>2023</v>
      </c>
      <c r="C1804" s="1">
        <v>44996</v>
      </c>
      <c r="D1804" t="s">
        <v>22</v>
      </c>
      <c r="E1804" t="s">
        <v>5490</v>
      </c>
      <c r="F1804" t="s">
        <v>49</v>
      </c>
      <c r="G1804" t="s">
        <v>25</v>
      </c>
      <c r="H1804" t="s">
        <v>26</v>
      </c>
      <c r="I1804" t="s">
        <v>161</v>
      </c>
      <c r="J1804" t="s">
        <v>118</v>
      </c>
      <c r="K1804">
        <v>697804</v>
      </c>
      <c r="L1804" t="s">
        <v>29</v>
      </c>
      <c r="M1804" t="s">
        <v>5491</v>
      </c>
      <c r="N1804" t="s">
        <v>61</v>
      </c>
      <c r="O1804" t="s">
        <v>94</v>
      </c>
      <c r="P1804" t="s">
        <v>33</v>
      </c>
      <c r="Q1804">
        <v>41924</v>
      </c>
      <c r="R1804">
        <v>5</v>
      </c>
      <c r="S1804">
        <v>0.05</v>
      </c>
      <c r="T1804">
        <v>3087.2976022150269</v>
      </c>
      <c r="U1804">
        <v>44999</v>
      </c>
    </row>
    <row r="1805" spans="1:21" x14ac:dyDescent="0.3">
      <c r="A1805" t="s">
        <v>5492</v>
      </c>
      <c r="B1805">
        <v>2023</v>
      </c>
      <c r="C1805" s="1">
        <v>45016</v>
      </c>
      <c r="D1805" t="s">
        <v>35</v>
      </c>
      <c r="E1805" t="s">
        <v>5493</v>
      </c>
      <c r="F1805" t="s">
        <v>149</v>
      </c>
      <c r="G1805" t="s">
        <v>81</v>
      </c>
      <c r="H1805" t="s">
        <v>26</v>
      </c>
      <c r="I1805" t="s">
        <v>39</v>
      </c>
      <c r="J1805" t="s">
        <v>40</v>
      </c>
      <c r="K1805">
        <v>613995</v>
      </c>
      <c r="L1805" t="s">
        <v>59</v>
      </c>
      <c r="M1805" t="s">
        <v>5494</v>
      </c>
      <c r="N1805" t="s">
        <v>43</v>
      </c>
      <c r="O1805" t="s">
        <v>85</v>
      </c>
      <c r="P1805" t="s">
        <v>127</v>
      </c>
      <c r="Q1805">
        <v>35080</v>
      </c>
      <c r="R1805">
        <v>8</v>
      </c>
      <c r="S1805">
        <v>0.05</v>
      </c>
      <c r="T1805">
        <v>2597.5295634834351</v>
      </c>
      <c r="U1805">
        <v>45019</v>
      </c>
    </row>
    <row r="1806" spans="1:21" x14ac:dyDescent="0.3">
      <c r="A1806" t="s">
        <v>5495</v>
      </c>
      <c r="B1806">
        <v>2024</v>
      </c>
      <c r="C1806" s="1">
        <v>45586</v>
      </c>
      <c r="D1806" t="s">
        <v>78</v>
      </c>
      <c r="E1806" t="s">
        <v>5496</v>
      </c>
      <c r="F1806" t="s">
        <v>64</v>
      </c>
      <c r="G1806" t="s">
        <v>81</v>
      </c>
      <c r="H1806" t="s">
        <v>26</v>
      </c>
      <c r="I1806" t="s">
        <v>101</v>
      </c>
      <c r="J1806" t="s">
        <v>51</v>
      </c>
      <c r="K1806">
        <v>648214</v>
      </c>
      <c r="L1806" t="s">
        <v>59</v>
      </c>
      <c r="M1806" t="s">
        <v>5497</v>
      </c>
      <c r="N1806" t="s">
        <v>31</v>
      </c>
      <c r="O1806" t="s">
        <v>75</v>
      </c>
      <c r="P1806" t="s">
        <v>54</v>
      </c>
      <c r="Q1806">
        <v>11949</v>
      </c>
      <c r="R1806">
        <v>5</v>
      </c>
      <c r="S1806">
        <v>0.2</v>
      </c>
      <c r="T1806">
        <v>1232.7574182027663</v>
      </c>
      <c r="U1806">
        <v>45587</v>
      </c>
    </row>
    <row r="1807" spans="1:21" x14ac:dyDescent="0.3">
      <c r="A1807" t="s">
        <v>5498</v>
      </c>
      <c r="B1807">
        <v>2023</v>
      </c>
      <c r="C1807" s="1">
        <v>45002</v>
      </c>
      <c r="D1807" t="s">
        <v>35</v>
      </c>
      <c r="E1807" t="s">
        <v>5499</v>
      </c>
      <c r="F1807" t="s">
        <v>49</v>
      </c>
      <c r="G1807" t="s">
        <v>25</v>
      </c>
      <c r="H1807" t="s">
        <v>26</v>
      </c>
      <c r="I1807" t="s">
        <v>57</v>
      </c>
      <c r="J1807" t="s">
        <v>58</v>
      </c>
      <c r="K1807">
        <v>690207</v>
      </c>
      <c r="L1807" t="s">
        <v>83</v>
      </c>
      <c r="M1807" t="s">
        <v>5500</v>
      </c>
      <c r="N1807" t="s">
        <v>31</v>
      </c>
      <c r="O1807" t="s">
        <v>94</v>
      </c>
      <c r="P1807" t="s">
        <v>54</v>
      </c>
      <c r="Q1807">
        <v>72729</v>
      </c>
      <c r="R1807">
        <v>4</v>
      </c>
      <c r="S1807">
        <v>0.05</v>
      </c>
      <c r="T1807">
        <v>5316.8434785613053</v>
      </c>
      <c r="U1807">
        <v>45005</v>
      </c>
    </row>
    <row r="1808" spans="1:21" x14ac:dyDescent="0.3">
      <c r="A1808" t="s">
        <v>5501</v>
      </c>
      <c r="B1808">
        <v>2024</v>
      </c>
      <c r="C1808" s="1">
        <v>45476</v>
      </c>
      <c r="D1808" t="s">
        <v>78</v>
      </c>
      <c r="E1808" t="s">
        <v>5502</v>
      </c>
      <c r="F1808" t="s">
        <v>37</v>
      </c>
      <c r="G1808" t="s">
        <v>81</v>
      </c>
      <c r="H1808" t="s">
        <v>26</v>
      </c>
      <c r="I1808" t="s">
        <v>101</v>
      </c>
      <c r="J1808" t="s">
        <v>51</v>
      </c>
      <c r="K1808">
        <v>666557</v>
      </c>
      <c r="L1808" t="s">
        <v>83</v>
      </c>
      <c r="M1808" t="s">
        <v>5503</v>
      </c>
      <c r="N1808" t="s">
        <v>61</v>
      </c>
      <c r="O1808" t="s">
        <v>85</v>
      </c>
      <c r="P1808" t="s">
        <v>54</v>
      </c>
      <c r="Q1808">
        <v>62649</v>
      </c>
      <c r="R1808">
        <v>8</v>
      </c>
      <c r="S1808">
        <v>0.2</v>
      </c>
      <c r="T1808">
        <v>15227.933008078388</v>
      </c>
      <c r="U1808">
        <v>45478</v>
      </c>
    </row>
    <row r="1809" spans="1:21" x14ac:dyDescent="0.3">
      <c r="A1809" t="s">
        <v>5504</v>
      </c>
      <c r="B1809">
        <v>2024</v>
      </c>
      <c r="C1809" s="1">
        <v>45604</v>
      </c>
      <c r="D1809" t="s">
        <v>47</v>
      </c>
      <c r="E1809" t="s">
        <v>5505</v>
      </c>
      <c r="F1809" t="s">
        <v>49</v>
      </c>
      <c r="G1809" t="s">
        <v>81</v>
      </c>
      <c r="H1809" t="s">
        <v>26</v>
      </c>
      <c r="I1809" t="s">
        <v>150</v>
      </c>
      <c r="J1809" t="s">
        <v>118</v>
      </c>
      <c r="K1809">
        <v>639181</v>
      </c>
      <c r="L1809" t="s">
        <v>41</v>
      </c>
      <c r="M1809" t="s">
        <v>5506</v>
      </c>
      <c r="N1809" t="s">
        <v>43</v>
      </c>
      <c r="O1809" t="s">
        <v>94</v>
      </c>
      <c r="P1809" t="s">
        <v>69</v>
      </c>
      <c r="Q1809">
        <v>79894</v>
      </c>
      <c r="R1809">
        <v>9</v>
      </c>
      <c r="S1809">
        <v>0.1</v>
      </c>
      <c r="T1809">
        <v>20891.321462888478</v>
      </c>
      <c r="U1809">
        <v>45606</v>
      </c>
    </row>
    <row r="1810" spans="1:21" x14ac:dyDescent="0.3">
      <c r="A1810" t="s">
        <v>5507</v>
      </c>
      <c r="B1810">
        <v>2024</v>
      </c>
      <c r="C1810" s="1">
        <v>45411</v>
      </c>
      <c r="D1810" t="s">
        <v>47</v>
      </c>
      <c r="E1810" t="s">
        <v>5508</v>
      </c>
      <c r="F1810" t="s">
        <v>49</v>
      </c>
      <c r="G1810" t="s">
        <v>38</v>
      </c>
      <c r="H1810" t="s">
        <v>26</v>
      </c>
      <c r="I1810" t="s">
        <v>50</v>
      </c>
      <c r="J1810" t="s">
        <v>51</v>
      </c>
      <c r="K1810">
        <v>631362</v>
      </c>
      <c r="L1810" t="s">
        <v>83</v>
      </c>
      <c r="M1810" t="s">
        <v>5509</v>
      </c>
      <c r="N1810" t="s">
        <v>93</v>
      </c>
      <c r="O1810" t="s">
        <v>68</v>
      </c>
      <c r="P1810" t="s">
        <v>45</v>
      </c>
      <c r="Q1810">
        <v>18034</v>
      </c>
      <c r="R1810">
        <v>2</v>
      </c>
      <c r="S1810">
        <v>0.2</v>
      </c>
      <c r="T1810">
        <v>1753.3593606171223</v>
      </c>
      <c r="U1810">
        <v>45418</v>
      </c>
    </row>
    <row r="1811" spans="1:21" x14ac:dyDescent="0.3">
      <c r="A1811" t="s">
        <v>5510</v>
      </c>
      <c r="B1811">
        <v>2024</v>
      </c>
      <c r="C1811" s="1">
        <v>45353</v>
      </c>
      <c r="D1811" t="s">
        <v>78</v>
      </c>
      <c r="E1811" t="s">
        <v>5511</v>
      </c>
      <c r="F1811" t="s">
        <v>37</v>
      </c>
      <c r="G1811" t="s">
        <v>81</v>
      </c>
      <c r="H1811" t="s">
        <v>26</v>
      </c>
      <c r="I1811" t="s">
        <v>39</v>
      </c>
      <c r="J1811" t="s">
        <v>40</v>
      </c>
      <c r="K1811">
        <v>617295</v>
      </c>
      <c r="L1811" t="s">
        <v>59</v>
      </c>
      <c r="M1811" t="s">
        <v>5512</v>
      </c>
      <c r="N1811" t="s">
        <v>93</v>
      </c>
      <c r="O1811" t="s">
        <v>94</v>
      </c>
      <c r="P1811" t="s">
        <v>98</v>
      </c>
      <c r="Q1811">
        <v>31284</v>
      </c>
      <c r="R1811">
        <v>2</v>
      </c>
      <c r="S1811">
        <v>0</v>
      </c>
      <c r="T1811">
        <v>3203.1935824028615</v>
      </c>
      <c r="U1811">
        <v>45360</v>
      </c>
    </row>
    <row r="1812" spans="1:21" x14ac:dyDescent="0.3">
      <c r="A1812" t="s">
        <v>5513</v>
      </c>
      <c r="B1812">
        <v>2024</v>
      </c>
      <c r="C1812" s="1">
        <v>45450</v>
      </c>
      <c r="D1812" t="s">
        <v>35</v>
      </c>
      <c r="E1812" t="s">
        <v>5514</v>
      </c>
      <c r="F1812" t="s">
        <v>37</v>
      </c>
      <c r="G1812" t="s">
        <v>81</v>
      </c>
      <c r="H1812" t="s">
        <v>26</v>
      </c>
      <c r="I1812" t="s">
        <v>82</v>
      </c>
      <c r="J1812" t="s">
        <v>66</v>
      </c>
      <c r="K1812">
        <v>685879</v>
      </c>
      <c r="L1812" t="s">
        <v>73</v>
      </c>
      <c r="M1812" t="s">
        <v>5515</v>
      </c>
      <c r="N1812" t="s">
        <v>31</v>
      </c>
      <c r="O1812" t="s">
        <v>75</v>
      </c>
      <c r="P1812" t="s">
        <v>89</v>
      </c>
      <c r="Q1812">
        <v>23282</v>
      </c>
      <c r="R1812">
        <v>8</v>
      </c>
      <c r="S1812">
        <v>0.2</v>
      </c>
      <c r="T1812">
        <v>1755.0382676576464</v>
      </c>
      <c r="U1812">
        <v>45452</v>
      </c>
    </row>
    <row r="1813" spans="1:21" x14ac:dyDescent="0.3">
      <c r="A1813" t="s">
        <v>5516</v>
      </c>
      <c r="B1813">
        <v>2024</v>
      </c>
      <c r="C1813" s="1">
        <v>45584</v>
      </c>
      <c r="D1813" t="s">
        <v>47</v>
      </c>
      <c r="E1813" t="s">
        <v>5517</v>
      </c>
      <c r="F1813" t="s">
        <v>64</v>
      </c>
      <c r="G1813" t="s">
        <v>81</v>
      </c>
      <c r="H1813" t="s">
        <v>26</v>
      </c>
      <c r="I1813" t="s">
        <v>117</v>
      </c>
      <c r="J1813" t="s">
        <v>118</v>
      </c>
      <c r="K1813">
        <v>665361</v>
      </c>
      <c r="L1813" t="s">
        <v>29</v>
      </c>
      <c r="M1813" t="s">
        <v>5518</v>
      </c>
      <c r="N1813" t="s">
        <v>43</v>
      </c>
      <c r="O1813" t="s">
        <v>75</v>
      </c>
      <c r="P1813" t="s">
        <v>54</v>
      </c>
      <c r="Q1813">
        <v>55790</v>
      </c>
      <c r="R1813">
        <v>7</v>
      </c>
      <c r="S1813">
        <v>0.1</v>
      </c>
      <c r="T1813">
        <v>14148.681775895608</v>
      </c>
      <c r="U1813">
        <v>45590</v>
      </c>
    </row>
    <row r="1814" spans="1:21" x14ac:dyDescent="0.3">
      <c r="A1814" t="s">
        <v>5519</v>
      </c>
      <c r="B1814">
        <v>2024</v>
      </c>
      <c r="C1814" s="1">
        <v>45536</v>
      </c>
      <c r="D1814" t="s">
        <v>47</v>
      </c>
      <c r="E1814" t="s">
        <v>5520</v>
      </c>
      <c r="F1814" t="s">
        <v>37</v>
      </c>
      <c r="G1814" t="s">
        <v>38</v>
      </c>
      <c r="H1814" t="s">
        <v>26</v>
      </c>
      <c r="I1814" t="s">
        <v>50</v>
      </c>
      <c r="J1814" t="s">
        <v>51</v>
      </c>
      <c r="K1814">
        <v>619030</v>
      </c>
      <c r="L1814" t="s">
        <v>59</v>
      </c>
      <c r="M1814" t="s">
        <v>5521</v>
      </c>
      <c r="N1814" t="s">
        <v>43</v>
      </c>
      <c r="O1814" t="s">
        <v>53</v>
      </c>
      <c r="P1814" t="s">
        <v>98</v>
      </c>
      <c r="Q1814">
        <v>50685</v>
      </c>
      <c r="R1814">
        <v>2</v>
      </c>
      <c r="S1814">
        <v>0.1</v>
      </c>
      <c r="T1814">
        <v>4048.1148117474354</v>
      </c>
      <c r="U1814">
        <v>45539</v>
      </c>
    </row>
    <row r="1815" spans="1:21" x14ac:dyDescent="0.3">
      <c r="A1815" t="s">
        <v>5522</v>
      </c>
      <c r="B1815">
        <v>2024</v>
      </c>
      <c r="C1815" s="1">
        <v>45453</v>
      </c>
      <c r="D1815" t="s">
        <v>22</v>
      </c>
      <c r="E1815" t="s">
        <v>5523</v>
      </c>
      <c r="F1815" t="s">
        <v>64</v>
      </c>
      <c r="G1815" t="s">
        <v>38</v>
      </c>
      <c r="H1815" t="s">
        <v>26</v>
      </c>
      <c r="I1815" t="s">
        <v>50</v>
      </c>
      <c r="J1815" t="s">
        <v>51</v>
      </c>
      <c r="K1815">
        <v>664777</v>
      </c>
      <c r="L1815" t="s">
        <v>59</v>
      </c>
      <c r="M1815" t="s">
        <v>5524</v>
      </c>
      <c r="N1815" t="s">
        <v>43</v>
      </c>
      <c r="O1815" t="s">
        <v>32</v>
      </c>
      <c r="P1815" t="s">
        <v>54</v>
      </c>
      <c r="Q1815">
        <v>5687</v>
      </c>
      <c r="R1815">
        <v>10</v>
      </c>
      <c r="S1815">
        <v>0</v>
      </c>
      <c r="T1815">
        <v>1202.944209394494</v>
      </c>
      <c r="U1815">
        <v>45454</v>
      </c>
    </row>
    <row r="1816" spans="1:21" x14ac:dyDescent="0.3">
      <c r="A1816" t="s">
        <v>5525</v>
      </c>
      <c r="B1816">
        <v>2023</v>
      </c>
      <c r="C1816" s="1">
        <v>44962</v>
      </c>
      <c r="D1816" t="s">
        <v>22</v>
      </c>
      <c r="E1816" t="s">
        <v>5526</v>
      </c>
      <c r="F1816" t="s">
        <v>49</v>
      </c>
      <c r="G1816" t="s">
        <v>81</v>
      </c>
      <c r="H1816" t="s">
        <v>26</v>
      </c>
      <c r="I1816" t="s">
        <v>82</v>
      </c>
      <c r="J1816" t="s">
        <v>66</v>
      </c>
      <c r="K1816">
        <v>692789</v>
      </c>
      <c r="L1816" t="s">
        <v>83</v>
      </c>
      <c r="M1816" t="s">
        <v>5527</v>
      </c>
      <c r="N1816" t="s">
        <v>61</v>
      </c>
      <c r="O1816" t="s">
        <v>75</v>
      </c>
      <c r="P1816" t="s">
        <v>98</v>
      </c>
      <c r="Q1816">
        <v>5504</v>
      </c>
      <c r="R1816">
        <v>3</v>
      </c>
      <c r="S1816">
        <v>0.05</v>
      </c>
      <c r="T1816">
        <v>331.2728295251593</v>
      </c>
      <c r="U1816">
        <v>44968</v>
      </c>
    </row>
    <row r="1817" spans="1:21" x14ac:dyDescent="0.3">
      <c r="A1817" t="s">
        <v>5528</v>
      </c>
      <c r="B1817">
        <v>2024</v>
      </c>
      <c r="C1817" s="1">
        <v>45490</v>
      </c>
      <c r="D1817" t="s">
        <v>35</v>
      </c>
      <c r="E1817" t="s">
        <v>5529</v>
      </c>
      <c r="F1817" t="s">
        <v>49</v>
      </c>
      <c r="G1817" t="s">
        <v>38</v>
      </c>
      <c r="H1817" t="s">
        <v>26</v>
      </c>
      <c r="I1817" t="s">
        <v>117</v>
      </c>
      <c r="J1817" t="s">
        <v>118</v>
      </c>
      <c r="K1817">
        <v>695104</v>
      </c>
      <c r="L1817" t="s">
        <v>73</v>
      </c>
      <c r="M1817" t="s">
        <v>5530</v>
      </c>
      <c r="N1817" t="s">
        <v>93</v>
      </c>
      <c r="O1817" t="s">
        <v>53</v>
      </c>
      <c r="P1817" t="s">
        <v>33</v>
      </c>
      <c r="Q1817">
        <v>51038</v>
      </c>
      <c r="R1817">
        <v>4</v>
      </c>
      <c r="S1817">
        <v>0.05</v>
      </c>
      <c r="T1817">
        <v>11425.37977163016</v>
      </c>
      <c r="U1817">
        <v>45494</v>
      </c>
    </row>
    <row r="1818" spans="1:21" x14ac:dyDescent="0.3">
      <c r="A1818" t="s">
        <v>5531</v>
      </c>
      <c r="B1818">
        <v>2023</v>
      </c>
      <c r="C1818" s="1">
        <v>45266</v>
      </c>
      <c r="D1818" t="s">
        <v>78</v>
      </c>
      <c r="E1818" t="s">
        <v>5532</v>
      </c>
      <c r="F1818" t="s">
        <v>106</v>
      </c>
      <c r="G1818" t="s">
        <v>25</v>
      </c>
      <c r="H1818" t="s">
        <v>26</v>
      </c>
      <c r="I1818" t="s">
        <v>107</v>
      </c>
      <c r="J1818" t="s">
        <v>66</v>
      </c>
      <c r="K1818">
        <v>667458</v>
      </c>
      <c r="L1818" t="s">
        <v>59</v>
      </c>
      <c r="M1818" t="s">
        <v>5533</v>
      </c>
      <c r="N1818" t="s">
        <v>93</v>
      </c>
      <c r="O1818" t="s">
        <v>44</v>
      </c>
      <c r="P1818" t="s">
        <v>127</v>
      </c>
      <c r="Q1818">
        <v>19276</v>
      </c>
      <c r="R1818">
        <v>6</v>
      </c>
      <c r="S1818">
        <v>0</v>
      </c>
      <c r="T1818">
        <v>5035.3766410128455</v>
      </c>
      <c r="U1818">
        <v>45269</v>
      </c>
    </row>
    <row r="1819" spans="1:21" x14ac:dyDescent="0.3">
      <c r="A1819" t="s">
        <v>5534</v>
      </c>
      <c r="B1819">
        <v>2023</v>
      </c>
      <c r="C1819" s="1">
        <v>45251</v>
      </c>
      <c r="D1819" t="s">
        <v>47</v>
      </c>
      <c r="E1819" t="s">
        <v>5535</v>
      </c>
      <c r="F1819" t="s">
        <v>64</v>
      </c>
      <c r="G1819" t="s">
        <v>81</v>
      </c>
      <c r="H1819" t="s">
        <v>26</v>
      </c>
      <c r="I1819" t="s">
        <v>72</v>
      </c>
      <c r="J1819" t="s">
        <v>28</v>
      </c>
      <c r="K1819">
        <v>659715</v>
      </c>
      <c r="L1819" t="s">
        <v>83</v>
      </c>
      <c r="M1819" t="s">
        <v>5536</v>
      </c>
      <c r="N1819" t="s">
        <v>61</v>
      </c>
      <c r="O1819" t="s">
        <v>68</v>
      </c>
      <c r="P1819" t="s">
        <v>89</v>
      </c>
      <c r="Q1819">
        <v>73035</v>
      </c>
      <c r="R1819">
        <v>8</v>
      </c>
      <c r="S1819">
        <v>0.05</v>
      </c>
      <c r="T1819">
        <v>4627.594511690897</v>
      </c>
      <c r="U1819">
        <v>45254</v>
      </c>
    </row>
    <row r="1820" spans="1:21" x14ac:dyDescent="0.3">
      <c r="A1820" t="s">
        <v>5537</v>
      </c>
      <c r="B1820">
        <v>2023</v>
      </c>
      <c r="C1820" s="1">
        <v>45236</v>
      </c>
      <c r="D1820" t="s">
        <v>35</v>
      </c>
      <c r="E1820" t="s">
        <v>5538</v>
      </c>
      <c r="F1820" t="s">
        <v>37</v>
      </c>
      <c r="G1820" t="s">
        <v>25</v>
      </c>
      <c r="H1820" t="s">
        <v>26</v>
      </c>
      <c r="I1820" t="s">
        <v>39</v>
      </c>
      <c r="J1820" t="s">
        <v>40</v>
      </c>
      <c r="K1820">
        <v>671163</v>
      </c>
      <c r="L1820" t="s">
        <v>41</v>
      </c>
      <c r="M1820" t="s">
        <v>5539</v>
      </c>
      <c r="N1820" t="s">
        <v>61</v>
      </c>
      <c r="O1820" t="s">
        <v>53</v>
      </c>
      <c r="P1820" t="s">
        <v>89</v>
      </c>
      <c r="Q1820">
        <v>11482</v>
      </c>
      <c r="R1820">
        <v>10</v>
      </c>
      <c r="S1820">
        <v>0</v>
      </c>
      <c r="T1820">
        <v>2740.665788901978</v>
      </c>
      <c r="U1820">
        <v>45243</v>
      </c>
    </row>
    <row r="1821" spans="1:21" x14ac:dyDescent="0.3">
      <c r="A1821" t="s">
        <v>5540</v>
      </c>
      <c r="B1821">
        <v>2023</v>
      </c>
      <c r="C1821" s="1">
        <v>45235</v>
      </c>
      <c r="D1821" t="s">
        <v>47</v>
      </c>
      <c r="E1821" t="s">
        <v>5541</v>
      </c>
      <c r="F1821" t="s">
        <v>24</v>
      </c>
      <c r="G1821" t="s">
        <v>81</v>
      </c>
      <c r="H1821" t="s">
        <v>26</v>
      </c>
      <c r="I1821" t="s">
        <v>27</v>
      </c>
      <c r="J1821" t="s">
        <v>28</v>
      </c>
      <c r="K1821">
        <v>692210</v>
      </c>
      <c r="L1821" t="s">
        <v>83</v>
      </c>
      <c r="M1821" t="s">
        <v>5542</v>
      </c>
      <c r="N1821" t="s">
        <v>31</v>
      </c>
      <c r="O1821" t="s">
        <v>94</v>
      </c>
      <c r="P1821" t="s">
        <v>69</v>
      </c>
      <c r="Q1821">
        <v>28322</v>
      </c>
      <c r="R1821">
        <v>6</v>
      </c>
      <c r="S1821">
        <v>0</v>
      </c>
      <c r="T1821">
        <v>6650.3669156654278</v>
      </c>
      <c r="U1821">
        <v>45238</v>
      </c>
    </row>
    <row r="1822" spans="1:21" x14ac:dyDescent="0.3">
      <c r="A1822" t="s">
        <v>5543</v>
      </c>
      <c r="B1822">
        <v>2023</v>
      </c>
      <c r="C1822" s="1">
        <v>45014</v>
      </c>
      <c r="D1822" t="s">
        <v>35</v>
      </c>
      <c r="E1822" t="s">
        <v>5544</v>
      </c>
      <c r="F1822" t="s">
        <v>149</v>
      </c>
      <c r="G1822" t="s">
        <v>81</v>
      </c>
      <c r="H1822" t="s">
        <v>26</v>
      </c>
      <c r="I1822" t="s">
        <v>154</v>
      </c>
      <c r="J1822" t="s">
        <v>51</v>
      </c>
      <c r="K1822">
        <v>640634</v>
      </c>
      <c r="L1822" t="s">
        <v>29</v>
      </c>
      <c r="M1822" t="s">
        <v>5545</v>
      </c>
      <c r="N1822" t="s">
        <v>43</v>
      </c>
      <c r="O1822" t="s">
        <v>32</v>
      </c>
      <c r="P1822" t="s">
        <v>45</v>
      </c>
      <c r="Q1822">
        <v>7375</v>
      </c>
      <c r="R1822">
        <v>5</v>
      </c>
      <c r="S1822">
        <v>0</v>
      </c>
      <c r="T1822">
        <v>2064.5673941999066</v>
      </c>
      <c r="U1822">
        <v>45017</v>
      </c>
    </row>
    <row r="1823" spans="1:21" x14ac:dyDescent="0.3">
      <c r="A1823" t="s">
        <v>5546</v>
      </c>
      <c r="B1823">
        <v>2024</v>
      </c>
      <c r="C1823" s="1">
        <v>45405</v>
      </c>
      <c r="D1823" t="s">
        <v>47</v>
      </c>
      <c r="E1823" t="s">
        <v>5547</v>
      </c>
      <c r="F1823" t="s">
        <v>80</v>
      </c>
      <c r="G1823" t="s">
        <v>38</v>
      </c>
      <c r="H1823" t="s">
        <v>26</v>
      </c>
      <c r="I1823" t="s">
        <v>57</v>
      </c>
      <c r="J1823" t="s">
        <v>58</v>
      </c>
      <c r="K1823">
        <v>670397</v>
      </c>
      <c r="L1823" t="s">
        <v>59</v>
      </c>
      <c r="M1823" t="s">
        <v>5548</v>
      </c>
      <c r="N1823" t="s">
        <v>43</v>
      </c>
      <c r="O1823" t="s">
        <v>85</v>
      </c>
      <c r="P1823" t="s">
        <v>76</v>
      </c>
      <c r="Q1823">
        <v>71592</v>
      </c>
      <c r="R1823">
        <v>10</v>
      </c>
      <c r="S1823">
        <v>0</v>
      </c>
      <c r="T1823">
        <v>16567.266427448027</v>
      </c>
      <c r="U1823">
        <v>45408</v>
      </c>
    </row>
    <row r="1824" spans="1:21" x14ac:dyDescent="0.3">
      <c r="A1824" t="s">
        <v>5549</v>
      </c>
      <c r="B1824">
        <v>2023</v>
      </c>
      <c r="C1824" s="1">
        <v>45082</v>
      </c>
      <c r="D1824" t="s">
        <v>22</v>
      </c>
      <c r="E1824" t="s">
        <v>5550</v>
      </c>
      <c r="F1824" t="s">
        <v>106</v>
      </c>
      <c r="G1824" t="s">
        <v>38</v>
      </c>
      <c r="H1824" t="s">
        <v>26</v>
      </c>
      <c r="I1824" t="s">
        <v>150</v>
      </c>
      <c r="J1824" t="s">
        <v>118</v>
      </c>
      <c r="K1824">
        <v>607682</v>
      </c>
      <c r="L1824" t="s">
        <v>83</v>
      </c>
      <c r="M1824" t="s">
        <v>5551</v>
      </c>
      <c r="N1824" t="s">
        <v>31</v>
      </c>
      <c r="O1824" t="s">
        <v>68</v>
      </c>
      <c r="P1824" t="s">
        <v>98</v>
      </c>
      <c r="Q1824">
        <v>43536</v>
      </c>
      <c r="R1824">
        <v>3</v>
      </c>
      <c r="S1824">
        <v>0.1</v>
      </c>
      <c r="T1824">
        <v>12706.136030162288</v>
      </c>
      <c r="U1824">
        <v>45085</v>
      </c>
    </row>
    <row r="1825" spans="1:21" x14ac:dyDescent="0.3">
      <c r="A1825" t="s">
        <v>5552</v>
      </c>
      <c r="B1825">
        <v>2024</v>
      </c>
      <c r="C1825" s="1">
        <v>45376</v>
      </c>
      <c r="D1825" t="s">
        <v>47</v>
      </c>
      <c r="E1825" t="s">
        <v>5553</v>
      </c>
      <c r="F1825" t="s">
        <v>24</v>
      </c>
      <c r="G1825" t="s">
        <v>81</v>
      </c>
      <c r="H1825" t="s">
        <v>26</v>
      </c>
      <c r="I1825" t="s">
        <v>161</v>
      </c>
      <c r="J1825" t="s">
        <v>118</v>
      </c>
      <c r="K1825">
        <v>627372</v>
      </c>
      <c r="L1825" t="s">
        <v>29</v>
      </c>
      <c r="M1825" t="s">
        <v>5554</v>
      </c>
      <c r="N1825" t="s">
        <v>93</v>
      </c>
      <c r="O1825" t="s">
        <v>85</v>
      </c>
      <c r="P1825" t="s">
        <v>181</v>
      </c>
      <c r="Q1825">
        <v>25765</v>
      </c>
      <c r="R1825">
        <v>6</v>
      </c>
      <c r="S1825">
        <v>0</v>
      </c>
      <c r="T1825">
        <v>7541.308102205433</v>
      </c>
      <c r="U1825">
        <v>45379</v>
      </c>
    </row>
    <row r="1826" spans="1:21" x14ac:dyDescent="0.3">
      <c r="A1826" t="s">
        <v>5555</v>
      </c>
      <c r="B1826">
        <v>2023</v>
      </c>
      <c r="C1826" s="1">
        <v>45136</v>
      </c>
      <c r="D1826" t="s">
        <v>35</v>
      </c>
      <c r="E1826" t="s">
        <v>5556</v>
      </c>
      <c r="F1826" t="s">
        <v>49</v>
      </c>
      <c r="G1826" t="s">
        <v>81</v>
      </c>
      <c r="H1826" t="s">
        <v>26</v>
      </c>
      <c r="I1826" t="s">
        <v>39</v>
      </c>
      <c r="J1826" t="s">
        <v>40</v>
      </c>
      <c r="K1826">
        <v>626501</v>
      </c>
      <c r="L1826" t="s">
        <v>29</v>
      </c>
      <c r="M1826" t="s">
        <v>5557</v>
      </c>
      <c r="N1826" t="s">
        <v>31</v>
      </c>
      <c r="O1826" t="s">
        <v>32</v>
      </c>
      <c r="P1826" t="s">
        <v>127</v>
      </c>
      <c r="Q1826">
        <v>34049</v>
      </c>
      <c r="R1826">
        <v>5</v>
      </c>
      <c r="S1826">
        <v>0.1</v>
      </c>
      <c r="T1826">
        <v>6512.1216056083895</v>
      </c>
      <c r="U1826">
        <v>45139</v>
      </c>
    </row>
    <row r="1827" spans="1:21" x14ac:dyDescent="0.3">
      <c r="A1827" t="s">
        <v>5558</v>
      </c>
      <c r="B1827">
        <v>2024</v>
      </c>
      <c r="C1827" s="1">
        <v>45499</v>
      </c>
      <c r="D1827" t="s">
        <v>35</v>
      </c>
      <c r="E1827" t="s">
        <v>5559</v>
      </c>
      <c r="F1827" t="s">
        <v>149</v>
      </c>
      <c r="G1827" t="s">
        <v>38</v>
      </c>
      <c r="H1827" t="s">
        <v>26</v>
      </c>
      <c r="I1827" t="s">
        <v>117</v>
      </c>
      <c r="J1827" t="s">
        <v>118</v>
      </c>
      <c r="K1827">
        <v>683939</v>
      </c>
      <c r="L1827" t="s">
        <v>83</v>
      </c>
      <c r="M1827" t="s">
        <v>5560</v>
      </c>
      <c r="N1827" t="s">
        <v>31</v>
      </c>
      <c r="O1827" t="s">
        <v>32</v>
      </c>
      <c r="P1827" t="s">
        <v>69</v>
      </c>
      <c r="Q1827">
        <v>73127</v>
      </c>
      <c r="R1827">
        <v>3</v>
      </c>
      <c r="S1827">
        <v>0.1</v>
      </c>
      <c r="T1827">
        <v>11551.395923687349</v>
      </c>
      <c r="U1827">
        <v>45500</v>
      </c>
    </row>
    <row r="1828" spans="1:21" x14ac:dyDescent="0.3">
      <c r="A1828" t="s">
        <v>5561</v>
      </c>
      <c r="B1828">
        <v>2024</v>
      </c>
      <c r="C1828" s="1">
        <v>45562</v>
      </c>
      <c r="D1828" t="s">
        <v>22</v>
      </c>
      <c r="E1828" t="s">
        <v>5562</v>
      </c>
      <c r="F1828" t="s">
        <v>24</v>
      </c>
      <c r="G1828" t="s">
        <v>38</v>
      </c>
      <c r="H1828" t="s">
        <v>26</v>
      </c>
      <c r="I1828" t="s">
        <v>122</v>
      </c>
      <c r="J1828" t="s">
        <v>28</v>
      </c>
      <c r="K1828">
        <v>688393</v>
      </c>
      <c r="L1828" t="s">
        <v>41</v>
      </c>
      <c r="M1828" t="s">
        <v>5563</v>
      </c>
      <c r="N1828" t="s">
        <v>43</v>
      </c>
      <c r="O1828" t="s">
        <v>68</v>
      </c>
      <c r="P1828" t="s">
        <v>98</v>
      </c>
      <c r="Q1828">
        <v>46243</v>
      </c>
      <c r="R1828">
        <v>6</v>
      </c>
      <c r="S1828">
        <v>0</v>
      </c>
      <c r="T1828">
        <v>7518.8433118121866</v>
      </c>
      <c r="U1828">
        <v>45567</v>
      </c>
    </row>
    <row r="1829" spans="1:21" x14ac:dyDescent="0.3">
      <c r="A1829" t="s">
        <v>5564</v>
      </c>
      <c r="B1829">
        <v>2023</v>
      </c>
      <c r="C1829" s="1">
        <v>44997</v>
      </c>
      <c r="D1829" t="s">
        <v>35</v>
      </c>
      <c r="E1829" t="s">
        <v>5565</v>
      </c>
      <c r="F1829" t="s">
        <v>106</v>
      </c>
      <c r="G1829" t="s">
        <v>38</v>
      </c>
      <c r="H1829" t="s">
        <v>26</v>
      </c>
      <c r="I1829" t="s">
        <v>122</v>
      </c>
      <c r="J1829" t="s">
        <v>28</v>
      </c>
      <c r="K1829">
        <v>689593</v>
      </c>
      <c r="L1829" t="s">
        <v>41</v>
      </c>
      <c r="M1829" t="s">
        <v>5566</v>
      </c>
      <c r="N1829" t="s">
        <v>93</v>
      </c>
      <c r="O1829" t="s">
        <v>85</v>
      </c>
      <c r="P1829" t="s">
        <v>89</v>
      </c>
      <c r="Q1829">
        <v>72156</v>
      </c>
      <c r="R1829">
        <v>8</v>
      </c>
      <c r="S1829">
        <v>0</v>
      </c>
      <c r="T1829">
        <v>20563.554093192091</v>
      </c>
      <c r="U1829">
        <v>45004</v>
      </c>
    </row>
    <row r="1830" spans="1:21" x14ac:dyDescent="0.3">
      <c r="A1830" t="s">
        <v>5567</v>
      </c>
      <c r="B1830">
        <v>2024</v>
      </c>
      <c r="C1830" s="1">
        <v>45474</v>
      </c>
      <c r="D1830" t="s">
        <v>78</v>
      </c>
      <c r="E1830" t="s">
        <v>5568</v>
      </c>
      <c r="F1830" t="s">
        <v>24</v>
      </c>
      <c r="G1830" t="s">
        <v>25</v>
      </c>
      <c r="H1830" t="s">
        <v>26</v>
      </c>
      <c r="I1830" t="s">
        <v>150</v>
      </c>
      <c r="J1830" t="s">
        <v>118</v>
      </c>
      <c r="K1830">
        <v>600988</v>
      </c>
      <c r="L1830" t="s">
        <v>83</v>
      </c>
      <c r="M1830" t="s">
        <v>5569</v>
      </c>
      <c r="N1830" t="s">
        <v>103</v>
      </c>
      <c r="O1830" t="s">
        <v>68</v>
      </c>
      <c r="P1830" t="s">
        <v>45</v>
      </c>
      <c r="Q1830">
        <v>78927</v>
      </c>
      <c r="R1830">
        <v>1</v>
      </c>
      <c r="S1830">
        <v>0</v>
      </c>
      <c r="T1830">
        <v>21286.745118717747</v>
      </c>
      <c r="U1830">
        <v>45480</v>
      </c>
    </row>
    <row r="1831" spans="1:21" x14ac:dyDescent="0.3">
      <c r="A1831" t="s">
        <v>5570</v>
      </c>
      <c r="B1831">
        <v>2024</v>
      </c>
      <c r="C1831" s="1">
        <v>45351</v>
      </c>
      <c r="D1831" t="s">
        <v>47</v>
      </c>
      <c r="E1831" t="s">
        <v>5571</v>
      </c>
      <c r="F1831" t="s">
        <v>106</v>
      </c>
      <c r="G1831" t="s">
        <v>81</v>
      </c>
      <c r="H1831" t="s">
        <v>26</v>
      </c>
      <c r="I1831" t="s">
        <v>136</v>
      </c>
      <c r="J1831" t="s">
        <v>118</v>
      </c>
      <c r="K1831">
        <v>681926</v>
      </c>
      <c r="L1831" t="s">
        <v>73</v>
      </c>
      <c r="M1831" t="s">
        <v>5572</v>
      </c>
      <c r="N1831" t="s">
        <v>43</v>
      </c>
      <c r="O1831" t="s">
        <v>32</v>
      </c>
      <c r="P1831" t="s">
        <v>89</v>
      </c>
      <c r="Q1831">
        <v>39375</v>
      </c>
      <c r="R1831">
        <v>5</v>
      </c>
      <c r="S1831">
        <v>0</v>
      </c>
      <c r="T1831">
        <v>8248.2376193912005</v>
      </c>
      <c r="U1831">
        <v>45354</v>
      </c>
    </row>
    <row r="1832" spans="1:21" x14ac:dyDescent="0.3">
      <c r="A1832" t="s">
        <v>5573</v>
      </c>
      <c r="B1832">
        <v>2024</v>
      </c>
      <c r="C1832" s="1">
        <v>45417</v>
      </c>
      <c r="D1832" t="s">
        <v>22</v>
      </c>
      <c r="E1832" t="s">
        <v>5574</v>
      </c>
      <c r="F1832" t="s">
        <v>49</v>
      </c>
      <c r="G1832" t="s">
        <v>81</v>
      </c>
      <c r="H1832" t="s">
        <v>26</v>
      </c>
      <c r="I1832" t="s">
        <v>101</v>
      </c>
      <c r="J1832" t="s">
        <v>51</v>
      </c>
      <c r="K1832">
        <v>690457</v>
      </c>
      <c r="L1832" t="s">
        <v>29</v>
      </c>
      <c r="M1832" t="s">
        <v>5575</v>
      </c>
      <c r="N1832" t="s">
        <v>43</v>
      </c>
      <c r="O1832" t="s">
        <v>75</v>
      </c>
      <c r="P1832" t="s">
        <v>98</v>
      </c>
      <c r="Q1832">
        <v>14969</v>
      </c>
      <c r="R1832">
        <v>7</v>
      </c>
      <c r="S1832">
        <v>0.2</v>
      </c>
      <c r="T1832">
        <v>3938.705410762303</v>
      </c>
      <c r="U1832">
        <v>45419</v>
      </c>
    </row>
    <row r="1833" spans="1:21" x14ac:dyDescent="0.3">
      <c r="A1833" t="s">
        <v>5576</v>
      </c>
      <c r="B1833">
        <v>2024</v>
      </c>
      <c r="C1833" s="1">
        <v>45594</v>
      </c>
      <c r="D1833" t="s">
        <v>35</v>
      </c>
      <c r="E1833" t="s">
        <v>5577</v>
      </c>
      <c r="F1833" t="s">
        <v>80</v>
      </c>
      <c r="G1833" t="s">
        <v>25</v>
      </c>
      <c r="H1833" t="s">
        <v>26</v>
      </c>
      <c r="I1833" t="s">
        <v>39</v>
      </c>
      <c r="J1833" t="s">
        <v>40</v>
      </c>
      <c r="K1833">
        <v>699211</v>
      </c>
      <c r="L1833" t="s">
        <v>59</v>
      </c>
      <c r="M1833" t="s">
        <v>5578</v>
      </c>
      <c r="N1833" t="s">
        <v>61</v>
      </c>
      <c r="O1833" t="s">
        <v>44</v>
      </c>
      <c r="P1833" t="s">
        <v>54</v>
      </c>
      <c r="Q1833">
        <v>8188</v>
      </c>
      <c r="R1833">
        <v>10</v>
      </c>
      <c r="S1833">
        <v>0.2</v>
      </c>
      <c r="T1833">
        <v>536.35252598328134</v>
      </c>
      <c r="U1833">
        <v>45596</v>
      </c>
    </row>
    <row r="1834" spans="1:21" x14ac:dyDescent="0.3">
      <c r="A1834" t="s">
        <v>5579</v>
      </c>
      <c r="B1834">
        <v>2024</v>
      </c>
      <c r="C1834" s="1">
        <v>45367</v>
      </c>
      <c r="D1834" t="s">
        <v>35</v>
      </c>
      <c r="E1834" t="s">
        <v>5580</v>
      </c>
      <c r="F1834" t="s">
        <v>80</v>
      </c>
      <c r="G1834" t="s">
        <v>38</v>
      </c>
      <c r="H1834" t="s">
        <v>26</v>
      </c>
      <c r="I1834" t="s">
        <v>72</v>
      </c>
      <c r="J1834" t="s">
        <v>28</v>
      </c>
      <c r="K1834">
        <v>622812</v>
      </c>
      <c r="L1834" t="s">
        <v>41</v>
      </c>
      <c r="M1834" t="s">
        <v>5581</v>
      </c>
      <c r="N1834" t="s">
        <v>93</v>
      </c>
      <c r="O1834" t="s">
        <v>85</v>
      </c>
      <c r="P1834" t="s">
        <v>98</v>
      </c>
      <c r="Q1834">
        <v>51921</v>
      </c>
      <c r="R1834">
        <v>1</v>
      </c>
      <c r="S1834">
        <v>0.1</v>
      </c>
      <c r="T1834">
        <v>15340.852173265474</v>
      </c>
      <c r="U1834">
        <v>45370</v>
      </c>
    </row>
    <row r="1835" spans="1:21" x14ac:dyDescent="0.3">
      <c r="A1835" t="s">
        <v>5582</v>
      </c>
      <c r="B1835">
        <v>2023</v>
      </c>
      <c r="C1835" s="1">
        <v>45135</v>
      </c>
      <c r="D1835" t="s">
        <v>47</v>
      </c>
      <c r="E1835" t="s">
        <v>5583</v>
      </c>
      <c r="F1835" t="s">
        <v>49</v>
      </c>
      <c r="G1835" t="s">
        <v>38</v>
      </c>
      <c r="H1835" t="s">
        <v>26</v>
      </c>
      <c r="I1835" t="s">
        <v>101</v>
      </c>
      <c r="J1835" t="s">
        <v>51</v>
      </c>
      <c r="K1835">
        <v>693947</v>
      </c>
      <c r="L1835" t="s">
        <v>73</v>
      </c>
      <c r="M1835" t="s">
        <v>5584</v>
      </c>
      <c r="N1835" t="s">
        <v>93</v>
      </c>
      <c r="O1835" t="s">
        <v>85</v>
      </c>
      <c r="P1835" t="s">
        <v>76</v>
      </c>
      <c r="Q1835">
        <v>66932</v>
      </c>
      <c r="R1835">
        <v>7</v>
      </c>
      <c r="S1835">
        <v>0</v>
      </c>
      <c r="T1835">
        <v>11827.328932489459</v>
      </c>
      <c r="U1835">
        <v>45136</v>
      </c>
    </row>
    <row r="1836" spans="1:21" x14ac:dyDescent="0.3">
      <c r="A1836" t="s">
        <v>5585</v>
      </c>
      <c r="B1836">
        <v>2023</v>
      </c>
      <c r="C1836" s="1">
        <v>44937</v>
      </c>
      <c r="D1836" t="s">
        <v>22</v>
      </c>
      <c r="E1836" t="s">
        <v>5586</v>
      </c>
      <c r="F1836" t="s">
        <v>149</v>
      </c>
      <c r="G1836" t="s">
        <v>25</v>
      </c>
      <c r="H1836" t="s">
        <v>26</v>
      </c>
      <c r="I1836" t="s">
        <v>136</v>
      </c>
      <c r="J1836" t="s">
        <v>118</v>
      </c>
      <c r="K1836">
        <v>687452</v>
      </c>
      <c r="L1836" t="s">
        <v>83</v>
      </c>
      <c r="M1836" t="s">
        <v>5587</v>
      </c>
      <c r="N1836" t="s">
        <v>103</v>
      </c>
      <c r="O1836" t="s">
        <v>75</v>
      </c>
      <c r="P1836" t="s">
        <v>127</v>
      </c>
      <c r="Q1836">
        <v>2068</v>
      </c>
      <c r="R1836">
        <v>5</v>
      </c>
      <c r="S1836">
        <v>0.05</v>
      </c>
      <c r="T1836">
        <v>515.60097922948103</v>
      </c>
      <c r="U1836">
        <v>44938</v>
      </c>
    </row>
    <row r="1837" spans="1:21" x14ac:dyDescent="0.3">
      <c r="A1837" t="s">
        <v>5588</v>
      </c>
      <c r="B1837">
        <v>2024</v>
      </c>
      <c r="C1837" s="1">
        <v>45397</v>
      </c>
      <c r="D1837" t="s">
        <v>35</v>
      </c>
      <c r="E1837" t="s">
        <v>5589</v>
      </c>
      <c r="F1837" t="s">
        <v>49</v>
      </c>
      <c r="G1837" t="s">
        <v>25</v>
      </c>
      <c r="H1837" t="s">
        <v>26</v>
      </c>
      <c r="I1837" t="s">
        <v>72</v>
      </c>
      <c r="J1837" t="s">
        <v>28</v>
      </c>
      <c r="K1837">
        <v>669095</v>
      </c>
      <c r="L1837" t="s">
        <v>29</v>
      </c>
      <c r="M1837" t="s">
        <v>5590</v>
      </c>
      <c r="N1837" t="s">
        <v>61</v>
      </c>
      <c r="O1837" t="s">
        <v>94</v>
      </c>
      <c r="P1837" t="s">
        <v>181</v>
      </c>
      <c r="Q1837">
        <v>30454</v>
      </c>
      <c r="R1837">
        <v>2</v>
      </c>
      <c r="S1837">
        <v>0.05</v>
      </c>
      <c r="T1837">
        <v>3562.2996498825169</v>
      </c>
      <c r="U1837">
        <v>45402</v>
      </c>
    </row>
    <row r="1838" spans="1:21" x14ac:dyDescent="0.3">
      <c r="A1838" t="s">
        <v>5591</v>
      </c>
      <c r="B1838">
        <v>2023</v>
      </c>
      <c r="C1838" s="1">
        <v>45219</v>
      </c>
      <c r="D1838" t="s">
        <v>22</v>
      </c>
      <c r="E1838" t="s">
        <v>5592</v>
      </c>
      <c r="F1838" t="s">
        <v>49</v>
      </c>
      <c r="G1838" t="s">
        <v>81</v>
      </c>
      <c r="H1838" t="s">
        <v>26</v>
      </c>
      <c r="I1838" t="s">
        <v>82</v>
      </c>
      <c r="J1838" t="s">
        <v>66</v>
      </c>
      <c r="K1838">
        <v>617750</v>
      </c>
      <c r="L1838" t="s">
        <v>29</v>
      </c>
      <c r="M1838" t="s">
        <v>5593</v>
      </c>
      <c r="N1838" t="s">
        <v>43</v>
      </c>
      <c r="O1838" t="s">
        <v>68</v>
      </c>
      <c r="P1838" t="s">
        <v>45</v>
      </c>
      <c r="Q1838">
        <v>72195</v>
      </c>
      <c r="R1838">
        <v>6</v>
      </c>
      <c r="S1838">
        <v>0</v>
      </c>
      <c r="T1838">
        <v>4734.4676277644257</v>
      </c>
      <c r="U1838">
        <v>45225</v>
      </c>
    </row>
    <row r="1839" spans="1:21" x14ac:dyDescent="0.3">
      <c r="A1839" t="s">
        <v>5594</v>
      </c>
      <c r="B1839">
        <v>2023</v>
      </c>
      <c r="C1839" s="1">
        <v>45140</v>
      </c>
      <c r="D1839" t="s">
        <v>78</v>
      </c>
      <c r="E1839" t="s">
        <v>5595</v>
      </c>
      <c r="F1839" t="s">
        <v>37</v>
      </c>
      <c r="G1839" t="s">
        <v>81</v>
      </c>
      <c r="H1839" t="s">
        <v>26</v>
      </c>
      <c r="I1839" t="s">
        <v>150</v>
      </c>
      <c r="J1839" t="s">
        <v>118</v>
      </c>
      <c r="K1839">
        <v>671971</v>
      </c>
      <c r="L1839" t="s">
        <v>41</v>
      </c>
      <c r="M1839" t="s">
        <v>5596</v>
      </c>
      <c r="N1839" t="s">
        <v>61</v>
      </c>
      <c r="O1839" t="s">
        <v>75</v>
      </c>
      <c r="P1839" t="s">
        <v>69</v>
      </c>
      <c r="Q1839">
        <v>41079</v>
      </c>
      <c r="R1839">
        <v>6</v>
      </c>
      <c r="S1839">
        <v>0</v>
      </c>
      <c r="T1839">
        <v>3706.844872486578</v>
      </c>
      <c r="U1839">
        <v>45146</v>
      </c>
    </row>
    <row r="1840" spans="1:21" x14ac:dyDescent="0.3">
      <c r="A1840" t="s">
        <v>5597</v>
      </c>
      <c r="B1840">
        <v>2024</v>
      </c>
      <c r="C1840" s="1">
        <v>45450</v>
      </c>
      <c r="D1840" t="s">
        <v>47</v>
      </c>
      <c r="E1840" t="s">
        <v>5598</v>
      </c>
      <c r="F1840" t="s">
        <v>106</v>
      </c>
      <c r="G1840" t="s">
        <v>25</v>
      </c>
      <c r="H1840" t="s">
        <v>26</v>
      </c>
      <c r="I1840" t="s">
        <v>82</v>
      </c>
      <c r="J1840" t="s">
        <v>66</v>
      </c>
      <c r="K1840">
        <v>636780</v>
      </c>
      <c r="L1840" t="s">
        <v>29</v>
      </c>
      <c r="M1840" t="s">
        <v>5599</v>
      </c>
      <c r="N1840" t="s">
        <v>43</v>
      </c>
      <c r="O1840" t="s">
        <v>53</v>
      </c>
      <c r="P1840" t="s">
        <v>69</v>
      </c>
      <c r="Q1840">
        <v>53300</v>
      </c>
      <c r="R1840">
        <v>1</v>
      </c>
      <c r="S1840">
        <v>0.1</v>
      </c>
      <c r="T1840">
        <v>3579.9129062724628</v>
      </c>
      <c r="U1840">
        <v>45453</v>
      </c>
    </row>
    <row r="1841" spans="1:21" x14ac:dyDescent="0.3">
      <c r="A1841" t="s">
        <v>5600</v>
      </c>
      <c r="B1841">
        <v>2024</v>
      </c>
      <c r="C1841" s="1">
        <v>45452</v>
      </c>
      <c r="D1841" t="s">
        <v>47</v>
      </c>
      <c r="E1841" t="s">
        <v>5601</v>
      </c>
      <c r="F1841" t="s">
        <v>149</v>
      </c>
      <c r="G1841" t="s">
        <v>81</v>
      </c>
      <c r="H1841" t="s">
        <v>26</v>
      </c>
      <c r="I1841" t="s">
        <v>161</v>
      </c>
      <c r="J1841" t="s">
        <v>118</v>
      </c>
      <c r="K1841">
        <v>626344</v>
      </c>
      <c r="L1841" t="s">
        <v>73</v>
      </c>
      <c r="M1841" t="s">
        <v>5602</v>
      </c>
      <c r="N1841" t="s">
        <v>43</v>
      </c>
      <c r="O1841" t="s">
        <v>44</v>
      </c>
      <c r="P1841" t="s">
        <v>54</v>
      </c>
      <c r="Q1841">
        <v>60678</v>
      </c>
      <c r="R1841">
        <v>6</v>
      </c>
      <c r="S1841">
        <v>0</v>
      </c>
      <c r="T1841">
        <v>3070.3894688252908</v>
      </c>
      <c r="U1841">
        <v>45456</v>
      </c>
    </row>
    <row r="1842" spans="1:21" x14ac:dyDescent="0.3">
      <c r="A1842" t="s">
        <v>5603</v>
      </c>
      <c r="B1842">
        <v>2024</v>
      </c>
      <c r="C1842" s="1">
        <v>45646</v>
      </c>
      <c r="D1842" t="s">
        <v>22</v>
      </c>
      <c r="E1842" t="s">
        <v>5604</v>
      </c>
      <c r="F1842" t="s">
        <v>24</v>
      </c>
      <c r="G1842" t="s">
        <v>25</v>
      </c>
      <c r="H1842" t="s">
        <v>26</v>
      </c>
      <c r="I1842" t="s">
        <v>57</v>
      </c>
      <c r="J1842" t="s">
        <v>58</v>
      </c>
      <c r="K1842">
        <v>601539</v>
      </c>
      <c r="L1842" t="s">
        <v>83</v>
      </c>
      <c r="M1842" t="s">
        <v>5605</v>
      </c>
      <c r="N1842" t="s">
        <v>61</v>
      </c>
      <c r="O1842" t="s">
        <v>85</v>
      </c>
      <c r="P1842" t="s">
        <v>33</v>
      </c>
      <c r="Q1842">
        <v>71602</v>
      </c>
      <c r="R1842">
        <v>10</v>
      </c>
      <c r="S1842">
        <v>0.2</v>
      </c>
      <c r="T1842">
        <v>19773.070531015856</v>
      </c>
      <c r="U1842">
        <v>45652</v>
      </c>
    </row>
    <row r="1843" spans="1:21" x14ac:dyDescent="0.3">
      <c r="A1843" t="s">
        <v>5606</v>
      </c>
      <c r="B1843">
        <v>2023</v>
      </c>
      <c r="C1843" s="1">
        <v>45248</v>
      </c>
      <c r="D1843" t="s">
        <v>47</v>
      </c>
      <c r="E1843" t="s">
        <v>5607</v>
      </c>
      <c r="F1843" t="s">
        <v>49</v>
      </c>
      <c r="G1843" t="s">
        <v>38</v>
      </c>
      <c r="H1843" t="s">
        <v>26</v>
      </c>
      <c r="I1843" t="s">
        <v>101</v>
      </c>
      <c r="J1843" t="s">
        <v>51</v>
      </c>
      <c r="K1843">
        <v>681267</v>
      </c>
      <c r="L1843" t="s">
        <v>29</v>
      </c>
      <c r="M1843" t="s">
        <v>5608</v>
      </c>
      <c r="N1843" t="s">
        <v>93</v>
      </c>
      <c r="O1843" t="s">
        <v>68</v>
      </c>
      <c r="P1843" t="s">
        <v>54</v>
      </c>
      <c r="Q1843">
        <v>50532</v>
      </c>
      <c r="R1843">
        <v>9</v>
      </c>
      <c r="S1843">
        <v>0.2</v>
      </c>
      <c r="T1843">
        <v>6372.7374222859398</v>
      </c>
      <c r="U1843">
        <v>45253</v>
      </c>
    </row>
    <row r="1844" spans="1:21" x14ac:dyDescent="0.3">
      <c r="A1844" t="s">
        <v>5609</v>
      </c>
      <c r="B1844">
        <v>2023</v>
      </c>
      <c r="C1844" s="1">
        <v>45241</v>
      </c>
      <c r="D1844" t="s">
        <v>22</v>
      </c>
      <c r="E1844" t="s">
        <v>5610</v>
      </c>
      <c r="F1844" t="s">
        <v>106</v>
      </c>
      <c r="G1844" t="s">
        <v>81</v>
      </c>
      <c r="H1844" t="s">
        <v>26</v>
      </c>
      <c r="I1844" t="s">
        <v>39</v>
      </c>
      <c r="J1844" t="s">
        <v>40</v>
      </c>
      <c r="K1844">
        <v>615398</v>
      </c>
      <c r="L1844" t="s">
        <v>83</v>
      </c>
      <c r="M1844" t="s">
        <v>5611</v>
      </c>
      <c r="N1844" t="s">
        <v>93</v>
      </c>
      <c r="O1844" t="s">
        <v>32</v>
      </c>
      <c r="P1844" t="s">
        <v>127</v>
      </c>
      <c r="Q1844">
        <v>14034</v>
      </c>
      <c r="R1844">
        <v>8</v>
      </c>
      <c r="S1844">
        <v>0.2</v>
      </c>
      <c r="T1844">
        <v>2133.8164253481755</v>
      </c>
      <c r="U1844">
        <v>45243</v>
      </c>
    </row>
    <row r="1845" spans="1:21" x14ac:dyDescent="0.3">
      <c r="A1845" t="s">
        <v>5612</v>
      </c>
      <c r="B1845">
        <v>2023</v>
      </c>
      <c r="C1845" s="1">
        <v>45257</v>
      </c>
      <c r="D1845" t="s">
        <v>47</v>
      </c>
      <c r="E1845" t="s">
        <v>5613</v>
      </c>
      <c r="F1845" t="s">
        <v>49</v>
      </c>
      <c r="G1845" t="s">
        <v>81</v>
      </c>
      <c r="H1845" t="s">
        <v>26</v>
      </c>
      <c r="I1845" t="s">
        <v>82</v>
      </c>
      <c r="J1845" t="s">
        <v>66</v>
      </c>
      <c r="K1845">
        <v>696792</v>
      </c>
      <c r="L1845" t="s">
        <v>83</v>
      </c>
      <c r="M1845" t="s">
        <v>5614</v>
      </c>
      <c r="N1845" t="s">
        <v>43</v>
      </c>
      <c r="O1845" t="s">
        <v>44</v>
      </c>
      <c r="P1845" t="s">
        <v>98</v>
      </c>
      <c r="Q1845">
        <v>71083</v>
      </c>
      <c r="R1845">
        <v>2</v>
      </c>
      <c r="S1845">
        <v>0</v>
      </c>
      <c r="T1845">
        <v>20090.485324321769</v>
      </c>
      <c r="U1845">
        <v>45260</v>
      </c>
    </row>
    <row r="1846" spans="1:21" x14ac:dyDescent="0.3">
      <c r="A1846" t="s">
        <v>5615</v>
      </c>
      <c r="B1846">
        <v>2024</v>
      </c>
      <c r="C1846" s="1">
        <v>45293</v>
      </c>
      <c r="D1846" t="s">
        <v>22</v>
      </c>
      <c r="E1846" t="s">
        <v>5616</v>
      </c>
      <c r="F1846" t="s">
        <v>24</v>
      </c>
      <c r="G1846" t="s">
        <v>81</v>
      </c>
      <c r="H1846" t="s">
        <v>26</v>
      </c>
      <c r="I1846" t="s">
        <v>136</v>
      </c>
      <c r="J1846" t="s">
        <v>118</v>
      </c>
      <c r="K1846">
        <v>696154</v>
      </c>
      <c r="L1846" t="s">
        <v>73</v>
      </c>
      <c r="M1846" t="s">
        <v>5617</v>
      </c>
      <c r="N1846" t="s">
        <v>31</v>
      </c>
      <c r="O1846" t="s">
        <v>94</v>
      </c>
      <c r="P1846" t="s">
        <v>127</v>
      </c>
      <c r="Q1846">
        <v>63798</v>
      </c>
      <c r="R1846">
        <v>1</v>
      </c>
      <c r="S1846">
        <v>0</v>
      </c>
      <c r="T1846">
        <v>12140.258448808496</v>
      </c>
      <c r="U1846">
        <v>45294</v>
      </c>
    </row>
    <row r="1847" spans="1:21" x14ac:dyDescent="0.3">
      <c r="A1847" t="s">
        <v>5618</v>
      </c>
      <c r="B1847">
        <v>2024</v>
      </c>
      <c r="C1847" s="1">
        <v>45463</v>
      </c>
      <c r="D1847" t="s">
        <v>78</v>
      </c>
      <c r="E1847" t="s">
        <v>5619</v>
      </c>
      <c r="F1847" t="s">
        <v>49</v>
      </c>
      <c r="G1847" t="s">
        <v>81</v>
      </c>
      <c r="H1847" t="s">
        <v>26</v>
      </c>
      <c r="I1847" t="s">
        <v>39</v>
      </c>
      <c r="J1847" t="s">
        <v>40</v>
      </c>
      <c r="K1847">
        <v>603850</v>
      </c>
      <c r="L1847" t="s">
        <v>29</v>
      </c>
      <c r="M1847" t="s">
        <v>5620</v>
      </c>
      <c r="N1847" t="s">
        <v>31</v>
      </c>
      <c r="O1847" t="s">
        <v>85</v>
      </c>
      <c r="P1847" t="s">
        <v>54</v>
      </c>
      <c r="Q1847">
        <v>41791</v>
      </c>
      <c r="R1847">
        <v>8</v>
      </c>
      <c r="S1847">
        <v>0.1</v>
      </c>
      <c r="T1847">
        <v>10011.021567749411</v>
      </c>
      <c r="U1847">
        <v>45466</v>
      </c>
    </row>
    <row r="1848" spans="1:21" x14ac:dyDescent="0.3">
      <c r="A1848" t="s">
        <v>5621</v>
      </c>
      <c r="B1848">
        <v>2024</v>
      </c>
      <c r="C1848" s="1">
        <v>45476</v>
      </c>
      <c r="D1848" t="s">
        <v>78</v>
      </c>
      <c r="E1848" t="s">
        <v>5622</v>
      </c>
      <c r="F1848" t="s">
        <v>149</v>
      </c>
      <c r="G1848" t="s">
        <v>38</v>
      </c>
      <c r="H1848" t="s">
        <v>26</v>
      </c>
      <c r="I1848" t="s">
        <v>161</v>
      </c>
      <c r="J1848" t="s">
        <v>118</v>
      </c>
      <c r="K1848">
        <v>644760</v>
      </c>
      <c r="L1848" t="s">
        <v>29</v>
      </c>
      <c r="M1848" t="s">
        <v>5623</v>
      </c>
      <c r="N1848" t="s">
        <v>31</v>
      </c>
      <c r="O1848" t="s">
        <v>85</v>
      </c>
      <c r="P1848" t="s">
        <v>89</v>
      </c>
      <c r="Q1848">
        <v>16876</v>
      </c>
      <c r="R1848">
        <v>8</v>
      </c>
      <c r="S1848">
        <v>0.2</v>
      </c>
      <c r="T1848">
        <v>3168.8463793571723</v>
      </c>
      <c r="U1848">
        <v>45476</v>
      </c>
    </row>
    <row r="1849" spans="1:21" x14ac:dyDescent="0.3">
      <c r="A1849" t="s">
        <v>5624</v>
      </c>
      <c r="B1849">
        <v>2024</v>
      </c>
      <c r="C1849" s="1">
        <v>45608</v>
      </c>
      <c r="D1849" t="s">
        <v>47</v>
      </c>
      <c r="E1849" t="s">
        <v>5625</v>
      </c>
      <c r="F1849" t="s">
        <v>80</v>
      </c>
      <c r="G1849" t="s">
        <v>25</v>
      </c>
      <c r="H1849" t="s">
        <v>26</v>
      </c>
      <c r="I1849" t="s">
        <v>57</v>
      </c>
      <c r="J1849" t="s">
        <v>58</v>
      </c>
      <c r="K1849">
        <v>614305</v>
      </c>
      <c r="L1849" t="s">
        <v>83</v>
      </c>
      <c r="M1849" t="s">
        <v>5626</v>
      </c>
      <c r="N1849" t="s">
        <v>31</v>
      </c>
      <c r="O1849" t="s">
        <v>94</v>
      </c>
      <c r="P1849" t="s">
        <v>127</v>
      </c>
      <c r="Q1849">
        <v>1333</v>
      </c>
      <c r="R1849">
        <v>8</v>
      </c>
      <c r="S1849">
        <v>0.05</v>
      </c>
      <c r="T1849">
        <v>159.2088398270655</v>
      </c>
      <c r="U1849">
        <v>45611</v>
      </c>
    </row>
    <row r="1850" spans="1:21" x14ac:dyDescent="0.3">
      <c r="A1850" t="s">
        <v>5627</v>
      </c>
      <c r="B1850">
        <v>2023</v>
      </c>
      <c r="C1850" s="1">
        <v>45084</v>
      </c>
      <c r="D1850" t="s">
        <v>35</v>
      </c>
      <c r="E1850" t="s">
        <v>5628</v>
      </c>
      <c r="F1850" t="s">
        <v>24</v>
      </c>
      <c r="G1850" t="s">
        <v>25</v>
      </c>
      <c r="H1850" t="s">
        <v>26</v>
      </c>
      <c r="I1850" t="s">
        <v>57</v>
      </c>
      <c r="J1850" t="s">
        <v>58</v>
      </c>
      <c r="K1850">
        <v>679329</v>
      </c>
      <c r="L1850" t="s">
        <v>73</v>
      </c>
      <c r="M1850" t="s">
        <v>5629</v>
      </c>
      <c r="N1850" t="s">
        <v>31</v>
      </c>
      <c r="O1850" t="s">
        <v>32</v>
      </c>
      <c r="P1850" t="s">
        <v>127</v>
      </c>
      <c r="Q1850">
        <v>3528</v>
      </c>
      <c r="R1850">
        <v>7</v>
      </c>
      <c r="S1850">
        <v>0.1</v>
      </c>
      <c r="T1850">
        <v>533.8717877184157</v>
      </c>
      <c r="U1850">
        <v>45088</v>
      </c>
    </row>
    <row r="1851" spans="1:21" x14ac:dyDescent="0.3">
      <c r="A1851" t="s">
        <v>5630</v>
      </c>
      <c r="B1851">
        <v>2023</v>
      </c>
      <c r="C1851" s="1">
        <v>45260</v>
      </c>
      <c r="D1851" t="s">
        <v>47</v>
      </c>
      <c r="E1851" t="s">
        <v>5631</v>
      </c>
      <c r="F1851" t="s">
        <v>149</v>
      </c>
      <c r="G1851" t="s">
        <v>25</v>
      </c>
      <c r="H1851" t="s">
        <v>26</v>
      </c>
      <c r="I1851" t="s">
        <v>107</v>
      </c>
      <c r="J1851" t="s">
        <v>66</v>
      </c>
      <c r="K1851">
        <v>629977</v>
      </c>
      <c r="L1851" t="s">
        <v>29</v>
      </c>
      <c r="M1851" t="s">
        <v>5632</v>
      </c>
      <c r="N1851" t="s">
        <v>93</v>
      </c>
      <c r="O1851" t="s">
        <v>94</v>
      </c>
      <c r="P1851" t="s">
        <v>127</v>
      </c>
      <c r="Q1851">
        <v>36268</v>
      </c>
      <c r="R1851">
        <v>4</v>
      </c>
      <c r="S1851">
        <v>0.05</v>
      </c>
      <c r="T1851">
        <v>6836.4193793804752</v>
      </c>
      <c r="U1851">
        <v>45263</v>
      </c>
    </row>
    <row r="1852" spans="1:21" x14ac:dyDescent="0.3">
      <c r="A1852" t="s">
        <v>5633</v>
      </c>
      <c r="B1852">
        <v>2024</v>
      </c>
      <c r="C1852" s="1">
        <v>45608</v>
      </c>
      <c r="D1852" t="s">
        <v>47</v>
      </c>
      <c r="E1852" t="s">
        <v>5634</v>
      </c>
      <c r="F1852" t="s">
        <v>37</v>
      </c>
      <c r="G1852" t="s">
        <v>25</v>
      </c>
      <c r="H1852" t="s">
        <v>26</v>
      </c>
      <c r="I1852" t="s">
        <v>39</v>
      </c>
      <c r="J1852" t="s">
        <v>40</v>
      </c>
      <c r="K1852">
        <v>617150</v>
      </c>
      <c r="L1852" t="s">
        <v>83</v>
      </c>
      <c r="M1852" t="s">
        <v>5635</v>
      </c>
      <c r="N1852" t="s">
        <v>93</v>
      </c>
      <c r="O1852" t="s">
        <v>53</v>
      </c>
      <c r="P1852" t="s">
        <v>127</v>
      </c>
      <c r="Q1852">
        <v>67938</v>
      </c>
      <c r="R1852">
        <v>10</v>
      </c>
      <c r="S1852">
        <v>0.2</v>
      </c>
      <c r="T1852">
        <v>14798.02982011759</v>
      </c>
      <c r="U1852">
        <v>45611</v>
      </c>
    </row>
    <row r="1853" spans="1:21" x14ac:dyDescent="0.3">
      <c r="A1853" t="s">
        <v>5636</v>
      </c>
      <c r="B1853">
        <v>2023</v>
      </c>
      <c r="C1853" s="1">
        <v>45053</v>
      </c>
      <c r="D1853" t="s">
        <v>22</v>
      </c>
      <c r="E1853" t="s">
        <v>5637</v>
      </c>
      <c r="F1853" t="s">
        <v>106</v>
      </c>
      <c r="G1853" t="s">
        <v>25</v>
      </c>
      <c r="H1853" t="s">
        <v>26</v>
      </c>
      <c r="I1853" t="s">
        <v>27</v>
      </c>
      <c r="J1853" t="s">
        <v>28</v>
      </c>
      <c r="K1853">
        <v>684038</v>
      </c>
      <c r="L1853" t="s">
        <v>41</v>
      </c>
      <c r="M1853" t="s">
        <v>5638</v>
      </c>
      <c r="N1853" t="s">
        <v>103</v>
      </c>
      <c r="O1853" t="s">
        <v>53</v>
      </c>
      <c r="P1853" t="s">
        <v>69</v>
      </c>
      <c r="Q1853">
        <v>74273</v>
      </c>
      <c r="R1853">
        <v>8</v>
      </c>
      <c r="S1853">
        <v>0</v>
      </c>
      <c r="T1853">
        <v>16599.782776547367</v>
      </c>
      <c r="U1853">
        <v>45056</v>
      </c>
    </row>
    <row r="1854" spans="1:21" x14ac:dyDescent="0.3">
      <c r="A1854" t="s">
        <v>5639</v>
      </c>
      <c r="B1854">
        <v>2024</v>
      </c>
      <c r="C1854" s="1">
        <v>45299</v>
      </c>
      <c r="D1854" t="s">
        <v>35</v>
      </c>
      <c r="E1854" t="s">
        <v>5640</v>
      </c>
      <c r="F1854" t="s">
        <v>49</v>
      </c>
      <c r="G1854" t="s">
        <v>38</v>
      </c>
      <c r="H1854" t="s">
        <v>26</v>
      </c>
      <c r="I1854" t="s">
        <v>50</v>
      </c>
      <c r="J1854" t="s">
        <v>51</v>
      </c>
      <c r="K1854">
        <v>678952</v>
      </c>
      <c r="L1854" t="s">
        <v>73</v>
      </c>
      <c r="M1854" t="s">
        <v>5641</v>
      </c>
      <c r="N1854" t="s">
        <v>61</v>
      </c>
      <c r="O1854" t="s">
        <v>85</v>
      </c>
      <c r="P1854" t="s">
        <v>69</v>
      </c>
      <c r="Q1854">
        <v>48183</v>
      </c>
      <c r="R1854">
        <v>1</v>
      </c>
      <c r="S1854">
        <v>0</v>
      </c>
      <c r="T1854">
        <v>7407.3535373455097</v>
      </c>
      <c r="U1854">
        <v>45302</v>
      </c>
    </row>
    <row r="1855" spans="1:21" x14ac:dyDescent="0.3">
      <c r="A1855" t="s">
        <v>5642</v>
      </c>
      <c r="B1855">
        <v>2024</v>
      </c>
      <c r="C1855" s="1">
        <v>45317</v>
      </c>
      <c r="D1855" t="s">
        <v>35</v>
      </c>
      <c r="E1855" t="s">
        <v>5643</v>
      </c>
      <c r="F1855" t="s">
        <v>24</v>
      </c>
      <c r="G1855" t="s">
        <v>81</v>
      </c>
      <c r="H1855" t="s">
        <v>26</v>
      </c>
      <c r="I1855" t="s">
        <v>150</v>
      </c>
      <c r="J1855" t="s">
        <v>118</v>
      </c>
      <c r="K1855">
        <v>685698</v>
      </c>
      <c r="L1855" t="s">
        <v>29</v>
      </c>
      <c r="M1855" t="s">
        <v>5644</v>
      </c>
      <c r="N1855" t="s">
        <v>93</v>
      </c>
      <c r="O1855" t="s">
        <v>53</v>
      </c>
      <c r="P1855" t="s">
        <v>181</v>
      </c>
      <c r="Q1855">
        <v>39446</v>
      </c>
      <c r="R1855">
        <v>6</v>
      </c>
      <c r="S1855">
        <v>0.2</v>
      </c>
      <c r="T1855">
        <v>11551.705368529198</v>
      </c>
      <c r="U1855">
        <v>45320</v>
      </c>
    </row>
    <row r="1856" spans="1:21" x14ac:dyDescent="0.3">
      <c r="A1856" t="s">
        <v>5645</v>
      </c>
      <c r="B1856">
        <v>2023</v>
      </c>
      <c r="C1856" s="1">
        <v>45064</v>
      </c>
      <c r="D1856" t="s">
        <v>47</v>
      </c>
      <c r="E1856" t="s">
        <v>5646</v>
      </c>
      <c r="F1856" t="s">
        <v>49</v>
      </c>
      <c r="G1856" t="s">
        <v>81</v>
      </c>
      <c r="H1856" t="s">
        <v>26</v>
      </c>
      <c r="I1856" t="s">
        <v>39</v>
      </c>
      <c r="J1856" t="s">
        <v>40</v>
      </c>
      <c r="K1856">
        <v>657318</v>
      </c>
      <c r="L1856" t="s">
        <v>59</v>
      </c>
      <c r="M1856" t="s">
        <v>5647</v>
      </c>
      <c r="N1856" t="s">
        <v>43</v>
      </c>
      <c r="O1856" t="s">
        <v>75</v>
      </c>
      <c r="P1856" t="s">
        <v>76</v>
      </c>
      <c r="Q1856">
        <v>76203</v>
      </c>
      <c r="R1856">
        <v>1</v>
      </c>
      <c r="S1856">
        <v>0.1</v>
      </c>
      <c r="T1856">
        <v>11408.891621647907</v>
      </c>
      <c r="U1856">
        <v>45064</v>
      </c>
    </row>
    <row r="1857" spans="1:21" x14ac:dyDescent="0.3">
      <c r="A1857" t="s">
        <v>5648</v>
      </c>
      <c r="B1857">
        <v>2024</v>
      </c>
      <c r="C1857" s="1">
        <v>45634</v>
      </c>
      <c r="D1857" t="s">
        <v>47</v>
      </c>
      <c r="E1857" t="s">
        <v>5649</v>
      </c>
      <c r="F1857" t="s">
        <v>37</v>
      </c>
      <c r="G1857" t="s">
        <v>38</v>
      </c>
      <c r="H1857" t="s">
        <v>26</v>
      </c>
      <c r="I1857" t="s">
        <v>39</v>
      </c>
      <c r="J1857" t="s">
        <v>40</v>
      </c>
      <c r="K1857">
        <v>684516</v>
      </c>
      <c r="L1857" t="s">
        <v>29</v>
      </c>
      <c r="M1857" t="s">
        <v>5650</v>
      </c>
      <c r="N1857" t="s">
        <v>31</v>
      </c>
      <c r="O1857" t="s">
        <v>94</v>
      </c>
      <c r="P1857" t="s">
        <v>181</v>
      </c>
      <c r="Q1857">
        <v>49453</v>
      </c>
      <c r="R1857">
        <v>7</v>
      </c>
      <c r="S1857">
        <v>0.1</v>
      </c>
      <c r="T1857">
        <v>11285.996796514552</v>
      </c>
      <c r="U1857">
        <v>45637</v>
      </c>
    </row>
    <row r="1858" spans="1:21" x14ac:dyDescent="0.3">
      <c r="A1858" t="s">
        <v>5651</v>
      </c>
      <c r="B1858">
        <v>2024</v>
      </c>
      <c r="C1858" s="1">
        <v>45482</v>
      </c>
      <c r="D1858" t="s">
        <v>47</v>
      </c>
      <c r="E1858" t="s">
        <v>5652</v>
      </c>
      <c r="F1858" t="s">
        <v>149</v>
      </c>
      <c r="G1858" t="s">
        <v>38</v>
      </c>
      <c r="H1858" t="s">
        <v>26</v>
      </c>
      <c r="I1858" t="s">
        <v>39</v>
      </c>
      <c r="J1858" t="s">
        <v>40</v>
      </c>
      <c r="K1858">
        <v>643756</v>
      </c>
      <c r="L1858" t="s">
        <v>83</v>
      </c>
      <c r="M1858" t="s">
        <v>5653</v>
      </c>
      <c r="N1858" t="s">
        <v>93</v>
      </c>
      <c r="O1858" t="s">
        <v>32</v>
      </c>
      <c r="P1858" t="s">
        <v>69</v>
      </c>
      <c r="Q1858">
        <v>15456</v>
      </c>
      <c r="R1858">
        <v>2</v>
      </c>
      <c r="S1858">
        <v>0</v>
      </c>
      <c r="T1858">
        <v>3331.6428050709155</v>
      </c>
      <c r="U1858">
        <v>45484</v>
      </c>
    </row>
    <row r="1859" spans="1:21" x14ac:dyDescent="0.3">
      <c r="A1859" t="s">
        <v>5654</v>
      </c>
      <c r="B1859">
        <v>2024</v>
      </c>
      <c r="C1859" s="1">
        <v>45397</v>
      </c>
      <c r="D1859" t="s">
        <v>47</v>
      </c>
      <c r="E1859" t="s">
        <v>5655</v>
      </c>
      <c r="F1859" t="s">
        <v>24</v>
      </c>
      <c r="G1859" t="s">
        <v>38</v>
      </c>
      <c r="H1859" t="s">
        <v>26</v>
      </c>
      <c r="I1859" t="s">
        <v>150</v>
      </c>
      <c r="J1859" t="s">
        <v>118</v>
      </c>
      <c r="K1859">
        <v>686439</v>
      </c>
      <c r="L1859" t="s">
        <v>83</v>
      </c>
      <c r="M1859" t="s">
        <v>5656</v>
      </c>
      <c r="N1859" t="s">
        <v>61</v>
      </c>
      <c r="O1859" t="s">
        <v>94</v>
      </c>
      <c r="P1859" t="s">
        <v>98</v>
      </c>
      <c r="Q1859">
        <v>37942</v>
      </c>
      <c r="R1859">
        <v>2</v>
      </c>
      <c r="S1859">
        <v>0</v>
      </c>
      <c r="T1859">
        <v>5836.3285084798927</v>
      </c>
      <c r="U1859">
        <v>45400</v>
      </c>
    </row>
    <row r="1860" spans="1:21" x14ac:dyDescent="0.3">
      <c r="A1860" t="s">
        <v>5657</v>
      </c>
      <c r="B1860">
        <v>2023</v>
      </c>
      <c r="C1860" s="1">
        <v>45131</v>
      </c>
      <c r="D1860" t="s">
        <v>47</v>
      </c>
      <c r="E1860" t="s">
        <v>5658</v>
      </c>
      <c r="F1860" t="s">
        <v>64</v>
      </c>
      <c r="G1860" t="s">
        <v>25</v>
      </c>
      <c r="H1860" t="s">
        <v>26</v>
      </c>
      <c r="I1860" t="s">
        <v>57</v>
      </c>
      <c r="J1860" t="s">
        <v>58</v>
      </c>
      <c r="K1860">
        <v>649594</v>
      </c>
      <c r="L1860" t="s">
        <v>41</v>
      </c>
      <c r="M1860" t="s">
        <v>5659</v>
      </c>
      <c r="N1860" t="s">
        <v>43</v>
      </c>
      <c r="O1860" t="s">
        <v>75</v>
      </c>
      <c r="P1860" t="s">
        <v>69</v>
      </c>
      <c r="Q1860">
        <v>44027</v>
      </c>
      <c r="R1860">
        <v>10</v>
      </c>
      <c r="S1860">
        <v>0</v>
      </c>
      <c r="T1860">
        <v>9154.0988293860482</v>
      </c>
      <c r="U1860">
        <v>45135</v>
      </c>
    </row>
    <row r="1861" spans="1:21" x14ac:dyDescent="0.3">
      <c r="A1861" t="s">
        <v>5660</v>
      </c>
      <c r="B1861">
        <v>2023</v>
      </c>
      <c r="C1861" s="1">
        <v>45204</v>
      </c>
      <c r="D1861" t="s">
        <v>47</v>
      </c>
      <c r="E1861" t="s">
        <v>5661</v>
      </c>
      <c r="F1861" t="s">
        <v>24</v>
      </c>
      <c r="G1861" t="s">
        <v>38</v>
      </c>
      <c r="H1861" t="s">
        <v>26</v>
      </c>
      <c r="I1861" t="s">
        <v>154</v>
      </c>
      <c r="J1861" t="s">
        <v>51</v>
      </c>
      <c r="K1861">
        <v>670613</v>
      </c>
      <c r="L1861" t="s">
        <v>83</v>
      </c>
      <c r="M1861" t="s">
        <v>5662</v>
      </c>
      <c r="N1861" t="s">
        <v>43</v>
      </c>
      <c r="O1861" t="s">
        <v>44</v>
      </c>
      <c r="P1861" t="s">
        <v>127</v>
      </c>
      <c r="Q1861">
        <v>1357</v>
      </c>
      <c r="R1861">
        <v>8</v>
      </c>
      <c r="S1861">
        <v>0</v>
      </c>
      <c r="T1861">
        <v>353.76472651395278</v>
      </c>
      <c r="U1861">
        <v>45211</v>
      </c>
    </row>
    <row r="1862" spans="1:21" x14ac:dyDescent="0.3">
      <c r="A1862" t="s">
        <v>5663</v>
      </c>
      <c r="B1862">
        <v>2023</v>
      </c>
      <c r="C1862" s="1">
        <v>45284</v>
      </c>
      <c r="D1862" t="s">
        <v>47</v>
      </c>
      <c r="E1862" t="s">
        <v>5664</v>
      </c>
      <c r="F1862" t="s">
        <v>37</v>
      </c>
      <c r="G1862" t="s">
        <v>81</v>
      </c>
      <c r="H1862" t="s">
        <v>26</v>
      </c>
      <c r="I1862" t="s">
        <v>65</v>
      </c>
      <c r="J1862" t="s">
        <v>66</v>
      </c>
      <c r="K1862">
        <v>671698</v>
      </c>
      <c r="L1862" t="s">
        <v>41</v>
      </c>
      <c r="M1862" t="s">
        <v>5665</v>
      </c>
      <c r="N1862" t="s">
        <v>61</v>
      </c>
      <c r="O1862" t="s">
        <v>68</v>
      </c>
      <c r="P1862" t="s">
        <v>127</v>
      </c>
      <c r="Q1862">
        <v>71647</v>
      </c>
      <c r="R1862">
        <v>4</v>
      </c>
      <c r="S1862">
        <v>0.2</v>
      </c>
      <c r="T1862">
        <v>17372.578393523447</v>
      </c>
      <c r="U1862">
        <v>45290</v>
      </c>
    </row>
    <row r="1863" spans="1:21" x14ac:dyDescent="0.3">
      <c r="A1863" t="s">
        <v>5666</v>
      </c>
      <c r="B1863">
        <v>2024</v>
      </c>
      <c r="C1863" s="1">
        <v>45611</v>
      </c>
      <c r="D1863" t="s">
        <v>47</v>
      </c>
      <c r="E1863" t="s">
        <v>5667</v>
      </c>
      <c r="F1863" t="s">
        <v>149</v>
      </c>
      <c r="G1863" t="s">
        <v>38</v>
      </c>
      <c r="H1863" t="s">
        <v>26</v>
      </c>
      <c r="I1863" t="s">
        <v>57</v>
      </c>
      <c r="J1863" t="s">
        <v>58</v>
      </c>
      <c r="K1863">
        <v>621261</v>
      </c>
      <c r="L1863" t="s">
        <v>41</v>
      </c>
      <c r="M1863" t="s">
        <v>5668</v>
      </c>
      <c r="N1863" t="s">
        <v>103</v>
      </c>
      <c r="O1863" t="s">
        <v>85</v>
      </c>
      <c r="P1863" t="s">
        <v>54</v>
      </c>
      <c r="Q1863">
        <v>12151</v>
      </c>
      <c r="R1863">
        <v>6</v>
      </c>
      <c r="S1863">
        <v>0</v>
      </c>
      <c r="T1863">
        <v>2769.1441027791934</v>
      </c>
      <c r="U1863">
        <v>45612</v>
      </c>
    </row>
    <row r="1864" spans="1:21" x14ac:dyDescent="0.3">
      <c r="A1864" t="s">
        <v>5669</v>
      </c>
      <c r="B1864">
        <v>2023</v>
      </c>
      <c r="C1864" s="1">
        <v>45124</v>
      </c>
      <c r="D1864" t="s">
        <v>22</v>
      </c>
      <c r="E1864" t="s">
        <v>5670</v>
      </c>
      <c r="F1864" t="s">
        <v>149</v>
      </c>
      <c r="G1864" t="s">
        <v>81</v>
      </c>
      <c r="H1864" t="s">
        <v>26</v>
      </c>
      <c r="I1864" t="s">
        <v>39</v>
      </c>
      <c r="J1864" t="s">
        <v>40</v>
      </c>
      <c r="K1864">
        <v>629989</v>
      </c>
      <c r="L1864" t="s">
        <v>73</v>
      </c>
      <c r="M1864" t="s">
        <v>5671</v>
      </c>
      <c r="N1864" t="s">
        <v>61</v>
      </c>
      <c r="O1864" t="s">
        <v>85</v>
      </c>
      <c r="P1864" t="s">
        <v>98</v>
      </c>
      <c r="Q1864">
        <v>20224</v>
      </c>
      <c r="R1864">
        <v>4</v>
      </c>
      <c r="S1864">
        <v>0.05</v>
      </c>
      <c r="T1864">
        <v>1134.0581104896139</v>
      </c>
      <c r="U1864">
        <v>45126</v>
      </c>
    </row>
    <row r="1865" spans="1:21" x14ac:dyDescent="0.3">
      <c r="A1865" t="s">
        <v>5672</v>
      </c>
      <c r="B1865">
        <v>2024</v>
      </c>
      <c r="C1865" s="1">
        <v>45462</v>
      </c>
      <c r="D1865" t="s">
        <v>35</v>
      </c>
      <c r="E1865" t="s">
        <v>5673</v>
      </c>
      <c r="F1865" t="s">
        <v>106</v>
      </c>
      <c r="G1865" t="s">
        <v>25</v>
      </c>
      <c r="H1865" t="s">
        <v>26</v>
      </c>
      <c r="I1865" t="s">
        <v>122</v>
      </c>
      <c r="J1865" t="s">
        <v>28</v>
      </c>
      <c r="K1865">
        <v>664440</v>
      </c>
      <c r="L1865" t="s">
        <v>73</v>
      </c>
      <c r="M1865" t="s">
        <v>5674</v>
      </c>
      <c r="N1865" t="s">
        <v>31</v>
      </c>
      <c r="O1865" t="s">
        <v>85</v>
      </c>
      <c r="P1865" t="s">
        <v>181</v>
      </c>
      <c r="Q1865">
        <v>27420</v>
      </c>
      <c r="R1865">
        <v>5</v>
      </c>
      <c r="S1865">
        <v>0.1</v>
      </c>
      <c r="T1865">
        <v>1419.5175254445039</v>
      </c>
      <c r="U1865">
        <v>45468</v>
      </c>
    </row>
    <row r="1866" spans="1:21" x14ac:dyDescent="0.3">
      <c r="A1866" t="s">
        <v>5675</v>
      </c>
      <c r="B1866">
        <v>2024</v>
      </c>
      <c r="C1866" s="1">
        <v>45318</v>
      </c>
      <c r="D1866" t="s">
        <v>35</v>
      </c>
      <c r="E1866" t="s">
        <v>5676</v>
      </c>
      <c r="F1866" t="s">
        <v>24</v>
      </c>
      <c r="G1866" t="s">
        <v>38</v>
      </c>
      <c r="H1866" t="s">
        <v>26</v>
      </c>
      <c r="I1866" t="s">
        <v>82</v>
      </c>
      <c r="J1866" t="s">
        <v>66</v>
      </c>
      <c r="K1866">
        <v>611636</v>
      </c>
      <c r="L1866" t="s">
        <v>83</v>
      </c>
      <c r="M1866" t="s">
        <v>5677</v>
      </c>
      <c r="N1866" t="s">
        <v>43</v>
      </c>
      <c r="O1866" t="s">
        <v>32</v>
      </c>
      <c r="P1866" t="s">
        <v>98</v>
      </c>
      <c r="Q1866">
        <v>37725</v>
      </c>
      <c r="R1866">
        <v>10</v>
      </c>
      <c r="S1866">
        <v>0.1</v>
      </c>
      <c r="T1866">
        <v>7775.1792121732924</v>
      </c>
      <c r="U1866">
        <v>45321</v>
      </c>
    </row>
    <row r="1867" spans="1:21" x14ac:dyDescent="0.3">
      <c r="A1867" t="s">
        <v>5678</v>
      </c>
      <c r="B1867">
        <v>2024</v>
      </c>
      <c r="C1867" s="1">
        <v>45348</v>
      </c>
      <c r="D1867" t="s">
        <v>22</v>
      </c>
      <c r="E1867" t="s">
        <v>5679</v>
      </c>
      <c r="F1867" t="s">
        <v>64</v>
      </c>
      <c r="G1867" t="s">
        <v>81</v>
      </c>
      <c r="H1867" t="s">
        <v>26</v>
      </c>
      <c r="I1867" t="s">
        <v>136</v>
      </c>
      <c r="J1867" t="s">
        <v>118</v>
      </c>
      <c r="K1867">
        <v>645232</v>
      </c>
      <c r="L1867" t="s">
        <v>41</v>
      </c>
      <c r="M1867" t="s">
        <v>5680</v>
      </c>
      <c r="N1867" t="s">
        <v>61</v>
      </c>
      <c r="O1867" t="s">
        <v>94</v>
      </c>
      <c r="P1867" t="s">
        <v>98</v>
      </c>
      <c r="Q1867">
        <v>49954</v>
      </c>
      <c r="R1867">
        <v>9</v>
      </c>
      <c r="S1867">
        <v>0.2</v>
      </c>
      <c r="T1867">
        <v>8118.134401147363</v>
      </c>
      <c r="U1867">
        <v>45351</v>
      </c>
    </row>
    <row r="1868" spans="1:21" x14ac:dyDescent="0.3">
      <c r="A1868" t="s">
        <v>5681</v>
      </c>
      <c r="B1868">
        <v>2023</v>
      </c>
      <c r="C1868" s="1">
        <v>45017</v>
      </c>
      <c r="D1868" t="s">
        <v>22</v>
      </c>
      <c r="E1868" t="s">
        <v>5682</v>
      </c>
      <c r="F1868" t="s">
        <v>37</v>
      </c>
      <c r="G1868" t="s">
        <v>25</v>
      </c>
      <c r="H1868" t="s">
        <v>26</v>
      </c>
      <c r="I1868" t="s">
        <v>39</v>
      </c>
      <c r="J1868" t="s">
        <v>40</v>
      </c>
      <c r="K1868">
        <v>699441</v>
      </c>
      <c r="L1868" t="s">
        <v>29</v>
      </c>
      <c r="M1868" t="s">
        <v>5683</v>
      </c>
      <c r="N1868" t="s">
        <v>93</v>
      </c>
      <c r="O1868" t="s">
        <v>75</v>
      </c>
      <c r="P1868" t="s">
        <v>181</v>
      </c>
      <c r="Q1868">
        <v>50987</v>
      </c>
      <c r="R1868">
        <v>10</v>
      </c>
      <c r="S1868">
        <v>0.05</v>
      </c>
      <c r="T1868">
        <v>6268.1254623875948</v>
      </c>
      <c r="U1868">
        <v>45020</v>
      </c>
    </row>
    <row r="1869" spans="1:21" x14ac:dyDescent="0.3">
      <c r="A1869" t="s">
        <v>5684</v>
      </c>
      <c r="B1869">
        <v>2023</v>
      </c>
      <c r="C1869" s="1">
        <v>45161</v>
      </c>
      <c r="D1869" t="s">
        <v>22</v>
      </c>
      <c r="E1869" t="s">
        <v>5685</v>
      </c>
      <c r="F1869" t="s">
        <v>80</v>
      </c>
      <c r="G1869" t="s">
        <v>25</v>
      </c>
      <c r="H1869" t="s">
        <v>26</v>
      </c>
      <c r="I1869" t="s">
        <v>57</v>
      </c>
      <c r="J1869" t="s">
        <v>58</v>
      </c>
      <c r="K1869">
        <v>635332</v>
      </c>
      <c r="L1869" t="s">
        <v>59</v>
      </c>
      <c r="M1869" t="s">
        <v>5686</v>
      </c>
      <c r="N1869" t="s">
        <v>61</v>
      </c>
      <c r="O1869" t="s">
        <v>75</v>
      </c>
      <c r="P1869" t="s">
        <v>69</v>
      </c>
      <c r="Q1869">
        <v>2973</v>
      </c>
      <c r="R1869">
        <v>10</v>
      </c>
      <c r="S1869">
        <v>0</v>
      </c>
      <c r="T1869">
        <v>311.54676543491286</v>
      </c>
      <c r="U1869">
        <v>45164</v>
      </c>
    </row>
    <row r="1870" spans="1:21" x14ac:dyDescent="0.3">
      <c r="A1870" t="s">
        <v>5687</v>
      </c>
      <c r="B1870">
        <v>2023</v>
      </c>
      <c r="C1870" s="1">
        <v>45175</v>
      </c>
      <c r="D1870" t="s">
        <v>78</v>
      </c>
      <c r="E1870" t="s">
        <v>5688</v>
      </c>
      <c r="F1870" t="s">
        <v>64</v>
      </c>
      <c r="G1870" t="s">
        <v>25</v>
      </c>
      <c r="H1870" t="s">
        <v>26</v>
      </c>
      <c r="I1870" t="s">
        <v>50</v>
      </c>
      <c r="J1870" t="s">
        <v>51</v>
      </c>
      <c r="K1870">
        <v>617204</v>
      </c>
      <c r="L1870" t="s">
        <v>29</v>
      </c>
      <c r="M1870" t="s">
        <v>5689</v>
      </c>
      <c r="N1870" t="s">
        <v>103</v>
      </c>
      <c r="O1870" t="s">
        <v>75</v>
      </c>
      <c r="P1870" t="s">
        <v>98</v>
      </c>
      <c r="Q1870">
        <v>15348</v>
      </c>
      <c r="R1870">
        <v>8</v>
      </c>
      <c r="S1870">
        <v>0</v>
      </c>
      <c r="T1870">
        <v>1081.1752104966122</v>
      </c>
      <c r="U1870">
        <v>45176</v>
      </c>
    </row>
    <row r="1871" spans="1:21" x14ac:dyDescent="0.3">
      <c r="A1871" t="s">
        <v>5690</v>
      </c>
      <c r="B1871">
        <v>2024</v>
      </c>
      <c r="C1871" s="1">
        <v>45458</v>
      </c>
      <c r="D1871" t="s">
        <v>47</v>
      </c>
      <c r="E1871" t="s">
        <v>5691</v>
      </c>
      <c r="F1871" t="s">
        <v>106</v>
      </c>
      <c r="G1871" t="s">
        <v>25</v>
      </c>
      <c r="H1871" t="s">
        <v>26</v>
      </c>
      <c r="I1871" t="s">
        <v>101</v>
      </c>
      <c r="J1871" t="s">
        <v>51</v>
      </c>
      <c r="K1871">
        <v>658046</v>
      </c>
      <c r="L1871" t="s">
        <v>73</v>
      </c>
      <c r="M1871" t="s">
        <v>5692</v>
      </c>
      <c r="N1871" t="s">
        <v>93</v>
      </c>
      <c r="O1871" t="s">
        <v>68</v>
      </c>
      <c r="P1871" t="s">
        <v>33</v>
      </c>
      <c r="Q1871">
        <v>67838</v>
      </c>
      <c r="R1871">
        <v>8</v>
      </c>
      <c r="S1871">
        <v>0.05</v>
      </c>
      <c r="T1871">
        <v>7969.2789955812386</v>
      </c>
      <c r="U1871">
        <v>45460</v>
      </c>
    </row>
    <row r="1872" spans="1:21" x14ac:dyDescent="0.3">
      <c r="A1872" t="s">
        <v>5693</v>
      </c>
      <c r="B1872">
        <v>2023</v>
      </c>
      <c r="C1872" s="1">
        <v>44945</v>
      </c>
      <c r="D1872" t="s">
        <v>47</v>
      </c>
      <c r="E1872" t="s">
        <v>5694</v>
      </c>
      <c r="F1872" t="s">
        <v>49</v>
      </c>
      <c r="G1872" t="s">
        <v>81</v>
      </c>
      <c r="H1872" t="s">
        <v>26</v>
      </c>
      <c r="I1872" t="s">
        <v>154</v>
      </c>
      <c r="J1872" t="s">
        <v>51</v>
      </c>
      <c r="K1872">
        <v>689892</v>
      </c>
      <c r="L1872" t="s">
        <v>83</v>
      </c>
      <c r="M1872" t="s">
        <v>5695</v>
      </c>
      <c r="N1872" t="s">
        <v>103</v>
      </c>
      <c r="O1872" t="s">
        <v>53</v>
      </c>
      <c r="P1872" t="s">
        <v>89</v>
      </c>
      <c r="Q1872">
        <v>76693</v>
      </c>
      <c r="R1872">
        <v>8</v>
      </c>
      <c r="S1872">
        <v>0</v>
      </c>
      <c r="T1872">
        <v>17299.694647053569</v>
      </c>
      <c r="U1872">
        <v>44946</v>
      </c>
    </row>
    <row r="1873" spans="1:21" x14ac:dyDescent="0.3">
      <c r="A1873" t="s">
        <v>5696</v>
      </c>
      <c r="B1873">
        <v>2023</v>
      </c>
      <c r="C1873" s="1">
        <v>45225</v>
      </c>
      <c r="D1873" t="s">
        <v>78</v>
      </c>
      <c r="E1873" t="s">
        <v>5697</v>
      </c>
      <c r="F1873" t="s">
        <v>49</v>
      </c>
      <c r="G1873" t="s">
        <v>81</v>
      </c>
      <c r="H1873" t="s">
        <v>26</v>
      </c>
      <c r="I1873" t="s">
        <v>39</v>
      </c>
      <c r="J1873" t="s">
        <v>40</v>
      </c>
      <c r="K1873">
        <v>681126</v>
      </c>
      <c r="L1873" t="s">
        <v>41</v>
      </c>
      <c r="M1873" t="s">
        <v>5698</v>
      </c>
      <c r="N1873" t="s">
        <v>93</v>
      </c>
      <c r="O1873" t="s">
        <v>32</v>
      </c>
      <c r="P1873" t="s">
        <v>181</v>
      </c>
      <c r="Q1873">
        <v>58149</v>
      </c>
      <c r="R1873">
        <v>5</v>
      </c>
      <c r="S1873">
        <v>0.2</v>
      </c>
      <c r="T1873">
        <v>6454.8716994844362</v>
      </c>
      <c r="U1873">
        <v>45230</v>
      </c>
    </row>
    <row r="1874" spans="1:21" x14ac:dyDescent="0.3">
      <c r="A1874" t="s">
        <v>5699</v>
      </c>
      <c r="B1874">
        <v>2024</v>
      </c>
      <c r="C1874" s="1">
        <v>45451</v>
      </c>
      <c r="D1874" t="s">
        <v>35</v>
      </c>
      <c r="E1874" t="s">
        <v>5700</v>
      </c>
      <c r="F1874" t="s">
        <v>37</v>
      </c>
      <c r="G1874" t="s">
        <v>81</v>
      </c>
      <c r="H1874" t="s">
        <v>26</v>
      </c>
      <c r="I1874" t="s">
        <v>50</v>
      </c>
      <c r="J1874" t="s">
        <v>51</v>
      </c>
      <c r="K1874">
        <v>667013</v>
      </c>
      <c r="L1874" t="s">
        <v>83</v>
      </c>
      <c r="M1874" t="s">
        <v>5701</v>
      </c>
      <c r="N1874" t="s">
        <v>93</v>
      </c>
      <c r="O1874" t="s">
        <v>85</v>
      </c>
      <c r="P1874" t="s">
        <v>76</v>
      </c>
      <c r="Q1874">
        <v>74880</v>
      </c>
      <c r="R1874">
        <v>1</v>
      </c>
      <c r="S1874">
        <v>0</v>
      </c>
      <c r="T1874">
        <v>5394.0605524498578</v>
      </c>
      <c r="U1874">
        <v>45455</v>
      </c>
    </row>
    <row r="1875" spans="1:21" x14ac:dyDescent="0.3">
      <c r="A1875" t="s">
        <v>5702</v>
      </c>
      <c r="B1875">
        <v>2023</v>
      </c>
      <c r="C1875" s="1">
        <v>45054</v>
      </c>
      <c r="D1875" t="s">
        <v>22</v>
      </c>
      <c r="E1875" t="s">
        <v>5703</v>
      </c>
      <c r="F1875" t="s">
        <v>64</v>
      </c>
      <c r="G1875" t="s">
        <v>38</v>
      </c>
      <c r="H1875" t="s">
        <v>26</v>
      </c>
      <c r="I1875" t="s">
        <v>57</v>
      </c>
      <c r="J1875" t="s">
        <v>58</v>
      </c>
      <c r="K1875">
        <v>653700</v>
      </c>
      <c r="L1875" t="s">
        <v>73</v>
      </c>
      <c r="M1875" t="s">
        <v>5704</v>
      </c>
      <c r="N1875" t="s">
        <v>93</v>
      </c>
      <c r="O1875" t="s">
        <v>68</v>
      </c>
      <c r="P1875" t="s">
        <v>89</v>
      </c>
      <c r="Q1875">
        <v>7667</v>
      </c>
      <c r="R1875">
        <v>7</v>
      </c>
      <c r="S1875">
        <v>0</v>
      </c>
      <c r="T1875">
        <v>1303.7847270033674</v>
      </c>
      <c r="U1875">
        <v>45057</v>
      </c>
    </row>
    <row r="1876" spans="1:21" x14ac:dyDescent="0.3">
      <c r="A1876" t="s">
        <v>5705</v>
      </c>
      <c r="B1876">
        <v>2023</v>
      </c>
      <c r="C1876" s="1">
        <v>45264</v>
      </c>
      <c r="D1876" t="s">
        <v>47</v>
      </c>
      <c r="E1876" t="s">
        <v>5706</v>
      </c>
      <c r="F1876" t="s">
        <v>37</v>
      </c>
      <c r="G1876" t="s">
        <v>25</v>
      </c>
      <c r="H1876" t="s">
        <v>26</v>
      </c>
      <c r="I1876" t="s">
        <v>154</v>
      </c>
      <c r="J1876" t="s">
        <v>51</v>
      </c>
      <c r="K1876">
        <v>689933</v>
      </c>
      <c r="L1876" t="s">
        <v>83</v>
      </c>
      <c r="M1876" t="s">
        <v>5707</v>
      </c>
      <c r="N1876" t="s">
        <v>61</v>
      </c>
      <c r="O1876" t="s">
        <v>75</v>
      </c>
      <c r="P1876" t="s">
        <v>89</v>
      </c>
      <c r="Q1876">
        <v>6513</v>
      </c>
      <c r="R1876">
        <v>1</v>
      </c>
      <c r="S1876">
        <v>0.1</v>
      </c>
      <c r="T1876">
        <v>1133.5976994921264</v>
      </c>
      <c r="U1876">
        <v>45267</v>
      </c>
    </row>
    <row r="1877" spans="1:21" x14ac:dyDescent="0.3">
      <c r="A1877" t="s">
        <v>5708</v>
      </c>
      <c r="B1877">
        <v>2023</v>
      </c>
      <c r="C1877" s="1">
        <v>44993</v>
      </c>
      <c r="D1877" t="s">
        <v>78</v>
      </c>
      <c r="E1877" t="s">
        <v>5709</v>
      </c>
      <c r="F1877" t="s">
        <v>64</v>
      </c>
      <c r="G1877" t="s">
        <v>38</v>
      </c>
      <c r="H1877" t="s">
        <v>26</v>
      </c>
      <c r="I1877" t="s">
        <v>122</v>
      </c>
      <c r="J1877" t="s">
        <v>28</v>
      </c>
      <c r="K1877">
        <v>696205</v>
      </c>
      <c r="L1877" t="s">
        <v>59</v>
      </c>
      <c r="M1877" t="s">
        <v>5710</v>
      </c>
      <c r="N1877" t="s">
        <v>31</v>
      </c>
      <c r="O1877" t="s">
        <v>94</v>
      </c>
      <c r="P1877" t="s">
        <v>33</v>
      </c>
      <c r="Q1877">
        <v>30377</v>
      </c>
      <c r="R1877">
        <v>4</v>
      </c>
      <c r="S1877">
        <v>0.05</v>
      </c>
      <c r="T1877">
        <v>6342.4099870073624</v>
      </c>
      <c r="U1877">
        <v>44996</v>
      </c>
    </row>
    <row r="1878" spans="1:21" x14ac:dyDescent="0.3">
      <c r="A1878" t="s">
        <v>5711</v>
      </c>
      <c r="B1878">
        <v>2023</v>
      </c>
      <c r="C1878" s="1">
        <v>45056</v>
      </c>
      <c r="D1878" t="s">
        <v>47</v>
      </c>
      <c r="E1878" t="s">
        <v>5712</v>
      </c>
      <c r="F1878" t="s">
        <v>64</v>
      </c>
      <c r="G1878" t="s">
        <v>81</v>
      </c>
      <c r="H1878" t="s">
        <v>26</v>
      </c>
      <c r="I1878" t="s">
        <v>101</v>
      </c>
      <c r="J1878" t="s">
        <v>51</v>
      </c>
      <c r="K1878">
        <v>637957</v>
      </c>
      <c r="L1878" t="s">
        <v>73</v>
      </c>
      <c r="M1878" t="s">
        <v>5713</v>
      </c>
      <c r="N1878" t="s">
        <v>31</v>
      </c>
      <c r="O1878" t="s">
        <v>85</v>
      </c>
      <c r="P1878" t="s">
        <v>89</v>
      </c>
      <c r="Q1878">
        <v>69758</v>
      </c>
      <c r="R1878">
        <v>9</v>
      </c>
      <c r="S1878">
        <v>0.2</v>
      </c>
      <c r="T1878">
        <v>14197.689913894706</v>
      </c>
      <c r="U1878">
        <v>45059</v>
      </c>
    </row>
    <row r="1879" spans="1:21" x14ac:dyDescent="0.3">
      <c r="A1879" t="s">
        <v>5714</v>
      </c>
      <c r="B1879">
        <v>2024</v>
      </c>
      <c r="C1879" s="1">
        <v>45518</v>
      </c>
      <c r="D1879" t="s">
        <v>47</v>
      </c>
      <c r="E1879" t="s">
        <v>5715</v>
      </c>
      <c r="F1879" t="s">
        <v>24</v>
      </c>
      <c r="G1879" t="s">
        <v>25</v>
      </c>
      <c r="H1879" t="s">
        <v>26</v>
      </c>
      <c r="I1879" t="s">
        <v>101</v>
      </c>
      <c r="J1879" t="s">
        <v>51</v>
      </c>
      <c r="K1879">
        <v>645349</v>
      </c>
      <c r="L1879" t="s">
        <v>41</v>
      </c>
      <c r="M1879" t="s">
        <v>5716</v>
      </c>
      <c r="N1879" t="s">
        <v>31</v>
      </c>
      <c r="O1879" t="s">
        <v>32</v>
      </c>
      <c r="P1879" t="s">
        <v>33</v>
      </c>
      <c r="Q1879">
        <v>36154</v>
      </c>
      <c r="R1879">
        <v>6</v>
      </c>
      <c r="S1879">
        <v>0</v>
      </c>
      <c r="T1879">
        <v>8923.0080598473196</v>
      </c>
      <c r="U1879">
        <v>45521</v>
      </c>
    </row>
    <row r="1880" spans="1:21" x14ac:dyDescent="0.3">
      <c r="A1880" t="s">
        <v>5717</v>
      </c>
      <c r="B1880">
        <v>2023</v>
      </c>
      <c r="C1880" s="1">
        <v>45037</v>
      </c>
      <c r="D1880" t="s">
        <v>35</v>
      </c>
      <c r="E1880" t="s">
        <v>5718</v>
      </c>
      <c r="F1880" t="s">
        <v>37</v>
      </c>
      <c r="G1880" t="s">
        <v>25</v>
      </c>
      <c r="H1880" t="s">
        <v>26</v>
      </c>
      <c r="I1880" t="s">
        <v>27</v>
      </c>
      <c r="J1880" t="s">
        <v>28</v>
      </c>
      <c r="K1880">
        <v>634258</v>
      </c>
      <c r="L1880" t="s">
        <v>41</v>
      </c>
      <c r="M1880" t="s">
        <v>5719</v>
      </c>
      <c r="N1880" t="s">
        <v>103</v>
      </c>
      <c r="O1880" t="s">
        <v>94</v>
      </c>
      <c r="P1880" t="s">
        <v>98</v>
      </c>
      <c r="Q1880">
        <v>56530</v>
      </c>
      <c r="R1880">
        <v>4</v>
      </c>
      <c r="S1880">
        <v>0</v>
      </c>
      <c r="T1880">
        <v>3044.8123785333037</v>
      </c>
      <c r="U1880">
        <v>45040</v>
      </c>
    </row>
    <row r="1881" spans="1:21" x14ac:dyDescent="0.3">
      <c r="A1881" t="s">
        <v>5720</v>
      </c>
      <c r="B1881">
        <v>2023</v>
      </c>
      <c r="C1881" s="1">
        <v>45279</v>
      </c>
      <c r="D1881" t="s">
        <v>78</v>
      </c>
      <c r="E1881" t="s">
        <v>5721</v>
      </c>
      <c r="F1881" t="s">
        <v>149</v>
      </c>
      <c r="G1881" t="s">
        <v>81</v>
      </c>
      <c r="H1881" t="s">
        <v>26</v>
      </c>
      <c r="I1881" t="s">
        <v>39</v>
      </c>
      <c r="J1881" t="s">
        <v>40</v>
      </c>
      <c r="K1881">
        <v>696505</v>
      </c>
      <c r="L1881" t="s">
        <v>73</v>
      </c>
      <c r="M1881" t="s">
        <v>5722</v>
      </c>
      <c r="N1881" t="s">
        <v>31</v>
      </c>
      <c r="O1881" t="s">
        <v>53</v>
      </c>
      <c r="P1881" t="s">
        <v>127</v>
      </c>
      <c r="Q1881">
        <v>77898</v>
      </c>
      <c r="R1881">
        <v>5</v>
      </c>
      <c r="S1881">
        <v>0</v>
      </c>
      <c r="T1881">
        <v>16951.714944492938</v>
      </c>
      <c r="U1881">
        <v>45285</v>
      </c>
    </row>
    <row r="1882" spans="1:21" x14ac:dyDescent="0.3">
      <c r="A1882" t="s">
        <v>5723</v>
      </c>
      <c r="B1882">
        <v>2023</v>
      </c>
      <c r="C1882" s="1">
        <v>45033</v>
      </c>
      <c r="D1882" t="s">
        <v>35</v>
      </c>
      <c r="E1882" t="s">
        <v>5724</v>
      </c>
      <c r="F1882" t="s">
        <v>149</v>
      </c>
      <c r="G1882" t="s">
        <v>38</v>
      </c>
      <c r="H1882" t="s">
        <v>26</v>
      </c>
      <c r="I1882" t="s">
        <v>65</v>
      </c>
      <c r="J1882" t="s">
        <v>66</v>
      </c>
      <c r="K1882">
        <v>677548</v>
      </c>
      <c r="L1882" t="s">
        <v>73</v>
      </c>
      <c r="M1882" t="s">
        <v>5725</v>
      </c>
      <c r="N1882" t="s">
        <v>31</v>
      </c>
      <c r="O1882" t="s">
        <v>85</v>
      </c>
      <c r="P1882" t="s">
        <v>181</v>
      </c>
      <c r="Q1882">
        <v>42435</v>
      </c>
      <c r="R1882">
        <v>3</v>
      </c>
      <c r="S1882">
        <v>0.05</v>
      </c>
      <c r="T1882">
        <v>11200.780445430895</v>
      </c>
      <c r="U1882">
        <v>45035</v>
      </c>
    </row>
    <row r="1883" spans="1:21" x14ac:dyDescent="0.3">
      <c r="A1883" t="s">
        <v>5726</v>
      </c>
      <c r="B1883">
        <v>2024</v>
      </c>
      <c r="C1883" s="1">
        <v>45601</v>
      </c>
      <c r="D1883" t="s">
        <v>47</v>
      </c>
      <c r="E1883" t="s">
        <v>5727</v>
      </c>
      <c r="F1883" t="s">
        <v>149</v>
      </c>
      <c r="G1883" t="s">
        <v>81</v>
      </c>
      <c r="H1883" t="s">
        <v>26</v>
      </c>
      <c r="I1883" t="s">
        <v>161</v>
      </c>
      <c r="J1883" t="s">
        <v>118</v>
      </c>
      <c r="K1883">
        <v>691799</v>
      </c>
      <c r="L1883" t="s">
        <v>41</v>
      </c>
      <c r="M1883" t="s">
        <v>5728</v>
      </c>
      <c r="N1883" t="s">
        <v>31</v>
      </c>
      <c r="O1883" t="s">
        <v>32</v>
      </c>
      <c r="P1883" t="s">
        <v>98</v>
      </c>
      <c r="Q1883">
        <v>40674</v>
      </c>
      <c r="R1883">
        <v>9</v>
      </c>
      <c r="S1883">
        <v>0</v>
      </c>
      <c r="T1883">
        <v>2384.6114065729003</v>
      </c>
      <c r="U1883">
        <v>45606</v>
      </c>
    </row>
    <row r="1884" spans="1:21" x14ac:dyDescent="0.3">
      <c r="A1884" t="s">
        <v>5729</v>
      </c>
      <c r="B1884">
        <v>2023</v>
      </c>
      <c r="C1884" s="1">
        <v>45202</v>
      </c>
      <c r="D1884" t="s">
        <v>47</v>
      </c>
      <c r="E1884" t="s">
        <v>5730</v>
      </c>
      <c r="F1884" t="s">
        <v>149</v>
      </c>
      <c r="G1884" t="s">
        <v>25</v>
      </c>
      <c r="H1884" t="s">
        <v>26</v>
      </c>
      <c r="I1884" t="s">
        <v>50</v>
      </c>
      <c r="J1884" t="s">
        <v>51</v>
      </c>
      <c r="K1884">
        <v>694329</v>
      </c>
      <c r="L1884" t="s">
        <v>73</v>
      </c>
      <c r="M1884" t="s">
        <v>5731</v>
      </c>
      <c r="N1884" t="s">
        <v>31</v>
      </c>
      <c r="O1884" t="s">
        <v>53</v>
      </c>
      <c r="P1884" t="s">
        <v>33</v>
      </c>
      <c r="Q1884">
        <v>38214</v>
      </c>
      <c r="R1884">
        <v>3</v>
      </c>
      <c r="S1884">
        <v>0.05</v>
      </c>
      <c r="T1884">
        <v>5677.2821086453341</v>
      </c>
      <c r="U1884">
        <v>45205</v>
      </c>
    </row>
    <row r="1885" spans="1:21" x14ac:dyDescent="0.3">
      <c r="A1885" t="s">
        <v>5732</v>
      </c>
      <c r="B1885">
        <v>2024</v>
      </c>
      <c r="C1885" s="1">
        <v>45446</v>
      </c>
      <c r="D1885" t="s">
        <v>22</v>
      </c>
      <c r="E1885" t="s">
        <v>5733</v>
      </c>
      <c r="F1885" t="s">
        <v>80</v>
      </c>
      <c r="G1885" t="s">
        <v>25</v>
      </c>
      <c r="H1885" t="s">
        <v>26</v>
      </c>
      <c r="I1885" t="s">
        <v>117</v>
      </c>
      <c r="J1885" t="s">
        <v>118</v>
      </c>
      <c r="K1885">
        <v>685251</v>
      </c>
      <c r="L1885" t="s">
        <v>73</v>
      </c>
      <c r="M1885" t="s">
        <v>5734</v>
      </c>
      <c r="N1885" t="s">
        <v>43</v>
      </c>
      <c r="O1885" t="s">
        <v>53</v>
      </c>
      <c r="P1885" t="s">
        <v>181</v>
      </c>
      <c r="Q1885">
        <v>33179</v>
      </c>
      <c r="R1885">
        <v>9</v>
      </c>
      <c r="S1885">
        <v>0.05</v>
      </c>
      <c r="T1885">
        <v>3526.259216929981</v>
      </c>
      <c r="U1885">
        <v>45450</v>
      </c>
    </row>
    <row r="1886" spans="1:21" x14ac:dyDescent="0.3">
      <c r="A1886" t="s">
        <v>5735</v>
      </c>
      <c r="B1886">
        <v>2024</v>
      </c>
      <c r="C1886" s="1">
        <v>45324</v>
      </c>
      <c r="D1886" t="s">
        <v>78</v>
      </c>
      <c r="E1886" t="s">
        <v>5736</v>
      </c>
      <c r="F1886" t="s">
        <v>106</v>
      </c>
      <c r="G1886" t="s">
        <v>38</v>
      </c>
      <c r="H1886" t="s">
        <v>26</v>
      </c>
      <c r="I1886" t="s">
        <v>39</v>
      </c>
      <c r="J1886" t="s">
        <v>40</v>
      </c>
      <c r="K1886">
        <v>682021</v>
      </c>
      <c r="L1886" t="s">
        <v>83</v>
      </c>
      <c r="M1886" t="s">
        <v>5737</v>
      </c>
      <c r="N1886" t="s">
        <v>103</v>
      </c>
      <c r="O1886" t="s">
        <v>53</v>
      </c>
      <c r="P1886" t="s">
        <v>45</v>
      </c>
      <c r="Q1886">
        <v>19275</v>
      </c>
      <c r="R1886">
        <v>1</v>
      </c>
      <c r="S1886">
        <v>0.2</v>
      </c>
      <c r="T1886">
        <v>3410.1608725027259</v>
      </c>
      <c r="U1886">
        <v>45326</v>
      </c>
    </row>
    <row r="1887" spans="1:21" x14ac:dyDescent="0.3">
      <c r="A1887" t="s">
        <v>5738</v>
      </c>
      <c r="B1887">
        <v>2024</v>
      </c>
      <c r="C1887" s="1">
        <v>45341</v>
      </c>
      <c r="D1887" t="s">
        <v>47</v>
      </c>
      <c r="E1887" t="s">
        <v>5739</v>
      </c>
      <c r="F1887" t="s">
        <v>24</v>
      </c>
      <c r="G1887" t="s">
        <v>81</v>
      </c>
      <c r="H1887" t="s">
        <v>26</v>
      </c>
      <c r="I1887" t="s">
        <v>101</v>
      </c>
      <c r="J1887" t="s">
        <v>51</v>
      </c>
      <c r="K1887">
        <v>654539</v>
      </c>
      <c r="L1887" t="s">
        <v>41</v>
      </c>
      <c r="M1887" t="s">
        <v>5740</v>
      </c>
      <c r="N1887" t="s">
        <v>31</v>
      </c>
      <c r="O1887" t="s">
        <v>44</v>
      </c>
      <c r="P1887" t="s">
        <v>127</v>
      </c>
      <c r="Q1887">
        <v>68922</v>
      </c>
      <c r="R1887">
        <v>1</v>
      </c>
      <c r="S1887">
        <v>0.05</v>
      </c>
      <c r="T1887">
        <v>6857.997426327116</v>
      </c>
      <c r="U1887">
        <v>45344</v>
      </c>
    </row>
    <row r="1888" spans="1:21" x14ac:dyDescent="0.3">
      <c r="A1888" t="s">
        <v>5741</v>
      </c>
      <c r="B1888">
        <v>2024</v>
      </c>
      <c r="C1888" s="1">
        <v>45502</v>
      </c>
      <c r="D1888" t="s">
        <v>35</v>
      </c>
      <c r="E1888" t="s">
        <v>5742</v>
      </c>
      <c r="F1888" t="s">
        <v>37</v>
      </c>
      <c r="G1888" t="s">
        <v>81</v>
      </c>
      <c r="H1888" t="s">
        <v>26</v>
      </c>
      <c r="I1888" t="s">
        <v>39</v>
      </c>
      <c r="J1888" t="s">
        <v>40</v>
      </c>
      <c r="K1888">
        <v>689087</v>
      </c>
      <c r="L1888" t="s">
        <v>41</v>
      </c>
      <c r="M1888" t="s">
        <v>5743</v>
      </c>
      <c r="N1888" t="s">
        <v>93</v>
      </c>
      <c r="O1888" t="s">
        <v>94</v>
      </c>
      <c r="P1888" t="s">
        <v>45</v>
      </c>
      <c r="Q1888">
        <v>78443</v>
      </c>
      <c r="R1888">
        <v>8</v>
      </c>
      <c r="S1888">
        <v>0.05</v>
      </c>
      <c r="T1888">
        <v>8290.1139702000728</v>
      </c>
      <c r="U1888">
        <v>45502</v>
      </c>
    </row>
    <row r="1889" spans="1:21" x14ac:dyDescent="0.3">
      <c r="A1889" t="s">
        <v>5744</v>
      </c>
      <c r="B1889">
        <v>2023</v>
      </c>
      <c r="C1889" s="1">
        <v>45238</v>
      </c>
      <c r="D1889" t="s">
        <v>78</v>
      </c>
      <c r="E1889" t="s">
        <v>5745</v>
      </c>
      <c r="F1889" t="s">
        <v>49</v>
      </c>
      <c r="G1889" t="s">
        <v>81</v>
      </c>
      <c r="H1889" t="s">
        <v>26</v>
      </c>
      <c r="I1889" t="s">
        <v>57</v>
      </c>
      <c r="J1889" t="s">
        <v>58</v>
      </c>
      <c r="K1889">
        <v>675793</v>
      </c>
      <c r="L1889" t="s">
        <v>73</v>
      </c>
      <c r="M1889" t="s">
        <v>5746</v>
      </c>
      <c r="N1889" t="s">
        <v>93</v>
      </c>
      <c r="O1889" t="s">
        <v>44</v>
      </c>
      <c r="P1889" t="s">
        <v>89</v>
      </c>
      <c r="Q1889">
        <v>50677</v>
      </c>
      <c r="R1889">
        <v>5</v>
      </c>
      <c r="S1889">
        <v>0</v>
      </c>
      <c r="T1889">
        <v>13675.578989739555</v>
      </c>
      <c r="U1889">
        <v>45239</v>
      </c>
    </row>
    <row r="1890" spans="1:21" x14ac:dyDescent="0.3">
      <c r="A1890" t="s">
        <v>5747</v>
      </c>
      <c r="B1890">
        <v>2023</v>
      </c>
      <c r="C1890" s="1">
        <v>45014</v>
      </c>
      <c r="D1890" t="s">
        <v>22</v>
      </c>
      <c r="E1890" t="s">
        <v>5748</v>
      </c>
      <c r="F1890" t="s">
        <v>106</v>
      </c>
      <c r="G1890" t="s">
        <v>38</v>
      </c>
      <c r="H1890" t="s">
        <v>26</v>
      </c>
      <c r="I1890" t="s">
        <v>161</v>
      </c>
      <c r="J1890" t="s">
        <v>118</v>
      </c>
      <c r="K1890">
        <v>665580</v>
      </c>
      <c r="L1890" t="s">
        <v>41</v>
      </c>
      <c r="M1890" t="s">
        <v>5749</v>
      </c>
      <c r="N1890" t="s">
        <v>103</v>
      </c>
      <c r="O1890" t="s">
        <v>44</v>
      </c>
      <c r="P1890" t="s">
        <v>54</v>
      </c>
      <c r="Q1890">
        <v>21102</v>
      </c>
      <c r="R1890">
        <v>10</v>
      </c>
      <c r="S1890">
        <v>0</v>
      </c>
      <c r="T1890">
        <v>3948.8980050396535</v>
      </c>
      <c r="U1890">
        <v>45021</v>
      </c>
    </row>
    <row r="1891" spans="1:21" x14ac:dyDescent="0.3">
      <c r="A1891" t="s">
        <v>5750</v>
      </c>
      <c r="B1891">
        <v>2024</v>
      </c>
      <c r="C1891" s="1">
        <v>45483</v>
      </c>
      <c r="D1891" t="s">
        <v>47</v>
      </c>
      <c r="E1891" t="s">
        <v>5751</v>
      </c>
      <c r="F1891" t="s">
        <v>24</v>
      </c>
      <c r="G1891" t="s">
        <v>38</v>
      </c>
      <c r="H1891" t="s">
        <v>26</v>
      </c>
      <c r="I1891" t="s">
        <v>107</v>
      </c>
      <c r="J1891" t="s">
        <v>66</v>
      </c>
      <c r="K1891">
        <v>619316</v>
      </c>
      <c r="L1891" t="s">
        <v>41</v>
      </c>
      <c r="M1891" t="s">
        <v>5752</v>
      </c>
      <c r="N1891" t="s">
        <v>61</v>
      </c>
      <c r="O1891" t="s">
        <v>75</v>
      </c>
      <c r="P1891" t="s">
        <v>69</v>
      </c>
      <c r="Q1891">
        <v>20237</v>
      </c>
      <c r="R1891">
        <v>1</v>
      </c>
      <c r="S1891">
        <v>0</v>
      </c>
      <c r="T1891">
        <v>2552.3436629749749</v>
      </c>
      <c r="U1891">
        <v>45484</v>
      </c>
    </row>
    <row r="1892" spans="1:21" x14ac:dyDescent="0.3">
      <c r="A1892" t="s">
        <v>5753</v>
      </c>
      <c r="B1892">
        <v>2024</v>
      </c>
      <c r="C1892" s="1">
        <v>45390</v>
      </c>
      <c r="D1892" t="s">
        <v>35</v>
      </c>
      <c r="E1892" t="s">
        <v>5754</v>
      </c>
      <c r="F1892" t="s">
        <v>106</v>
      </c>
      <c r="G1892" t="s">
        <v>25</v>
      </c>
      <c r="H1892" t="s">
        <v>26</v>
      </c>
      <c r="I1892" t="s">
        <v>57</v>
      </c>
      <c r="J1892" t="s">
        <v>58</v>
      </c>
      <c r="K1892">
        <v>678359</v>
      </c>
      <c r="L1892" t="s">
        <v>73</v>
      </c>
      <c r="M1892" t="s">
        <v>5755</v>
      </c>
      <c r="N1892" t="s">
        <v>93</v>
      </c>
      <c r="O1892" t="s">
        <v>68</v>
      </c>
      <c r="P1892" t="s">
        <v>45</v>
      </c>
      <c r="Q1892">
        <v>59471</v>
      </c>
      <c r="R1892">
        <v>1</v>
      </c>
      <c r="S1892">
        <v>0.05</v>
      </c>
      <c r="T1892">
        <v>12120.029555260076</v>
      </c>
      <c r="U1892">
        <v>45393</v>
      </c>
    </row>
    <row r="1893" spans="1:21" x14ac:dyDescent="0.3">
      <c r="A1893" t="s">
        <v>5756</v>
      </c>
      <c r="B1893">
        <v>2023</v>
      </c>
      <c r="C1893" s="1">
        <v>44996</v>
      </c>
      <c r="D1893" t="s">
        <v>47</v>
      </c>
      <c r="E1893" t="s">
        <v>5757</v>
      </c>
      <c r="F1893" t="s">
        <v>49</v>
      </c>
      <c r="G1893" t="s">
        <v>25</v>
      </c>
      <c r="H1893" t="s">
        <v>26</v>
      </c>
      <c r="I1893" t="s">
        <v>39</v>
      </c>
      <c r="J1893" t="s">
        <v>40</v>
      </c>
      <c r="K1893">
        <v>652476</v>
      </c>
      <c r="L1893" t="s">
        <v>41</v>
      </c>
      <c r="M1893" t="s">
        <v>5758</v>
      </c>
      <c r="N1893" t="s">
        <v>31</v>
      </c>
      <c r="O1893" t="s">
        <v>68</v>
      </c>
      <c r="P1893" t="s">
        <v>45</v>
      </c>
      <c r="Q1893">
        <v>31113</v>
      </c>
      <c r="R1893">
        <v>5</v>
      </c>
      <c r="S1893">
        <v>0</v>
      </c>
      <c r="T1893">
        <v>8327.1320795812753</v>
      </c>
      <c r="U1893">
        <v>45001</v>
      </c>
    </row>
    <row r="1894" spans="1:21" x14ac:dyDescent="0.3">
      <c r="A1894" t="s">
        <v>5759</v>
      </c>
      <c r="B1894">
        <v>2024</v>
      </c>
      <c r="C1894" s="1">
        <v>45433</v>
      </c>
      <c r="D1894" t="s">
        <v>78</v>
      </c>
      <c r="E1894" t="s">
        <v>5760</v>
      </c>
      <c r="F1894" t="s">
        <v>106</v>
      </c>
      <c r="G1894" t="s">
        <v>81</v>
      </c>
      <c r="H1894" t="s">
        <v>26</v>
      </c>
      <c r="I1894" t="s">
        <v>50</v>
      </c>
      <c r="J1894" t="s">
        <v>51</v>
      </c>
      <c r="K1894">
        <v>637008</v>
      </c>
      <c r="L1894" t="s">
        <v>59</v>
      </c>
      <c r="M1894" t="s">
        <v>5761</v>
      </c>
      <c r="N1894" t="s">
        <v>103</v>
      </c>
      <c r="O1894" t="s">
        <v>75</v>
      </c>
      <c r="P1894" t="s">
        <v>76</v>
      </c>
      <c r="Q1894">
        <v>13403</v>
      </c>
      <c r="R1894">
        <v>6</v>
      </c>
      <c r="S1894">
        <v>0</v>
      </c>
      <c r="T1894">
        <v>3152.5283608939048</v>
      </c>
      <c r="U1894">
        <v>45436</v>
      </c>
    </row>
    <row r="1895" spans="1:21" x14ac:dyDescent="0.3">
      <c r="A1895" t="s">
        <v>5762</v>
      </c>
      <c r="B1895">
        <v>2024</v>
      </c>
      <c r="C1895" s="1">
        <v>45653</v>
      </c>
      <c r="D1895" t="s">
        <v>47</v>
      </c>
      <c r="E1895" t="s">
        <v>5763</v>
      </c>
      <c r="F1895" t="s">
        <v>64</v>
      </c>
      <c r="G1895" t="s">
        <v>25</v>
      </c>
      <c r="H1895" t="s">
        <v>26</v>
      </c>
      <c r="I1895" t="s">
        <v>154</v>
      </c>
      <c r="J1895" t="s">
        <v>51</v>
      </c>
      <c r="K1895">
        <v>618346</v>
      </c>
      <c r="L1895" t="s">
        <v>83</v>
      </c>
      <c r="M1895" t="s">
        <v>5764</v>
      </c>
      <c r="N1895" t="s">
        <v>61</v>
      </c>
      <c r="O1895" t="s">
        <v>32</v>
      </c>
      <c r="P1895" t="s">
        <v>98</v>
      </c>
      <c r="Q1895">
        <v>77138</v>
      </c>
      <c r="R1895">
        <v>8</v>
      </c>
      <c r="S1895">
        <v>0</v>
      </c>
      <c r="T1895">
        <v>17163.016935626001</v>
      </c>
      <c r="U1895">
        <v>45653</v>
      </c>
    </row>
    <row r="1896" spans="1:21" x14ac:dyDescent="0.3">
      <c r="A1896" t="s">
        <v>5765</v>
      </c>
      <c r="B1896">
        <v>2024</v>
      </c>
      <c r="C1896" s="1">
        <v>45487</v>
      </c>
      <c r="D1896" t="s">
        <v>22</v>
      </c>
      <c r="E1896" t="s">
        <v>5766</v>
      </c>
      <c r="F1896" t="s">
        <v>49</v>
      </c>
      <c r="G1896" t="s">
        <v>25</v>
      </c>
      <c r="H1896" t="s">
        <v>26</v>
      </c>
      <c r="I1896" t="s">
        <v>39</v>
      </c>
      <c r="J1896" t="s">
        <v>40</v>
      </c>
      <c r="K1896">
        <v>625929</v>
      </c>
      <c r="L1896" t="s">
        <v>59</v>
      </c>
      <c r="M1896" t="s">
        <v>5767</v>
      </c>
      <c r="N1896" t="s">
        <v>61</v>
      </c>
      <c r="O1896" t="s">
        <v>44</v>
      </c>
      <c r="P1896" t="s">
        <v>69</v>
      </c>
      <c r="Q1896">
        <v>45002</v>
      </c>
      <c r="R1896">
        <v>3</v>
      </c>
      <c r="S1896">
        <v>0</v>
      </c>
      <c r="T1896">
        <v>10442.477113629397</v>
      </c>
      <c r="U1896">
        <v>45489</v>
      </c>
    </row>
    <row r="1897" spans="1:21" x14ac:dyDescent="0.3">
      <c r="A1897" t="s">
        <v>5768</v>
      </c>
      <c r="B1897">
        <v>2024</v>
      </c>
      <c r="C1897" s="1">
        <v>45369</v>
      </c>
      <c r="D1897" t="s">
        <v>35</v>
      </c>
      <c r="E1897" t="s">
        <v>5769</v>
      </c>
      <c r="F1897" t="s">
        <v>37</v>
      </c>
      <c r="G1897" t="s">
        <v>38</v>
      </c>
      <c r="H1897" t="s">
        <v>26</v>
      </c>
      <c r="I1897" t="s">
        <v>122</v>
      </c>
      <c r="J1897" t="s">
        <v>28</v>
      </c>
      <c r="K1897">
        <v>645134</v>
      </c>
      <c r="L1897" t="s">
        <v>29</v>
      </c>
      <c r="M1897" t="s">
        <v>5770</v>
      </c>
      <c r="N1897" t="s">
        <v>93</v>
      </c>
      <c r="O1897" t="s">
        <v>68</v>
      </c>
      <c r="P1897" t="s">
        <v>76</v>
      </c>
      <c r="Q1897">
        <v>54017</v>
      </c>
      <c r="R1897">
        <v>4</v>
      </c>
      <c r="S1897">
        <v>0.1</v>
      </c>
      <c r="T1897">
        <v>12847.759882187283</v>
      </c>
      <c r="U1897">
        <v>45376</v>
      </c>
    </row>
    <row r="1898" spans="1:21" x14ac:dyDescent="0.3">
      <c r="A1898" t="s">
        <v>5771</v>
      </c>
      <c r="B1898">
        <v>2024</v>
      </c>
      <c r="C1898" s="1">
        <v>45484</v>
      </c>
      <c r="D1898" t="s">
        <v>78</v>
      </c>
      <c r="E1898" t="s">
        <v>5772</v>
      </c>
      <c r="F1898" t="s">
        <v>37</v>
      </c>
      <c r="G1898" t="s">
        <v>38</v>
      </c>
      <c r="H1898" t="s">
        <v>26</v>
      </c>
      <c r="I1898" t="s">
        <v>39</v>
      </c>
      <c r="J1898" t="s">
        <v>40</v>
      </c>
      <c r="K1898">
        <v>678341</v>
      </c>
      <c r="L1898" t="s">
        <v>59</v>
      </c>
      <c r="M1898" t="s">
        <v>5773</v>
      </c>
      <c r="N1898" t="s">
        <v>93</v>
      </c>
      <c r="O1898" t="s">
        <v>75</v>
      </c>
      <c r="P1898" t="s">
        <v>127</v>
      </c>
      <c r="Q1898">
        <v>75510</v>
      </c>
      <c r="R1898">
        <v>5</v>
      </c>
      <c r="S1898">
        <v>0.1</v>
      </c>
      <c r="T1898">
        <v>6186.8970558447591</v>
      </c>
      <c r="U1898">
        <v>45487</v>
      </c>
    </row>
    <row r="1899" spans="1:21" x14ac:dyDescent="0.3">
      <c r="A1899" t="s">
        <v>5774</v>
      </c>
      <c r="B1899">
        <v>2024</v>
      </c>
      <c r="C1899" s="1">
        <v>45479</v>
      </c>
      <c r="D1899" t="s">
        <v>47</v>
      </c>
      <c r="E1899" t="s">
        <v>5775</v>
      </c>
      <c r="F1899" t="s">
        <v>149</v>
      </c>
      <c r="G1899" t="s">
        <v>81</v>
      </c>
      <c r="H1899" t="s">
        <v>26</v>
      </c>
      <c r="I1899" t="s">
        <v>161</v>
      </c>
      <c r="J1899" t="s">
        <v>118</v>
      </c>
      <c r="K1899">
        <v>695306</v>
      </c>
      <c r="L1899" t="s">
        <v>41</v>
      </c>
      <c r="M1899" t="s">
        <v>5776</v>
      </c>
      <c r="N1899" t="s">
        <v>61</v>
      </c>
      <c r="O1899" t="s">
        <v>85</v>
      </c>
      <c r="P1899" t="s">
        <v>69</v>
      </c>
      <c r="Q1899">
        <v>3882</v>
      </c>
      <c r="R1899">
        <v>3</v>
      </c>
      <c r="S1899">
        <v>0</v>
      </c>
      <c r="T1899">
        <v>970.6051495958427</v>
      </c>
      <c r="U1899">
        <v>45482</v>
      </c>
    </row>
    <row r="1900" spans="1:21" x14ac:dyDescent="0.3">
      <c r="A1900" t="s">
        <v>5777</v>
      </c>
      <c r="B1900">
        <v>2024</v>
      </c>
      <c r="C1900" s="1">
        <v>45489</v>
      </c>
      <c r="D1900" t="s">
        <v>78</v>
      </c>
      <c r="E1900" t="s">
        <v>5778</v>
      </c>
      <c r="F1900" t="s">
        <v>80</v>
      </c>
      <c r="G1900" t="s">
        <v>81</v>
      </c>
      <c r="H1900" t="s">
        <v>26</v>
      </c>
      <c r="I1900" t="s">
        <v>161</v>
      </c>
      <c r="J1900" t="s">
        <v>118</v>
      </c>
      <c r="K1900">
        <v>600319</v>
      </c>
      <c r="L1900" t="s">
        <v>83</v>
      </c>
      <c r="M1900" t="s">
        <v>5779</v>
      </c>
      <c r="N1900" t="s">
        <v>31</v>
      </c>
      <c r="O1900" t="s">
        <v>53</v>
      </c>
      <c r="P1900" t="s">
        <v>76</v>
      </c>
      <c r="Q1900">
        <v>73371</v>
      </c>
      <c r="R1900">
        <v>8</v>
      </c>
      <c r="S1900">
        <v>0</v>
      </c>
      <c r="T1900">
        <v>13327.534257177067</v>
      </c>
      <c r="U1900">
        <v>45492</v>
      </c>
    </row>
    <row r="1901" spans="1:21" x14ac:dyDescent="0.3">
      <c r="A1901" t="s">
        <v>5780</v>
      </c>
      <c r="B1901">
        <v>2024</v>
      </c>
      <c r="C1901" s="1">
        <v>45373</v>
      </c>
      <c r="D1901" t="s">
        <v>47</v>
      </c>
      <c r="E1901" t="s">
        <v>5781</v>
      </c>
      <c r="F1901" t="s">
        <v>64</v>
      </c>
      <c r="G1901" t="s">
        <v>81</v>
      </c>
      <c r="H1901" t="s">
        <v>26</v>
      </c>
      <c r="I1901" t="s">
        <v>117</v>
      </c>
      <c r="J1901" t="s">
        <v>118</v>
      </c>
      <c r="K1901">
        <v>647693</v>
      </c>
      <c r="L1901" t="s">
        <v>73</v>
      </c>
      <c r="M1901" t="s">
        <v>5782</v>
      </c>
      <c r="N1901" t="s">
        <v>61</v>
      </c>
      <c r="O1901" t="s">
        <v>85</v>
      </c>
      <c r="P1901" t="s">
        <v>76</v>
      </c>
      <c r="Q1901">
        <v>14508</v>
      </c>
      <c r="R1901">
        <v>9</v>
      </c>
      <c r="S1901">
        <v>0</v>
      </c>
      <c r="T1901">
        <v>2830.7828418051113</v>
      </c>
      <c r="U1901">
        <v>45376</v>
      </c>
    </row>
    <row r="1902" spans="1:21" x14ac:dyDescent="0.3">
      <c r="A1902" t="s">
        <v>5783</v>
      </c>
      <c r="B1902">
        <v>2023</v>
      </c>
      <c r="C1902" s="1">
        <v>45181</v>
      </c>
      <c r="D1902" t="s">
        <v>47</v>
      </c>
      <c r="E1902" t="s">
        <v>5784</v>
      </c>
      <c r="F1902" t="s">
        <v>49</v>
      </c>
      <c r="G1902" t="s">
        <v>81</v>
      </c>
      <c r="H1902" t="s">
        <v>26</v>
      </c>
      <c r="I1902" t="s">
        <v>82</v>
      </c>
      <c r="J1902" t="s">
        <v>66</v>
      </c>
      <c r="K1902">
        <v>658882</v>
      </c>
      <c r="L1902" t="s">
        <v>83</v>
      </c>
      <c r="M1902" t="s">
        <v>5785</v>
      </c>
      <c r="N1902" t="s">
        <v>103</v>
      </c>
      <c r="O1902" t="s">
        <v>53</v>
      </c>
      <c r="P1902" t="s">
        <v>98</v>
      </c>
      <c r="Q1902">
        <v>19955</v>
      </c>
      <c r="R1902">
        <v>5</v>
      </c>
      <c r="S1902">
        <v>0.05</v>
      </c>
      <c r="T1902">
        <v>3791.9112731576288</v>
      </c>
      <c r="U1902">
        <v>45182</v>
      </c>
    </row>
    <row r="1903" spans="1:21" x14ac:dyDescent="0.3">
      <c r="A1903" t="s">
        <v>5786</v>
      </c>
      <c r="B1903">
        <v>2023</v>
      </c>
      <c r="C1903" s="1">
        <v>45211</v>
      </c>
      <c r="D1903" t="s">
        <v>35</v>
      </c>
      <c r="E1903" t="s">
        <v>5787</v>
      </c>
      <c r="F1903" t="s">
        <v>24</v>
      </c>
      <c r="G1903" t="s">
        <v>81</v>
      </c>
      <c r="H1903" t="s">
        <v>26</v>
      </c>
      <c r="I1903" t="s">
        <v>39</v>
      </c>
      <c r="J1903" t="s">
        <v>40</v>
      </c>
      <c r="K1903">
        <v>606208</v>
      </c>
      <c r="L1903" t="s">
        <v>83</v>
      </c>
      <c r="M1903" t="s">
        <v>5788</v>
      </c>
      <c r="N1903" t="s">
        <v>31</v>
      </c>
      <c r="O1903" t="s">
        <v>85</v>
      </c>
      <c r="P1903" t="s">
        <v>127</v>
      </c>
      <c r="Q1903">
        <v>39115</v>
      </c>
      <c r="R1903">
        <v>5</v>
      </c>
      <c r="S1903">
        <v>0</v>
      </c>
      <c r="T1903">
        <v>3064.33026947501</v>
      </c>
      <c r="U1903">
        <v>45214</v>
      </c>
    </row>
    <row r="1904" spans="1:21" x14ac:dyDescent="0.3">
      <c r="A1904" t="s">
        <v>5789</v>
      </c>
      <c r="B1904">
        <v>2023</v>
      </c>
      <c r="C1904" s="1">
        <v>45209</v>
      </c>
      <c r="D1904" t="s">
        <v>47</v>
      </c>
      <c r="E1904" t="s">
        <v>5790</v>
      </c>
      <c r="F1904" t="s">
        <v>80</v>
      </c>
      <c r="G1904" t="s">
        <v>25</v>
      </c>
      <c r="H1904" t="s">
        <v>26</v>
      </c>
      <c r="I1904" t="s">
        <v>154</v>
      </c>
      <c r="J1904" t="s">
        <v>51</v>
      </c>
      <c r="K1904">
        <v>640057</v>
      </c>
      <c r="L1904" t="s">
        <v>41</v>
      </c>
      <c r="M1904" t="s">
        <v>5791</v>
      </c>
      <c r="N1904" t="s">
        <v>31</v>
      </c>
      <c r="O1904" t="s">
        <v>94</v>
      </c>
      <c r="P1904" t="s">
        <v>76</v>
      </c>
      <c r="Q1904">
        <v>40742</v>
      </c>
      <c r="R1904">
        <v>7</v>
      </c>
      <c r="S1904">
        <v>0.1</v>
      </c>
      <c r="T1904">
        <v>3377.5007386977427</v>
      </c>
      <c r="U1904">
        <v>45212</v>
      </c>
    </row>
    <row r="1905" spans="1:21" x14ac:dyDescent="0.3">
      <c r="A1905" t="s">
        <v>5792</v>
      </c>
      <c r="B1905">
        <v>2024</v>
      </c>
      <c r="C1905" s="1">
        <v>45525</v>
      </c>
      <c r="D1905" t="s">
        <v>47</v>
      </c>
      <c r="E1905" t="s">
        <v>5793</v>
      </c>
      <c r="F1905" t="s">
        <v>24</v>
      </c>
      <c r="G1905" t="s">
        <v>25</v>
      </c>
      <c r="H1905" t="s">
        <v>26</v>
      </c>
      <c r="I1905" t="s">
        <v>39</v>
      </c>
      <c r="J1905" t="s">
        <v>40</v>
      </c>
      <c r="K1905">
        <v>652277</v>
      </c>
      <c r="L1905" t="s">
        <v>83</v>
      </c>
      <c r="M1905" t="s">
        <v>5794</v>
      </c>
      <c r="N1905" t="s">
        <v>93</v>
      </c>
      <c r="O1905" t="s">
        <v>94</v>
      </c>
      <c r="P1905" t="s">
        <v>98</v>
      </c>
      <c r="Q1905">
        <v>18015</v>
      </c>
      <c r="R1905">
        <v>1</v>
      </c>
      <c r="S1905">
        <v>0.05</v>
      </c>
      <c r="T1905">
        <v>3348.9314381538402</v>
      </c>
      <c r="U1905">
        <v>45528</v>
      </c>
    </row>
    <row r="1906" spans="1:21" x14ac:dyDescent="0.3">
      <c r="A1906" t="s">
        <v>5795</v>
      </c>
      <c r="B1906">
        <v>2024</v>
      </c>
      <c r="C1906" s="1">
        <v>45623</v>
      </c>
      <c r="D1906" t="s">
        <v>47</v>
      </c>
      <c r="E1906" t="s">
        <v>5796</v>
      </c>
      <c r="F1906" t="s">
        <v>106</v>
      </c>
      <c r="G1906" t="s">
        <v>81</v>
      </c>
      <c r="H1906" t="s">
        <v>26</v>
      </c>
      <c r="I1906" t="s">
        <v>117</v>
      </c>
      <c r="J1906" t="s">
        <v>118</v>
      </c>
      <c r="K1906">
        <v>672331</v>
      </c>
      <c r="L1906" t="s">
        <v>83</v>
      </c>
      <c r="M1906" t="s">
        <v>5797</v>
      </c>
      <c r="N1906" t="s">
        <v>31</v>
      </c>
      <c r="O1906" t="s">
        <v>53</v>
      </c>
      <c r="P1906" t="s">
        <v>98</v>
      </c>
      <c r="Q1906">
        <v>17964</v>
      </c>
      <c r="R1906">
        <v>6</v>
      </c>
      <c r="S1906">
        <v>0.2</v>
      </c>
      <c r="T1906">
        <v>2405.895540473673</v>
      </c>
      <c r="U1906">
        <v>45626</v>
      </c>
    </row>
    <row r="1907" spans="1:21" x14ac:dyDescent="0.3">
      <c r="A1907" t="s">
        <v>5798</v>
      </c>
      <c r="B1907">
        <v>2024</v>
      </c>
      <c r="C1907" s="1">
        <v>45657</v>
      </c>
      <c r="D1907" t="s">
        <v>22</v>
      </c>
      <c r="E1907" t="s">
        <v>5799</v>
      </c>
      <c r="F1907" t="s">
        <v>24</v>
      </c>
      <c r="G1907" t="s">
        <v>25</v>
      </c>
      <c r="H1907" t="s">
        <v>26</v>
      </c>
      <c r="I1907" t="s">
        <v>72</v>
      </c>
      <c r="J1907" t="s">
        <v>28</v>
      </c>
      <c r="K1907">
        <v>630987</v>
      </c>
      <c r="L1907" t="s">
        <v>83</v>
      </c>
      <c r="M1907" t="s">
        <v>5800</v>
      </c>
      <c r="N1907" t="s">
        <v>103</v>
      </c>
      <c r="O1907" t="s">
        <v>75</v>
      </c>
      <c r="P1907" t="s">
        <v>69</v>
      </c>
      <c r="Q1907">
        <v>58744</v>
      </c>
      <c r="R1907">
        <v>4</v>
      </c>
      <c r="S1907">
        <v>0</v>
      </c>
      <c r="T1907">
        <v>3365.7543054855087</v>
      </c>
      <c r="U1907">
        <v>45660</v>
      </c>
    </row>
    <row r="1908" spans="1:21" x14ac:dyDescent="0.3">
      <c r="A1908" t="s">
        <v>5801</v>
      </c>
      <c r="B1908">
        <v>2023</v>
      </c>
      <c r="C1908" s="1">
        <v>44928</v>
      </c>
      <c r="D1908" t="s">
        <v>35</v>
      </c>
      <c r="E1908" t="s">
        <v>5802</v>
      </c>
      <c r="F1908" t="s">
        <v>64</v>
      </c>
      <c r="G1908" t="s">
        <v>38</v>
      </c>
      <c r="H1908" t="s">
        <v>26</v>
      </c>
      <c r="I1908" t="s">
        <v>122</v>
      </c>
      <c r="J1908" t="s">
        <v>28</v>
      </c>
      <c r="K1908">
        <v>677917</v>
      </c>
      <c r="L1908" t="s">
        <v>41</v>
      </c>
      <c r="M1908" t="s">
        <v>5803</v>
      </c>
      <c r="N1908" t="s">
        <v>43</v>
      </c>
      <c r="O1908" t="s">
        <v>68</v>
      </c>
      <c r="P1908" t="s">
        <v>181</v>
      </c>
      <c r="Q1908">
        <v>76680</v>
      </c>
      <c r="R1908">
        <v>4</v>
      </c>
      <c r="S1908">
        <v>0.1</v>
      </c>
      <c r="T1908">
        <v>4915.8797727068068</v>
      </c>
      <c r="U1908">
        <v>44931</v>
      </c>
    </row>
    <row r="1909" spans="1:21" x14ac:dyDescent="0.3">
      <c r="A1909" t="s">
        <v>5804</v>
      </c>
      <c r="B1909">
        <v>2023</v>
      </c>
      <c r="C1909" s="1">
        <v>45141</v>
      </c>
      <c r="D1909" t="s">
        <v>47</v>
      </c>
      <c r="E1909" t="s">
        <v>5805</v>
      </c>
      <c r="F1909" t="s">
        <v>24</v>
      </c>
      <c r="G1909" t="s">
        <v>25</v>
      </c>
      <c r="H1909" t="s">
        <v>26</v>
      </c>
      <c r="I1909" t="s">
        <v>57</v>
      </c>
      <c r="J1909" t="s">
        <v>58</v>
      </c>
      <c r="K1909">
        <v>687840</v>
      </c>
      <c r="L1909" t="s">
        <v>59</v>
      </c>
      <c r="M1909" t="s">
        <v>5806</v>
      </c>
      <c r="N1909" t="s">
        <v>31</v>
      </c>
      <c r="O1909" t="s">
        <v>85</v>
      </c>
      <c r="P1909" t="s">
        <v>45</v>
      </c>
      <c r="Q1909">
        <v>17175</v>
      </c>
      <c r="R1909">
        <v>9</v>
      </c>
      <c r="S1909">
        <v>0.1</v>
      </c>
      <c r="T1909">
        <v>2614.8379548081307</v>
      </c>
      <c r="U1909">
        <v>45148</v>
      </c>
    </row>
    <row r="1910" spans="1:21" x14ac:dyDescent="0.3">
      <c r="A1910" t="s">
        <v>5807</v>
      </c>
      <c r="B1910">
        <v>2023</v>
      </c>
      <c r="C1910" s="1">
        <v>45066</v>
      </c>
      <c r="D1910" t="s">
        <v>35</v>
      </c>
      <c r="E1910" t="s">
        <v>5808</v>
      </c>
      <c r="F1910" t="s">
        <v>64</v>
      </c>
      <c r="G1910" t="s">
        <v>25</v>
      </c>
      <c r="H1910" t="s">
        <v>26</v>
      </c>
      <c r="I1910" t="s">
        <v>57</v>
      </c>
      <c r="J1910" t="s">
        <v>58</v>
      </c>
      <c r="K1910">
        <v>645513</v>
      </c>
      <c r="L1910" t="s">
        <v>83</v>
      </c>
      <c r="M1910" t="s">
        <v>5809</v>
      </c>
      <c r="N1910" t="s">
        <v>61</v>
      </c>
      <c r="O1910" t="s">
        <v>32</v>
      </c>
      <c r="P1910" t="s">
        <v>98</v>
      </c>
      <c r="Q1910">
        <v>45147</v>
      </c>
      <c r="R1910">
        <v>7</v>
      </c>
      <c r="S1910">
        <v>0.05</v>
      </c>
      <c r="T1910">
        <v>5891.8437771275449</v>
      </c>
      <c r="U1910">
        <v>45069</v>
      </c>
    </row>
    <row r="1911" spans="1:21" x14ac:dyDescent="0.3">
      <c r="A1911" t="s">
        <v>5810</v>
      </c>
      <c r="B1911">
        <v>2023</v>
      </c>
      <c r="C1911" s="1">
        <v>45128</v>
      </c>
      <c r="D1911" t="s">
        <v>47</v>
      </c>
      <c r="E1911" t="s">
        <v>5811</v>
      </c>
      <c r="F1911" t="s">
        <v>49</v>
      </c>
      <c r="G1911" t="s">
        <v>81</v>
      </c>
      <c r="H1911" t="s">
        <v>26</v>
      </c>
      <c r="I1911" t="s">
        <v>150</v>
      </c>
      <c r="J1911" t="s">
        <v>118</v>
      </c>
      <c r="K1911">
        <v>663282</v>
      </c>
      <c r="L1911" t="s">
        <v>59</v>
      </c>
      <c r="M1911" t="s">
        <v>5812</v>
      </c>
      <c r="N1911" t="s">
        <v>61</v>
      </c>
      <c r="O1911" t="s">
        <v>85</v>
      </c>
      <c r="P1911" t="s">
        <v>54</v>
      </c>
      <c r="Q1911">
        <v>46530</v>
      </c>
      <c r="R1911">
        <v>6</v>
      </c>
      <c r="S1911">
        <v>0.1</v>
      </c>
      <c r="T1911">
        <v>2786.0606672676745</v>
      </c>
      <c r="U1911">
        <v>45131</v>
      </c>
    </row>
    <row r="1912" spans="1:21" x14ac:dyDescent="0.3">
      <c r="A1912" t="s">
        <v>5813</v>
      </c>
      <c r="B1912">
        <v>2024</v>
      </c>
      <c r="C1912" s="1">
        <v>45355</v>
      </c>
      <c r="D1912" t="s">
        <v>35</v>
      </c>
      <c r="E1912" t="s">
        <v>5814</v>
      </c>
      <c r="F1912" t="s">
        <v>49</v>
      </c>
      <c r="G1912" t="s">
        <v>81</v>
      </c>
      <c r="H1912" t="s">
        <v>26</v>
      </c>
      <c r="I1912" t="s">
        <v>82</v>
      </c>
      <c r="J1912" t="s">
        <v>66</v>
      </c>
      <c r="K1912">
        <v>696203</v>
      </c>
      <c r="L1912" t="s">
        <v>73</v>
      </c>
      <c r="M1912" t="s">
        <v>5815</v>
      </c>
      <c r="N1912" t="s">
        <v>103</v>
      </c>
      <c r="O1912" t="s">
        <v>75</v>
      </c>
      <c r="P1912" t="s">
        <v>76</v>
      </c>
      <c r="Q1912">
        <v>54342</v>
      </c>
      <c r="R1912">
        <v>9</v>
      </c>
      <c r="S1912">
        <v>0</v>
      </c>
      <c r="T1912">
        <v>15554.074986462261</v>
      </c>
      <c r="U1912">
        <v>45359</v>
      </c>
    </row>
    <row r="1913" spans="1:21" x14ac:dyDescent="0.3">
      <c r="A1913" t="s">
        <v>5816</v>
      </c>
      <c r="B1913">
        <v>2023</v>
      </c>
      <c r="C1913" s="1">
        <v>45262</v>
      </c>
      <c r="D1913" t="s">
        <v>78</v>
      </c>
      <c r="E1913" t="s">
        <v>5817</v>
      </c>
      <c r="F1913" t="s">
        <v>64</v>
      </c>
      <c r="G1913" t="s">
        <v>25</v>
      </c>
      <c r="H1913" t="s">
        <v>26</v>
      </c>
      <c r="I1913" t="s">
        <v>101</v>
      </c>
      <c r="J1913" t="s">
        <v>51</v>
      </c>
      <c r="K1913">
        <v>685492</v>
      </c>
      <c r="L1913" t="s">
        <v>73</v>
      </c>
      <c r="M1913" t="s">
        <v>5818</v>
      </c>
      <c r="N1913" t="s">
        <v>103</v>
      </c>
      <c r="O1913" t="s">
        <v>68</v>
      </c>
      <c r="P1913" t="s">
        <v>69</v>
      </c>
      <c r="Q1913">
        <v>359</v>
      </c>
      <c r="R1913">
        <v>4</v>
      </c>
      <c r="S1913">
        <v>0.1</v>
      </c>
      <c r="T1913">
        <v>74.593285076404712</v>
      </c>
      <c r="U1913">
        <v>45265</v>
      </c>
    </row>
    <row r="1914" spans="1:21" x14ac:dyDescent="0.3">
      <c r="A1914" t="s">
        <v>5819</v>
      </c>
      <c r="B1914">
        <v>2023</v>
      </c>
      <c r="C1914" s="1">
        <v>45157</v>
      </c>
      <c r="D1914" t="s">
        <v>78</v>
      </c>
      <c r="E1914" t="s">
        <v>5820</v>
      </c>
      <c r="F1914" t="s">
        <v>64</v>
      </c>
      <c r="G1914" t="s">
        <v>38</v>
      </c>
      <c r="H1914" t="s">
        <v>26</v>
      </c>
      <c r="I1914" t="s">
        <v>57</v>
      </c>
      <c r="J1914" t="s">
        <v>58</v>
      </c>
      <c r="K1914">
        <v>602454</v>
      </c>
      <c r="L1914" t="s">
        <v>41</v>
      </c>
      <c r="M1914" t="s">
        <v>5821</v>
      </c>
      <c r="N1914" t="s">
        <v>103</v>
      </c>
      <c r="O1914" t="s">
        <v>44</v>
      </c>
      <c r="P1914" t="s">
        <v>98</v>
      </c>
      <c r="Q1914">
        <v>8664</v>
      </c>
      <c r="R1914">
        <v>8</v>
      </c>
      <c r="S1914">
        <v>0.1</v>
      </c>
      <c r="T1914">
        <v>1895.4060090524695</v>
      </c>
      <c r="U1914">
        <v>45163</v>
      </c>
    </row>
    <row r="1915" spans="1:21" x14ac:dyDescent="0.3">
      <c r="A1915" t="s">
        <v>5822</v>
      </c>
      <c r="B1915">
        <v>2023</v>
      </c>
      <c r="C1915" s="1">
        <v>45223</v>
      </c>
      <c r="D1915" t="s">
        <v>22</v>
      </c>
      <c r="E1915" t="s">
        <v>5823</v>
      </c>
      <c r="F1915" t="s">
        <v>149</v>
      </c>
      <c r="G1915" t="s">
        <v>81</v>
      </c>
      <c r="H1915" t="s">
        <v>26</v>
      </c>
      <c r="I1915" t="s">
        <v>39</v>
      </c>
      <c r="J1915" t="s">
        <v>40</v>
      </c>
      <c r="K1915">
        <v>609519</v>
      </c>
      <c r="L1915" t="s">
        <v>73</v>
      </c>
      <c r="M1915" t="s">
        <v>5824</v>
      </c>
      <c r="N1915" t="s">
        <v>61</v>
      </c>
      <c r="O1915" t="s">
        <v>53</v>
      </c>
      <c r="P1915" t="s">
        <v>98</v>
      </c>
      <c r="Q1915">
        <v>32046</v>
      </c>
      <c r="R1915">
        <v>10</v>
      </c>
      <c r="S1915">
        <v>0.1</v>
      </c>
      <c r="T1915">
        <v>3720.4762056952263</v>
      </c>
      <c r="U1915">
        <v>45230</v>
      </c>
    </row>
    <row r="1916" spans="1:21" x14ac:dyDescent="0.3">
      <c r="A1916" t="s">
        <v>5825</v>
      </c>
      <c r="B1916">
        <v>2024</v>
      </c>
      <c r="C1916" s="1">
        <v>45437</v>
      </c>
      <c r="D1916" t="s">
        <v>22</v>
      </c>
      <c r="E1916" t="s">
        <v>5826</v>
      </c>
      <c r="F1916" t="s">
        <v>37</v>
      </c>
      <c r="G1916" t="s">
        <v>81</v>
      </c>
      <c r="H1916" t="s">
        <v>26</v>
      </c>
      <c r="I1916" t="s">
        <v>57</v>
      </c>
      <c r="J1916" t="s">
        <v>58</v>
      </c>
      <c r="K1916">
        <v>615997</v>
      </c>
      <c r="L1916" t="s">
        <v>73</v>
      </c>
      <c r="M1916" t="s">
        <v>5827</v>
      </c>
      <c r="N1916" t="s">
        <v>61</v>
      </c>
      <c r="O1916" t="s">
        <v>44</v>
      </c>
      <c r="P1916" t="s">
        <v>54</v>
      </c>
      <c r="Q1916">
        <v>77737</v>
      </c>
      <c r="R1916">
        <v>9</v>
      </c>
      <c r="S1916">
        <v>0</v>
      </c>
      <c r="T1916">
        <v>7787.3861444952736</v>
      </c>
      <c r="U1916">
        <v>45439</v>
      </c>
    </row>
    <row r="1917" spans="1:21" x14ac:dyDescent="0.3">
      <c r="A1917" t="s">
        <v>5828</v>
      </c>
      <c r="B1917">
        <v>2024</v>
      </c>
      <c r="C1917" s="1">
        <v>45570</v>
      </c>
      <c r="D1917" t="s">
        <v>35</v>
      </c>
      <c r="E1917" t="s">
        <v>5829</v>
      </c>
      <c r="F1917" t="s">
        <v>49</v>
      </c>
      <c r="G1917" t="s">
        <v>81</v>
      </c>
      <c r="H1917" t="s">
        <v>26</v>
      </c>
      <c r="I1917" t="s">
        <v>57</v>
      </c>
      <c r="J1917" t="s">
        <v>58</v>
      </c>
      <c r="K1917">
        <v>691781</v>
      </c>
      <c r="L1917" t="s">
        <v>29</v>
      </c>
      <c r="M1917" t="s">
        <v>5830</v>
      </c>
      <c r="N1917" t="s">
        <v>93</v>
      </c>
      <c r="O1917" t="s">
        <v>53</v>
      </c>
      <c r="P1917" t="s">
        <v>127</v>
      </c>
      <c r="Q1917">
        <v>49967</v>
      </c>
      <c r="R1917">
        <v>2</v>
      </c>
      <c r="S1917">
        <v>0</v>
      </c>
      <c r="T1917">
        <v>12075.087354732352</v>
      </c>
      <c r="U1917">
        <v>45575</v>
      </c>
    </row>
    <row r="1918" spans="1:21" x14ac:dyDescent="0.3">
      <c r="A1918" t="s">
        <v>5831</v>
      </c>
      <c r="B1918">
        <v>2023</v>
      </c>
      <c r="C1918" s="1">
        <v>44983</v>
      </c>
      <c r="D1918" t="s">
        <v>35</v>
      </c>
      <c r="E1918" t="s">
        <v>5832</v>
      </c>
      <c r="F1918" t="s">
        <v>80</v>
      </c>
      <c r="G1918" t="s">
        <v>81</v>
      </c>
      <c r="H1918" t="s">
        <v>26</v>
      </c>
      <c r="I1918" t="s">
        <v>39</v>
      </c>
      <c r="J1918" t="s">
        <v>40</v>
      </c>
      <c r="K1918">
        <v>601506</v>
      </c>
      <c r="L1918" t="s">
        <v>83</v>
      </c>
      <c r="M1918" t="s">
        <v>5833</v>
      </c>
      <c r="N1918" t="s">
        <v>43</v>
      </c>
      <c r="O1918" t="s">
        <v>94</v>
      </c>
      <c r="P1918" t="s">
        <v>89</v>
      </c>
      <c r="Q1918">
        <v>29697</v>
      </c>
      <c r="R1918">
        <v>7</v>
      </c>
      <c r="S1918">
        <v>0.05</v>
      </c>
      <c r="T1918">
        <v>6756.1164862659598</v>
      </c>
      <c r="U1918">
        <v>44986</v>
      </c>
    </row>
    <row r="1919" spans="1:21" x14ac:dyDescent="0.3">
      <c r="A1919" t="s">
        <v>5834</v>
      </c>
      <c r="B1919">
        <v>2023</v>
      </c>
      <c r="C1919" s="1">
        <v>45268</v>
      </c>
      <c r="D1919" t="s">
        <v>47</v>
      </c>
      <c r="E1919" t="s">
        <v>5835</v>
      </c>
      <c r="F1919" t="s">
        <v>80</v>
      </c>
      <c r="G1919" t="s">
        <v>25</v>
      </c>
      <c r="H1919" t="s">
        <v>26</v>
      </c>
      <c r="I1919" t="s">
        <v>39</v>
      </c>
      <c r="J1919" t="s">
        <v>40</v>
      </c>
      <c r="K1919">
        <v>656956</v>
      </c>
      <c r="L1919" t="s">
        <v>59</v>
      </c>
      <c r="M1919" t="s">
        <v>5836</v>
      </c>
      <c r="N1919" t="s">
        <v>103</v>
      </c>
      <c r="O1919" t="s">
        <v>94</v>
      </c>
      <c r="P1919" t="s">
        <v>127</v>
      </c>
      <c r="Q1919">
        <v>27784</v>
      </c>
      <c r="R1919">
        <v>9</v>
      </c>
      <c r="S1919">
        <v>0.05</v>
      </c>
      <c r="T1919">
        <v>2779.3911488374465</v>
      </c>
      <c r="U1919">
        <v>45275</v>
      </c>
    </row>
    <row r="1920" spans="1:21" x14ac:dyDescent="0.3">
      <c r="A1920" t="s">
        <v>5837</v>
      </c>
      <c r="B1920">
        <v>2023</v>
      </c>
      <c r="C1920" s="1">
        <v>45096</v>
      </c>
      <c r="D1920" t="s">
        <v>47</v>
      </c>
      <c r="E1920" t="s">
        <v>5838</v>
      </c>
      <c r="F1920" t="s">
        <v>64</v>
      </c>
      <c r="G1920" t="s">
        <v>25</v>
      </c>
      <c r="H1920" t="s">
        <v>26</v>
      </c>
      <c r="I1920" t="s">
        <v>39</v>
      </c>
      <c r="J1920" t="s">
        <v>40</v>
      </c>
      <c r="K1920">
        <v>692614</v>
      </c>
      <c r="L1920" t="s">
        <v>59</v>
      </c>
      <c r="M1920" t="s">
        <v>5839</v>
      </c>
      <c r="N1920" t="s">
        <v>93</v>
      </c>
      <c r="O1920" t="s">
        <v>75</v>
      </c>
      <c r="P1920" t="s">
        <v>98</v>
      </c>
      <c r="Q1920">
        <v>77373</v>
      </c>
      <c r="R1920">
        <v>1</v>
      </c>
      <c r="S1920">
        <v>0</v>
      </c>
      <c r="T1920">
        <v>19893.296783835594</v>
      </c>
      <c r="U1920">
        <v>45097</v>
      </c>
    </row>
    <row r="1921" spans="1:21" x14ac:dyDescent="0.3">
      <c r="A1921" t="s">
        <v>5840</v>
      </c>
      <c r="B1921">
        <v>2024</v>
      </c>
      <c r="C1921" s="1">
        <v>45468</v>
      </c>
      <c r="D1921" t="s">
        <v>22</v>
      </c>
      <c r="E1921" t="s">
        <v>5841</v>
      </c>
      <c r="F1921" t="s">
        <v>64</v>
      </c>
      <c r="G1921" t="s">
        <v>81</v>
      </c>
      <c r="H1921" t="s">
        <v>26</v>
      </c>
      <c r="I1921" t="s">
        <v>101</v>
      </c>
      <c r="J1921" t="s">
        <v>51</v>
      </c>
      <c r="K1921">
        <v>620362</v>
      </c>
      <c r="L1921" t="s">
        <v>41</v>
      </c>
      <c r="M1921" t="s">
        <v>5842</v>
      </c>
      <c r="N1921" t="s">
        <v>103</v>
      </c>
      <c r="O1921" t="s">
        <v>94</v>
      </c>
      <c r="P1921" t="s">
        <v>127</v>
      </c>
      <c r="Q1921">
        <v>1834</v>
      </c>
      <c r="R1921">
        <v>7</v>
      </c>
      <c r="S1921">
        <v>0.05</v>
      </c>
      <c r="T1921">
        <v>210.99246663510132</v>
      </c>
      <c r="U1921">
        <v>45475</v>
      </c>
    </row>
    <row r="1922" spans="1:21" x14ac:dyDescent="0.3">
      <c r="A1922" t="s">
        <v>5843</v>
      </c>
      <c r="B1922">
        <v>2023</v>
      </c>
      <c r="C1922" s="1">
        <v>45193</v>
      </c>
      <c r="D1922" t="s">
        <v>47</v>
      </c>
      <c r="E1922" t="s">
        <v>5844</v>
      </c>
      <c r="F1922" t="s">
        <v>80</v>
      </c>
      <c r="G1922" t="s">
        <v>25</v>
      </c>
      <c r="H1922" t="s">
        <v>26</v>
      </c>
      <c r="I1922" t="s">
        <v>161</v>
      </c>
      <c r="J1922" t="s">
        <v>118</v>
      </c>
      <c r="K1922">
        <v>676022</v>
      </c>
      <c r="L1922" t="s">
        <v>59</v>
      </c>
      <c r="M1922" t="s">
        <v>5845</v>
      </c>
      <c r="N1922" t="s">
        <v>31</v>
      </c>
      <c r="O1922" t="s">
        <v>94</v>
      </c>
      <c r="P1922" t="s">
        <v>127</v>
      </c>
      <c r="Q1922">
        <v>35313</v>
      </c>
      <c r="R1922">
        <v>4</v>
      </c>
      <c r="S1922">
        <v>0.1</v>
      </c>
      <c r="T1922">
        <v>2025.005753652252</v>
      </c>
      <c r="U1922">
        <v>45195</v>
      </c>
    </row>
    <row r="1923" spans="1:21" x14ac:dyDescent="0.3">
      <c r="A1923" t="s">
        <v>5846</v>
      </c>
      <c r="B1923">
        <v>2024</v>
      </c>
      <c r="C1923" s="1">
        <v>45626</v>
      </c>
      <c r="D1923" t="s">
        <v>35</v>
      </c>
      <c r="E1923" t="s">
        <v>5847</v>
      </c>
      <c r="F1923" t="s">
        <v>49</v>
      </c>
      <c r="G1923" t="s">
        <v>25</v>
      </c>
      <c r="H1923" t="s">
        <v>26</v>
      </c>
      <c r="I1923" t="s">
        <v>50</v>
      </c>
      <c r="J1923" t="s">
        <v>51</v>
      </c>
      <c r="K1923">
        <v>615789</v>
      </c>
      <c r="L1923" t="s">
        <v>83</v>
      </c>
      <c r="M1923" t="s">
        <v>5848</v>
      </c>
      <c r="N1923" t="s">
        <v>31</v>
      </c>
      <c r="O1923" t="s">
        <v>32</v>
      </c>
      <c r="P1923" t="s">
        <v>76</v>
      </c>
      <c r="Q1923">
        <v>44913</v>
      </c>
      <c r="R1923">
        <v>8</v>
      </c>
      <c r="S1923">
        <v>0.1</v>
      </c>
      <c r="T1923">
        <v>10531.534243145325</v>
      </c>
      <c r="U1923">
        <v>45633</v>
      </c>
    </row>
    <row r="1924" spans="1:21" x14ac:dyDescent="0.3">
      <c r="A1924" t="s">
        <v>5849</v>
      </c>
      <c r="B1924">
        <v>2024</v>
      </c>
      <c r="C1924" s="1">
        <v>45351</v>
      </c>
      <c r="D1924" t="s">
        <v>47</v>
      </c>
      <c r="E1924" t="s">
        <v>5850</v>
      </c>
      <c r="F1924" t="s">
        <v>149</v>
      </c>
      <c r="G1924" t="s">
        <v>25</v>
      </c>
      <c r="H1924" t="s">
        <v>26</v>
      </c>
      <c r="I1924" t="s">
        <v>136</v>
      </c>
      <c r="J1924" t="s">
        <v>118</v>
      </c>
      <c r="K1924">
        <v>648255</v>
      </c>
      <c r="L1924" t="s">
        <v>83</v>
      </c>
      <c r="M1924" t="s">
        <v>5851</v>
      </c>
      <c r="N1924" t="s">
        <v>103</v>
      </c>
      <c r="O1924" t="s">
        <v>53</v>
      </c>
      <c r="P1924" t="s">
        <v>181</v>
      </c>
      <c r="Q1924">
        <v>76004</v>
      </c>
      <c r="R1924">
        <v>2</v>
      </c>
      <c r="S1924">
        <v>0.1</v>
      </c>
      <c r="T1924">
        <v>19085.462473012882</v>
      </c>
      <c r="U1924">
        <v>45357</v>
      </c>
    </row>
    <row r="1925" spans="1:21" x14ac:dyDescent="0.3">
      <c r="A1925" t="s">
        <v>5852</v>
      </c>
      <c r="B1925">
        <v>2024</v>
      </c>
      <c r="C1925" s="1">
        <v>45591</v>
      </c>
      <c r="D1925" t="s">
        <v>47</v>
      </c>
      <c r="E1925" t="s">
        <v>5853</v>
      </c>
      <c r="F1925" t="s">
        <v>49</v>
      </c>
      <c r="G1925" t="s">
        <v>81</v>
      </c>
      <c r="H1925" t="s">
        <v>26</v>
      </c>
      <c r="I1925" t="s">
        <v>117</v>
      </c>
      <c r="J1925" t="s">
        <v>118</v>
      </c>
      <c r="K1925">
        <v>642131</v>
      </c>
      <c r="L1925" t="s">
        <v>73</v>
      </c>
      <c r="M1925" t="s">
        <v>5854</v>
      </c>
      <c r="N1925" t="s">
        <v>61</v>
      </c>
      <c r="O1925" t="s">
        <v>94</v>
      </c>
      <c r="P1925" t="s">
        <v>181</v>
      </c>
      <c r="Q1925">
        <v>37802</v>
      </c>
      <c r="R1925">
        <v>6</v>
      </c>
      <c r="S1925">
        <v>0</v>
      </c>
      <c r="T1925">
        <v>3093.7819633647505</v>
      </c>
      <c r="U1925">
        <v>45594</v>
      </c>
    </row>
    <row r="1926" spans="1:21" x14ac:dyDescent="0.3">
      <c r="A1926" t="s">
        <v>5855</v>
      </c>
      <c r="B1926">
        <v>2023</v>
      </c>
      <c r="C1926" s="1">
        <v>44951</v>
      </c>
      <c r="D1926" t="s">
        <v>47</v>
      </c>
      <c r="E1926" t="s">
        <v>5856</v>
      </c>
      <c r="F1926" t="s">
        <v>49</v>
      </c>
      <c r="G1926" t="s">
        <v>25</v>
      </c>
      <c r="H1926" t="s">
        <v>26</v>
      </c>
      <c r="I1926" t="s">
        <v>50</v>
      </c>
      <c r="J1926" t="s">
        <v>51</v>
      </c>
      <c r="K1926">
        <v>691859</v>
      </c>
      <c r="L1926" t="s">
        <v>59</v>
      </c>
      <c r="M1926" t="s">
        <v>5857</v>
      </c>
      <c r="N1926" t="s">
        <v>43</v>
      </c>
      <c r="O1926" t="s">
        <v>85</v>
      </c>
      <c r="P1926" t="s">
        <v>33</v>
      </c>
      <c r="Q1926">
        <v>28840</v>
      </c>
      <c r="R1926">
        <v>10</v>
      </c>
      <c r="S1926">
        <v>0</v>
      </c>
      <c r="T1926">
        <v>8469.7218125376658</v>
      </c>
      <c r="U1926">
        <v>44951</v>
      </c>
    </row>
    <row r="1927" spans="1:21" x14ac:dyDescent="0.3">
      <c r="A1927" t="s">
        <v>5858</v>
      </c>
      <c r="B1927">
        <v>2023</v>
      </c>
      <c r="C1927" s="1">
        <v>45171</v>
      </c>
      <c r="D1927" t="s">
        <v>78</v>
      </c>
      <c r="E1927" t="s">
        <v>5859</v>
      </c>
      <c r="F1927" t="s">
        <v>24</v>
      </c>
      <c r="G1927" t="s">
        <v>25</v>
      </c>
      <c r="H1927" t="s">
        <v>26</v>
      </c>
      <c r="I1927" t="s">
        <v>107</v>
      </c>
      <c r="J1927" t="s">
        <v>66</v>
      </c>
      <c r="K1927">
        <v>699302</v>
      </c>
      <c r="L1927" t="s">
        <v>41</v>
      </c>
      <c r="M1927" t="s">
        <v>5860</v>
      </c>
      <c r="N1927" t="s">
        <v>61</v>
      </c>
      <c r="O1927" t="s">
        <v>75</v>
      </c>
      <c r="P1927" t="s">
        <v>33</v>
      </c>
      <c r="Q1927">
        <v>66268</v>
      </c>
      <c r="R1927">
        <v>2</v>
      </c>
      <c r="S1927">
        <v>0.1</v>
      </c>
      <c r="T1927">
        <v>15095.70670322047</v>
      </c>
      <c r="U1927">
        <v>45171</v>
      </c>
    </row>
    <row r="1928" spans="1:21" x14ac:dyDescent="0.3">
      <c r="A1928" t="s">
        <v>5861</v>
      </c>
      <c r="B1928">
        <v>2024</v>
      </c>
      <c r="C1928" s="1">
        <v>45383</v>
      </c>
      <c r="D1928" t="s">
        <v>22</v>
      </c>
      <c r="E1928" t="s">
        <v>5862</v>
      </c>
      <c r="F1928" t="s">
        <v>106</v>
      </c>
      <c r="G1928" t="s">
        <v>81</v>
      </c>
      <c r="H1928" t="s">
        <v>26</v>
      </c>
      <c r="I1928" t="s">
        <v>72</v>
      </c>
      <c r="J1928" t="s">
        <v>28</v>
      </c>
      <c r="K1928">
        <v>688524</v>
      </c>
      <c r="L1928" t="s">
        <v>59</v>
      </c>
      <c r="M1928" t="s">
        <v>5863</v>
      </c>
      <c r="N1928" t="s">
        <v>43</v>
      </c>
      <c r="O1928" t="s">
        <v>94</v>
      </c>
      <c r="P1928" t="s">
        <v>33</v>
      </c>
      <c r="Q1928">
        <v>18676</v>
      </c>
      <c r="R1928">
        <v>9</v>
      </c>
      <c r="S1928">
        <v>0.1</v>
      </c>
      <c r="T1928">
        <v>2296.6204710628881</v>
      </c>
      <c r="U1928">
        <v>45386</v>
      </c>
    </row>
    <row r="1929" spans="1:21" x14ac:dyDescent="0.3">
      <c r="A1929" t="s">
        <v>5864</v>
      </c>
      <c r="B1929">
        <v>2023</v>
      </c>
      <c r="C1929" s="1">
        <v>45085</v>
      </c>
      <c r="D1929" t="s">
        <v>47</v>
      </c>
      <c r="E1929" t="s">
        <v>5865</v>
      </c>
      <c r="F1929" t="s">
        <v>106</v>
      </c>
      <c r="G1929" t="s">
        <v>25</v>
      </c>
      <c r="H1929" t="s">
        <v>26</v>
      </c>
      <c r="I1929" t="s">
        <v>39</v>
      </c>
      <c r="J1929" t="s">
        <v>40</v>
      </c>
      <c r="K1929">
        <v>661848</v>
      </c>
      <c r="L1929" t="s">
        <v>29</v>
      </c>
      <c r="M1929" t="s">
        <v>5866</v>
      </c>
      <c r="N1929" t="s">
        <v>103</v>
      </c>
      <c r="O1929" t="s">
        <v>44</v>
      </c>
      <c r="P1929" t="s">
        <v>54</v>
      </c>
      <c r="Q1929">
        <v>8507</v>
      </c>
      <c r="R1929">
        <v>5</v>
      </c>
      <c r="S1929">
        <v>0.05</v>
      </c>
      <c r="T1929">
        <v>2135.2209271787933</v>
      </c>
      <c r="U1929">
        <v>45089</v>
      </c>
    </row>
    <row r="1930" spans="1:21" x14ac:dyDescent="0.3">
      <c r="A1930" t="s">
        <v>5867</v>
      </c>
      <c r="B1930">
        <v>2023</v>
      </c>
      <c r="C1930" s="1">
        <v>45022</v>
      </c>
      <c r="D1930" t="s">
        <v>22</v>
      </c>
      <c r="E1930" t="s">
        <v>5868</v>
      </c>
      <c r="F1930" t="s">
        <v>64</v>
      </c>
      <c r="G1930" t="s">
        <v>38</v>
      </c>
      <c r="H1930" t="s">
        <v>26</v>
      </c>
      <c r="I1930" t="s">
        <v>65</v>
      </c>
      <c r="J1930" t="s">
        <v>66</v>
      </c>
      <c r="K1930">
        <v>636127</v>
      </c>
      <c r="L1930" t="s">
        <v>41</v>
      </c>
      <c r="M1930" t="s">
        <v>5869</v>
      </c>
      <c r="N1930" t="s">
        <v>93</v>
      </c>
      <c r="O1930" t="s">
        <v>32</v>
      </c>
      <c r="P1930" t="s">
        <v>181</v>
      </c>
      <c r="Q1930">
        <v>46344</v>
      </c>
      <c r="R1930">
        <v>1</v>
      </c>
      <c r="S1930">
        <v>0.2</v>
      </c>
      <c r="T1930">
        <v>4932.3044943607329</v>
      </c>
      <c r="U1930">
        <v>45027</v>
      </c>
    </row>
    <row r="1931" spans="1:21" x14ac:dyDescent="0.3">
      <c r="A1931" t="s">
        <v>5870</v>
      </c>
      <c r="B1931">
        <v>2023</v>
      </c>
      <c r="C1931" s="1">
        <v>45083</v>
      </c>
      <c r="D1931" t="s">
        <v>47</v>
      </c>
      <c r="E1931" t="s">
        <v>5871</v>
      </c>
      <c r="F1931" t="s">
        <v>80</v>
      </c>
      <c r="G1931" t="s">
        <v>25</v>
      </c>
      <c r="H1931" t="s">
        <v>26</v>
      </c>
      <c r="I1931" t="s">
        <v>72</v>
      </c>
      <c r="J1931" t="s">
        <v>28</v>
      </c>
      <c r="K1931">
        <v>672626</v>
      </c>
      <c r="L1931" t="s">
        <v>29</v>
      </c>
      <c r="M1931" t="s">
        <v>5872</v>
      </c>
      <c r="N1931" t="s">
        <v>61</v>
      </c>
      <c r="O1931" t="s">
        <v>44</v>
      </c>
      <c r="P1931" t="s">
        <v>45</v>
      </c>
      <c r="Q1931">
        <v>79060</v>
      </c>
      <c r="R1931">
        <v>4</v>
      </c>
      <c r="S1931">
        <v>0.2</v>
      </c>
      <c r="T1931">
        <v>15329.901902744772</v>
      </c>
      <c r="U1931">
        <v>45086</v>
      </c>
    </row>
    <row r="1932" spans="1:21" x14ac:dyDescent="0.3">
      <c r="A1932" t="s">
        <v>5873</v>
      </c>
      <c r="B1932">
        <v>2024</v>
      </c>
      <c r="C1932" s="1">
        <v>45471</v>
      </c>
      <c r="D1932" t="s">
        <v>47</v>
      </c>
      <c r="E1932" t="s">
        <v>5874</v>
      </c>
      <c r="F1932" t="s">
        <v>149</v>
      </c>
      <c r="G1932" t="s">
        <v>81</v>
      </c>
      <c r="H1932" t="s">
        <v>26</v>
      </c>
      <c r="I1932" t="s">
        <v>72</v>
      </c>
      <c r="J1932" t="s">
        <v>28</v>
      </c>
      <c r="K1932">
        <v>685986</v>
      </c>
      <c r="L1932" t="s">
        <v>59</v>
      </c>
      <c r="M1932" t="s">
        <v>5875</v>
      </c>
      <c r="N1932" t="s">
        <v>61</v>
      </c>
      <c r="O1932" t="s">
        <v>44</v>
      </c>
      <c r="P1932" t="s">
        <v>54</v>
      </c>
      <c r="Q1932">
        <v>70928</v>
      </c>
      <c r="R1932">
        <v>6</v>
      </c>
      <c r="S1932">
        <v>0.1</v>
      </c>
      <c r="T1932">
        <v>18621.706293582636</v>
      </c>
      <c r="U1932">
        <v>45474</v>
      </c>
    </row>
    <row r="1933" spans="1:21" x14ac:dyDescent="0.3">
      <c r="A1933" t="s">
        <v>5876</v>
      </c>
      <c r="B1933">
        <v>2023</v>
      </c>
      <c r="C1933" s="1">
        <v>45064</v>
      </c>
      <c r="D1933" t="s">
        <v>22</v>
      </c>
      <c r="E1933" t="s">
        <v>5877</v>
      </c>
      <c r="F1933" t="s">
        <v>64</v>
      </c>
      <c r="G1933" t="s">
        <v>25</v>
      </c>
      <c r="H1933" t="s">
        <v>26</v>
      </c>
      <c r="I1933" t="s">
        <v>27</v>
      </c>
      <c r="J1933" t="s">
        <v>28</v>
      </c>
      <c r="K1933">
        <v>649740</v>
      </c>
      <c r="L1933" t="s">
        <v>59</v>
      </c>
      <c r="M1933" t="s">
        <v>5878</v>
      </c>
      <c r="N1933" t="s">
        <v>93</v>
      </c>
      <c r="O1933" t="s">
        <v>68</v>
      </c>
      <c r="P1933" t="s">
        <v>127</v>
      </c>
      <c r="Q1933">
        <v>50983</v>
      </c>
      <c r="R1933">
        <v>6</v>
      </c>
      <c r="S1933">
        <v>0.05</v>
      </c>
      <c r="T1933">
        <v>10555.269190808893</v>
      </c>
      <c r="U1933">
        <v>45068</v>
      </c>
    </row>
    <row r="1934" spans="1:21" x14ac:dyDescent="0.3">
      <c r="A1934" t="s">
        <v>5879</v>
      </c>
      <c r="B1934">
        <v>2024</v>
      </c>
      <c r="C1934" s="1">
        <v>45334</v>
      </c>
      <c r="D1934" t="s">
        <v>78</v>
      </c>
      <c r="E1934" t="s">
        <v>5880</v>
      </c>
      <c r="F1934" t="s">
        <v>149</v>
      </c>
      <c r="G1934" t="s">
        <v>38</v>
      </c>
      <c r="H1934" t="s">
        <v>26</v>
      </c>
      <c r="I1934" t="s">
        <v>39</v>
      </c>
      <c r="J1934" t="s">
        <v>40</v>
      </c>
      <c r="K1934">
        <v>680103</v>
      </c>
      <c r="L1934" t="s">
        <v>59</v>
      </c>
      <c r="M1934" t="s">
        <v>5881</v>
      </c>
      <c r="N1934" t="s">
        <v>93</v>
      </c>
      <c r="O1934" t="s">
        <v>75</v>
      </c>
      <c r="P1934" t="s">
        <v>181</v>
      </c>
      <c r="Q1934">
        <v>31153</v>
      </c>
      <c r="R1934">
        <v>3</v>
      </c>
      <c r="S1934">
        <v>0.2</v>
      </c>
      <c r="T1934">
        <v>8895.6246733080116</v>
      </c>
      <c r="U1934">
        <v>45341</v>
      </c>
    </row>
    <row r="1935" spans="1:21" x14ac:dyDescent="0.3">
      <c r="A1935" t="s">
        <v>5882</v>
      </c>
      <c r="B1935">
        <v>2024</v>
      </c>
      <c r="C1935" s="1">
        <v>45534</v>
      </c>
      <c r="D1935" t="s">
        <v>47</v>
      </c>
      <c r="E1935" t="s">
        <v>5883</v>
      </c>
      <c r="F1935" t="s">
        <v>37</v>
      </c>
      <c r="G1935" t="s">
        <v>38</v>
      </c>
      <c r="H1935" t="s">
        <v>26</v>
      </c>
      <c r="I1935" t="s">
        <v>57</v>
      </c>
      <c r="J1935" t="s">
        <v>58</v>
      </c>
      <c r="K1935">
        <v>634894</v>
      </c>
      <c r="L1935" t="s">
        <v>59</v>
      </c>
      <c r="M1935" t="s">
        <v>5884</v>
      </c>
      <c r="N1935" t="s">
        <v>103</v>
      </c>
      <c r="O1935" t="s">
        <v>68</v>
      </c>
      <c r="P1935" t="s">
        <v>76</v>
      </c>
      <c r="Q1935">
        <v>33376</v>
      </c>
      <c r="R1935">
        <v>8</v>
      </c>
      <c r="S1935">
        <v>0.05</v>
      </c>
      <c r="T1935">
        <v>6057.763985182336</v>
      </c>
      <c r="U1935">
        <v>45537</v>
      </c>
    </row>
    <row r="1936" spans="1:21" x14ac:dyDescent="0.3">
      <c r="A1936" t="s">
        <v>5885</v>
      </c>
      <c r="B1936">
        <v>2024</v>
      </c>
      <c r="C1936" s="1">
        <v>45471</v>
      </c>
      <c r="D1936" t="s">
        <v>78</v>
      </c>
      <c r="E1936" t="s">
        <v>5886</v>
      </c>
      <c r="F1936" t="s">
        <v>106</v>
      </c>
      <c r="G1936" t="s">
        <v>25</v>
      </c>
      <c r="H1936" t="s">
        <v>26</v>
      </c>
      <c r="I1936" t="s">
        <v>136</v>
      </c>
      <c r="J1936" t="s">
        <v>118</v>
      </c>
      <c r="K1936">
        <v>623974</v>
      </c>
      <c r="L1936" t="s">
        <v>73</v>
      </c>
      <c r="M1936" t="s">
        <v>5887</v>
      </c>
      <c r="N1936" t="s">
        <v>93</v>
      </c>
      <c r="O1936" t="s">
        <v>32</v>
      </c>
      <c r="P1936" t="s">
        <v>54</v>
      </c>
      <c r="Q1936">
        <v>50161</v>
      </c>
      <c r="R1936">
        <v>1</v>
      </c>
      <c r="S1936">
        <v>0</v>
      </c>
      <c r="T1936">
        <v>10596.510982723226</v>
      </c>
      <c r="U1936">
        <v>45472</v>
      </c>
    </row>
    <row r="1937" spans="1:21" x14ac:dyDescent="0.3">
      <c r="A1937" t="s">
        <v>5888</v>
      </c>
      <c r="B1937">
        <v>2023</v>
      </c>
      <c r="C1937" s="1">
        <v>45260</v>
      </c>
      <c r="D1937" t="s">
        <v>47</v>
      </c>
      <c r="E1937" t="s">
        <v>5889</v>
      </c>
      <c r="F1937" t="s">
        <v>24</v>
      </c>
      <c r="G1937" t="s">
        <v>25</v>
      </c>
      <c r="H1937" t="s">
        <v>26</v>
      </c>
      <c r="I1937" t="s">
        <v>101</v>
      </c>
      <c r="J1937" t="s">
        <v>51</v>
      </c>
      <c r="K1937">
        <v>651044</v>
      </c>
      <c r="L1937" t="s">
        <v>29</v>
      </c>
      <c r="M1937" t="s">
        <v>5890</v>
      </c>
      <c r="N1937" t="s">
        <v>93</v>
      </c>
      <c r="O1937" t="s">
        <v>32</v>
      </c>
      <c r="P1937" t="s">
        <v>98</v>
      </c>
      <c r="Q1937">
        <v>40353</v>
      </c>
      <c r="R1937">
        <v>9</v>
      </c>
      <c r="S1937">
        <v>0.2</v>
      </c>
      <c r="T1937">
        <v>4383.7107571731412</v>
      </c>
      <c r="U1937">
        <v>45264</v>
      </c>
    </row>
    <row r="1938" spans="1:21" x14ac:dyDescent="0.3">
      <c r="A1938" t="s">
        <v>5891</v>
      </c>
      <c r="B1938">
        <v>2023</v>
      </c>
      <c r="C1938" s="1">
        <v>44998</v>
      </c>
      <c r="D1938" t="s">
        <v>35</v>
      </c>
      <c r="E1938" t="s">
        <v>5892</v>
      </c>
      <c r="F1938" t="s">
        <v>80</v>
      </c>
      <c r="G1938" t="s">
        <v>25</v>
      </c>
      <c r="H1938" t="s">
        <v>26</v>
      </c>
      <c r="I1938" t="s">
        <v>154</v>
      </c>
      <c r="J1938" t="s">
        <v>51</v>
      </c>
      <c r="K1938">
        <v>655019</v>
      </c>
      <c r="L1938" t="s">
        <v>73</v>
      </c>
      <c r="M1938" t="s">
        <v>5893</v>
      </c>
      <c r="N1938" t="s">
        <v>93</v>
      </c>
      <c r="O1938" t="s">
        <v>44</v>
      </c>
      <c r="P1938" t="s">
        <v>127</v>
      </c>
      <c r="Q1938">
        <v>56075</v>
      </c>
      <c r="R1938">
        <v>2</v>
      </c>
      <c r="S1938">
        <v>0</v>
      </c>
      <c r="T1938">
        <v>5748.465649216032</v>
      </c>
      <c r="U1938">
        <v>44999</v>
      </c>
    </row>
    <row r="1939" spans="1:21" x14ac:dyDescent="0.3">
      <c r="A1939" t="s">
        <v>5894</v>
      </c>
      <c r="B1939">
        <v>2023</v>
      </c>
      <c r="C1939" s="1">
        <v>45262</v>
      </c>
      <c r="D1939" t="s">
        <v>35</v>
      </c>
      <c r="E1939" t="s">
        <v>5895</v>
      </c>
      <c r="F1939" t="s">
        <v>64</v>
      </c>
      <c r="G1939" t="s">
        <v>38</v>
      </c>
      <c r="H1939" t="s">
        <v>26</v>
      </c>
      <c r="I1939" t="s">
        <v>150</v>
      </c>
      <c r="J1939" t="s">
        <v>118</v>
      </c>
      <c r="K1939">
        <v>602217</v>
      </c>
      <c r="L1939" t="s">
        <v>59</v>
      </c>
      <c r="M1939" t="s">
        <v>5896</v>
      </c>
      <c r="N1939" t="s">
        <v>31</v>
      </c>
      <c r="O1939" t="s">
        <v>44</v>
      </c>
      <c r="P1939" t="s">
        <v>76</v>
      </c>
      <c r="Q1939">
        <v>16878</v>
      </c>
      <c r="R1939">
        <v>10</v>
      </c>
      <c r="S1939">
        <v>0.05</v>
      </c>
      <c r="T1939">
        <v>2970.1608478023686</v>
      </c>
      <c r="U1939">
        <v>45265</v>
      </c>
    </row>
    <row r="1940" spans="1:21" x14ac:dyDescent="0.3">
      <c r="A1940" t="s">
        <v>5897</v>
      </c>
      <c r="B1940">
        <v>2023</v>
      </c>
      <c r="C1940" s="1">
        <v>44957</v>
      </c>
      <c r="D1940" t="s">
        <v>22</v>
      </c>
      <c r="E1940" t="s">
        <v>5898</v>
      </c>
      <c r="F1940" t="s">
        <v>80</v>
      </c>
      <c r="G1940" t="s">
        <v>38</v>
      </c>
      <c r="H1940" t="s">
        <v>26</v>
      </c>
      <c r="I1940" t="s">
        <v>39</v>
      </c>
      <c r="J1940" t="s">
        <v>40</v>
      </c>
      <c r="K1940">
        <v>671146</v>
      </c>
      <c r="L1940" t="s">
        <v>83</v>
      </c>
      <c r="M1940" t="s">
        <v>5899</v>
      </c>
      <c r="N1940" t="s">
        <v>103</v>
      </c>
      <c r="O1940" t="s">
        <v>68</v>
      </c>
      <c r="P1940" t="s">
        <v>181</v>
      </c>
      <c r="Q1940">
        <v>63482</v>
      </c>
      <c r="R1940">
        <v>7</v>
      </c>
      <c r="S1940">
        <v>0.05</v>
      </c>
      <c r="T1940">
        <v>7625.424054931249</v>
      </c>
      <c r="U1940">
        <v>44963</v>
      </c>
    </row>
    <row r="1941" spans="1:21" x14ac:dyDescent="0.3">
      <c r="A1941" t="s">
        <v>5900</v>
      </c>
      <c r="B1941">
        <v>2023</v>
      </c>
      <c r="C1941" s="1">
        <v>45199</v>
      </c>
      <c r="D1941" t="s">
        <v>47</v>
      </c>
      <c r="E1941" t="s">
        <v>5901</v>
      </c>
      <c r="F1941" t="s">
        <v>106</v>
      </c>
      <c r="G1941" t="s">
        <v>81</v>
      </c>
      <c r="H1941" t="s">
        <v>26</v>
      </c>
      <c r="I1941" t="s">
        <v>39</v>
      </c>
      <c r="J1941" t="s">
        <v>40</v>
      </c>
      <c r="K1941">
        <v>621370</v>
      </c>
      <c r="L1941" t="s">
        <v>83</v>
      </c>
      <c r="M1941" t="s">
        <v>5902</v>
      </c>
      <c r="N1941" t="s">
        <v>103</v>
      </c>
      <c r="O1941" t="s">
        <v>53</v>
      </c>
      <c r="P1941" t="s">
        <v>45</v>
      </c>
      <c r="Q1941">
        <v>13994</v>
      </c>
      <c r="R1941">
        <v>6</v>
      </c>
      <c r="S1941">
        <v>0</v>
      </c>
      <c r="T1941">
        <v>3581.8822471330245</v>
      </c>
      <c r="U1941">
        <v>45202</v>
      </c>
    </row>
    <row r="1942" spans="1:21" x14ac:dyDescent="0.3">
      <c r="A1942" t="s">
        <v>5903</v>
      </c>
      <c r="B1942">
        <v>2024</v>
      </c>
      <c r="C1942" s="1">
        <v>45394</v>
      </c>
      <c r="D1942" t="s">
        <v>35</v>
      </c>
      <c r="E1942" t="s">
        <v>5904</v>
      </c>
      <c r="F1942" t="s">
        <v>49</v>
      </c>
      <c r="G1942" t="s">
        <v>25</v>
      </c>
      <c r="H1942" t="s">
        <v>26</v>
      </c>
      <c r="I1942" t="s">
        <v>65</v>
      </c>
      <c r="J1942" t="s">
        <v>66</v>
      </c>
      <c r="K1942">
        <v>643800</v>
      </c>
      <c r="L1942" t="s">
        <v>29</v>
      </c>
      <c r="M1942" t="s">
        <v>5905</v>
      </c>
      <c r="N1942" t="s">
        <v>43</v>
      </c>
      <c r="O1942" t="s">
        <v>85</v>
      </c>
      <c r="P1942" t="s">
        <v>33</v>
      </c>
      <c r="Q1942">
        <v>12019</v>
      </c>
      <c r="R1942">
        <v>8</v>
      </c>
      <c r="S1942">
        <v>0.05</v>
      </c>
      <c r="T1942">
        <v>2698.9339758757387</v>
      </c>
      <c r="U1942">
        <v>45400</v>
      </c>
    </row>
    <row r="1943" spans="1:21" x14ac:dyDescent="0.3">
      <c r="A1943" t="s">
        <v>5906</v>
      </c>
      <c r="B1943">
        <v>2024</v>
      </c>
      <c r="C1943" s="1">
        <v>45537</v>
      </c>
      <c r="D1943" t="s">
        <v>47</v>
      </c>
      <c r="E1943" t="s">
        <v>5907</v>
      </c>
      <c r="F1943" t="s">
        <v>37</v>
      </c>
      <c r="G1943" t="s">
        <v>81</v>
      </c>
      <c r="H1943" t="s">
        <v>26</v>
      </c>
      <c r="I1943" t="s">
        <v>72</v>
      </c>
      <c r="J1943" t="s">
        <v>28</v>
      </c>
      <c r="K1943">
        <v>692218</v>
      </c>
      <c r="L1943" t="s">
        <v>83</v>
      </c>
      <c r="M1943" t="s">
        <v>5908</v>
      </c>
      <c r="N1943" t="s">
        <v>43</v>
      </c>
      <c r="O1943" t="s">
        <v>94</v>
      </c>
      <c r="P1943" t="s">
        <v>181</v>
      </c>
      <c r="Q1943">
        <v>17761</v>
      </c>
      <c r="R1943">
        <v>5</v>
      </c>
      <c r="S1943">
        <v>0.05</v>
      </c>
      <c r="T1943">
        <v>3356.9828551695537</v>
      </c>
      <c r="U1943">
        <v>45544</v>
      </c>
    </row>
    <row r="1944" spans="1:21" x14ac:dyDescent="0.3">
      <c r="A1944" t="s">
        <v>5909</v>
      </c>
      <c r="B1944">
        <v>2024</v>
      </c>
      <c r="C1944" s="1">
        <v>45368</v>
      </c>
      <c r="D1944" t="s">
        <v>47</v>
      </c>
      <c r="E1944" t="s">
        <v>5910</v>
      </c>
      <c r="F1944" t="s">
        <v>37</v>
      </c>
      <c r="G1944" t="s">
        <v>38</v>
      </c>
      <c r="H1944" t="s">
        <v>26</v>
      </c>
      <c r="I1944" t="s">
        <v>136</v>
      </c>
      <c r="J1944" t="s">
        <v>118</v>
      </c>
      <c r="K1944">
        <v>600714</v>
      </c>
      <c r="L1944" t="s">
        <v>59</v>
      </c>
      <c r="M1944" t="s">
        <v>5911</v>
      </c>
      <c r="N1944" t="s">
        <v>31</v>
      </c>
      <c r="O1944" t="s">
        <v>44</v>
      </c>
      <c r="P1944" t="s">
        <v>45</v>
      </c>
      <c r="Q1944">
        <v>24769</v>
      </c>
      <c r="R1944">
        <v>7</v>
      </c>
      <c r="S1944">
        <v>0</v>
      </c>
      <c r="T1944">
        <v>4209.4434584490109</v>
      </c>
      <c r="U1944">
        <v>45368</v>
      </c>
    </row>
    <row r="1945" spans="1:21" x14ac:dyDescent="0.3">
      <c r="A1945" t="s">
        <v>5912</v>
      </c>
      <c r="B1945">
        <v>2024</v>
      </c>
      <c r="C1945" s="1">
        <v>45361</v>
      </c>
      <c r="D1945" t="s">
        <v>22</v>
      </c>
      <c r="E1945" t="s">
        <v>5913</v>
      </c>
      <c r="F1945" t="s">
        <v>24</v>
      </c>
      <c r="G1945" t="s">
        <v>25</v>
      </c>
      <c r="H1945" t="s">
        <v>26</v>
      </c>
      <c r="I1945" t="s">
        <v>65</v>
      </c>
      <c r="J1945" t="s">
        <v>66</v>
      </c>
      <c r="K1945">
        <v>635960</v>
      </c>
      <c r="L1945" t="s">
        <v>41</v>
      </c>
      <c r="M1945" t="s">
        <v>5914</v>
      </c>
      <c r="N1945" t="s">
        <v>61</v>
      </c>
      <c r="O1945" t="s">
        <v>44</v>
      </c>
      <c r="P1945" t="s">
        <v>98</v>
      </c>
      <c r="Q1945">
        <v>28887</v>
      </c>
      <c r="R1945">
        <v>5</v>
      </c>
      <c r="S1945">
        <v>0</v>
      </c>
      <c r="T1945">
        <v>4416.9352937484227</v>
      </c>
      <c r="U1945">
        <v>45368</v>
      </c>
    </row>
    <row r="1946" spans="1:21" x14ac:dyDescent="0.3">
      <c r="A1946" t="s">
        <v>5915</v>
      </c>
      <c r="B1946">
        <v>2024</v>
      </c>
      <c r="C1946" s="1">
        <v>45585</v>
      </c>
      <c r="D1946" t="s">
        <v>22</v>
      </c>
      <c r="E1946" t="s">
        <v>5916</v>
      </c>
      <c r="F1946" t="s">
        <v>24</v>
      </c>
      <c r="G1946" t="s">
        <v>25</v>
      </c>
      <c r="H1946" t="s">
        <v>26</v>
      </c>
      <c r="I1946" t="s">
        <v>57</v>
      </c>
      <c r="J1946" t="s">
        <v>58</v>
      </c>
      <c r="K1946">
        <v>686951</v>
      </c>
      <c r="L1946" t="s">
        <v>83</v>
      </c>
      <c r="M1946" t="s">
        <v>5917</v>
      </c>
      <c r="N1946" t="s">
        <v>103</v>
      </c>
      <c r="O1946" t="s">
        <v>75</v>
      </c>
      <c r="P1946" t="s">
        <v>54</v>
      </c>
      <c r="Q1946">
        <v>42198</v>
      </c>
      <c r="R1946">
        <v>1</v>
      </c>
      <c r="S1946">
        <v>0</v>
      </c>
      <c r="T1946">
        <v>4236.4337639113528</v>
      </c>
      <c r="U1946">
        <v>45588</v>
      </c>
    </row>
    <row r="1947" spans="1:21" x14ac:dyDescent="0.3">
      <c r="A1947" t="s">
        <v>5918</v>
      </c>
      <c r="B1947">
        <v>2024</v>
      </c>
      <c r="C1947" s="1">
        <v>45296</v>
      </c>
      <c r="D1947" t="s">
        <v>47</v>
      </c>
      <c r="E1947" t="s">
        <v>5919</v>
      </c>
      <c r="F1947" t="s">
        <v>64</v>
      </c>
      <c r="G1947" t="s">
        <v>25</v>
      </c>
      <c r="H1947" t="s">
        <v>26</v>
      </c>
      <c r="I1947" t="s">
        <v>57</v>
      </c>
      <c r="J1947" t="s">
        <v>58</v>
      </c>
      <c r="K1947">
        <v>645568</v>
      </c>
      <c r="L1947" t="s">
        <v>73</v>
      </c>
      <c r="M1947" t="s">
        <v>5920</v>
      </c>
      <c r="N1947" t="s">
        <v>43</v>
      </c>
      <c r="O1947" t="s">
        <v>94</v>
      </c>
      <c r="P1947" t="s">
        <v>45</v>
      </c>
      <c r="Q1947">
        <v>42582</v>
      </c>
      <c r="R1947">
        <v>6</v>
      </c>
      <c r="S1947">
        <v>0</v>
      </c>
      <c r="T1947">
        <v>4843.4655993468805</v>
      </c>
      <c r="U1947">
        <v>45299</v>
      </c>
    </row>
    <row r="1948" spans="1:21" x14ac:dyDescent="0.3">
      <c r="A1948" t="s">
        <v>5921</v>
      </c>
      <c r="B1948">
        <v>2023</v>
      </c>
      <c r="C1948" s="1">
        <v>45038</v>
      </c>
      <c r="D1948" t="s">
        <v>35</v>
      </c>
      <c r="E1948" t="s">
        <v>5922</v>
      </c>
      <c r="F1948" t="s">
        <v>106</v>
      </c>
      <c r="G1948" t="s">
        <v>38</v>
      </c>
      <c r="H1948" t="s">
        <v>26</v>
      </c>
      <c r="I1948" t="s">
        <v>39</v>
      </c>
      <c r="J1948" t="s">
        <v>40</v>
      </c>
      <c r="K1948">
        <v>609819</v>
      </c>
      <c r="L1948" t="s">
        <v>83</v>
      </c>
      <c r="M1948" t="s">
        <v>5923</v>
      </c>
      <c r="N1948" t="s">
        <v>31</v>
      </c>
      <c r="O1948" t="s">
        <v>44</v>
      </c>
      <c r="P1948" t="s">
        <v>98</v>
      </c>
      <c r="Q1948">
        <v>38777</v>
      </c>
      <c r="R1948">
        <v>3</v>
      </c>
      <c r="S1948">
        <v>0</v>
      </c>
      <c r="T1948">
        <v>7976.1155840698484</v>
      </c>
      <c r="U1948">
        <v>45044</v>
      </c>
    </row>
    <row r="1949" spans="1:21" x14ac:dyDescent="0.3">
      <c r="A1949" t="s">
        <v>5924</v>
      </c>
      <c r="B1949">
        <v>2023</v>
      </c>
      <c r="C1949" s="1">
        <v>45099</v>
      </c>
      <c r="D1949" t="s">
        <v>47</v>
      </c>
      <c r="E1949" t="s">
        <v>5925</v>
      </c>
      <c r="F1949" t="s">
        <v>37</v>
      </c>
      <c r="G1949" t="s">
        <v>38</v>
      </c>
      <c r="H1949" t="s">
        <v>26</v>
      </c>
      <c r="I1949" t="s">
        <v>117</v>
      </c>
      <c r="J1949" t="s">
        <v>118</v>
      </c>
      <c r="K1949">
        <v>653649</v>
      </c>
      <c r="L1949" t="s">
        <v>41</v>
      </c>
      <c r="M1949" t="s">
        <v>5926</v>
      </c>
      <c r="N1949" t="s">
        <v>103</v>
      </c>
      <c r="O1949" t="s">
        <v>32</v>
      </c>
      <c r="P1949" t="s">
        <v>181</v>
      </c>
      <c r="Q1949">
        <v>40940</v>
      </c>
      <c r="R1949">
        <v>7</v>
      </c>
      <c r="S1949">
        <v>0.2</v>
      </c>
      <c r="T1949">
        <v>7287.9774976133995</v>
      </c>
      <c r="U1949">
        <v>45102</v>
      </c>
    </row>
    <row r="1950" spans="1:21" x14ac:dyDescent="0.3">
      <c r="A1950" t="s">
        <v>5927</v>
      </c>
      <c r="B1950">
        <v>2024</v>
      </c>
      <c r="C1950" s="1">
        <v>45312</v>
      </c>
      <c r="D1950" t="s">
        <v>47</v>
      </c>
      <c r="E1950" t="s">
        <v>5928</v>
      </c>
      <c r="F1950" t="s">
        <v>80</v>
      </c>
      <c r="G1950" t="s">
        <v>38</v>
      </c>
      <c r="H1950" t="s">
        <v>26</v>
      </c>
      <c r="I1950" t="s">
        <v>150</v>
      </c>
      <c r="J1950" t="s">
        <v>118</v>
      </c>
      <c r="K1950">
        <v>640934</v>
      </c>
      <c r="L1950" t="s">
        <v>41</v>
      </c>
      <c r="M1950" t="s">
        <v>5929</v>
      </c>
      <c r="N1950" t="s">
        <v>103</v>
      </c>
      <c r="O1950" t="s">
        <v>53</v>
      </c>
      <c r="P1950" t="s">
        <v>127</v>
      </c>
      <c r="Q1950">
        <v>52439</v>
      </c>
      <c r="R1950">
        <v>5</v>
      </c>
      <c r="S1950">
        <v>0</v>
      </c>
      <c r="T1950">
        <v>5670.9002741320273</v>
      </c>
      <c r="U1950">
        <v>45315</v>
      </c>
    </row>
    <row r="1951" spans="1:21" x14ac:dyDescent="0.3">
      <c r="A1951" t="s">
        <v>5930</v>
      </c>
      <c r="B1951">
        <v>2024</v>
      </c>
      <c r="C1951" s="1">
        <v>45494</v>
      </c>
      <c r="D1951" t="s">
        <v>47</v>
      </c>
      <c r="E1951" t="s">
        <v>5931</v>
      </c>
      <c r="F1951" t="s">
        <v>80</v>
      </c>
      <c r="G1951" t="s">
        <v>25</v>
      </c>
      <c r="H1951" t="s">
        <v>26</v>
      </c>
      <c r="I1951" t="s">
        <v>27</v>
      </c>
      <c r="J1951" t="s">
        <v>28</v>
      </c>
      <c r="K1951">
        <v>628427</v>
      </c>
      <c r="L1951" t="s">
        <v>29</v>
      </c>
      <c r="M1951" t="s">
        <v>5932</v>
      </c>
      <c r="N1951" t="s">
        <v>31</v>
      </c>
      <c r="O1951" t="s">
        <v>75</v>
      </c>
      <c r="P1951" t="s">
        <v>76</v>
      </c>
      <c r="Q1951">
        <v>79972</v>
      </c>
      <c r="R1951">
        <v>8</v>
      </c>
      <c r="S1951">
        <v>0.2</v>
      </c>
      <c r="T1951">
        <v>22151.146058272923</v>
      </c>
      <c r="U1951">
        <v>45499</v>
      </c>
    </row>
    <row r="1952" spans="1:21" x14ac:dyDescent="0.3">
      <c r="A1952" t="s">
        <v>5933</v>
      </c>
      <c r="B1952">
        <v>2024</v>
      </c>
      <c r="C1952" s="1">
        <v>45376</v>
      </c>
      <c r="D1952" t="s">
        <v>35</v>
      </c>
      <c r="E1952" t="s">
        <v>5934</v>
      </c>
      <c r="F1952" t="s">
        <v>49</v>
      </c>
      <c r="G1952" t="s">
        <v>81</v>
      </c>
      <c r="H1952" t="s">
        <v>26</v>
      </c>
      <c r="I1952" t="s">
        <v>27</v>
      </c>
      <c r="J1952" t="s">
        <v>28</v>
      </c>
      <c r="K1952">
        <v>654790</v>
      </c>
      <c r="L1952" t="s">
        <v>73</v>
      </c>
      <c r="M1952" t="s">
        <v>5935</v>
      </c>
      <c r="N1952" t="s">
        <v>31</v>
      </c>
      <c r="O1952" t="s">
        <v>32</v>
      </c>
      <c r="P1952" t="s">
        <v>89</v>
      </c>
      <c r="Q1952">
        <v>61096</v>
      </c>
      <c r="R1952">
        <v>7</v>
      </c>
      <c r="S1952">
        <v>0.05</v>
      </c>
      <c r="T1952">
        <v>5922.3311013674502</v>
      </c>
      <c r="U1952">
        <v>45382</v>
      </c>
    </row>
    <row r="1953" spans="1:21" x14ac:dyDescent="0.3">
      <c r="A1953" t="s">
        <v>5936</v>
      </c>
      <c r="B1953">
        <v>2023</v>
      </c>
      <c r="C1953" s="1">
        <v>45091</v>
      </c>
      <c r="D1953" t="s">
        <v>22</v>
      </c>
      <c r="E1953" t="s">
        <v>5937</v>
      </c>
      <c r="F1953" t="s">
        <v>64</v>
      </c>
      <c r="G1953" t="s">
        <v>25</v>
      </c>
      <c r="H1953" t="s">
        <v>26</v>
      </c>
      <c r="I1953" t="s">
        <v>72</v>
      </c>
      <c r="J1953" t="s">
        <v>28</v>
      </c>
      <c r="K1953">
        <v>669716</v>
      </c>
      <c r="L1953" t="s">
        <v>29</v>
      </c>
      <c r="M1953" t="s">
        <v>5938</v>
      </c>
      <c r="N1953" t="s">
        <v>43</v>
      </c>
      <c r="O1953" t="s">
        <v>32</v>
      </c>
      <c r="P1953" t="s">
        <v>45</v>
      </c>
      <c r="Q1953">
        <v>13881</v>
      </c>
      <c r="R1953">
        <v>2</v>
      </c>
      <c r="S1953">
        <v>0</v>
      </c>
      <c r="T1953">
        <v>1140.9124612534717</v>
      </c>
      <c r="U1953">
        <v>45093</v>
      </c>
    </row>
    <row r="1954" spans="1:21" x14ac:dyDescent="0.3">
      <c r="A1954" t="s">
        <v>5939</v>
      </c>
      <c r="B1954">
        <v>2023</v>
      </c>
      <c r="C1954" s="1">
        <v>45278</v>
      </c>
      <c r="D1954" t="s">
        <v>35</v>
      </c>
      <c r="E1954" t="s">
        <v>5940</v>
      </c>
      <c r="F1954" t="s">
        <v>37</v>
      </c>
      <c r="G1954" t="s">
        <v>25</v>
      </c>
      <c r="H1954" t="s">
        <v>26</v>
      </c>
      <c r="I1954" t="s">
        <v>65</v>
      </c>
      <c r="J1954" t="s">
        <v>66</v>
      </c>
      <c r="K1954">
        <v>666807</v>
      </c>
      <c r="L1954" t="s">
        <v>41</v>
      </c>
      <c r="M1954" t="s">
        <v>5941</v>
      </c>
      <c r="N1954" t="s">
        <v>61</v>
      </c>
      <c r="O1954" t="s">
        <v>32</v>
      </c>
      <c r="P1954" t="s">
        <v>33</v>
      </c>
      <c r="Q1954">
        <v>52109</v>
      </c>
      <c r="R1954">
        <v>10</v>
      </c>
      <c r="S1954">
        <v>0</v>
      </c>
      <c r="T1954">
        <v>7297.1498454766706</v>
      </c>
      <c r="U1954">
        <v>45284</v>
      </c>
    </row>
    <row r="1955" spans="1:21" x14ac:dyDescent="0.3">
      <c r="A1955" t="s">
        <v>5942</v>
      </c>
      <c r="B1955">
        <v>2023</v>
      </c>
      <c r="C1955" s="1">
        <v>45149</v>
      </c>
      <c r="D1955" t="s">
        <v>78</v>
      </c>
      <c r="E1955" t="s">
        <v>5943</v>
      </c>
      <c r="F1955" t="s">
        <v>24</v>
      </c>
      <c r="G1955" t="s">
        <v>25</v>
      </c>
      <c r="H1955" t="s">
        <v>26</v>
      </c>
      <c r="I1955" t="s">
        <v>39</v>
      </c>
      <c r="J1955" t="s">
        <v>40</v>
      </c>
      <c r="K1955">
        <v>643892</v>
      </c>
      <c r="L1955" t="s">
        <v>59</v>
      </c>
      <c r="M1955" t="s">
        <v>5944</v>
      </c>
      <c r="N1955" t="s">
        <v>93</v>
      </c>
      <c r="O1955" t="s">
        <v>53</v>
      </c>
      <c r="P1955" t="s">
        <v>54</v>
      </c>
      <c r="Q1955">
        <v>29730</v>
      </c>
      <c r="R1955">
        <v>10</v>
      </c>
      <c r="S1955">
        <v>0.1</v>
      </c>
      <c r="T1955">
        <v>8903.3470492172746</v>
      </c>
      <c r="U1955">
        <v>45152</v>
      </c>
    </row>
    <row r="1956" spans="1:21" x14ac:dyDescent="0.3">
      <c r="A1956" t="s">
        <v>5945</v>
      </c>
      <c r="B1956">
        <v>2023</v>
      </c>
      <c r="C1956" s="1">
        <v>44940</v>
      </c>
      <c r="D1956" t="s">
        <v>35</v>
      </c>
      <c r="E1956" t="s">
        <v>5946</v>
      </c>
      <c r="F1956" t="s">
        <v>149</v>
      </c>
      <c r="G1956" t="s">
        <v>25</v>
      </c>
      <c r="H1956" t="s">
        <v>26</v>
      </c>
      <c r="I1956" t="s">
        <v>39</v>
      </c>
      <c r="J1956" t="s">
        <v>40</v>
      </c>
      <c r="K1956">
        <v>615362</v>
      </c>
      <c r="L1956" t="s">
        <v>83</v>
      </c>
      <c r="M1956" t="s">
        <v>5947</v>
      </c>
      <c r="N1956" t="s">
        <v>103</v>
      </c>
      <c r="O1956" t="s">
        <v>32</v>
      </c>
      <c r="P1956" t="s">
        <v>76</v>
      </c>
      <c r="Q1956">
        <v>5221</v>
      </c>
      <c r="R1956">
        <v>1</v>
      </c>
      <c r="S1956">
        <v>0</v>
      </c>
      <c r="T1956">
        <v>706.41904404915556</v>
      </c>
      <c r="U1956">
        <v>44943</v>
      </c>
    </row>
    <row r="1957" spans="1:21" x14ac:dyDescent="0.3">
      <c r="A1957" t="s">
        <v>5948</v>
      </c>
      <c r="B1957">
        <v>2023</v>
      </c>
      <c r="C1957" s="1">
        <v>45025</v>
      </c>
      <c r="D1957" t="s">
        <v>35</v>
      </c>
      <c r="E1957" t="s">
        <v>5949</v>
      </c>
      <c r="F1957" t="s">
        <v>80</v>
      </c>
      <c r="G1957" t="s">
        <v>81</v>
      </c>
      <c r="H1957" t="s">
        <v>26</v>
      </c>
      <c r="I1957" t="s">
        <v>39</v>
      </c>
      <c r="J1957" t="s">
        <v>40</v>
      </c>
      <c r="K1957">
        <v>691954</v>
      </c>
      <c r="L1957" t="s">
        <v>83</v>
      </c>
      <c r="M1957" t="s">
        <v>5950</v>
      </c>
      <c r="N1957" t="s">
        <v>103</v>
      </c>
      <c r="O1957" t="s">
        <v>85</v>
      </c>
      <c r="P1957" t="s">
        <v>45</v>
      </c>
      <c r="Q1957">
        <v>61565</v>
      </c>
      <c r="R1957">
        <v>2</v>
      </c>
      <c r="S1957">
        <v>0</v>
      </c>
      <c r="T1957">
        <v>16616.202218511171</v>
      </c>
      <c r="U1957">
        <v>45025</v>
      </c>
    </row>
    <row r="1958" spans="1:21" x14ac:dyDescent="0.3">
      <c r="A1958" t="s">
        <v>5951</v>
      </c>
      <c r="B1958">
        <v>2023</v>
      </c>
      <c r="C1958" s="1">
        <v>45100</v>
      </c>
      <c r="D1958" t="s">
        <v>47</v>
      </c>
      <c r="E1958" t="s">
        <v>5952</v>
      </c>
      <c r="F1958" t="s">
        <v>64</v>
      </c>
      <c r="G1958" t="s">
        <v>25</v>
      </c>
      <c r="H1958" t="s">
        <v>26</v>
      </c>
      <c r="I1958" t="s">
        <v>27</v>
      </c>
      <c r="J1958" t="s">
        <v>28</v>
      </c>
      <c r="K1958">
        <v>677278</v>
      </c>
      <c r="L1958" t="s">
        <v>83</v>
      </c>
      <c r="M1958" t="s">
        <v>5953</v>
      </c>
      <c r="N1958" t="s">
        <v>43</v>
      </c>
      <c r="O1958" t="s">
        <v>75</v>
      </c>
      <c r="P1958" t="s">
        <v>76</v>
      </c>
      <c r="Q1958">
        <v>11785</v>
      </c>
      <c r="R1958">
        <v>5</v>
      </c>
      <c r="S1958">
        <v>0.05</v>
      </c>
      <c r="T1958">
        <v>2237.4704537059069</v>
      </c>
      <c r="U1958">
        <v>45103</v>
      </c>
    </row>
    <row r="1959" spans="1:21" x14ac:dyDescent="0.3">
      <c r="A1959" t="s">
        <v>5954</v>
      </c>
      <c r="B1959">
        <v>2023</v>
      </c>
      <c r="C1959" s="1">
        <v>45177</v>
      </c>
      <c r="D1959" t="s">
        <v>35</v>
      </c>
      <c r="E1959" t="s">
        <v>5955</v>
      </c>
      <c r="F1959" t="s">
        <v>37</v>
      </c>
      <c r="G1959" t="s">
        <v>38</v>
      </c>
      <c r="H1959" t="s">
        <v>26</v>
      </c>
      <c r="I1959" t="s">
        <v>107</v>
      </c>
      <c r="J1959" t="s">
        <v>66</v>
      </c>
      <c r="K1959">
        <v>612328</v>
      </c>
      <c r="L1959" t="s">
        <v>29</v>
      </c>
      <c r="M1959" t="s">
        <v>5956</v>
      </c>
      <c r="N1959" t="s">
        <v>43</v>
      </c>
      <c r="O1959" t="s">
        <v>75</v>
      </c>
      <c r="P1959" t="s">
        <v>69</v>
      </c>
      <c r="Q1959">
        <v>73002</v>
      </c>
      <c r="R1959">
        <v>5</v>
      </c>
      <c r="S1959">
        <v>0.05</v>
      </c>
      <c r="T1959">
        <v>17122.580274534128</v>
      </c>
      <c r="U1959">
        <v>45180</v>
      </c>
    </row>
    <row r="1960" spans="1:21" x14ac:dyDescent="0.3">
      <c r="A1960" t="s">
        <v>5957</v>
      </c>
      <c r="B1960">
        <v>2024</v>
      </c>
      <c r="C1960" s="1">
        <v>45548</v>
      </c>
      <c r="D1960" t="s">
        <v>35</v>
      </c>
      <c r="E1960" t="s">
        <v>5958</v>
      </c>
      <c r="F1960" t="s">
        <v>64</v>
      </c>
      <c r="G1960" t="s">
        <v>25</v>
      </c>
      <c r="H1960" t="s">
        <v>26</v>
      </c>
      <c r="I1960" t="s">
        <v>107</v>
      </c>
      <c r="J1960" t="s">
        <v>66</v>
      </c>
      <c r="K1960">
        <v>644427</v>
      </c>
      <c r="L1960" t="s">
        <v>59</v>
      </c>
      <c r="M1960" t="s">
        <v>5959</v>
      </c>
      <c r="N1960" t="s">
        <v>61</v>
      </c>
      <c r="O1960" t="s">
        <v>53</v>
      </c>
      <c r="P1960" t="s">
        <v>69</v>
      </c>
      <c r="Q1960">
        <v>25550</v>
      </c>
      <c r="R1960">
        <v>6</v>
      </c>
      <c r="S1960">
        <v>0.1</v>
      </c>
      <c r="T1960">
        <v>3900.3137471709024</v>
      </c>
      <c r="U1960">
        <v>45548</v>
      </c>
    </row>
    <row r="1961" spans="1:21" x14ac:dyDescent="0.3">
      <c r="A1961" t="s">
        <v>5960</v>
      </c>
      <c r="B1961">
        <v>2023</v>
      </c>
      <c r="C1961" s="1">
        <v>45283</v>
      </c>
      <c r="D1961" t="s">
        <v>78</v>
      </c>
      <c r="E1961" t="s">
        <v>5961</v>
      </c>
      <c r="F1961" t="s">
        <v>24</v>
      </c>
      <c r="G1961" t="s">
        <v>25</v>
      </c>
      <c r="H1961" t="s">
        <v>26</v>
      </c>
      <c r="I1961" t="s">
        <v>117</v>
      </c>
      <c r="J1961" t="s">
        <v>118</v>
      </c>
      <c r="K1961">
        <v>647965</v>
      </c>
      <c r="L1961" t="s">
        <v>29</v>
      </c>
      <c r="M1961" t="s">
        <v>5962</v>
      </c>
      <c r="N1961" t="s">
        <v>93</v>
      </c>
      <c r="O1961" t="s">
        <v>53</v>
      </c>
      <c r="P1961" t="s">
        <v>45</v>
      </c>
      <c r="Q1961">
        <v>28305</v>
      </c>
      <c r="R1961">
        <v>3</v>
      </c>
      <c r="S1961">
        <v>0</v>
      </c>
      <c r="T1961">
        <v>1450.0364424605918</v>
      </c>
      <c r="U1961">
        <v>45286</v>
      </c>
    </row>
    <row r="1962" spans="1:21" x14ac:dyDescent="0.3">
      <c r="A1962" t="s">
        <v>5963</v>
      </c>
      <c r="B1962">
        <v>2023</v>
      </c>
      <c r="C1962" s="1">
        <v>45127</v>
      </c>
      <c r="D1962" t="s">
        <v>78</v>
      </c>
      <c r="E1962" t="s">
        <v>5964</v>
      </c>
      <c r="F1962" t="s">
        <v>37</v>
      </c>
      <c r="G1962" t="s">
        <v>81</v>
      </c>
      <c r="H1962" t="s">
        <v>26</v>
      </c>
      <c r="I1962" t="s">
        <v>72</v>
      </c>
      <c r="J1962" t="s">
        <v>28</v>
      </c>
      <c r="K1962">
        <v>654497</v>
      </c>
      <c r="L1962" t="s">
        <v>59</v>
      </c>
      <c r="M1962" t="s">
        <v>5965</v>
      </c>
      <c r="N1962" t="s">
        <v>93</v>
      </c>
      <c r="O1962" t="s">
        <v>75</v>
      </c>
      <c r="P1962" t="s">
        <v>33</v>
      </c>
      <c r="Q1962">
        <v>61056</v>
      </c>
      <c r="R1962">
        <v>3</v>
      </c>
      <c r="S1962">
        <v>0.2</v>
      </c>
      <c r="T1962">
        <v>5714.0644722024444</v>
      </c>
      <c r="U1962">
        <v>45130</v>
      </c>
    </row>
    <row r="1963" spans="1:21" x14ac:dyDescent="0.3">
      <c r="A1963" t="s">
        <v>5966</v>
      </c>
      <c r="B1963">
        <v>2023</v>
      </c>
      <c r="C1963" s="1">
        <v>45089</v>
      </c>
      <c r="D1963" t="s">
        <v>22</v>
      </c>
      <c r="E1963" t="s">
        <v>5967</v>
      </c>
      <c r="F1963" t="s">
        <v>49</v>
      </c>
      <c r="G1963" t="s">
        <v>25</v>
      </c>
      <c r="H1963" t="s">
        <v>26</v>
      </c>
      <c r="I1963" t="s">
        <v>101</v>
      </c>
      <c r="J1963" t="s">
        <v>51</v>
      </c>
      <c r="K1963">
        <v>612956</v>
      </c>
      <c r="L1963" t="s">
        <v>73</v>
      </c>
      <c r="M1963" t="s">
        <v>5968</v>
      </c>
      <c r="N1963" t="s">
        <v>43</v>
      </c>
      <c r="O1963" t="s">
        <v>68</v>
      </c>
      <c r="P1963" t="s">
        <v>45</v>
      </c>
      <c r="Q1963">
        <v>13789</v>
      </c>
      <c r="R1963">
        <v>9</v>
      </c>
      <c r="S1963">
        <v>0.2</v>
      </c>
      <c r="T1963">
        <v>2092.8436389678095</v>
      </c>
      <c r="U1963">
        <v>45091</v>
      </c>
    </row>
    <row r="1964" spans="1:21" x14ac:dyDescent="0.3">
      <c r="A1964" t="s">
        <v>5969</v>
      </c>
      <c r="B1964">
        <v>2024</v>
      </c>
      <c r="C1964" s="1">
        <v>45505</v>
      </c>
      <c r="D1964" t="s">
        <v>47</v>
      </c>
      <c r="E1964" t="s">
        <v>5970</v>
      </c>
      <c r="F1964" t="s">
        <v>64</v>
      </c>
      <c r="G1964" t="s">
        <v>38</v>
      </c>
      <c r="H1964" t="s">
        <v>26</v>
      </c>
      <c r="I1964" t="s">
        <v>65</v>
      </c>
      <c r="J1964" t="s">
        <v>66</v>
      </c>
      <c r="K1964">
        <v>606107</v>
      </c>
      <c r="L1964" t="s">
        <v>41</v>
      </c>
      <c r="M1964" t="s">
        <v>5971</v>
      </c>
      <c r="N1964" t="s">
        <v>61</v>
      </c>
      <c r="O1964" t="s">
        <v>53</v>
      </c>
      <c r="P1964" t="s">
        <v>69</v>
      </c>
      <c r="Q1964">
        <v>21814</v>
      </c>
      <c r="R1964">
        <v>3</v>
      </c>
      <c r="S1964">
        <v>0.2</v>
      </c>
      <c r="T1964">
        <v>4497.6329422762683</v>
      </c>
      <c r="U1964">
        <v>45508</v>
      </c>
    </row>
    <row r="1965" spans="1:21" x14ac:dyDescent="0.3">
      <c r="A1965" t="s">
        <v>5972</v>
      </c>
      <c r="B1965">
        <v>2024</v>
      </c>
      <c r="C1965" s="1">
        <v>45571</v>
      </c>
      <c r="D1965" t="s">
        <v>35</v>
      </c>
      <c r="E1965" t="s">
        <v>5973</v>
      </c>
      <c r="F1965" t="s">
        <v>106</v>
      </c>
      <c r="G1965" t="s">
        <v>25</v>
      </c>
      <c r="H1965" t="s">
        <v>26</v>
      </c>
      <c r="I1965" t="s">
        <v>154</v>
      </c>
      <c r="J1965" t="s">
        <v>51</v>
      </c>
      <c r="K1965">
        <v>670748</v>
      </c>
      <c r="L1965" t="s">
        <v>83</v>
      </c>
      <c r="M1965" t="s">
        <v>5974</v>
      </c>
      <c r="N1965" t="s">
        <v>61</v>
      </c>
      <c r="O1965" t="s">
        <v>68</v>
      </c>
      <c r="P1965" t="s">
        <v>45</v>
      </c>
      <c r="Q1965">
        <v>17372</v>
      </c>
      <c r="R1965">
        <v>2</v>
      </c>
      <c r="S1965">
        <v>0.2</v>
      </c>
      <c r="T1965">
        <v>4047.9534514335619</v>
      </c>
      <c r="U1965">
        <v>45576</v>
      </c>
    </row>
    <row r="1966" spans="1:21" x14ac:dyDescent="0.3">
      <c r="A1966" t="s">
        <v>5975</v>
      </c>
      <c r="B1966">
        <v>2023</v>
      </c>
      <c r="C1966" s="1">
        <v>45174</v>
      </c>
      <c r="D1966" t="s">
        <v>47</v>
      </c>
      <c r="E1966" t="s">
        <v>5976</v>
      </c>
      <c r="F1966" t="s">
        <v>149</v>
      </c>
      <c r="G1966" t="s">
        <v>25</v>
      </c>
      <c r="H1966" t="s">
        <v>26</v>
      </c>
      <c r="I1966" t="s">
        <v>57</v>
      </c>
      <c r="J1966" t="s">
        <v>58</v>
      </c>
      <c r="K1966">
        <v>646367</v>
      </c>
      <c r="L1966" t="s">
        <v>29</v>
      </c>
      <c r="M1966" t="s">
        <v>5977</v>
      </c>
      <c r="N1966" t="s">
        <v>103</v>
      </c>
      <c r="O1966" t="s">
        <v>94</v>
      </c>
      <c r="P1966" t="s">
        <v>181</v>
      </c>
      <c r="Q1966">
        <v>44497</v>
      </c>
      <c r="R1966">
        <v>3</v>
      </c>
      <c r="S1966">
        <v>0</v>
      </c>
      <c r="T1966">
        <v>6363.1208305726977</v>
      </c>
      <c r="U1966">
        <v>45176</v>
      </c>
    </row>
    <row r="1967" spans="1:21" x14ac:dyDescent="0.3">
      <c r="A1967" t="s">
        <v>5978</v>
      </c>
      <c r="B1967">
        <v>2024</v>
      </c>
      <c r="C1967" s="1">
        <v>45461</v>
      </c>
      <c r="D1967" t="s">
        <v>47</v>
      </c>
      <c r="E1967" t="s">
        <v>5979</v>
      </c>
      <c r="F1967" t="s">
        <v>49</v>
      </c>
      <c r="G1967" t="s">
        <v>81</v>
      </c>
      <c r="H1967" t="s">
        <v>26</v>
      </c>
      <c r="I1967" t="s">
        <v>107</v>
      </c>
      <c r="J1967" t="s">
        <v>66</v>
      </c>
      <c r="K1967">
        <v>617952</v>
      </c>
      <c r="L1967" t="s">
        <v>73</v>
      </c>
      <c r="M1967" t="s">
        <v>5980</v>
      </c>
      <c r="N1967" t="s">
        <v>31</v>
      </c>
      <c r="O1967" t="s">
        <v>94</v>
      </c>
      <c r="P1967" t="s">
        <v>98</v>
      </c>
      <c r="Q1967">
        <v>29700</v>
      </c>
      <c r="R1967">
        <v>3</v>
      </c>
      <c r="S1967">
        <v>0</v>
      </c>
      <c r="T1967">
        <v>8501.3531755051699</v>
      </c>
      <c r="U1967">
        <v>45464</v>
      </c>
    </row>
    <row r="1968" spans="1:21" x14ac:dyDescent="0.3">
      <c r="A1968" t="s">
        <v>5981</v>
      </c>
      <c r="B1968">
        <v>2024</v>
      </c>
      <c r="C1968" s="1">
        <v>45506</v>
      </c>
      <c r="D1968" t="s">
        <v>22</v>
      </c>
      <c r="E1968" t="s">
        <v>5982</v>
      </c>
      <c r="F1968" t="s">
        <v>37</v>
      </c>
      <c r="G1968" t="s">
        <v>25</v>
      </c>
      <c r="H1968" t="s">
        <v>26</v>
      </c>
      <c r="I1968" t="s">
        <v>136</v>
      </c>
      <c r="J1968" t="s">
        <v>118</v>
      </c>
      <c r="K1968">
        <v>615448</v>
      </c>
      <c r="L1968" t="s">
        <v>41</v>
      </c>
      <c r="M1968" t="s">
        <v>5983</v>
      </c>
      <c r="N1968" t="s">
        <v>31</v>
      </c>
      <c r="O1968" t="s">
        <v>75</v>
      </c>
      <c r="P1968" t="s">
        <v>127</v>
      </c>
      <c r="Q1968">
        <v>28598</v>
      </c>
      <c r="R1968">
        <v>1</v>
      </c>
      <c r="S1968">
        <v>0.1</v>
      </c>
      <c r="T1968">
        <v>3437.9447341207247</v>
      </c>
      <c r="U1968">
        <v>45512</v>
      </c>
    </row>
    <row r="1969" spans="1:21" x14ac:dyDescent="0.3">
      <c r="A1969" t="s">
        <v>5984</v>
      </c>
      <c r="B1969">
        <v>2024</v>
      </c>
      <c r="C1969" s="1">
        <v>45604</v>
      </c>
      <c r="D1969" t="s">
        <v>22</v>
      </c>
      <c r="E1969" t="s">
        <v>5985</v>
      </c>
      <c r="F1969" t="s">
        <v>64</v>
      </c>
      <c r="G1969" t="s">
        <v>81</v>
      </c>
      <c r="H1969" t="s">
        <v>26</v>
      </c>
      <c r="I1969" t="s">
        <v>39</v>
      </c>
      <c r="J1969" t="s">
        <v>40</v>
      </c>
      <c r="K1969">
        <v>685964</v>
      </c>
      <c r="L1969" t="s">
        <v>83</v>
      </c>
      <c r="M1969" t="s">
        <v>5986</v>
      </c>
      <c r="N1969" t="s">
        <v>43</v>
      </c>
      <c r="O1969" t="s">
        <v>53</v>
      </c>
      <c r="P1969" t="s">
        <v>89</v>
      </c>
      <c r="Q1969">
        <v>11523</v>
      </c>
      <c r="R1969">
        <v>5</v>
      </c>
      <c r="S1969">
        <v>0.2</v>
      </c>
      <c r="T1969">
        <v>1417.1863257332432</v>
      </c>
      <c r="U1969">
        <v>45609</v>
      </c>
    </row>
    <row r="1970" spans="1:21" x14ac:dyDescent="0.3">
      <c r="A1970" t="s">
        <v>5987</v>
      </c>
      <c r="B1970">
        <v>2024</v>
      </c>
      <c r="C1970" s="1">
        <v>45480</v>
      </c>
      <c r="D1970" t="s">
        <v>35</v>
      </c>
      <c r="E1970" t="s">
        <v>5988</v>
      </c>
      <c r="F1970" t="s">
        <v>64</v>
      </c>
      <c r="G1970" t="s">
        <v>25</v>
      </c>
      <c r="H1970" t="s">
        <v>26</v>
      </c>
      <c r="I1970" t="s">
        <v>136</v>
      </c>
      <c r="J1970" t="s">
        <v>118</v>
      </c>
      <c r="K1970">
        <v>667152</v>
      </c>
      <c r="L1970" t="s">
        <v>83</v>
      </c>
      <c r="M1970" t="s">
        <v>5989</v>
      </c>
      <c r="N1970" t="s">
        <v>43</v>
      </c>
      <c r="O1970" t="s">
        <v>68</v>
      </c>
      <c r="P1970" t="s">
        <v>76</v>
      </c>
      <c r="Q1970">
        <v>71244</v>
      </c>
      <c r="R1970">
        <v>3</v>
      </c>
      <c r="S1970">
        <v>0</v>
      </c>
      <c r="T1970">
        <v>13774.511756978072</v>
      </c>
      <c r="U1970">
        <v>45483</v>
      </c>
    </row>
    <row r="1971" spans="1:21" x14ac:dyDescent="0.3">
      <c r="A1971" t="s">
        <v>5990</v>
      </c>
      <c r="B1971">
        <v>2023</v>
      </c>
      <c r="C1971" s="1">
        <v>45033</v>
      </c>
      <c r="D1971" t="s">
        <v>47</v>
      </c>
      <c r="E1971" t="s">
        <v>5991</v>
      </c>
      <c r="F1971" t="s">
        <v>80</v>
      </c>
      <c r="G1971" t="s">
        <v>25</v>
      </c>
      <c r="H1971" t="s">
        <v>26</v>
      </c>
      <c r="I1971" t="s">
        <v>101</v>
      </c>
      <c r="J1971" t="s">
        <v>51</v>
      </c>
      <c r="K1971">
        <v>610205</v>
      </c>
      <c r="L1971" t="s">
        <v>83</v>
      </c>
      <c r="M1971" t="s">
        <v>5992</v>
      </c>
      <c r="N1971" t="s">
        <v>103</v>
      </c>
      <c r="O1971" t="s">
        <v>94</v>
      </c>
      <c r="P1971" t="s">
        <v>89</v>
      </c>
      <c r="Q1971">
        <v>35509</v>
      </c>
      <c r="R1971">
        <v>9</v>
      </c>
      <c r="S1971">
        <v>0</v>
      </c>
      <c r="T1971">
        <v>8317.7218182161287</v>
      </c>
      <c r="U1971">
        <v>45039</v>
      </c>
    </row>
    <row r="1972" spans="1:21" x14ac:dyDescent="0.3">
      <c r="A1972" t="s">
        <v>5993</v>
      </c>
      <c r="B1972">
        <v>2024</v>
      </c>
      <c r="C1972" s="1">
        <v>45468</v>
      </c>
      <c r="D1972" t="s">
        <v>47</v>
      </c>
      <c r="E1972" t="s">
        <v>5994</v>
      </c>
      <c r="F1972" t="s">
        <v>106</v>
      </c>
      <c r="G1972" t="s">
        <v>81</v>
      </c>
      <c r="H1972" t="s">
        <v>26</v>
      </c>
      <c r="I1972" t="s">
        <v>50</v>
      </c>
      <c r="J1972" t="s">
        <v>51</v>
      </c>
      <c r="K1972">
        <v>672978</v>
      </c>
      <c r="L1972" t="s">
        <v>83</v>
      </c>
      <c r="M1972" t="s">
        <v>5995</v>
      </c>
      <c r="N1972" t="s">
        <v>61</v>
      </c>
      <c r="O1972" t="s">
        <v>53</v>
      </c>
      <c r="P1972" t="s">
        <v>127</v>
      </c>
      <c r="Q1972">
        <v>76693</v>
      </c>
      <c r="R1972">
        <v>6</v>
      </c>
      <c r="S1972">
        <v>0</v>
      </c>
      <c r="T1972">
        <v>16762.891769838687</v>
      </c>
      <c r="U1972">
        <v>45471</v>
      </c>
    </row>
    <row r="1973" spans="1:21" x14ac:dyDescent="0.3">
      <c r="A1973" t="s">
        <v>5996</v>
      </c>
      <c r="B1973">
        <v>2023</v>
      </c>
      <c r="C1973" s="1">
        <v>45004</v>
      </c>
      <c r="D1973" t="s">
        <v>22</v>
      </c>
      <c r="E1973" t="s">
        <v>5997</v>
      </c>
      <c r="F1973" t="s">
        <v>37</v>
      </c>
      <c r="G1973" t="s">
        <v>81</v>
      </c>
      <c r="H1973" t="s">
        <v>26</v>
      </c>
      <c r="I1973" t="s">
        <v>57</v>
      </c>
      <c r="J1973" t="s">
        <v>58</v>
      </c>
      <c r="K1973">
        <v>694894</v>
      </c>
      <c r="L1973" t="s">
        <v>41</v>
      </c>
      <c r="M1973" t="s">
        <v>5998</v>
      </c>
      <c r="N1973" t="s">
        <v>61</v>
      </c>
      <c r="O1973" t="s">
        <v>32</v>
      </c>
      <c r="P1973" t="s">
        <v>76</v>
      </c>
      <c r="Q1973">
        <v>12564</v>
      </c>
      <c r="R1973">
        <v>5</v>
      </c>
      <c r="S1973">
        <v>0.2</v>
      </c>
      <c r="T1973">
        <v>3547.4059501859792</v>
      </c>
      <c r="U1973">
        <v>45007</v>
      </c>
    </row>
    <row r="1974" spans="1:21" x14ac:dyDescent="0.3">
      <c r="A1974" t="s">
        <v>5999</v>
      </c>
      <c r="B1974">
        <v>2023</v>
      </c>
      <c r="C1974" s="1">
        <v>45265</v>
      </c>
      <c r="D1974" t="s">
        <v>35</v>
      </c>
      <c r="E1974" t="s">
        <v>6000</v>
      </c>
      <c r="F1974" t="s">
        <v>24</v>
      </c>
      <c r="G1974" t="s">
        <v>81</v>
      </c>
      <c r="H1974" t="s">
        <v>26</v>
      </c>
      <c r="I1974" t="s">
        <v>65</v>
      </c>
      <c r="J1974" t="s">
        <v>66</v>
      </c>
      <c r="K1974">
        <v>622011</v>
      </c>
      <c r="L1974" t="s">
        <v>29</v>
      </c>
      <c r="M1974" t="s">
        <v>6001</v>
      </c>
      <c r="N1974" t="s">
        <v>103</v>
      </c>
      <c r="O1974" t="s">
        <v>68</v>
      </c>
      <c r="P1974" t="s">
        <v>127</v>
      </c>
      <c r="Q1974">
        <v>12468</v>
      </c>
      <c r="R1974">
        <v>2</v>
      </c>
      <c r="S1974">
        <v>0</v>
      </c>
      <c r="T1974">
        <v>903.36840241700463</v>
      </c>
      <c r="U1974">
        <v>45270</v>
      </c>
    </row>
    <row r="1975" spans="1:21" x14ac:dyDescent="0.3">
      <c r="A1975" t="s">
        <v>6002</v>
      </c>
      <c r="B1975">
        <v>2023</v>
      </c>
      <c r="C1975" s="1">
        <v>44973</v>
      </c>
      <c r="D1975" t="s">
        <v>22</v>
      </c>
      <c r="E1975" t="s">
        <v>6003</v>
      </c>
      <c r="F1975" t="s">
        <v>106</v>
      </c>
      <c r="G1975" t="s">
        <v>25</v>
      </c>
      <c r="H1975" t="s">
        <v>26</v>
      </c>
      <c r="I1975" t="s">
        <v>65</v>
      </c>
      <c r="J1975" t="s">
        <v>66</v>
      </c>
      <c r="K1975">
        <v>611986</v>
      </c>
      <c r="L1975" t="s">
        <v>83</v>
      </c>
      <c r="M1975" t="s">
        <v>6004</v>
      </c>
      <c r="N1975" t="s">
        <v>103</v>
      </c>
      <c r="O1975" t="s">
        <v>75</v>
      </c>
      <c r="P1975" t="s">
        <v>76</v>
      </c>
      <c r="Q1975">
        <v>27721</v>
      </c>
      <c r="R1975">
        <v>10</v>
      </c>
      <c r="S1975">
        <v>0.05</v>
      </c>
      <c r="T1975">
        <v>4380.82976213236</v>
      </c>
      <c r="U1975">
        <v>44976</v>
      </c>
    </row>
    <row r="1976" spans="1:21" x14ac:dyDescent="0.3">
      <c r="A1976" t="s">
        <v>6005</v>
      </c>
      <c r="B1976">
        <v>2023</v>
      </c>
      <c r="C1976" s="1">
        <v>45279</v>
      </c>
      <c r="D1976" t="s">
        <v>47</v>
      </c>
      <c r="E1976" t="s">
        <v>6006</v>
      </c>
      <c r="F1976" t="s">
        <v>37</v>
      </c>
      <c r="G1976" t="s">
        <v>81</v>
      </c>
      <c r="H1976" t="s">
        <v>26</v>
      </c>
      <c r="I1976" t="s">
        <v>107</v>
      </c>
      <c r="J1976" t="s">
        <v>66</v>
      </c>
      <c r="K1976">
        <v>657901</v>
      </c>
      <c r="L1976" t="s">
        <v>59</v>
      </c>
      <c r="M1976" t="s">
        <v>6007</v>
      </c>
      <c r="N1976" t="s">
        <v>31</v>
      </c>
      <c r="O1976" t="s">
        <v>68</v>
      </c>
      <c r="P1976" t="s">
        <v>98</v>
      </c>
      <c r="Q1976">
        <v>22640</v>
      </c>
      <c r="R1976">
        <v>7</v>
      </c>
      <c r="S1976">
        <v>0.2</v>
      </c>
      <c r="T1976">
        <v>5915.4098279209284</v>
      </c>
      <c r="U1976">
        <v>45279</v>
      </c>
    </row>
    <row r="1977" spans="1:21" x14ac:dyDescent="0.3">
      <c r="A1977" t="s">
        <v>6008</v>
      </c>
      <c r="B1977">
        <v>2024</v>
      </c>
      <c r="C1977" s="1">
        <v>45469</v>
      </c>
      <c r="D1977" t="s">
        <v>35</v>
      </c>
      <c r="E1977" t="s">
        <v>6009</v>
      </c>
      <c r="F1977" t="s">
        <v>106</v>
      </c>
      <c r="G1977" t="s">
        <v>25</v>
      </c>
      <c r="H1977" t="s">
        <v>26</v>
      </c>
      <c r="I1977" t="s">
        <v>39</v>
      </c>
      <c r="J1977" t="s">
        <v>40</v>
      </c>
      <c r="K1977">
        <v>645527</v>
      </c>
      <c r="L1977" t="s">
        <v>73</v>
      </c>
      <c r="M1977" t="s">
        <v>6010</v>
      </c>
      <c r="N1977" t="s">
        <v>93</v>
      </c>
      <c r="O1977" t="s">
        <v>68</v>
      </c>
      <c r="P1977" t="s">
        <v>89</v>
      </c>
      <c r="Q1977">
        <v>45214</v>
      </c>
      <c r="R1977">
        <v>4</v>
      </c>
      <c r="S1977">
        <v>0</v>
      </c>
      <c r="T1977">
        <v>11214.898945707651</v>
      </c>
      <c r="U1977">
        <v>45472</v>
      </c>
    </row>
    <row r="1978" spans="1:21" x14ac:dyDescent="0.3">
      <c r="A1978" t="s">
        <v>6011</v>
      </c>
      <c r="B1978">
        <v>2023</v>
      </c>
      <c r="C1978" s="1">
        <v>45261</v>
      </c>
      <c r="D1978" t="s">
        <v>47</v>
      </c>
      <c r="E1978" t="s">
        <v>6012</v>
      </c>
      <c r="F1978" t="s">
        <v>106</v>
      </c>
      <c r="G1978" t="s">
        <v>81</v>
      </c>
      <c r="H1978" t="s">
        <v>26</v>
      </c>
      <c r="I1978" t="s">
        <v>39</v>
      </c>
      <c r="J1978" t="s">
        <v>40</v>
      </c>
      <c r="K1978">
        <v>698532</v>
      </c>
      <c r="L1978" t="s">
        <v>59</v>
      </c>
      <c r="M1978" t="s">
        <v>6013</v>
      </c>
      <c r="N1978" t="s">
        <v>31</v>
      </c>
      <c r="O1978" t="s">
        <v>75</v>
      </c>
      <c r="P1978" t="s">
        <v>69</v>
      </c>
      <c r="Q1978">
        <v>33001</v>
      </c>
      <c r="R1978">
        <v>5</v>
      </c>
      <c r="S1978">
        <v>0</v>
      </c>
      <c r="T1978">
        <v>9877.6129848491983</v>
      </c>
      <c r="U1978">
        <v>45264</v>
      </c>
    </row>
    <row r="1979" spans="1:21" x14ac:dyDescent="0.3">
      <c r="A1979" t="s">
        <v>6014</v>
      </c>
      <c r="B1979">
        <v>2024</v>
      </c>
      <c r="C1979" s="1">
        <v>45347</v>
      </c>
      <c r="D1979" t="s">
        <v>22</v>
      </c>
      <c r="E1979" t="s">
        <v>6015</v>
      </c>
      <c r="F1979" t="s">
        <v>80</v>
      </c>
      <c r="G1979" t="s">
        <v>38</v>
      </c>
      <c r="H1979" t="s">
        <v>26</v>
      </c>
      <c r="I1979" t="s">
        <v>82</v>
      </c>
      <c r="J1979" t="s">
        <v>66</v>
      </c>
      <c r="K1979">
        <v>653218</v>
      </c>
      <c r="L1979" t="s">
        <v>73</v>
      </c>
      <c r="M1979" t="s">
        <v>6016</v>
      </c>
      <c r="N1979" t="s">
        <v>61</v>
      </c>
      <c r="O1979" t="s">
        <v>44</v>
      </c>
      <c r="P1979" t="s">
        <v>76</v>
      </c>
      <c r="Q1979">
        <v>79573</v>
      </c>
      <c r="R1979">
        <v>6</v>
      </c>
      <c r="S1979">
        <v>0.2</v>
      </c>
      <c r="T1979">
        <v>11702.728530087403</v>
      </c>
      <c r="U1979">
        <v>45351</v>
      </c>
    </row>
    <row r="1980" spans="1:21" x14ac:dyDescent="0.3">
      <c r="A1980" t="s">
        <v>6017</v>
      </c>
      <c r="B1980">
        <v>2024</v>
      </c>
      <c r="C1980" s="1">
        <v>45488</v>
      </c>
      <c r="D1980" t="s">
        <v>47</v>
      </c>
      <c r="E1980" t="s">
        <v>6018</v>
      </c>
      <c r="F1980" t="s">
        <v>49</v>
      </c>
      <c r="G1980" t="s">
        <v>81</v>
      </c>
      <c r="H1980" t="s">
        <v>26</v>
      </c>
      <c r="I1980" t="s">
        <v>101</v>
      </c>
      <c r="J1980" t="s">
        <v>51</v>
      </c>
      <c r="K1980">
        <v>670249</v>
      </c>
      <c r="L1980" t="s">
        <v>29</v>
      </c>
      <c r="M1980" t="s">
        <v>6019</v>
      </c>
      <c r="N1980" t="s">
        <v>93</v>
      </c>
      <c r="O1980" t="s">
        <v>94</v>
      </c>
      <c r="P1980" t="s">
        <v>98</v>
      </c>
      <c r="Q1980">
        <v>17097</v>
      </c>
      <c r="R1980">
        <v>7</v>
      </c>
      <c r="S1980">
        <v>0.1</v>
      </c>
      <c r="T1980">
        <v>4205.4876004135676</v>
      </c>
      <c r="U1980">
        <v>45491</v>
      </c>
    </row>
    <row r="1981" spans="1:21" x14ac:dyDescent="0.3">
      <c r="A1981" t="s">
        <v>6020</v>
      </c>
      <c r="B1981">
        <v>2024</v>
      </c>
      <c r="C1981" s="1">
        <v>45428</v>
      </c>
      <c r="D1981" t="s">
        <v>47</v>
      </c>
      <c r="E1981" t="s">
        <v>6021</v>
      </c>
      <c r="F1981" t="s">
        <v>64</v>
      </c>
      <c r="G1981" t="s">
        <v>81</v>
      </c>
      <c r="H1981" t="s">
        <v>26</v>
      </c>
      <c r="I1981" t="s">
        <v>122</v>
      </c>
      <c r="J1981" t="s">
        <v>28</v>
      </c>
      <c r="K1981">
        <v>667347</v>
      </c>
      <c r="L1981" t="s">
        <v>41</v>
      </c>
      <c r="M1981" t="s">
        <v>6022</v>
      </c>
      <c r="N1981" t="s">
        <v>43</v>
      </c>
      <c r="O1981" t="s">
        <v>94</v>
      </c>
      <c r="P1981" t="s">
        <v>127</v>
      </c>
      <c r="Q1981">
        <v>33993</v>
      </c>
      <c r="R1981">
        <v>9</v>
      </c>
      <c r="S1981">
        <v>0</v>
      </c>
      <c r="T1981">
        <v>5051.4416746411762</v>
      </c>
      <c r="U1981">
        <v>45431</v>
      </c>
    </row>
    <row r="1982" spans="1:21" x14ac:dyDescent="0.3">
      <c r="A1982" t="s">
        <v>6023</v>
      </c>
      <c r="B1982">
        <v>2023</v>
      </c>
      <c r="C1982" s="1">
        <v>44948</v>
      </c>
      <c r="D1982" t="s">
        <v>22</v>
      </c>
      <c r="E1982" t="s">
        <v>6024</v>
      </c>
      <c r="F1982" t="s">
        <v>106</v>
      </c>
      <c r="G1982" t="s">
        <v>25</v>
      </c>
      <c r="H1982" t="s">
        <v>26</v>
      </c>
      <c r="I1982" t="s">
        <v>107</v>
      </c>
      <c r="J1982" t="s">
        <v>66</v>
      </c>
      <c r="K1982">
        <v>667396</v>
      </c>
      <c r="L1982" t="s">
        <v>73</v>
      </c>
      <c r="M1982" t="s">
        <v>6025</v>
      </c>
      <c r="N1982" t="s">
        <v>93</v>
      </c>
      <c r="O1982" t="s">
        <v>53</v>
      </c>
      <c r="P1982" t="s">
        <v>33</v>
      </c>
      <c r="Q1982">
        <v>55149</v>
      </c>
      <c r="R1982">
        <v>4</v>
      </c>
      <c r="S1982">
        <v>0.05</v>
      </c>
      <c r="T1982">
        <v>6221.4267955205842</v>
      </c>
      <c r="U1982">
        <v>44951</v>
      </c>
    </row>
    <row r="1983" spans="1:21" x14ac:dyDescent="0.3">
      <c r="A1983" t="s">
        <v>6026</v>
      </c>
      <c r="B1983">
        <v>2024</v>
      </c>
      <c r="C1983" s="1">
        <v>45421</v>
      </c>
      <c r="D1983" t="s">
        <v>35</v>
      </c>
      <c r="E1983" t="s">
        <v>6027</v>
      </c>
      <c r="F1983" t="s">
        <v>37</v>
      </c>
      <c r="G1983" t="s">
        <v>38</v>
      </c>
      <c r="H1983" t="s">
        <v>26</v>
      </c>
      <c r="I1983" t="s">
        <v>50</v>
      </c>
      <c r="J1983" t="s">
        <v>51</v>
      </c>
      <c r="K1983">
        <v>634424</v>
      </c>
      <c r="L1983" t="s">
        <v>41</v>
      </c>
      <c r="M1983" t="s">
        <v>6028</v>
      </c>
      <c r="N1983" t="s">
        <v>103</v>
      </c>
      <c r="O1983" t="s">
        <v>44</v>
      </c>
      <c r="P1983" t="s">
        <v>127</v>
      </c>
      <c r="Q1983">
        <v>16584</v>
      </c>
      <c r="R1983">
        <v>1</v>
      </c>
      <c r="S1983">
        <v>0</v>
      </c>
      <c r="T1983">
        <v>1118.6154053487733</v>
      </c>
      <c r="U1983">
        <v>45426</v>
      </c>
    </row>
    <row r="1984" spans="1:21" x14ac:dyDescent="0.3">
      <c r="A1984" t="s">
        <v>6029</v>
      </c>
      <c r="B1984">
        <v>2023</v>
      </c>
      <c r="C1984" s="1">
        <v>45046</v>
      </c>
      <c r="D1984" t="s">
        <v>35</v>
      </c>
      <c r="E1984" t="s">
        <v>6030</v>
      </c>
      <c r="F1984" t="s">
        <v>149</v>
      </c>
      <c r="G1984" t="s">
        <v>25</v>
      </c>
      <c r="H1984" t="s">
        <v>26</v>
      </c>
      <c r="I1984" t="s">
        <v>122</v>
      </c>
      <c r="J1984" t="s">
        <v>28</v>
      </c>
      <c r="K1984">
        <v>677960</v>
      </c>
      <c r="L1984" t="s">
        <v>29</v>
      </c>
      <c r="M1984" t="s">
        <v>6031</v>
      </c>
      <c r="N1984" t="s">
        <v>61</v>
      </c>
      <c r="O1984" t="s">
        <v>94</v>
      </c>
      <c r="P1984" t="s">
        <v>69</v>
      </c>
      <c r="Q1984">
        <v>69198</v>
      </c>
      <c r="R1984">
        <v>9</v>
      </c>
      <c r="S1984">
        <v>0.1</v>
      </c>
      <c r="T1984">
        <v>11555.904710782868</v>
      </c>
      <c r="U1984">
        <v>45048</v>
      </c>
    </row>
    <row r="1985" spans="1:21" x14ac:dyDescent="0.3">
      <c r="A1985" t="s">
        <v>6032</v>
      </c>
      <c r="B1985">
        <v>2023</v>
      </c>
      <c r="C1985" s="1">
        <v>45260</v>
      </c>
      <c r="D1985" t="s">
        <v>47</v>
      </c>
      <c r="E1985" t="s">
        <v>6033</v>
      </c>
      <c r="F1985" t="s">
        <v>49</v>
      </c>
      <c r="G1985" t="s">
        <v>25</v>
      </c>
      <c r="H1985" t="s">
        <v>26</v>
      </c>
      <c r="I1985" t="s">
        <v>39</v>
      </c>
      <c r="J1985" t="s">
        <v>40</v>
      </c>
      <c r="K1985">
        <v>669662</v>
      </c>
      <c r="L1985" t="s">
        <v>59</v>
      </c>
      <c r="M1985" t="s">
        <v>6034</v>
      </c>
      <c r="N1985" t="s">
        <v>93</v>
      </c>
      <c r="O1985" t="s">
        <v>85</v>
      </c>
      <c r="P1985" t="s">
        <v>33</v>
      </c>
      <c r="Q1985">
        <v>11924</v>
      </c>
      <c r="R1985">
        <v>5</v>
      </c>
      <c r="S1985">
        <v>0.2</v>
      </c>
      <c r="T1985">
        <v>923.64051463639032</v>
      </c>
      <c r="U1985">
        <v>45263</v>
      </c>
    </row>
    <row r="1986" spans="1:21" x14ac:dyDescent="0.3">
      <c r="A1986" t="s">
        <v>6035</v>
      </c>
      <c r="B1986">
        <v>2023</v>
      </c>
      <c r="C1986" s="1">
        <v>45000</v>
      </c>
      <c r="D1986" t="s">
        <v>47</v>
      </c>
      <c r="E1986" t="s">
        <v>6036</v>
      </c>
      <c r="F1986" t="s">
        <v>80</v>
      </c>
      <c r="G1986" t="s">
        <v>81</v>
      </c>
      <c r="H1986" t="s">
        <v>26</v>
      </c>
      <c r="I1986" t="s">
        <v>65</v>
      </c>
      <c r="J1986" t="s">
        <v>66</v>
      </c>
      <c r="K1986">
        <v>634042</v>
      </c>
      <c r="L1986" t="s">
        <v>41</v>
      </c>
      <c r="M1986" t="s">
        <v>6037</v>
      </c>
      <c r="N1986" t="s">
        <v>31</v>
      </c>
      <c r="O1986" t="s">
        <v>94</v>
      </c>
      <c r="P1986" t="s">
        <v>98</v>
      </c>
      <c r="Q1986">
        <v>48645</v>
      </c>
      <c r="R1986">
        <v>1</v>
      </c>
      <c r="S1986">
        <v>0.2</v>
      </c>
      <c r="T1986">
        <v>4157.6511698594322</v>
      </c>
      <c r="U1986">
        <v>45000</v>
      </c>
    </row>
    <row r="1987" spans="1:21" x14ac:dyDescent="0.3">
      <c r="A1987" t="s">
        <v>6038</v>
      </c>
      <c r="B1987">
        <v>2023</v>
      </c>
      <c r="C1987" s="1">
        <v>44987</v>
      </c>
      <c r="D1987" t="s">
        <v>47</v>
      </c>
      <c r="E1987" t="s">
        <v>6039</v>
      </c>
      <c r="F1987" t="s">
        <v>80</v>
      </c>
      <c r="G1987" t="s">
        <v>25</v>
      </c>
      <c r="H1987" t="s">
        <v>26</v>
      </c>
      <c r="I1987" t="s">
        <v>72</v>
      </c>
      <c r="J1987" t="s">
        <v>28</v>
      </c>
      <c r="K1987">
        <v>683593</v>
      </c>
      <c r="L1987" t="s">
        <v>73</v>
      </c>
      <c r="M1987" t="s">
        <v>6040</v>
      </c>
      <c r="N1987" t="s">
        <v>61</v>
      </c>
      <c r="O1987" t="s">
        <v>53</v>
      </c>
      <c r="P1987" t="s">
        <v>181</v>
      </c>
      <c r="Q1987">
        <v>59517</v>
      </c>
      <c r="R1987">
        <v>3</v>
      </c>
      <c r="S1987">
        <v>0</v>
      </c>
      <c r="T1987">
        <v>14630.482421779629</v>
      </c>
      <c r="U1987">
        <v>44992</v>
      </c>
    </row>
    <row r="1988" spans="1:21" x14ac:dyDescent="0.3">
      <c r="A1988" t="s">
        <v>6041</v>
      </c>
      <c r="B1988">
        <v>2024</v>
      </c>
      <c r="C1988" s="1">
        <v>45376</v>
      </c>
      <c r="D1988" t="s">
        <v>35</v>
      </c>
      <c r="E1988" t="s">
        <v>6042</v>
      </c>
      <c r="F1988" t="s">
        <v>37</v>
      </c>
      <c r="G1988" t="s">
        <v>38</v>
      </c>
      <c r="H1988" t="s">
        <v>26</v>
      </c>
      <c r="I1988" t="s">
        <v>65</v>
      </c>
      <c r="J1988" t="s">
        <v>66</v>
      </c>
      <c r="K1988">
        <v>659566</v>
      </c>
      <c r="L1988" t="s">
        <v>29</v>
      </c>
      <c r="M1988" t="s">
        <v>6043</v>
      </c>
      <c r="N1988" t="s">
        <v>103</v>
      </c>
      <c r="O1988" t="s">
        <v>44</v>
      </c>
      <c r="P1988" t="s">
        <v>127</v>
      </c>
      <c r="Q1988">
        <v>31107</v>
      </c>
      <c r="R1988">
        <v>10</v>
      </c>
      <c r="S1988">
        <v>0</v>
      </c>
      <c r="T1988">
        <v>6061.8781969327456</v>
      </c>
      <c r="U1988">
        <v>45380</v>
      </c>
    </row>
    <row r="1989" spans="1:21" x14ac:dyDescent="0.3">
      <c r="A1989" t="s">
        <v>6044</v>
      </c>
      <c r="B1989">
        <v>2023</v>
      </c>
      <c r="C1989" s="1">
        <v>45072</v>
      </c>
      <c r="D1989" t="s">
        <v>47</v>
      </c>
      <c r="E1989" t="s">
        <v>6045</v>
      </c>
      <c r="F1989" t="s">
        <v>80</v>
      </c>
      <c r="G1989" t="s">
        <v>81</v>
      </c>
      <c r="H1989" t="s">
        <v>26</v>
      </c>
      <c r="I1989" t="s">
        <v>150</v>
      </c>
      <c r="J1989" t="s">
        <v>118</v>
      </c>
      <c r="K1989">
        <v>638648</v>
      </c>
      <c r="L1989" t="s">
        <v>41</v>
      </c>
      <c r="M1989" t="s">
        <v>6046</v>
      </c>
      <c r="N1989" t="s">
        <v>61</v>
      </c>
      <c r="O1989" t="s">
        <v>53</v>
      </c>
      <c r="P1989" t="s">
        <v>181</v>
      </c>
      <c r="Q1989">
        <v>21269</v>
      </c>
      <c r="R1989">
        <v>5</v>
      </c>
      <c r="S1989">
        <v>0</v>
      </c>
      <c r="T1989">
        <v>1790.3144833924812</v>
      </c>
      <c r="U1989">
        <v>45078</v>
      </c>
    </row>
    <row r="1990" spans="1:21" x14ac:dyDescent="0.3">
      <c r="A1990" t="s">
        <v>6047</v>
      </c>
      <c r="B1990">
        <v>2023</v>
      </c>
      <c r="C1990" s="1">
        <v>45105</v>
      </c>
      <c r="D1990" t="s">
        <v>35</v>
      </c>
      <c r="E1990" t="s">
        <v>6048</v>
      </c>
      <c r="F1990" t="s">
        <v>106</v>
      </c>
      <c r="G1990" t="s">
        <v>38</v>
      </c>
      <c r="H1990" t="s">
        <v>26</v>
      </c>
      <c r="I1990" t="s">
        <v>117</v>
      </c>
      <c r="J1990" t="s">
        <v>118</v>
      </c>
      <c r="K1990">
        <v>695042</v>
      </c>
      <c r="L1990" t="s">
        <v>41</v>
      </c>
      <c r="M1990" t="s">
        <v>6049</v>
      </c>
      <c r="N1990" t="s">
        <v>93</v>
      </c>
      <c r="O1990" t="s">
        <v>32</v>
      </c>
      <c r="P1990" t="s">
        <v>54</v>
      </c>
      <c r="Q1990">
        <v>18682</v>
      </c>
      <c r="R1990">
        <v>2</v>
      </c>
      <c r="S1990">
        <v>0.2</v>
      </c>
      <c r="T1990">
        <v>1725.1189847369583</v>
      </c>
      <c r="U1990">
        <v>45110</v>
      </c>
    </row>
    <row r="1991" spans="1:21" x14ac:dyDescent="0.3">
      <c r="A1991" t="s">
        <v>6050</v>
      </c>
      <c r="B1991">
        <v>2023</v>
      </c>
      <c r="C1991" s="1">
        <v>45195</v>
      </c>
      <c r="D1991" t="s">
        <v>47</v>
      </c>
      <c r="E1991" t="s">
        <v>6051</v>
      </c>
      <c r="F1991" t="s">
        <v>106</v>
      </c>
      <c r="G1991" t="s">
        <v>81</v>
      </c>
      <c r="H1991" t="s">
        <v>26</v>
      </c>
      <c r="I1991" t="s">
        <v>82</v>
      </c>
      <c r="J1991" t="s">
        <v>66</v>
      </c>
      <c r="K1991">
        <v>611580</v>
      </c>
      <c r="L1991" t="s">
        <v>59</v>
      </c>
      <c r="M1991" t="s">
        <v>6052</v>
      </c>
      <c r="N1991" t="s">
        <v>43</v>
      </c>
      <c r="O1991" t="s">
        <v>68</v>
      </c>
      <c r="P1991" t="s">
        <v>89</v>
      </c>
      <c r="Q1991">
        <v>60618</v>
      </c>
      <c r="R1991">
        <v>2</v>
      </c>
      <c r="S1991">
        <v>0.2</v>
      </c>
      <c r="T1991">
        <v>17880.654938752519</v>
      </c>
      <c r="U1991">
        <v>45198</v>
      </c>
    </row>
    <row r="1992" spans="1:21" x14ac:dyDescent="0.3">
      <c r="A1992" t="s">
        <v>6053</v>
      </c>
      <c r="B1992">
        <v>2023</v>
      </c>
      <c r="C1992" s="1">
        <v>45104</v>
      </c>
      <c r="D1992" t="s">
        <v>22</v>
      </c>
      <c r="E1992" t="s">
        <v>6054</v>
      </c>
      <c r="F1992" t="s">
        <v>24</v>
      </c>
      <c r="G1992" t="s">
        <v>81</v>
      </c>
      <c r="H1992" t="s">
        <v>26</v>
      </c>
      <c r="I1992" t="s">
        <v>154</v>
      </c>
      <c r="J1992" t="s">
        <v>51</v>
      </c>
      <c r="K1992">
        <v>682555</v>
      </c>
      <c r="L1992" t="s">
        <v>41</v>
      </c>
      <c r="M1992" t="s">
        <v>6055</v>
      </c>
      <c r="N1992" t="s">
        <v>103</v>
      </c>
      <c r="O1992" t="s">
        <v>85</v>
      </c>
      <c r="P1992" t="s">
        <v>98</v>
      </c>
      <c r="Q1992">
        <v>51824</v>
      </c>
      <c r="R1992">
        <v>6</v>
      </c>
      <c r="S1992">
        <v>0</v>
      </c>
      <c r="T1992">
        <v>14724.714109871242</v>
      </c>
      <c r="U1992">
        <v>45107</v>
      </c>
    </row>
    <row r="1993" spans="1:21" x14ac:dyDescent="0.3">
      <c r="A1993" t="s">
        <v>6056</v>
      </c>
      <c r="B1993">
        <v>2023</v>
      </c>
      <c r="C1993" s="1">
        <v>45079</v>
      </c>
      <c r="D1993" t="s">
        <v>78</v>
      </c>
      <c r="E1993" t="s">
        <v>6057</v>
      </c>
      <c r="F1993" t="s">
        <v>24</v>
      </c>
      <c r="G1993" t="s">
        <v>25</v>
      </c>
      <c r="H1993" t="s">
        <v>26</v>
      </c>
      <c r="I1993" t="s">
        <v>57</v>
      </c>
      <c r="J1993" t="s">
        <v>58</v>
      </c>
      <c r="K1993">
        <v>610163</v>
      </c>
      <c r="L1993" t="s">
        <v>83</v>
      </c>
      <c r="M1993" t="s">
        <v>6058</v>
      </c>
      <c r="N1993" t="s">
        <v>43</v>
      </c>
      <c r="O1993" t="s">
        <v>53</v>
      </c>
      <c r="P1993" t="s">
        <v>181</v>
      </c>
      <c r="Q1993">
        <v>15659</v>
      </c>
      <c r="R1993">
        <v>3</v>
      </c>
      <c r="S1993">
        <v>0.1</v>
      </c>
      <c r="T1993">
        <v>3171.2277958480076</v>
      </c>
      <c r="U1993">
        <v>45083</v>
      </c>
    </row>
    <row r="1994" spans="1:21" x14ac:dyDescent="0.3">
      <c r="A1994" t="s">
        <v>6059</v>
      </c>
      <c r="B1994">
        <v>2023</v>
      </c>
      <c r="C1994" s="1">
        <v>45087</v>
      </c>
      <c r="D1994" t="s">
        <v>47</v>
      </c>
      <c r="E1994" t="s">
        <v>6060</v>
      </c>
      <c r="F1994" t="s">
        <v>49</v>
      </c>
      <c r="G1994" t="s">
        <v>81</v>
      </c>
      <c r="H1994" t="s">
        <v>26</v>
      </c>
      <c r="I1994" t="s">
        <v>161</v>
      </c>
      <c r="J1994" t="s">
        <v>118</v>
      </c>
      <c r="K1994">
        <v>658698</v>
      </c>
      <c r="L1994" t="s">
        <v>29</v>
      </c>
      <c r="M1994" t="s">
        <v>6061</v>
      </c>
      <c r="N1994" t="s">
        <v>93</v>
      </c>
      <c r="O1994" t="s">
        <v>75</v>
      </c>
      <c r="P1994" t="s">
        <v>98</v>
      </c>
      <c r="Q1994">
        <v>44881</v>
      </c>
      <c r="R1994">
        <v>6</v>
      </c>
      <c r="S1994">
        <v>0.2</v>
      </c>
      <c r="T1994">
        <v>5961.1283716041908</v>
      </c>
      <c r="U1994">
        <v>45089</v>
      </c>
    </row>
    <row r="1995" spans="1:21" x14ac:dyDescent="0.3">
      <c r="A1995" t="s">
        <v>6062</v>
      </c>
      <c r="B1995">
        <v>2023</v>
      </c>
      <c r="C1995" s="1">
        <v>45170</v>
      </c>
      <c r="D1995" t="s">
        <v>47</v>
      </c>
      <c r="E1995" t="s">
        <v>6063</v>
      </c>
      <c r="F1995" t="s">
        <v>37</v>
      </c>
      <c r="G1995" t="s">
        <v>38</v>
      </c>
      <c r="H1995" t="s">
        <v>26</v>
      </c>
      <c r="I1995" t="s">
        <v>150</v>
      </c>
      <c r="J1995" t="s">
        <v>118</v>
      </c>
      <c r="K1995">
        <v>621329</v>
      </c>
      <c r="L1995" t="s">
        <v>41</v>
      </c>
      <c r="M1995" t="s">
        <v>6064</v>
      </c>
      <c r="N1995" t="s">
        <v>43</v>
      </c>
      <c r="O1995" t="s">
        <v>32</v>
      </c>
      <c r="P1995" t="s">
        <v>76</v>
      </c>
      <c r="Q1995">
        <v>26899</v>
      </c>
      <c r="R1995">
        <v>4</v>
      </c>
      <c r="S1995">
        <v>0.2</v>
      </c>
      <c r="T1995">
        <v>3043.2364137695654</v>
      </c>
      <c r="U1995">
        <v>45176</v>
      </c>
    </row>
    <row r="1996" spans="1:21" x14ac:dyDescent="0.3">
      <c r="A1996" t="s">
        <v>6065</v>
      </c>
      <c r="B1996">
        <v>2024</v>
      </c>
      <c r="C1996" s="1">
        <v>45415</v>
      </c>
      <c r="D1996" t="s">
        <v>47</v>
      </c>
      <c r="E1996" t="s">
        <v>6066</v>
      </c>
      <c r="F1996" t="s">
        <v>80</v>
      </c>
      <c r="G1996" t="s">
        <v>25</v>
      </c>
      <c r="H1996" t="s">
        <v>26</v>
      </c>
      <c r="I1996" t="s">
        <v>150</v>
      </c>
      <c r="J1996" t="s">
        <v>118</v>
      </c>
      <c r="K1996">
        <v>693639</v>
      </c>
      <c r="L1996" t="s">
        <v>83</v>
      </c>
      <c r="M1996" t="s">
        <v>6067</v>
      </c>
      <c r="N1996" t="s">
        <v>61</v>
      </c>
      <c r="O1996" t="s">
        <v>68</v>
      </c>
      <c r="P1996" t="s">
        <v>76</v>
      </c>
      <c r="Q1996">
        <v>29914</v>
      </c>
      <c r="R1996">
        <v>1</v>
      </c>
      <c r="S1996">
        <v>0.05</v>
      </c>
      <c r="T1996">
        <v>2991.7236966234896</v>
      </c>
      <c r="U1996">
        <v>45418</v>
      </c>
    </row>
    <row r="1997" spans="1:21" x14ac:dyDescent="0.3">
      <c r="A1997" t="s">
        <v>6068</v>
      </c>
      <c r="B1997">
        <v>2024</v>
      </c>
      <c r="C1997" s="1">
        <v>45617</v>
      </c>
      <c r="D1997" t="s">
        <v>22</v>
      </c>
      <c r="E1997" t="s">
        <v>6069</v>
      </c>
      <c r="F1997" t="s">
        <v>106</v>
      </c>
      <c r="G1997" t="s">
        <v>25</v>
      </c>
      <c r="H1997" t="s">
        <v>26</v>
      </c>
      <c r="I1997" t="s">
        <v>57</v>
      </c>
      <c r="J1997" t="s">
        <v>58</v>
      </c>
      <c r="K1997">
        <v>655529</v>
      </c>
      <c r="L1997" t="s">
        <v>73</v>
      </c>
      <c r="M1997" t="s">
        <v>6070</v>
      </c>
      <c r="N1997" t="s">
        <v>43</v>
      </c>
      <c r="O1997" t="s">
        <v>85</v>
      </c>
      <c r="P1997" t="s">
        <v>98</v>
      </c>
      <c r="Q1997">
        <v>72668</v>
      </c>
      <c r="R1997">
        <v>8</v>
      </c>
      <c r="S1997">
        <v>0</v>
      </c>
      <c r="T1997">
        <v>4034.5286153065263</v>
      </c>
      <c r="U1997">
        <v>45620</v>
      </c>
    </row>
    <row r="1998" spans="1:21" x14ac:dyDescent="0.3">
      <c r="A1998" t="s">
        <v>6071</v>
      </c>
      <c r="B1998">
        <v>2023</v>
      </c>
      <c r="C1998" s="1">
        <v>44962</v>
      </c>
      <c r="D1998" t="s">
        <v>47</v>
      </c>
      <c r="E1998" t="s">
        <v>6072</v>
      </c>
      <c r="F1998" t="s">
        <v>24</v>
      </c>
      <c r="G1998" t="s">
        <v>25</v>
      </c>
      <c r="H1998" t="s">
        <v>26</v>
      </c>
      <c r="I1998" t="s">
        <v>57</v>
      </c>
      <c r="J1998" t="s">
        <v>58</v>
      </c>
      <c r="K1998">
        <v>614912</v>
      </c>
      <c r="L1998" t="s">
        <v>73</v>
      </c>
      <c r="M1998" t="s">
        <v>6073</v>
      </c>
      <c r="N1998" t="s">
        <v>93</v>
      </c>
      <c r="O1998" t="s">
        <v>68</v>
      </c>
      <c r="P1998" t="s">
        <v>33</v>
      </c>
      <c r="Q1998">
        <v>37773</v>
      </c>
      <c r="R1998">
        <v>6</v>
      </c>
      <c r="S1998">
        <v>0</v>
      </c>
      <c r="T1998">
        <v>10299.407737171259</v>
      </c>
      <c r="U1998">
        <v>44965</v>
      </c>
    </row>
    <row r="1999" spans="1:21" x14ac:dyDescent="0.3">
      <c r="A1999" t="s">
        <v>6074</v>
      </c>
      <c r="B1999">
        <v>2023</v>
      </c>
      <c r="C1999" s="1">
        <v>44967</v>
      </c>
      <c r="D1999" t="s">
        <v>22</v>
      </c>
      <c r="E1999" t="s">
        <v>6075</v>
      </c>
      <c r="F1999" t="s">
        <v>37</v>
      </c>
      <c r="G1999" t="s">
        <v>25</v>
      </c>
      <c r="H1999" t="s">
        <v>26</v>
      </c>
      <c r="I1999" t="s">
        <v>39</v>
      </c>
      <c r="J1999" t="s">
        <v>40</v>
      </c>
      <c r="K1999">
        <v>646053</v>
      </c>
      <c r="L1999" t="s">
        <v>73</v>
      </c>
      <c r="M1999" t="s">
        <v>6076</v>
      </c>
      <c r="N1999" t="s">
        <v>93</v>
      </c>
      <c r="O1999" t="s">
        <v>94</v>
      </c>
      <c r="P1999" t="s">
        <v>33</v>
      </c>
      <c r="Q1999">
        <v>14416</v>
      </c>
      <c r="R1999">
        <v>7</v>
      </c>
      <c r="S1999">
        <v>0.05</v>
      </c>
      <c r="T1999">
        <v>3108.3907140999731</v>
      </c>
      <c r="U1999">
        <v>44969</v>
      </c>
    </row>
    <row r="2000" spans="1:21" x14ac:dyDescent="0.3">
      <c r="A2000" t="s">
        <v>6077</v>
      </c>
      <c r="B2000">
        <v>2023</v>
      </c>
      <c r="C2000" s="1">
        <v>45100</v>
      </c>
      <c r="D2000" t="s">
        <v>78</v>
      </c>
      <c r="E2000" t="s">
        <v>6078</v>
      </c>
      <c r="F2000" t="s">
        <v>64</v>
      </c>
      <c r="G2000" t="s">
        <v>81</v>
      </c>
      <c r="H2000" t="s">
        <v>26</v>
      </c>
      <c r="I2000" t="s">
        <v>39</v>
      </c>
      <c r="J2000" t="s">
        <v>40</v>
      </c>
      <c r="K2000">
        <v>640016</v>
      </c>
      <c r="L2000" t="s">
        <v>41</v>
      </c>
      <c r="M2000" t="s">
        <v>6079</v>
      </c>
      <c r="N2000" t="s">
        <v>31</v>
      </c>
      <c r="O2000" t="s">
        <v>53</v>
      </c>
      <c r="P2000" t="s">
        <v>54</v>
      </c>
      <c r="Q2000">
        <v>49229</v>
      </c>
      <c r="R2000">
        <v>8</v>
      </c>
      <c r="S2000">
        <v>0.1</v>
      </c>
      <c r="T2000">
        <v>5130.6297030872774</v>
      </c>
      <c r="U2000">
        <v>45103</v>
      </c>
    </row>
    <row r="2001" spans="1:21" x14ac:dyDescent="0.3">
      <c r="A2001" t="s">
        <v>6080</v>
      </c>
      <c r="B2001">
        <v>2024</v>
      </c>
      <c r="C2001" s="1">
        <v>45453</v>
      </c>
      <c r="D2001" t="s">
        <v>35</v>
      </c>
      <c r="E2001" t="s">
        <v>6081</v>
      </c>
      <c r="F2001" t="s">
        <v>24</v>
      </c>
      <c r="G2001" t="s">
        <v>81</v>
      </c>
      <c r="H2001" t="s">
        <v>26</v>
      </c>
      <c r="I2001" t="s">
        <v>82</v>
      </c>
      <c r="J2001" t="s">
        <v>66</v>
      </c>
      <c r="K2001">
        <v>624013</v>
      </c>
      <c r="L2001" t="s">
        <v>73</v>
      </c>
      <c r="M2001" t="s">
        <v>6082</v>
      </c>
      <c r="N2001" t="s">
        <v>93</v>
      </c>
      <c r="O2001" t="s">
        <v>44</v>
      </c>
      <c r="P2001" t="s">
        <v>89</v>
      </c>
      <c r="Q2001">
        <v>44181</v>
      </c>
      <c r="R2001">
        <v>1</v>
      </c>
      <c r="S2001">
        <v>0</v>
      </c>
      <c r="T2001">
        <v>3308.4827552318616</v>
      </c>
      <c r="U2001">
        <v>45460</v>
      </c>
    </row>
    <row r="2002" spans="1:21" x14ac:dyDescent="0.3">
      <c r="A2002" t="s">
        <v>6083</v>
      </c>
      <c r="B2002">
        <v>2023</v>
      </c>
      <c r="C2002" s="1">
        <v>44979</v>
      </c>
      <c r="D2002" t="s">
        <v>78</v>
      </c>
      <c r="E2002" t="s">
        <v>6084</v>
      </c>
      <c r="F2002" t="s">
        <v>49</v>
      </c>
      <c r="G2002" t="s">
        <v>38</v>
      </c>
      <c r="H2002" t="s">
        <v>26</v>
      </c>
      <c r="I2002" t="s">
        <v>82</v>
      </c>
      <c r="J2002" t="s">
        <v>66</v>
      </c>
      <c r="K2002">
        <v>679109</v>
      </c>
      <c r="L2002" t="s">
        <v>29</v>
      </c>
      <c r="M2002" t="s">
        <v>6085</v>
      </c>
      <c r="N2002" t="s">
        <v>61</v>
      </c>
      <c r="O2002" t="s">
        <v>44</v>
      </c>
      <c r="P2002" t="s">
        <v>181</v>
      </c>
      <c r="Q2002">
        <v>47582</v>
      </c>
      <c r="R2002">
        <v>10</v>
      </c>
      <c r="S2002">
        <v>0</v>
      </c>
      <c r="T2002">
        <v>3210.3266382417414</v>
      </c>
      <c r="U2002">
        <v>44983</v>
      </c>
    </row>
    <row r="2003" spans="1:21" x14ac:dyDescent="0.3">
      <c r="A2003" t="s">
        <v>6086</v>
      </c>
      <c r="B2003">
        <v>2024</v>
      </c>
      <c r="C2003" s="1">
        <v>45593</v>
      </c>
      <c r="D2003" t="s">
        <v>78</v>
      </c>
      <c r="E2003" t="s">
        <v>6087</v>
      </c>
      <c r="F2003" t="s">
        <v>24</v>
      </c>
      <c r="G2003" t="s">
        <v>38</v>
      </c>
      <c r="H2003" t="s">
        <v>26</v>
      </c>
      <c r="I2003" t="s">
        <v>50</v>
      </c>
      <c r="J2003" t="s">
        <v>51</v>
      </c>
      <c r="K2003">
        <v>694902</v>
      </c>
      <c r="L2003" t="s">
        <v>73</v>
      </c>
      <c r="M2003" t="s">
        <v>6088</v>
      </c>
      <c r="N2003" t="s">
        <v>93</v>
      </c>
      <c r="O2003" t="s">
        <v>68</v>
      </c>
      <c r="P2003" t="s">
        <v>76</v>
      </c>
      <c r="Q2003">
        <v>29288</v>
      </c>
      <c r="R2003">
        <v>5</v>
      </c>
      <c r="S2003">
        <v>0.2</v>
      </c>
      <c r="T2003">
        <v>4919.6829257843456</v>
      </c>
      <c r="U2003">
        <v>45596</v>
      </c>
    </row>
    <row r="2004" spans="1:21" x14ac:dyDescent="0.3">
      <c r="A2004" t="s">
        <v>6089</v>
      </c>
      <c r="B2004">
        <v>2023</v>
      </c>
      <c r="C2004" s="1">
        <v>45107</v>
      </c>
      <c r="D2004" t="s">
        <v>22</v>
      </c>
      <c r="E2004" t="s">
        <v>6090</v>
      </c>
      <c r="F2004" t="s">
        <v>106</v>
      </c>
      <c r="G2004" t="s">
        <v>38</v>
      </c>
      <c r="H2004" t="s">
        <v>26</v>
      </c>
      <c r="I2004" t="s">
        <v>57</v>
      </c>
      <c r="J2004" t="s">
        <v>58</v>
      </c>
      <c r="K2004">
        <v>612368</v>
      </c>
      <c r="L2004" t="s">
        <v>83</v>
      </c>
      <c r="M2004" t="s">
        <v>6091</v>
      </c>
      <c r="N2004" t="s">
        <v>61</v>
      </c>
      <c r="O2004" t="s">
        <v>32</v>
      </c>
      <c r="P2004" t="s">
        <v>45</v>
      </c>
      <c r="Q2004">
        <v>38063</v>
      </c>
      <c r="R2004">
        <v>4</v>
      </c>
      <c r="S2004">
        <v>0.05</v>
      </c>
      <c r="T2004">
        <v>3898.241491916046</v>
      </c>
      <c r="U2004">
        <v>45114</v>
      </c>
    </row>
    <row r="2005" spans="1:21" x14ac:dyDescent="0.3">
      <c r="A2005" t="s">
        <v>6092</v>
      </c>
      <c r="B2005">
        <v>2024</v>
      </c>
      <c r="C2005" s="1">
        <v>45437</v>
      </c>
      <c r="D2005" t="s">
        <v>47</v>
      </c>
      <c r="E2005" t="s">
        <v>6093</v>
      </c>
      <c r="F2005" t="s">
        <v>64</v>
      </c>
      <c r="G2005" t="s">
        <v>25</v>
      </c>
      <c r="H2005" t="s">
        <v>26</v>
      </c>
      <c r="I2005" t="s">
        <v>150</v>
      </c>
      <c r="J2005" t="s">
        <v>118</v>
      </c>
      <c r="K2005">
        <v>668094</v>
      </c>
      <c r="L2005" t="s">
        <v>29</v>
      </c>
      <c r="M2005" t="s">
        <v>6094</v>
      </c>
      <c r="N2005" t="s">
        <v>43</v>
      </c>
      <c r="O2005" t="s">
        <v>44</v>
      </c>
      <c r="P2005" t="s">
        <v>98</v>
      </c>
      <c r="Q2005">
        <v>30030</v>
      </c>
      <c r="R2005">
        <v>8</v>
      </c>
      <c r="S2005">
        <v>0.1</v>
      </c>
      <c r="T2005">
        <v>6092.0136212882589</v>
      </c>
      <c r="U2005">
        <v>45443</v>
      </c>
    </row>
    <row r="2006" spans="1:21" x14ac:dyDescent="0.3">
      <c r="A2006" t="s">
        <v>6095</v>
      </c>
      <c r="B2006">
        <v>2023</v>
      </c>
      <c r="C2006" s="1">
        <v>45067</v>
      </c>
      <c r="D2006" t="s">
        <v>47</v>
      </c>
      <c r="E2006" t="s">
        <v>6096</v>
      </c>
      <c r="F2006" t="s">
        <v>37</v>
      </c>
      <c r="G2006" t="s">
        <v>81</v>
      </c>
      <c r="H2006" t="s">
        <v>26</v>
      </c>
      <c r="I2006" t="s">
        <v>72</v>
      </c>
      <c r="J2006" t="s">
        <v>28</v>
      </c>
      <c r="K2006">
        <v>608325</v>
      </c>
      <c r="L2006" t="s">
        <v>73</v>
      </c>
      <c r="M2006" t="s">
        <v>6097</v>
      </c>
      <c r="N2006" t="s">
        <v>93</v>
      </c>
      <c r="O2006" t="s">
        <v>75</v>
      </c>
      <c r="P2006" t="s">
        <v>98</v>
      </c>
      <c r="Q2006">
        <v>65303</v>
      </c>
      <c r="R2006">
        <v>2</v>
      </c>
      <c r="S2006">
        <v>0</v>
      </c>
      <c r="T2006">
        <v>15654.481864323407</v>
      </c>
      <c r="U2006">
        <v>45067</v>
      </c>
    </row>
    <row r="2007" spans="1:21" x14ac:dyDescent="0.3">
      <c r="A2007" t="s">
        <v>6098</v>
      </c>
      <c r="B2007">
        <v>2024</v>
      </c>
      <c r="C2007" s="1">
        <v>45518</v>
      </c>
      <c r="D2007" t="s">
        <v>47</v>
      </c>
      <c r="E2007" t="s">
        <v>6099</v>
      </c>
      <c r="F2007" t="s">
        <v>24</v>
      </c>
      <c r="G2007" t="s">
        <v>38</v>
      </c>
      <c r="H2007" t="s">
        <v>26</v>
      </c>
      <c r="I2007" t="s">
        <v>82</v>
      </c>
      <c r="J2007" t="s">
        <v>66</v>
      </c>
      <c r="K2007">
        <v>659764</v>
      </c>
      <c r="L2007" t="s">
        <v>41</v>
      </c>
      <c r="M2007" t="s">
        <v>6100</v>
      </c>
      <c r="N2007" t="s">
        <v>93</v>
      </c>
      <c r="O2007" t="s">
        <v>85</v>
      </c>
      <c r="P2007" t="s">
        <v>181</v>
      </c>
      <c r="Q2007">
        <v>7453</v>
      </c>
      <c r="R2007">
        <v>7</v>
      </c>
      <c r="S2007">
        <v>0.1</v>
      </c>
      <c r="T2007">
        <v>1335.7434699256607</v>
      </c>
      <c r="U2007">
        <v>45521</v>
      </c>
    </row>
    <row r="2008" spans="1:21" x14ac:dyDescent="0.3">
      <c r="A2008" t="s">
        <v>6101</v>
      </c>
      <c r="B2008">
        <v>2024</v>
      </c>
      <c r="C2008" s="1">
        <v>45532</v>
      </c>
      <c r="D2008" t="s">
        <v>78</v>
      </c>
      <c r="E2008" t="s">
        <v>6102</v>
      </c>
      <c r="F2008" t="s">
        <v>49</v>
      </c>
      <c r="G2008" t="s">
        <v>38</v>
      </c>
      <c r="H2008" t="s">
        <v>26</v>
      </c>
      <c r="I2008" t="s">
        <v>72</v>
      </c>
      <c r="J2008" t="s">
        <v>28</v>
      </c>
      <c r="K2008">
        <v>657704</v>
      </c>
      <c r="L2008" t="s">
        <v>73</v>
      </c>
      <c r="M2008" t="s">
        <v>6103</v>
      </c>
      <c r="N2008" t="s">
        <v>93</v>
      </c>
      <c r="O2008" t="s">
        <v>85</v>
      </c>
      <c r="P2008" t="s">
        <v>181</v>
      </c>
      <c r="Q2008">
        <v>8058</v>
      </c>
      <c r="R2008">
        <v>5</v>
      </c>
      <c r="S2008">
        <v>0</v>
      </c>
      <c r="T2008">
        <v>807.97232234527996</v>
      </c>
      <c r="U2008">
        <v>45532</v>
      </c>
    </row>
    <row r="2009" spans="1:21" x14ac:dyDescent="0.3">
      <c r="A2009" t="s">
        <v>6104</v>
      </c>
      <c r="B2009">
        <v>2024</v>
      </c>
      <c r="C2009" s="1">
        <v>45578</v>
      </c>
      <c r="D2009" t="s">
        <v>35</v>
      </c>
      <c r="E2009" t="s">
        <v>6105</v>
      </c>
      <c r="F2009" t="s">
        <v>80</v>
      </c>
      <c r="G2009" t="s">
        <v>38</v>
      </c>
      <c r="H2009" t="s">
        <v>26</v>
      </c>
      <c r="I2009" t="s">
        <v>57</v>
      </c>
      <c r="J2009" t="s">
        <v>58</v>
      </c>
      <c r="K2009">
        <v>695113</v>
      </c>
      <c r="L2009" t="s">
        <v>73</v>
      </c>
      <c r="M2009" t="s">
        <v>6106</v>
      </c>
      <c r="N2009" t="s">
        <v>61</v>
      </c>
      <c r="O2009" t="s">
        <v>85</v>
      </c>
      <c r="P2009" t="s">
        <v>54</v>
      </c>
      <c r="Q2009">
        <v>67522</v>
      </c>
      <c r="R2009">
        <v>8</v>
      </c>
      <c r="S2009">
        <v>0</v>
      </c>
      <c r="T2009">
        <v>5172.8332480423333</v>
      </c>
      <c r="U2009">
        <v>45581</v>
      </c>
    </row>
    <row r="2010" spans="1:21" x14ac:dyDescent="0.3">
      <c r="A2010" t="s">
        <v>6107</v>
      </c>
      <c r="B2010">
        <v>2023</v>
      </c>
      <c r="C2010" s="1">
        <v>45256</v>
      </c>
      <c r="D2010" t="s">
        <v>22</v>
      </c>
      <c r="E2010" t="s">
        <v>6108</v>
      </c>
      <c r="F2010" t="s">
        <v>149</v>
      </c>
      <c r="G2010" t="s">
        <v>38</v>
      </c>
      <c r="H2010" t="s">
        <v>26</v>
      </c>
      <c r="I2010" t="s">
        <v>117</v>
      </c>
      <c r="J2010" t="s">
        <v>118</v>
      </c>
      <c r="K2010">
        <v>620808</v>
      </c>
      <c r="L2010" t="s">
        <v>83</v>
      </c>
      <c r="M2010" t="s">
        <v>6109</v>
      </c>
      <c r="N2010" t="s">
        <v>31</v>
      </c>
      <c r="O2010" t="s">
        <v>32</v>
      </c>
      <c r="P2010" t="s">
        <v>89</v>
      </c>
      <c r="Q2010">
        <v>53683</v>
      </c>
      <c r="R2010">
        <v>9</v>
      </c>
      <c r="S2010">
        <v>0</v>
      </c>
      <c r="T2010">
        <v>5518.7228599224918</v>
      </c>
      <c r="U2010">
        <v>45262</v>
      </c>
    </row>
    <row r="2011" spans="1:21" x14ac:dyDescent="0.3">
      <c r="A2011" t="s">
        <v>6110</v>
      </c>
      <c r="B2011">
        <v>2023</v>
      </c>
      <c r="C2011" s="1">
        <v>45114</v>
      </c>
      <c r="D2011" t="s">
        <v>47</v>
      </c>
      <c r="E2011" t="s">
        <v>6111</v>
      </c>
      <c r="F2011" t="s">
        <v>80</v>
      </c>
      <c r="G2011" t="s">
        <v>38</v>
      </c>
      <c r="H2011" t="s">
        <v>26</v>
      </c>
      <c r="I2011" t="s">
        <v>107</v>
      </c>
      <c r="J2011" t="s">
        <v>66</v>
      </c>
      <c r="K2011">
        <v>636213</v>
      </c>
      <c r="L2011" t="s">
        <v>59</v>
      </c>
      <c r="M2011" t="s">
        <v>6112</v>
      </c>
      <c r="N2011" t="s">
        <v>103</v>
      </c>
      <c r="O2011" t="s">
        <v>32</v>
      </c>
      <c r="P2011" t="s">
        <v>54</v>
      </c>
      <c r="Q2011">
        <v>14838</v>
      </c>
      <c r="R2011">
        <v>8</v>
      </c>
      <c r="S2011">
        <v>0.05</v>
      </c>
      <c r="T2011">
        <v>2923.4758075221775</v>
      </c>
      <c r="U2011">
        <v>45116</v>
      </c>
    </row>
    <row r="2012" spans="1:21" x14ac:dyDescent="0.3">
      <c r="A2012" t="s">
        <v>6113</v>
      </c>
      <c r="B2012">
        <v>2023</v>
      </c>
      <c r="C2012" s="1">
        <v>45131</v>
      </c>
      <c r="D2012" t="s">
        <v>22</v>
      </c>
      <c r="E2012" t="s">
        <v>6114</v>
      </c>
      <c r="F2012" t="s">
        <v>24</v>
      </c>
      <c r="G2012" t="s">
        <v>81</v>
      </c>
      <c r="H2012" t="s">
        <v>26</v>
      </c>
      <c r="I2012" t="s">
        <v>161</v>
      </c>
      <c r="J2012" t="s">
        <v>118</v>
      </c>
      <c r="K2012">
        <v>667370</v>
      </c>
      <c r="L2012" t="s">
        <v>73</v>
      </c>
      <c r="M2012" t="s">
        <v>6115</v>
      </c>
      <c r="N2012" t="s">
        <v>103</v>
      </c>
      <c r="O2012" t="s">
        <v>75</v>
      </c>
      <c r="P2012" t="s">
        <v>33</v>
      </c>
      <c r="Q2012">
        <v>42013</v>
      </c>
      <c r="R2012">
        <v>3</v>
      </c>
      <c r="S2012">
        <v>0.1</v>
      </c>
      <c r="T2012">
        <v>4248.8683606843706</v>
      </c>
      <c r="U2012">
        <v>45132</v>
      </c>
    </row>
    <row r="2013" spans="1:21" x14ac:dyDescent="0.3">
      <c r="A2013" t="s">
        <v>6116</v>
      </c>
      <c r="B2013">
        <v>2024</v>
      </c>
      <c r="C2013" s="1">
        <v>45543</v>
      </c>
      <c r="D2013" t="s">
        <v>47</v>
      </c>
      <c r="E2013" t="s">
        <v>6117</v>
      </c>
      <c r="F2013" t="s">
        <v>24</v>
      </c>
      <c r="G2013" t="s">
        <v>38</v>
      </c>
      <c r="H2013" t="s">
        <v>26</v>
      </c>
      <c r="I2013" t="s">
        <v>150</v>
      </c>
      <c r="J2013" t="s">
        <v>118</v>
      </c>
      <c r="K2013">
        <v>627140</v>
      </c>
      <c r="L2013" t="s">
        <v>59</v>
      </c>
      <c r="M2013" t="s">
        <v>6118</v>
      </c>
      <c r="N2013" t="s">
        <v>103</v>
      </c>
      <c r="O2013" t="s">
        <v>44</v>
      </c>
      <c r="P2013" t="s">
        <v>181</v>
      </c>
      <c r="Q2013">
        <v>18905</v>
      </c>
      <c r="R2013">
        <v>2</v>
      </c>
      <c r="S2013">
        <v>0.2</v>
      </c>
      <c r="T2013">
        <v>2231.613623169877</v>
      </c>
      <c r="U2013">
        <v>45546</v>
      </c>
    </row>
    <row r="2014" spans="1:21" x14ac:dyDescent="0.3">
      <c r="A2014" t="s">
        <v>6119</v>
      </c>
      <c r="B2014">
        <v>2023</v>
      </c>
      <c r="C2014" s="1">
        <v>44978</v>
      </c>
      <c r="D2014" t="s">
        <v>47</v>
      </c>
      <c r="E2014" t="s">
        <v>6120</v>
      </c>
      <c r="F2014" t="s">
        <v>37</v>
      </c>
      <c r="G2014" t="s">
        <v>38</v>
      </c>
      <c r="H2014" t="s">
        <v>26</v>
      </c>
      <c r="I2014" t="s">
        <v>107</v>
      </c>
      <c r="J2014" t="s">
        <v>66</v>
      </c>
      <c r="K2014">
        <v>659300</v>
      </c>
      <c r="L2014" t="s">
        <v>41</v>
      </c>
      <c r="M2014" t="s">
        <v>6121</v>
      </c>
      <c r="N2014" t="s">
        <v>93</v>
      </c>
      <c r="O2014" t="s">
        <v>53</v>
      </c>
      <c r="P2014" t="s">
        <v>45</v>
      </c>
      <c r="Q2014">
        <v>61693</v>
      </c>
      <c r="R2014">
        <v>7</v>
      </c>
      <c r="S2014">
        <v>0.1</v>
      </c>
      <c r="T2014">
        <v>3971.6149208922798</v>
      </c>
      <c r="U2014">
        <v>44981</v>
      </c>
    </row>
    <row r="2015" spans="1:21" x14ac:dyDescent="0.3">
      <c r="A2015" t="s">
        <v>6122</v>
      </c>
      <c r="B2015">
        <v>2024</v>
      </c>
      <c r="C2015" s="1">
        <v>45517</v>
      </c>
      <c r="D2015" t="s">
        <v>78</v>
      </c>
      <c r="E2015" t="s">
        <v>6123</v>
      </c>
      <c r="F2015" t="s">
        <v>64</v>
      </c>
      <c r="G2015" t="s">
        <v>38</v>
      </c>
      <c r="H2015" t="s">
        <v>26</v>
      </c>
      <c r="I2015" t="s">
        <v>117</v>
      </c>
      <c r="J2015" t="s">
        <v>118</v>
      </c>
      <c r="K2015">
        <v>660764</v>
      </c>
      <c r="L2015" t="s">
        <v>29</v>
      </c>
      <c r="M2015" t="s">
        <v>6124</v>
      </c>
      <c r="N2015" t="s">
        <v>61</v>
      </c>
      <c r="O2015" t="s">
        <v>94</v>
      </c>
      <c r="P2015" t="s">
        <v>127</v>
      </c>
      <c r="Q2015">
        <v>19201</v>
      </c>
      <c r="R2015">
        <v>10</v>
      </c>
      <c r="S2015">
        <v>0</v>
      </c>
      <c r="T2015">
        <v>3707.4359349934648</v>
      </c>
      <c r="U2015">
        <v>45520</v>
      </c>
    </row>
    <row r="2016" spans="1:21" x14ac:dyDescent="0.3">
      <c r="A2016" t="s">
        <v>6125</v>
      </c>
      <c r="B2016">
        <v>2024</v>
      </c>
      <c r="C2016" s="1">
        <v>45356</v>
      </c>
      <c r="D2016" t="s">
        <v>47</v>
      </c>
      <c r="E2016" t="s">
        <v>6126</v>
      </c>
      <c r="F2016" t="s">
        <v>24</v>
      </c>
      <c r="G2016" t="s">
        <v>38</v>
      </c>
      <c r="H2016" t="s">
        <v>26</v>
      </c>
      <c r="I2016" t="s">
        <v>50</v>
      </c>
      <c r="J2016" t="s">
        <v>51</v>
      </c>
      <c r="K2016">
        <v>656760</v>
      </c>
      <c r="L2016" t="s">
        <v>73</v>
      </c>
      <c r="M2016" t="s">
        <v>6127</v>
      </c>
      <c r="N2016" t="s">
        <v>93</v>
      </c>
      <c r="O2016" t="s">
        <v>68</v>
      </c>
      <c r="P2016" t="s">
        <v>127</v>
      </c>
      <c r="Q2016">
        <v>1566</v>
      </c>
      <c r="R2016">
        <v>8</v>
      </c>
      <c r="S2016">
        <v>0</v>
      </c>
      <c r="T2016">
        <v>133.0320281317658</v>
      </c>
      <c r="U2016">
        <v>45359</v>
      </c>
    </row>
    <row r="2017" spans="1:21" x14ac:dyDescent="0.3">
      <c r="A2017" t="s">
        <v>6128</v>
      </c>
      <c r="B2017">
        <v>2023</v>
      </c>
      <c r="C2017" s="1">
        <v>44983</v>
      </c>
      <c r="D2017" t="s">
        <v>47</v>
      </c>
      <c r="E2017" t="s">
        <v>6129</v>
      </c>
      <c r="F2017" t="s">
        <v>37</v>
      </c>
      <c r="G2017" t="s">
        <v>38</v>
      </c>
      <c r="H2017" t="s">
        <v>26</v>
      </c>
      <c r="I2017" t="s">
        <v>27</v>
      </c>
      <c r="J2017" t="s">
        <v>28</v>
      </c>
      <c r="K2017">
        <v>697888</v>
      </c>
      <c r="L2017" t="s">
        <v>73</v>
      </c>
      <c r="M2017" t="s">
        <v>6130</v>
      </c>
      <c r="N2017" t="s">
        <v>93</v>
      </c>
      <c r="O2017" t="s">
        <v>44</v>
      </c>
      <c r="P2017" t="s">
        <v>98</v>
      </c>
      <c r="Q2017">
        <v>42910</v>
      </c>
      <c r="R2017">
        <v>9</v>
      </c>
      <c r="S2017">
        <v>0.05</v>
      </c>
      <c r="T2017">
        <v>5109.5915035283942</v>
      </c>
      <c r="U2017">
        <v>44986</v>
      </c>
    </row>
    <row r="2018" spans="1:21" x14ac:dyDescent="0.3">
      <c r="A2018" t="s">
        <v>6131</v>
      </c>
      <c r="B2018">
        <v>2023</v>
      </c>
      <c r="C2018" s="1">
        <v>45099</v>
      </c>
      <c r="D2018" t="s">
        <v>78</v>
      </c>
      <c r="E2018" t="s">
        <v>6132</v>
      </c>
      <c r="F2018" t="s">
        <v>37</v>
      </c>
      <c r="G2018" t="s">
        <v>38</v>
      </c>
      <c r="H2018" t="s">
        <v>26</v>
      </c>
      <c r="I2018" t="s">
        <v>39</v>
      </c>
      <c r="J2018" t="s">
        <v>40</v>
      </c>
      <c r="K2018">
        <v>612791</v>
      </c>
      <c r="L2018" t="s">
        <v>41</v>
      </c>
      <c r="M2018" t="s">
        <v>6133</v>
      </c>
      <c r="N2018" t="s">
        <v>31</v>
      </c>
      <c r="O2018" t="s">
        <v>68</v>
      </c>
      <c r="P2018" t="s">
        <v>127</v>
      </c>
      <c r="Q2018">
        <v>61665</v>
      </c>
      <c r="R2018">
        <v>10</v>
      </c>
      <c r="S2018">
        <v>0.2</v>
      </c>
      <c r="T2018">
        <v>5405.5730600898833</v>
      </c>
      <c r="U2018">
        <v>45103</v>
      </c>
    </row>
    <row r="2019" spans="1:21" x14ac:dyDescent="0.3">
      <c r="A2019" t="s">
        <v>6134</v>
      </c>
      <c r="B2019">
        <v>2023</v>
      </c>
      <c r="C2019" s="1">
        <v>45225</v>
      </c>
      <c r="D2019" t="s">
        <v>47</v>
      </c>
      <c r="E2019" t="s">
        <v>6135</v>
      </c>
      <c r="F2019" t="s">
        <v>80</v>
      </c>
      <c r="G2019" t="s">
        <v>25</v>
      </c>
      <c r="H2019" t="s">
        <v>26</v>
      </c>
      <c r="I2019" t="s">
        <v>122</v>
      </c>
      <c r="J2019" t="s">
        <v>28</v>
      </c>
      <c r="K2019">
        <v>611359</v>
      </c>
      <c r="L2019" t="s">
        <v>59</v>
      </c>
      <c r="M2019" t="s">
        <v>6136</v>
      </c>
      <c r="N2019" t="s">
        <v>31</v>
      </c>
      <c r="O2019" t="s">
        <v>68</v>
      </c>
      <c r="P2019" t="s">
        <v>69</v>
      </c>
      <c r="Q2019">
        <v>79670</v>
      </c>
      <c r="R2019">
        <v>2</v>
      </c>
      <c r="S2019">
        <v>0</v>
      </c>
      <c r="T2019">
        <v>15683.456729477411</v>
      </c>
      <c r="U2019">
        <v>45229</v>
      </c>
    </row>
    <row r="2020" spans="1:21" x14ac:dyDescent="0.3">
      <c r="A2020" t="s">
        <v>6137</v>
      </c>
      <c r="B2020">
        <v>2023</v>
      </c>
      <c r="C2020" s="1">
        <v>45119</v>
      </c>
      <c r="D2020" t="s">
        <v>47</v>
      </c>
      <c r="E2020" t="s">
        <v>6138</v>
      </c>
      <c r="F2020" t="s">
        <v>64</v>
      </c>
      <c r="G2020" t="s">
        <v>25</v>
      </c>
      <c r="H2020" t="s">
        <v>26</v>
      </c>
      <c r="I2020" t="s">
        <v>50</v>
      </c>
      <c r="J2020" t="s">
        <v>51</v>
      </c>
      <c r="K2020">
        <v>659409</v>
      </c>
      <c r="L2020" t="s">
        <v>29</v>
      </c>
      <c r="M2020" t="s">
        <v>6139</v>
      </c>
      <c r="N2020" t="s">
        <v>61</v>
      </c>
      <c r="O2020" t="s">
        <v>53</v>
      </c>
      <c r="P2020" t="s">
        <v>69</v>
      </c>
      <c r="Q2020">
        <v>75077</v>
      </c>
      <c r="R2020">
        <v>1</v>
      </c>
      <c r="S2020">
        <v>0</v>
      </c>
      <c r="T2020">
        <v>15396.810443202903</v>
      </c>
      <c r="U2020">
        <v>45123</v>
      </c>
    </row>
    <row r="2021" spans="1:21" x14ac:dyDescent="0.3">
      <c r="A2021" t="s">
        <v>6140</v>
      </c>
      <c r="B2021">
        <v>2023</v>
      </c>
      <c r="C2021" s="1">
        <v>45075</v>
      </c>
      <c r="D2021" t="s">
        <v>47</v>
      </c>
      <c r="E2021" t="s">
        <v>6141</v>
      </c>
      <c r="F2021" t="s">
        <v>49</v>
      </c>
      <c r="G2021" t="s">
        <v>25</v>
      </c>
      <c r="H2021" t="s">
        <v>26</v>
      </c>
      <c r="I2021" t="s">
        <v>72</v>
      </c>
      <c r="J2021" t="s">
        <v>28</v>
      </c>
      <c r="K2021">
        <v>645642</v>
      </c>
      <c r="L2021" t="s">
        <v>83</v>
      </c>
      <c r="M2021" t="s">
        <v>6142</v>
      </c>
      <c r="N2021" t="s">
        <v>43</v>
      </c>
      <c r="O2021" t="s">
        <v>85</v>
      </c>
      <c r="P2021" t="s">
        <v>54</v>
      </c>
      <c r="Q2021">
        <v>36101</v>
      </c>
      <c r="R2021">
        <v>6</v>
      </c>
      <c r="S2021">
        <v>0.1</v>
      </c>
      <c r="T2021">
        <v>1989.1376042732231</v>
      </c>
      <c r="U2021">
        <v>45078</v>
      </c>
    </row>
    <row r="2022" spans="1:21" x14ac:dyDescent="0.3">
      <c r="A2022" t="s">
        <v>6143</v>
      </c>
      <c r="B2022">
        <v>2023</v>
      </c>
      <c r="C2022" s="1">
        <v>45278</v>
      </c>
      <c r="D2022" t="s">
        <v>47</v>
      </c>
      <c r="E2022" t="s">
        <v>6144</v>
      </c>
      <c r="F2022" t="s">
        <v>64</v>
      </c>
      <c r="G2022" t="s">
        <v>81</v>
      </c>
      <c r="H2022" t="s">
        <v>26</v>
      </c>
      <c r="I2022" t="s">
        <v>27</v>
      </c>
      <c r="J2022" t="s">
        <v>28</v>
      </c>
      <c r="K2022">
        <v>639924</v>
      </c>
      <c r="L2022" t="s">
        <v>29</v>
      </c>
      <c r="M2022" t="s">
        <v>6145</v>
      </c>
      <c r="N2022" t="s">
        <v>61</v>
      </c>
      <c r="O2022" t="s">
        <v>32</v>
      </c>
      <c r="P2022" t="s">
        <v>98</v>
      </c>
      <c r="Q2022">
        <v>54253</v>
      </c>
      <c r="R2022">
        <v>2</v>
      </c>
      <c r="S2022">
        <v>0</v>
      </c>
      <c r="T2022">
        <v>15865.136409975838</v>
      </c>
      <c r="U2022">
        <v>45281</v>
      </c>
    </row>
    <row r="2023" spans="1:21" x14ac:dyDescent="0.3">
      <c r="A2023" t="s">
        <v>6146</v>
      </c>
      <c r="B2023">
        <v>2023</v>
      </c>
      <c r="C2023" s="1">
        <v>45156</v>
      </c>
      <c r="D2023" t="s">
        <v>78</v>
      </c>
      <c r="E2023" t="s">
        <v>6147</v>
      </c>
      <c r="F2023" t="s">
        <v>37</v>
      </c>
      <c r="G2023" t="s">
        <v>38</v>
      </c>
      <c r="H2023" t="s">
        <v>26</v>
      </c>
      <c r="I2023" t="s">
        <v>82</v>
      </c>
      <c r="J2023" t="s">
        <v>66</v>
      </c>
      <c r="K2023">
        <v>689067</v>
      </c>
      <c r="L2023" t="s">
        <v>83</v>
      </c>
      <c r="M2023" t="s">
        <v>6148</v>
      </c>
      <c r="N2023" t="s">
        <v>43</v>
      </c>
      <c r="O2023" t="s">
        <v>44</v>
      </c>
      <c r="P2023" t="s">
        <v>54</v>
      </c>
      <c r="Q2023">
        <v>22299</v>
      </c>
      <c r="R2023">
        <v>6</v>
      </c>
      <c r="S2023">
        <v>0.05</v>
      </c>
      <c r="T2023">
        <v>1540.9213075096864</v>
      </c>
      <c r="U2023">
        <v>45160</v>
      </c>
    </row>
    <row r="2024" spans="1:21" x14ac:dyDescent="0.3">
      <c r="A2024" t="s">
        <v>6149</v>
      </c>
      <c r="B2024">
        <v>2024</v>
      </c>
      <c r="C2024" s="1">
        <v>45328</v>
      </c>
      <c r="D2024" t="s">
        <v>47</v>
      </c>
      <c r="E2024" t="s">
        <v>6150</v>
      </c>
      <c r="F2024" t="s">
        <v>64</v>
      </c>
      <c r="G2024" t="s">
        <v>38</v>
      </c>
      <c r="H2024" t="s">
        <v>26</v>
      </c>
      <c r="I2024" t="s">
        <v>57</v>
      </c>
      <c r="J2024" t="s">
        <v>58</v>
      </c>
      <c r="K2024">
        <v>652312</v>
      </c>
      <c r="L2024" t="s">
        <v>41</v>
      </c>
      <c r="M2024" t="s">
        <v>6151</v>
      </c>
      <c r="N2024" t="s">
        <v>31</v>
      </c>
      <c r="O2024" t="s">
        <v>94</v>
      </c>
      <c r="P2024" t="s">
        <v>89</v>
      </c>
      <c r="Q2024">
        <v>68068</v>
      </c>
      <c r="R2024">
        <v>5</v>
      </c>
      <c r="S2024">
        <v>0.1</v>
      </c>
      <c r="T2024">
        <v>16801.496999426468</v>
      </c>
      <c r="U2024">
        <v>45332</v>
      </c>
    </row>
    <row r="2025" spans="1:21" x14ac:dyDescent="0.3">
      <c r="A2025" t="s">
        <v>6152</v>
      </c>
      <c r="B2025">
        <v>2023</v>
      </c>
      <c r="C2025" s="1">
        <v>45017</v>
      </c>
      <c r="D2025" t="s">
        <v>35</v>
      </c>
      <c r="E2025" t="s">
        <v>6153</v>
      </c>
      <c r="F2025" t="s">
        <v>37</v>
      </c>
      <c r="G2025" t="s">
        <v>25</v>
      </c>
      <c r="H2025" t="s">
        <v>26</v>
      </c>
      <c r="I2025" t="s">
        <v>57</v>
      </c>
      <c r="J2025" t="s">
        <v>58</v>
      </c>
      <c r="K2025">
        <v>643781</v>
      </c>
      <c r="L2025" t="s">
        <v>73</v>
      </c>
      <c r="M2025" t="s">
        <v>6154</v>
      </c>
      <c r="N2025" t="s">
        <v>43</v>
      </c>
      <c r="O2025" t="s">
        <v>85</v>
      </c>
      <c r="P2025" t="s">
        <v>89</v>
      </c>
      <c r="Q2025">
        <v>1496</v>
      </c>
      <c r="R2025">
        <v>10</v>
      </c>
      <c r="S2025">
        <v>0</v>
      </c>
      <c r="T2025">
        <v>83.506092267158905</v>
      </c>
      <c r="U2025">
        <v>45021</v>
      </c>
    </row>
    <row r="2026" spans="1:21" x14ac:dyDescent="0.3">
      <c r="A2026" t="s">
        <v>6155</v>
      </c>
      <c r="B2026">
        <v>2023</v>
      </c>
      <c r="C2026" s="1">
        <v>45024</v>
      </c>
      <c r="D2026" t="s">
        <v>47</v>
      </c>
      <c r="E2026" t="s">
        <v>6156</v>
      </c>
      <c r="F2026" t="s">
        <v>64</v>
      </c>
      <c r="G2026" t="s">
        <v>38</v>
      </c>
      <c r="H2026" t="s">
        <v>26</v>
      </c>
      <c r="I2026" t="s">
        <v>50</v>
      </c>
      <c r="J2026" t="s">
        <v>51</v>
      </c>
      <c r="K2026">
        <v>614510</v>
      </c>
      <c r="L2026" t="s">
        <v>59</v>
      </c>
      <c r="M2026" t="s">
        <v>6157</v>
      </c>
      <c r="N2026" t="s">
        <v>43</v>
      </c>
      <c r="O2026" t="s">
        <v>68</v>
      </c>
      <c r="P2026" t="s">
        <v>127</v>
      </c>
      <c r="Q2026">
        <v>72320</v>
      </c>
      <c r="R2026">
        <v>8</v>
      </c>
      <c r="S2026">
        <v>0.05</v>
      </c>
      <c r="T2026">
        <v>13937.250924479204</v>
      </c>
      <c r="U2026">
        <v>45027</v>
      </c>
    </row>
    <row r="2027" spans="1:21" x14ac:dyDescent="0.3">
      <c r="A2027" t="s">
        <v>6158</v>
      </c>
      <c r="B2027">
        <v>2024</v>
      </c>
      <c r="C2027" s="1">
        <v>45397</v>
      </c>
      <c r="D2027" t="s">
        <v>35</v>
      </c>
      <c r="E2027" t="s">
        <v>6159</v>
      </c>
      <c r="F2027" t="s">
        <v>149</v>
      </c>
      <c r="G2027" t="s">
        <v>25</v>
      </c>
      <c r="H2027" t="s">
        <v>26</v>
      </c>
      <c r="I2027" t="s">
        <v>39</v>
      </c>
      <c r="J2027" t="s">
        <v>40</v>
      </c>
      <c r="K2027">
        <v>621468</v>
      </c>
      <c r="L2027" t="s">
        <v>59</v>
      </c>
      <c r="M2027" t="s">
        <v>6160</v>
      </c>
      <c r="N2027" t="s">
        <v>61</v>
      </c>
      <c r="O2027" t="s">
        <v>75</v>
      </c>
      <c r="P2027" t="s">
        <v>76</v>
      </c>
      <c r="Q2027">
        <v>22250</v>
      </c>
      <c r="R2027">
        <v>7</v>
      </c>
      <c r="S2027">
        <v>0.05</v>
      </c>
      <c r="T2027">
        <v>6372.9702255626735</v>
      </c>
      <c r="U2027">
        <v>45399</v>
      </c>
    </row>
    <row r="2028" spans="1:21" x14ac:dyDescent="0.3">
      <c r="A2028" t="s">
        <v>6161</v>
      </c>
      <c r="B2028">
        <v>2024</v>
      </c>
      <c r="C2028" s="1">
        <v>45420</v>
      </c>
      <c r="D2028" t="s">
        <v>47</v>
      </c>
      <c r="E2028" t="s">
        <v>6162</v>
      </c>
      <c r="F2028" t="s">
        <v>49</v>
      </c>
      <c r="G2028" t="s">
        <v>81</v>
      </c>
      <c r="H2028" t="s">
        <v>26</v>
      </c>
      <c r="I2028" t="s">
        <v>39</v>
      </c>
      <c r="J2028" t="s">
        <v>40</v>
      </c>
      <c r="K2028">
        <v>679647</v>
      </c>
      <c r="L2028" t="s">
        <v>59</v>
      </c>
      <c r="M2028" t="s">
        <v>6163</v>
      </c>
      <c r="N2028" t="s">
        <v>43</v>
      </c>
      <c r="O2028" t="s">
        <v>94</v>
      </c>
      <c r="P2028" t="s">
        <v>69</v>
      </c>
      <c r="Q2028">
        <v>62300</v>
      </c>
      <c r="R2028">
        <v>10</v>
      </c>
      <c r="S2028">
        <v>0</v>
      </c>
      <c r="T2028">
        <v>12991.307863535054</v>
      </c>
      <c r="U2028">
        <v>45423</v>
      </c>
    </row>
    <row r="2029" spans="1:21" x14ac:dyDescent="0.3">
      <c r="A2029" t="s">
        <v>6164</v>
      </c>
      <c r="B2029">
        <v>2023</v>
      </c>
      <c r="C2029" s="1">
        <v>44959</v>
      </c>
      <c r="D2029" t="s">
        <v>47</v>
      </c>
      <c r="E2029" t="s">
        <v>6165</v>
      </c>
      <c r="F2029" t="s">
        <v>24</v>
      </c>
      <c r="G2029" t="s">
        <v>25</v>
      </c>
      <c r="H2029" t="s">
        <v>26</v>
      </c>
      <c r="I2029" t="s">
        <v>122</v>
      </c>
      <c r="J2029" t="s">
        <v>28</v>
      </c>
      <c r="K2029">
        <v>648521</v>
      </c>
      <c r="L2029" t="s">
        <v>41</v>
      </c>
      <c r="M2029" t="s">
        <v>6166</v>
      </c>
      <c r="N2029" t="s">
        <v>103</v>
      </c>
      <c r="O2029" t="s">
        <v>44</v>
      </c>
      <c r="P2029" t="s">
        <v>69</v>
      </c>
      <c r="Q2029">
        <v>72751</v>
      </c>
      <c r="R2029">
        <v>2</v>
      </c>
      <c r="S2029">
        <v>0</v>
      </c>
      <c r="T2029">
        <v>16501.9432851661</v>
      </c>
      <c r="U2029">
        <v>44962</v>
      </c>
    </row>
    <row r="2030" spans="1:21" x14ac:dyDescent="0.3">
      <c r="A2030" t="s">
        <v>6167</v>
      </c>
      <c r="B2030">
        <v>2023</v>
      </c>
      <c r="C2030" s="1">
        <v>45024</v>
      </c>
      <c r="D2030" t="s">
        <v>22</v>
      </c>
      <c r="E2030" t="s">
        <v>6168</v>
      </c>
      <c r="F2030" t="s">
        <v>24</v>
      </c>
      <c r="G2030" t="s">
        <v>25</v>
      </c>
      <c r="H2030" t="s">
        <v>26</v>
      </c>
      <c r="I2030" t="s">
        <v>57</v>
      </c>
      <c r="J2030" t="s">
        <v>58</v>
      </c>
      <c r="K2030">
        <v>627088</v>
      </c>
      <c r="L2030" t="s">
        <v>59</v>
      </c>
      <c r="M2030" t="s">
        <v>6169</v>
      </c>
      <c r="N2030" t="s">
        <v>103</v>
      </c>
      <c r="O2030" t="s">
        <v>75</v>
      </c>
      <c r="P2030" t="s">
        <v>33</v>
      </c>
      <c r="Q2030">
        <v>23866</v>
      </c>
      <c r="R2030">
        <v>1</v>
      </c>
      <c r="S2030">
        <v>0.2</v>
      </c>
      <c r="T2030">
        <v>5029.618340136959</v>
      </c>
      <c r="U2030">
        <v>45027</v>
      </c>
    </row>
    <row r="2031" spans="1:21" x14ac:dyDescent="0.3">
      <c r="A2031" t="s">
        <v>6170</v>
      </c>
      <c r="B2031">
        <v>2024</v>
      </c>
      <c r="C2031" s="1">
        <v>45315</v>
      </c>
      <c r="D2031" t="s">
        <v>47</v>
      </c>
      <c r="E2031" t="s">
        <v>6171</v>
      </c>
      <c r="F2031" t="s">
        <v>64</v>
      </c>
      <c r="G2031" t="s">
        <v>81</v>
      </c>
      <c r="H2031" t="s">
        <v>26</v>
      </c>
      <c r="I2031" t="s">
        <v>101</v>
      </c>
      <c r="J2031" t="s">
        <v>51</v>
      </c>
      <c r="K2031">
        <v>640798</v>
      </c>
      <c r="L2031" t="s">
        <v>41</v>
      </c>
      <c r="M2031" t="s">
        <v>6172</v>
      </c>
      <c r="N2031" t="s">
        <v>103</v>
      </c>
      <c r="O2031" t="s">
        <v>85</v>
      </c>
      <c r="P2031" t="s">
        <v>181</v>
      </c>
      <c r="Q2031">
        <v>29485</v>
      </c>
      <c r="R2031">
        <v>7</v>
      </c>
      <c r="S2031">
        <v>0</v>
      </c>
      <c r="T2031">
        <v>4671.4762413764829</v>
      </c>
      <c r="U2031">
        <v>45319</v>
      </c>
    </row>
    <row r="2032" spans="1:21" x14ac:dyDescent="0.3">
      <c r="A2032" t="s">
        <v>6173</v>
      </c>
      <c r="B2032">
        <v>2024</v>
      </c>
      <c r="C2032" s="1">
        <v>45464</v>
      </c>
      <c r="D2032" t="s">
        <v>78</v>
      </c>
      <c r="E2032" t="s">
        <v>6174</v>
      </c>
      <c r="F2032" t="s">
        <v>80</v>
      </c>
      <c r="G2032" t="s">
        <v>25</v>
      </c>
      <c r="H2032" t="s">
        <v>26</v>
      </c>
      <c r="I2032" t="s">
        <v>39</v>
      </c>
      <c r="J2032" t="s">
        <v>40</v>
      </c>
      <c r="K2032">
        <v>699035</v>
      </c>
      <c r="L2032" t="s">
        <v>73</v>
      </c>
      <c r="M2032" t="s">
        <v>6175</v>
      </c>
      <c r="N2032" t="s">
        <v>43</v>
      </c>
      <c r="O2032" t="s">
        <v>85</v>
      </c>
      <c r="P2032" t="s">
        <v>98</v>
      </c>
      <c r="Q2032">
        <v>26333</v>
      </c>
      <c r="R2032">
        <v>8</v>
      </c>
      <c r="S2032">
        <v>0.1</v>
      </c>
      <c r="T2032">
        <v>1637.1701608352139</v>
      </c>
      <c r="U2032">
        <v>45467</v>
      </c>
    </row>
    <row r="2033" spans="1:21" x14ac:dyDescent="0.3">
      <c r="A2033" t="s">
        <v>6176</v>
      </c>
      <c r="B2033">
        <v>2024</v>
      </c>
      <c r="C2033" s="1">
        <v>45432</v>
      </c>
      <c r="D2033" t="s">
        <v>78</v>
      </c>
      <c r="E2033" t="s">
        <v>6177</v>
      </c>
      <c r="F2033" t="s">
        <v>49</v>
      </c>
      <c r="G2033" t="s">
        <v>38</v>
      </c>
      <c r="H2033" t="s">
        <v>26</v>
      </c>
      <c r="I2033" t="s">
        <v>82</v>
      </c>
      <c r="J2033" t="s">
        <v>66</v>
      </c>
      <c r="K2033">
        <v>626162</v>
      </c>
      <c r="L2033" t="s">
        <v>41</v>
      </c>
      <c r="M2033" t="s">
        <v>6178</v>
      </c>
      <c r="N2033" t="s">
        <v>61</v>
      </c>
      <c r="O2033" t="s">
        <v>53</v>
      </c>
      <c r="P2033" t="s">
        <v>76</v>
      </c>
      <c r="Q2033">
        <v>48103</v>
      </c>
      <c r="R2033">
        <v>4</v>
      </c>
      <c r="S2033">
        <v>0</v>
      </c>
      <c r="T2033">
        <v>13544.808643147338</v>
      </c>
      <c r="U2033">
        <v>45439</v>
      </c>
    </row>
    <row r="2034" spans="1:21" x14ac:dyDescent="0.3">
      <c r="A2034" t="s">
        <v>6179</v>
      </c>
      <c r="B2034">
        <v>2024</v>
      </c>
      <c r="C2034" s="1">
        <v>45623</v>
      </c>
      <c r="D2034" t="s">
        <v>47</v>
      </c>
      <c r="E2034" t="s">
        <v>6180</v>
      </c>
      <c r="F2034" t="s">
        <v>106</v>
      </c>
      <c r="G2034" t="s">
        <v>25</v>
      </c>
      <c r="H2034" t="s">
        <v>26</v>
      </c>
      <c r="I2034" t="s">
        <v>39</v>
      </c>
      <c r="J2034" t="s">
        <v>40</v>
      </c>
      <c r="K2034">
        <v>682883</v>
      </c>
      <c r="L2034" t="s">
        <v>73</v>
      </c>
      <c r="M2034" t="s">
        <v>6181</v>
      </c>
      <c r="N2034" t="s">
        <v>31</v>
      </c>
      <c r="O2034" t="s">
        <v>85</v>
      </c>
      <c r="P2034" t="s">
        <v>181</v>
      </c>
      <c r="Q2034">
        <v>73296</v>
      </c>
      <c r="R2034">
        <v>4</v>
      </c>
      <c r="S2034">
        <v>0</v>
      </c>
      <c r="T2034">
        <v>15435.683865965815</v>
      </c>
      <c r="U2034">
        <v>45627</v>
      </c>
    </row>
    <row r="2035" spans="1:21" x14ac:dyDescent="0.3">
      <c r="A2035" t="s">
        <v>6182</v>
      </c>
      <c r="B2035">
        <v>2023</v>
      </c>
      <c r="C2035" s="1">
        <v>45248</v>
      </c>
      <c r="D2035" t="s">
        <v>22</v>
      </c>
      <c r="E2035" t="s">
        <v>6183</v>
      </c>
      <c r="F2035" t="s">
        <v>106</v>
      </c>
      <c r="G2035" t="s">
        <v>38</v>
      </c>
      <c r="H2035" t="s">
        <v>26</v>
      </c>
      <c r="I2035" t="s">
        <v>65</v>
      </c>
      <c r="J2035" t="s">
        <v>66</v>
      </c>
      <c r="K2035">
        <v>643887</v>
      </c>
      <c r="L2035" t="s">
        <v>59</v>
      </c>
      <c r="M2035" t="s">
        <v>6184</v>
      </c>
      <c r="N2035" t="s">
        <v>31</v>
      </c>
      <c r="O2035" t="s">
        <v>44</v>
      </c>
      <c r="P2035" t="s">
        <v>89</v>
      </c>
      <c r="Q2035">
        <v>42023</v>
      </c>
      <c r="R2035">
        <v>1</v>
      </c>
      <c r="S2035">
        <v>0.05</v>
      </c>
      <c r="T2035">
        <v>6083.4767184921939</v>
      </c>
      <c r="U2035">
        <v>45248</v>
      </c>
    </row>
    <row r="2036" spans="1:21" x14ac:dyDescent="0.3">
      <c r="A2036" t="s">
        <v>6185</v>
      </c>
      <c r="B2036">
        <v>2023</v>
      </c>
      <c r="C2036" s="1">
        <v>44968</v>
      </c>
      <c r="D2036" t="s">
        <v>22</v>
      </c>
      <c r="E2036" t="s">
        <v>6186</v>
      </c>
      <c r="F2036" t="s">
        <v>80</v>
      </c>
      <c r="G2036" t="s">
        <v>81</v>
      </c>
      <c r="H2036" t="s">
        <v>26</v>
      </c>
      <c r="I2036" t="s">
        <v>117</v>
      </c>
      <c r="J2036" t="s">
        <v>118</v>
      </c>
      <c r="K2036">
        <v>615234</v>
      </c>
      <c r="L2036" t="s">
        <v>59</v>
      </c>
      <c r="M2036" t="s">
        <v>6187</v>
      </c>
      <c r="N2036" t="s">
        <v>31</v>
      </c>
      <c r="O2036" t="s">
        <v>94</v>
      </c>
      <c r="P2036" t="s">
        <v>54</v>
      </c>
      <c r="Q2036">
        <v>70618</v>
      </c>
      <c r="R2036">
        <v>2</v>
      </c>
      <c r="S2036">
        <v>0</v>
      </c>
      <c r="T2036">
        <v>9402.5058193593868</v>
      </c>
      <c r="U2036">
        <v>44973</v>
      </c>
    </row>
    <row r="2037" spans="1:21" x14ac:dyDescent="0.3">
      <c r="A2037" t="s">
        <v>6188</v>
      </c>
      <c r="B2037">
        <v>2024</v>
      </c>
      <c r="C2037" s="1">
        <v>45440</v>
      </c>
      <c r="D2037" t="s">
        <v>47</v>
      </c>
      <c r="E2037" t="s">
        <v>6189</v>
      </c>
      <c r="F2037" t="s">
        <v>149</v>
      </c>
      <c r="G2037" t="s">
        <v>25</v>
      </c>
      <c r="H2037" t="s">
        <v>26</v>
      </c>
      <c r="I2037" t="s">
        <v>150</v>
      </c>
      <c r="J2037" t="s">
        <v>118</v>
      </c>
      <c r="K2037">
        <v>606226</v>
      </c>
      <c r="L2037" t="s">
        <v>29</v>
      </c>
      <c r="M2037" t="s">
        <v>6190</v>
      </c>
      <c r="N2037" t="s">
        <v>61</v>
      </c>
      <c r="O2037" t="s">
        <v>75</v>
      </c>
      <c r="P2037" t="s">
        <v>98</v>
      </c>
      <c r="Q2037">
        <v>59586</v>
      </c>
      <c r="R2037">
        <v>1</v>
      </c>
      <c r="S2037">
        <v>0.05</v>
      </c>
      <c r="T2037">
        <v>17365.028158061596</v>
      </c>
      <c r="U2037">
        <v>45443</v>
      </c>
    </row>
    <row r="2038" spans="1:21" x14ac:dyDescent="0.3">
      <c r="A2038" t="s">
        <v>6191</v>
      </c>
      <c r="B2038">
        <v>2024</v>
      </c>
      <c r="C2038" s="1">
        <v>45517</v>
      </c>
      <c r="D2038" t="s">
        <v>35</v>
      </c>
      <c r="E2038" t="s">
        <v>6192</v>
      </c>
      <c r="F2038" t="s">
        <v>37</v>
      </c>
      <c r="G2038" t="s">
        <v>81</v>
      </c>
      <c r="H2038" t="s">
        <v>26</v>
      </c>
      <c r="I2038" t="s">
        <v>154</v>
      </c>
      <c r="J2038" t="s">
        <v>51</v>
      </c>
      <c r="K2038">
        <v>627211</v>
      </c>
      <c r="L2038" t="s">
        <v>59</v>
      </c>
      <c r="M2038" t="s">
        <v>6193</v>
      </c>
      <c r="N2038" t="s">
        <v>43</v>
      </c>
      <c r="O2038" t="s">
        <v>44</v>
      </c>
      <c r="P2038" t="s">
        <v>89</v>
      </c>
      <c r="Q2038">
        <v>43154</v>
      </c>
      <c r="R2038">
        <v>6</v>
      </c>
      <c r="S2038">
        <v>0</v>
      </c>
      <c r="T2038">
        <v>8768.8818110077136</v>
      </c>
      <c r="U2038">
        <v>45518</v>
      </c>
    </row>
    <row r="2039" spans="1:21" x14ac:dyDescent="0.3">
      <c r="A2039" t="s">
        <v>6194</v>
      </c>
      <c r="B2039">
        <v>2024</v>
      </c>
      <c r="C2039" s="1">
        <v>45645</v>
      </c>
      <c r="D2039" t="s">
        <v>22</v>
      </c>
      <c r="E2039" t="s">
        <v>6195</v>
      </c>
      <c r="F2039" t="s">
        <v>80</v>
      </c>
      <c r="G2039" t="s">
        <v>25</v>
      </c>
      <c r="H2039" t="s">
        <v>26</v>
      </c>
      <c r="I2039" t="s">
        <v>150</v>
      </c>
      <c r="J2039" t="s">
        <v>118</v>
      </c>
      <c r="K2039">
        <v>602769</v>
      </c>
      <c r="L2039" t="s">
        <v>41</v>
      </c>
      <c r="M2039" t="s">
        <v>6196</v>
      </c>
      <c r="N2039" t="s">
        <v>61</v>
      </c>
      <c r="O2039" t="s">
        <v>94</v>
      </c>
      <c r="P2039" t="s">
        <v>69</v>
      </c>
      <c r="Q2039">
        <v>23276</v>
      </c>
      <c r="R2039">
        <v>2</v>
      </c>
      <c r="S2039">
        <v>0</v>
      </c>
      <c r="T2039">
        <v>5045.6511075415046</v>
      </c>
      <c r="U2039">
        <v>45646</v>
      </c>
    </row>
    <row r="2040" spans="1:21" x14ac:dyDescent="0.3">
      <c r="A2040" t="s">
        <v>6197</v>
      </c>
      <c r="B2040">
        <v>2024</v>
      </c>
      <c r="C2040" s="1">
        <v>45372</v>
      </c>
      <c r="D2040" t="s">
        <v>78</v>
      </c>
      <c r="E2040" t="s">
        <v>6198</v>
      </c>
      <c r="F2040" t="s">
        <v>37</v>
      </c>
      <c r="G2040" t="s">
        <v>38</v>
      </c>
      <c r="H2040" t="s">
        <v>26</v>
      </c>
      <c r="I2040" t="s">
        <v>136</v>
      </c>
      <c r="J2040" t="s">
        <v>118</v>
      </c>
      <c r="K2040">
        <v>688455</v>
      </c>
      <c r="L2040" t="s">
        <v>83</v>
      </c>
      <c r="M2040" t="s">
        <v>6199</v>
      </c>
      <c r="N2040" t="s">
        <v>61</v>
      </c>
      <c r="O2040" t="s">
        <v>94</v>
      </c>
      <c r="P2040" t="s">
        <v>76</v>
      </c>
      <c r="Q2040">
        <v>48096</v>
      </c>
      <c r="R2040">
        <v>1</v>
      </c>
      <c r="S2040">
        <v>0.1</v>
      </c>
      <c r="T2040">
        <v>7293.8192675752662</v>
      </c>
      <c r="U2040">
        <v>45375</v>
      </c>
    </row>
    <row r="2041" spans="1:21" x14ac:dyDescent="0.3">
      <c r="A2041" t="s">
        <v>6200</v>
      </c>
      <c r="B2041">
        <v>2024</v>
      </c>
      <c r="C2041" s="1">
        <v>45450</v>
      </c>
      <c r="D2041" t="s">
        <v>47</v>
      </c>
      <c r="E2041" t="s">
        <v>6201</v>
      </c>
      <c r="F2041" t="s">
        <v>37</v>
      </c>
      <c r="G2041" t="s">
        <v>25</v>
      </c>
      <c r="H2041" t="s">
        <v>26</v>
      </c>
      <c r="I2041" t="s">
        <v>82</v>
      </c>
      <c r="J2041" t="s">
        <v>66</v>
      </c>
      <c r="K2041">
        <v>695162</v>
      </c>
      <c r="L2041" t="s">
        <v>41</v>
      </c>
      <c r="M2041" t="s">
        <v>6202</v>
      </c>
      <c r="N2041" t="s">
        <v>43</v>
      </c>
      <c r="O2041" t="s">
        <v>68</v>
      </c>
      <c r="P2041" t="s">
        <v>33</v>
      </c>
      <c r="Q2041">
        <v>73115</v>
      </c>
      <c r="R2041">
        <v>1</v>
      </c>
      <c r="S2041">
        <v>0.1</v>
      </c>
      <c r="T2041">
        <v>10144.668985049238</v>
      </c>
      <c r="U2041">
        <v>45453</v>
      </c>
    </row>
    <row r="2042" spans="1:21" x14ac:dyDescent="0.3">
      <c r="A2042" t="s">
        <v>6203</v>
      </c>
      <c r="B2042">
        <v>2023</v>
      </c>
      <c r="C2042" s="1">
        <v>45017</v>
      </c>
      <c r="D2042" t="s">
        <v>47</v>
      </c>
      <c r="E2042" t="s">
        <v>6204</v>
      </c>
      <c r="F2042" t="s">
        <v>149</v>
      </c>
      <c r="G2042" t="s">
        <v>38</v>
      </c>
      <c r="H2042" t="s">
        <v>26</v>
      </c>
      <c r="I2042" t="s">
        <v>101</v>
      </c>
      <c r="J2042" t="s">
        <v>51</v>
      </c>
      <c r="K2042">
        <v>617425</v>
      </c>
      <c r="L2042" t="s">
        <v>83</v>
      </c>
      <c r="M2042" t="s">
        <v>6205</v>
      </c>
      <c r="N2042" t="s">
        <v>103</v>
      </c>
      <c r="O2042" t="s">
        <v>68</v>
      </c>
      <c r="P2042" t="s">
        <v>76</v>
      </c>
      <c r="Q2042">
        <v>57045</v>
      </c>
      <c r="R2042">
        <v>10</v>
      </c>
      <c r="S2042">
        <v>0</v>
      </c>
      <c r="T2042">
        <v>9184.9612771894153</v>
      </c>
      <c r="U2042">
        <v>45020</v>
      </c>
    </row>
    <row r="2043" spans="1:21" x14ac:dyDescent="0.3">
      <c r="A2043" t="s">
        <v>6206</v>
      </c>
      <c r="B2043">
        <v>2023</v>
      </c>
      <c r="C2043" s="1">
        <v>45120</v>
      </c>
      <c r="D2043" t="s">
        <v>47</v>
      </c>
      <c r="E2043" t="s">
        <v>6207</v>
      </c>
      <c r="F2043" t="s">
        <v>80</v>
      </c>
      <c r="G2043" t="s">
        <v>38</v>
      </c>
      <c r="H2043" t="s">
        <v>26</v>
      </c>
      <c r="I2043" t="s">
        <v>65</v>
      </c>
      <c r="J2043" t="s">
        <v>66</v>
      </c>
      <c r="K2043">
        <v>666568</v>
      </c>
      <c r="L2043" t="s">
        <v>41</v>
      </c>
      <c r="M2043" t="s">
        <v>6208</v>
      </c>
      <c r="N2043" t="s">
        <v>31</v>
      </c>
      <c r="O2043" t="s">
        <v>32</v>
      </c>
      <c r="P2043" t="s">
        <v>76</v>
      </c>
      <c r="Q2043">
        <v>33549</v>
      </c>
      <c r="R2043">
        <v>7</v>
      </c>
      <c r="S2043">
        <v>0.2</v>
      </c>
      <c r="T2043">
        <v>6534.0700404586651</v>
      </c>
      <c r="U2043">
        <v>45123</v>
      </c>
    </row>
    <row r="2044" spans="1:21" x14ac:dyDescent="0.3">
      <c r="A2044" t="s">
        <v>6209</v>
      </c>
      <c r="B2044">
        <v>2023</v>
      </c>
      <c r="C2044" s="1">
        <v>45209</v>
      </c>
      <c r="D2044" t="s">
        <v>47</v>
      </c>
      <c r="E2044" t="s">
        <v>6210</v>
      </c>
      <c r="F2044" t="s">
        <v>37</v>
      </c>
      <c r="G2044" t="s">
        <v>25</v>
      </c>
      <c r="H2044" t="s">
        <v>26</v>
      </c>
      <c r="I2044" t="s">
        <v>39</v>
      </c>
      <c r="J2044" t="s">
        <v>40</v>
      </c>
      <c r="K2044">
        <v>618748</v>
      </c>
      <c r="L2044" t="s">
        <v>29</v>
      </c>
      <c r="M2044" t="s">
        <v>6211</v>
      </c>
      <c r="N2044" t="s">
        <v>31</v>
      </c>
      <c r="O2044" t="s">
        <v>68</v>
      </c>
      <c r="P2044" t="s">
        <v>54</v>
      </c>
      <c r="Q2044">
        <v>75034</v>
      </c>
      <c r="R2044">
        <v>10</v>
      </c>
      <c r="S2044">
        <v>0.2</v>
      </c>
      <c r="T2044">
        <v>17065.295328484957</v>
      </c>
      <c r="U2044">
        <v>45215</v>
      </c>
    </row>
    <row r="2045" spans="1:21" x14ac:dyDescent="0.3">
      <c r="A2045" t="s">
        <v>6212</v>
      </c>
      <c r="B2045">
        <v>2024</v>
      </c>
      <c r="C2045" s="1">
        <v>45524</v>
      </c>
      <c r="D2045" t="s">
        <v>35</v>
      </c>
      <c r="E2045" t="s">
        <v>6213</v>
      </c>
      <c r="F2045" t="s">
        <v>24</v>
      </c>
      <c r="G2045" t="s">
        <v>38</v>
      </c>
      <c r="H2045" t="s">
        <v>26</v>
      </c>
      <c r="I2045" t="s">
        <v>117</v>
      </c>
      <c r="J2045" t="s">
        <v>118</v>
      </c>
      <c r="K2045">
        <v>687528</v>
      </c>
      <c r="L2045" t="s">
        <v>41</v>
      </c>
      <c r="M2045" t="s">
        <v>6214</v>
      </c>
      <c r="N2045" t="s">
        <v>103</v>
      </c>
      <c r="O2045" t="s">
        <v>53</v>
      </c>
      <c r="P2045" t="s">
        <v>69</v>
      </c>
      <c r="Q2045">
        <v>8776</v>
      </c>
      <c r="R2045">
        <v>4</v>
      </c>
      <c r="S2045">
        <v>0.1</v>
      </c>
      <c r="T2045">
        <v>1954.5998452782167</v>
      </c>
      <c r="U2045">
        <v>45526</v>
      </c>
    </row>
    <row r="2046" spans="1:21" x14ac:dyDescent="0.3">
      <c r="A2046" t="s">
        <v>6215</v>
      </c>
      <c r="B2046">
        <v>2023</v>
      </c>
      <c r="C2046" s="1">
        <v>45138</v>
      </c>
      <c r="D2046" t="s">
        <v>47</v>
      </c>
      <c r="E2046" t="s">
        <v>6216</v>
      </c>
      <c r="F2046" t="s">
        <v>80</v>
      </c>
      <c r="G2046" t="s">
        <v>81</v>
      </c>
      <c r="H2046" t="s">
        <v>26</v>
      </c>
      <c r="I2046" t="s">
        <v>39</v>
      </c>
      <c r="J2046" t="s">
        <v>40</v>
      </c>
      <c r="K2046">
        <v>644170</v>
      </c>
      <c r="L2046" t="s">
        <v>41</v>
      </c>
      <c r="M2046" t="s">
        <v>6217</v>
      </c>
      <c r="N2046" t="s">
        <v>43</v>
      </c>
      <c r="O2046" t="s">
        <v>85</v>
      </c>
      <c r="P2046" t="s">
        <v>127</v>
      </c>
      <c r="Q2046">
        <v>55112</v>
      </c>
      <c r="R2046">
        <v>3</v>
      </c>
      <c r="S2046">
        <v>0.2</v>
      </c>
      <c r="T2046">
        <v>14920.362653613009</v>
      </c>
      <c r="U2046">
        <v>45145</v>
      </c>
    </row>
    <row r="2047" spans="1:21" x14ac:dyDescent="0.3">
      <c r="A2047" t="s">
        <v>6218</v>
      </c>
      <c r="B2047">
        <v>2024</v>
      </c>
      <c r="C2047" s="1">
        <v>45618</v>
      </c>
      <c r="D2047" t="s">
        <v>47</v>
      </c>
      <c r="E2047" t="s">
        <v>6219</v>
      </c>
      <c r="F2047" t="s">
        <v>149</v>
      </c>
      <c r="G2047" t="s">
        <v>38</v>
      </c>
      <c r="H2047" t="s">
        <v>26</v>
      </c>
      <c r="I2047" t="s">
        <v>136</v>
      </c>
      <c r="J2047" t="s">
        <v>118</v>
      </c>
      <c r="K2047">
        <v>614518</v>
      </c>
      <c r="L2047" t="s">
        <v>41</v>
      </c>
      <c r="M2047" t="s">
        <v>6220</v>
      </c>
      <c r="N2047" t="s">
        <v>93</v>
      </c>
      <c r="O2047" t="s">
        <v>68</v>
      </c>
      <c r="P2047" t="s">
        <v>76</v>
      </c>
      <c r="Q2047">
        <v>2878</v>
      </c>
      <c r="R2047">
        <v>10</v>
      </c>
      <c r="S2047">
        <v>0</v>
      </c>
      <c r="T2047">
        <v>284.97483251102005</v>
      </c>
      <c r="U2047">
        <v>45619</v>
      </c>
    </row>
    <row r="2048" spans="1:21" x14ac:dyDescent="0.3">
      <c r="A2048" t="s">
        <v>6221</v>
      </c>
      <c r="B2048">
        <v>2023</v>
      </c>
      <c r="C2048" s="1">
        <v>45147</v>
      </c>
      <c r="D2048" t="s">
        <v>22</v>
      </c>
      <c r="E2048" t="s">
        <v>6222</v>
      </c>
      <c r="F2048" t="s">
        <v>106</v>
      </c>
      <c r="G2048" t="s">
        <v>38</v>
      </c>
      <c r="H2048" t="s">
        <v>26</v>
      </c>
      <c r="I2048" t="s">
        <v>101</v>
      </c>
      <c r="J2048" t="s">
        <v>51</v>
      </c>
      <c r="K2048">
        <v>699604</v>
      </c>
      <c r="L2048" t="s">
        <v>29</v>
      </c>
      <c r="M2048" t="s">
        <v>6223</v>
      </c>
      <c r="N2048" t="s">
        <v>31</v>
      </c>
      <c r="O2048" t="s">
        <v>94</v>
      </c>
      <c r="P2048" t="s">
        <v>45</v>
      </c>
      <c r="Q2048">
        <v>65559</v>
      </c>
      <c r="R2048">
        <v>8</v>
      </c>
      <c r="S2048">
        <v>0.1</v>
      </c>
      <c r="T2048">
        <v>10569.151628054951</v>
      </c>
      <c r="U2048">
        <v>45150</v>
      </c>
    </row>
    <row r="2049" spans="1:21" x14ac:dyDescent="0.3">
      <c r="A2049" t="s">
        <v>6224</v>
      </c>
      <c r="B2049">
        <v>2023</v>
      </c>
      <c r="C2049" s="1">
        <v>44929</v>
      </c>
      <c r="D2049" t="s">
        <v>22</v>
      </c>
      <c r="E2049" t="s">
        <v>6225</v>
      </c>
      <c r="F2049" t="s">
        <v>64</v>
      </c>
      <c r="G2049" t="s">
        <v>25</v>
      </c>
      <c r="H2049" t="s">
        <v>26</v>
      </c>
      <c r="I2049" t="s">
        <v>39</v>
      </c>
      <c r="J2049" t="s">
        <v>40</v>
      </c>
      <c r="K2049">
        <v>633999</v>
      </c>
      <c r="L2049" t="s">
        <v>41</v>
      </c>
      <c r="M2049" t="s">
        <v>6226</v>
      </c>
      <c r="N2049" t="s">
        <v>43</v>
      </c>
      <c r="O2049" t="s">
        <v>75</v>
      </c>
      <c r="P2049" t="s">
        <v>89</v>
      </c>
      <c r="Q2049">
        <v>27211</v>
      </c>
      <c r="R2049">
        <v>6</v>
      </c>
      <c r="S2049">
        <v>0</v>
      </c>
      <c r="T2049">
        <v>8087.9412846630757</v>
      </c>
      <c r="U2049">
        <v>44932</v>
      </c>
    </row>
    <row r="2050" spans="1:21" x14ac:dyDescent="0.3">
      <c r="A2050" t="s">
        <v>6227</v>
      </c>
      <c r="B2050">
        <v>2024</v>
      </c>
      <c r="C2050" s="1">
        <v>45537</v>
      </c>
      <c r="D2050" t="s">
        <v>47</v>
      </c>
      <c r="E2050" t="s">
        <v>6228</v>
      </c>
      <c r="F2050" t="s">
        <v>80</v>
      </c>
      <c r="G2050" t="s">
        <v>81</v>
      </c>
      <c r="H2050" t="s">
        <v>26</v>
      </c>
      <c r="I2050" t="s">
        <v>72</v>
      </c>
      <c r="J2050" t="s">
        <v>28</v>
      </c>
      <c r="K2050">
        <v>606793</v>
      </c>
      <c r="L2050" t="s">
        <v>73</v>
      </c>
      <c r="M2050" t="s">
        <v>6229</v>
      </c>
      <c r="N2050" t="s">
        <v>103</v>
      </c>
      <c r="O2050" t="s">
        <v>44</v>
      </c>
      <c r="P2050" t="s">
        <v>45</v>
      </c>
      <c r="Q2050">
        <v>52211</v>
      </c>
      <c r="R2050">
        <v>10</v>
      </c>
      <c r="S2050">
        <v>0.1</v>
      </c>
      <c r="T2050">
        <v>4942.2595643787199</v>
      </c>
      <c r="U2050">
        <v>45538</v>
      </c>
    </row>
    <row r="2051" spans="1:21" x14ac:dyDescent="0.3">
      <c r="A2051" t="s">
        <v>6230</v>
      </c>
      <c r="B2051">
        <v>2024</v>
      </c>
      <c r="C2051" s="1">
        <v>45324</v>
      </c>
      <c r="D2051" t="s">
        <v>35</v>
      </c>
      <c r="E2051" t="s">
        <v>6231</v>
      </c>
      <c r="F2051" t="s">
        <v>49</v>
      </c>
      <c r="G2051" t="s">
        <v>81</v>
      </c>
      <c r="H2051" t="s">
        <v>26</v>
      </c>
      <c r="I2051" t="s">
        <v>57</v>
      </c>
      <c r="J2051" t="s">
        <v>58</v>
      </c>
      <c r="K2051">
        <v>684803</v>
      </c>
      <c r="L2051" t="s">
        <v>29</v>
      </c>
      <c r="M2051" t="s">
        <v>6232</v>
      </c>
      <c r="N2051" t="s">
        <v>31</v>
      </c>
      <c r="O2051" t="s">
        <v>44</v>
      </c>
      <c r="P2051" t="s">
        <v>181</v>
      </c>
      <c r="Q2051">
        <v>71172</v>
      </c>
      <c r="R2051">
        <v>2</v>
      </c>
      <c r="S2051">
        <v>0.2</v>
      </c>
      <c r="T2051">
        <v>8069.6521810339927</v>
      </c>
      <c r="U2051">
        <v>45327</v>
      </c>
    </row>
    <row r="2052" spans="1:21" x14ac:dyDescent="0.3">
      <c r="A2052" t="s">
        <v>6233</v>
      </c>
      <c r="B2052">
        <v>2024</v>
      </c>
      <c r="C2052" s="1">
        <v>45391</v>
      </c>
      <c r="D2052" t="s">
        <v>47</v>
      </c>
      <c r="E2052" t="s">
        <v>6234</v>
      </c>
      <c r="F2052" t="s">
        <v>106</v>
      </c>
      <c r="G2052" t="s">
        <v>25</v>
      </c>
      <c r="H2052" t="s">
        <v>26</v>
      </c>
      <c r="I2052" t="s">
        <v>57</v>
      </c>
      <c r="J2052" t="s">
        <v>58</v>
      </c>
      <c r="K2052">
        <v>653497</v>
      </c>
      <c r="L2052" t="s">
        <v>41</v>
      </c>
      <c r="M2052" t="s">
        <v>6235</v>
      </c>
      <c r="N2052" t="s">
        <v>103</v>
      </c>
      <c r="O2052" t="s">
        <v>94</v>
      </c>
      <c r="P2052" t="s">
        <v>45</v>
      </c>
      <c r="Q2052">
        <v>25452</v>
      </c>
      <c r="R2052">
        <v>1</v>
      </c>
      <c r="S2052">
        <v>0</v>
      </c>
      <c r="T2052">
        <v>2941.8324394465549</v>
      </c>
      <c r="U2052">
        <v>45398</v>
      </c>
    </row>
    <row r="2053" spans="1:21" x14ac:dyDescent="0.3">
      <c r="A2053" t="s">
        <v>6236</v>
      </c>
      <c r="B2053">
        <v>2023</v>
      </c>
      <c r="C2053" s="1">
        <v>45188</v>
      </c>
      <c r="D2053" t="s">
        <v>47</v>
      </c>
      <c r="E2053" t="s">
        <v>6237</v>
      </c>
      <c r="F2053" t="s">
        <v>24</v>
      </c>
      <c r="G2053" t="s">
        <v>25</v>
      </c>
      <c r="H2053" t="s">
        <v>26</v>
      </c>
      <c r="I2053" t="s">
        <v>65</v>
      </c>
      <c r="J2053" t="s">
        <v>66</v>
      </c>
      <c r="K2053">
        <v>688940</v>
      </c>
      <c r="L2053" t="s">
        <v>59</v>
      </c>
      <c r="M2053" t="s">
        <v>6238</v>
      </c>
      <c r="N2053" t="s">
        <v>93</v>
      </c>
      <c r="O2053" t="s">
        <v>32</v>
      </c>
      <c r="P2053" t="s">
        <v>89</v>
      </c>
      <c r="Q2053">
        <v>20992</v>
      </c>
      <c r="R2053">
        <v>8</v>
      </c>
      <c r="S2053">
        <v>0.2</v>
      </c>
      <c r="T2053">
        <v>3111.3184788155622</v>
      </c>
      <c r="U2053">
        <v>45191</v>
      </c>
    </row>
    <row r="2054" spans="1:21" x14ac:dyDescent="0.3">
      <c r="A2054" t="s">
        <v>6239</v>
      </c>
      <c r="B2054">
        <v>2023</v>
      </c>
      <c r="C2054" s="1">
        <v>45185</v>
      </c>
      <c r="D2054" t="s">
        <v>35</v>
      </c>
      <c r="E2054" t="s">
        <v>6240</v>
      </c>
      <c r="F2054" t="s">
        <v>49</v>
      </c>
      <c r="G2054" t="s">
        <v>38</v>
      </c>
      <c r="H2054" t="s">
        <v>26</v>
      </c>
      <c r="I2054" t="s">
        <v>65</v>
      </c>
      <c r="J2054" t="s">
        <v>66</v>
      </c>
      <c r="K2054">
        <v>623414</v>
      </c>
      <c r="L2054" t="s">
        <v>29</v>
      </c>
      <c r="M2054" t="s">
        <v>6241</v>
      </c>
      <c r="N2054" t="s">
        <v>61</v>
      </c>
      <c r="O2054" t="s">
        <v>75</v>
      </c>
      <c r="P2054" t="s">
        <v>45</v>
      </c>
      <c r="Q2054">
        <v>59168</v>
      </c>
      <c r="R2054">
        <v>2</v>
      </c>
      <c r="S2054">
        <v>0.1</v>
      </c>
      <c r="T2054">
        <v>13771.829850447781</v>
      </c>
      <c r="U2054">
        <v>45188</v>
      </c>
    </row>
    <row r="2055" spans="1:21" x14ac:dyDescent="0.3">
      <c r="A2055" t="s">
        <v>6242</v>
      </c>
      <c r="B2055">
        <v>2023</v>
      </c>
      <c r="C2055" s="1">
        <v>45188</v>
      </c>
      <c r="D2055" t="s">
        <v>78</v>
      </c>
      <c r="E2055" t="s">
        <v>6243</v>
      </c>
      <c r="F2055" t="s">
        <v>80</v>
      </c>
      <c r="G2055" t="s">
        <v>25</v>
      </c>
      <c r="H2055" t="s">
        <v>26</v>
      </c>
      <c r="I2055" t="s">
        <v>117</v>
      </c>
      <c r="J2055" t="s">
        <v>118</v>
      </c>
      <c r="K2055">
        <v>616022</v>
      </c>
      <c r="L2055" t="s">
        <v>83</v>
      </c>
      <c r="M2055" t="s">
        <v>6244</v>
      </c>
      <c r="N2055" t="s">
        <v>103</v>
      </c>
      <c r="O2055" t="s">
        <v>53</v>
      </c>
      <c r="P2055" t="s">
        <v>45</v>
      </c>
      <c r="Q2055">
        <v>72802</v>
      </c>
      <c r="R2055">
        <v>7</v>
      </c>
      <c r="S2055">
        <v>0</v>
      </c>
      <c r="T2055">
        <v>3745.4824804237574</v>
      </c>
      <c r="U2055">
        <v>45190</v>
      </c>
    </row>
    <row r="2056" spans="1:21" x14ac:dyDescent="0.3">
      <c r="A2056" t="s">
        <v>6245</v>
      </c>
      <c r="B2056">
        <v>2024</v>
      </c>
      <c r="C2056" s="1">
        <v>45304</v>
      </c>
      <c r="D2056" t="s">
        <v>47</v>
      </c>
      <c r="E2056" t="s">
        <v>6246</v>
      </c>
      <c r="F2056" t="s">
        <v>49</v>
      </c>
      <c r="G2056" t="s">
        <v>25</v>
      </c>
      <c r="H2056" t="s">
        <v>26</v>
      </c>
      <c r="I2056" t="s">
        <v>122</v>
      </c>
      <c r="J2056" t="s">
        <v>28</v>
      </c>
      <c r="K2056">
        <v>683622</v>
      </c>
      <c r="L2056" t="s">
        <v>29</v>
      </c>
      <c r="M2056" t="s">
        <v>6247</v>
      </c>
      <c r="N2056" t="s">
        <v>93</v>
      </c>
      <c r="O2056" t="s">
        <v>94</v>
      </c>
      <c r="P2056" t="s">
        <v>127</v>
      </c>
      <c r="Q2056">
        <v>37960</v>
      </c>
      <c r="R2056">
        <v>9</v>
      </c>
      <c r="S2056">
        <v>0</v>
      </c>
      <c r="T2056">
        <v>9511.4916167749489</v>
      </c>
      <c r="U2056">
        <v>45307</v>
      </c>
    </row>
    <row r="2057" spans="1:21" x14ac:dyDescent="0.3">
      <c r="A2057" t="s">
        <v>6248</v>
      </c>
      <c r="B2057">
        <v>2023</v>
      </c>
      <c r="C2057" s="1">
        <v>44932</v>
      </c>
      <c r="D2057" t="s">
        <v>47</v>
      </c>
      <c r="E2057" t="s">
        <v>6249</v>
      </c>
      <c r="F2057" t="s">
        <v>106</v>
      </c>
      <c r="G2057" t="s">
        <v>81</v>
      </c>
      <c r="H2057" t="s">
        <v>26</v>
      </c>
      <c r="I2057" t="s">
        <v>101</v>
      </c>
      <c r="J2057" t="s">
        <v>51</v>
      </c>
      <c r="K2057">
        <v>625878</v>
      </c>
      <c r="L2057" t="s">
        <v>59</v>
      </c>
      <c r="M2057" t="s">
        <v>6250</v>
      </c>
      <c r="N2057" t="s">
        <v>31</v>
      </c>
      <c r="O2057" t="s">
        <v>53</v>
      </c>
      <c r="P2057" t="s">
        <v>98</v>
      </c>
      <c r="Q2057">
        <v>45862</v>
      </c>
      <c r="R2057">
        <v>9</v>
      </c>
      <c r="S2057">
        <v>0.1</v>
      </c>
      <c r="T2057">
        <v>9645.4392886243568</v>
      </c>
      <c r="U2057">
        <v>44937</v>
      </c>
    </row>
    <row r="2058" spans="1:21" x14ac:dyDescent="0.3">
      <c r="A2058" t="s">
        <v>6251</v>
      </c>
      <c r="B2058">
        <v>2024</v>
      </c>
      <c r="C2058" s="1">
        <v>45433</v>
      </c>
      <c r="D2058" t="s">
        <v>22</v>
      </c>
      <c r="E2058" t="s">
        <v>6252</v>
      </c>
      <c r="F2058" t="s">
        <v>49</v>
      </c>
      <c r="G2058" t="s">
        <v>81</v>
      </c>
      <c r="H2058" t="s">
        <v>26</v>
      </c>
      <c r="I2058" t="s">
        <v>65</v>
      </c>
      <c r="J2058" t="s">
        <v>66</v>
      </c>
      <c r="K2058">
        <v>673031</v>
      </c>
      <c r="L2058" t="s">
        <v>29</v>
      </c>
      <c r="M2058" t="s">
        <v>6253</v>
      </c>
      <c r="N2058" t="s">
        <v>93</v>
      </c>
      <c r="O2058" t="s">
        <v>53</v>
      </c>
      <c r="P2058" t="s">
        <v>33</v>
      </c>
      <c r="Q2058">
        <v>24206</v>
      </c>
      <c r="R2058">
        <v>5</v>
      </c>
      <c r="S2058">
        <v>0.05</v>
      </c>
      <c r="T2058">
        <v>2248.2102594166495</v>
      </c>
      <c r="U2058">
        <v>45436</v>
      </c>
    </row>
    <row r="2059" spans="1:21" x14ac:dyDescent="0.3">
      <c r="A2059" t="s">
        <v>6254</v>
      </c>
      <c r="B2059">
        <v>2023</v>
      </c>
      <c r="C2059" s="1">
        <v>45095</v>
      </c>
      <c r="D2059" t="s">
        <v>47</v>
      </c>
      <c r="E2059" t="s">
        <v>6255</v>
      </c>
      <c r="F2059" t="s">
        <v>80</v>
      </c>
      <c r="G2059" t="s">
        <v>38</v>
      </c>
      <c r="H2059" t="s">
        <v>26</v>
      </c>
      <c r="I2059" t="s">
        <v>39</v>
      </c>
      <c r="J2059" t="s">
        <v>40</v>
      </c>
      <c r="K2059">
        <v>671939</v>
      </c>
      <c r="L2059" t="s">
        <v>29</v>
      </c>
      <c r="M2059" t="s">
        <v>6256</v>
      </c>
      <c r="N2059" t="s">
        <v>61</v>
      </c>
      <c r="O2059" t="s">
        <v>68</v>
      </c>
      <c r="P2059" t="s">
        <v>54</v>
      </c>
      <c r="Q2059">
        <v>61848</v>
      </c>
      <c r="R2059">
        <v>9</v>
      </c>
      <c r="S2059">
        <v>0</v>
      </c>
      <c r="T2059">
        <v>16236.969075330799</v>
      </c>
      <c r="U2059">
        <v>45098</v>
      </c>
    </row>
    <row r="2060" spans="1:21" x14ac:dyDescent="0.3">
      <c r="A2060" t="s">
        <v>6257</v>
      </c>
      <c r="B2060">
        <v>2024</v>
      </c>
      <c r="C2060" s="1">
        <v>45382</v>
      </c>
      <c r="D2060" t="s">
        <v>47</v>
      </c>
      <c r="E2060" t="s">
        <v>6258</v>
      </c>
      <c r="F2060" t="s">
        <v>106</v>
      </c>
      <c r="G2060" t="s">
        <v>38</v>
      </c>
      <c r="H2060" t="s">
        <v>26</v>
      </c>
      <c r="I2060" t="s">
        <v>39</v>
      </c>
      <c r="J2060" t="s">
        <v>40</v>
      </c>
      <c r="K2060">
        <v>649069</v>
      </c>
      <c r="L2060" t="s">
        <v>59</v>
      </c>
      <c r="M2060" t="s">
        <v>6259</v>
      </c>
      <c r="N2060" t="s">
        <v>103</v>
      </c>
      <c r="O2060" t="s">
        <v>32</v>
      </c>
      <c r="P2060" t="s">
        <v>76</v>
      </c>
      <c r="Q2060">
        <v>51153</v>
      </c>
      <c r="R2060">
        <v>4</v>
      </c>
      <c r="S2060">
        <v>0.2</v>
      </c>
      <c r="T2060">
        <v>8720.5647140006859</v>
      </c>
      <c r="U2060">
        <v>45385</v>
      </c>
    </row>
    <row r="2061" spans="1:21" x14ac:dyDescent="0.3">
      <c r="A2061" t="s">
        <v>6260</v>
      </c>
      <c r="B2061">
        <v>2023</v>
      </c>
      <c r="C2061" s="1">
        <v>45165</v>
      </c>
      <c r="D2061" t="s">
        <v>47</v>
      </c>
      <c r="E2061" t="s">
        <v>6261</v>
      </c>
      <c r="F2061" t="s">
        <v>80</v>
      </c>
      <c r="G2061" t="s">
        <v>25</v>
      </c>
      <c r="H2061" t="s">
        <v>26</v>
      </c>
      <c r="I2061" t="s">
        <v>122</v>
      </c>
      <c r="J2061" t="s">
        <v>28</v>
      </c>
      <c r="K2061">
        <v>639606</v>
      </c>
      <c r="L2061" t="s">
        <v>41</v>
      </c>
      <c r="M2061" t="s">
        <v>6262</v>
      </c>
      <c r="N2061" t="s">
        <v>43</v>
      </c>
      <c r="O2061" t="s">
        <v>32</v>
      </c>
      <c r="P2061" t="s">
        <v>181</v>
      </c>
      <c r="Q2061">
        <v>79069</v>
      </c>
      <c r="R2061">
        <v>3</v>
      </c>
      <c r="S2061">
        <v>0.05</v>
      </c>
      <c r="T2061">
        <v>14317.767887924101</v>
      </c>
      <c r="U2061">
        <v>45168</v>
      </c>
    </row>
    <row r="2062" spans="1:21" x14ac:dyDescent="0.3">
      <c r="A2062" t="s">
        <v>6263</v>
      </c>
      <c r="B2062">
        <v>2024</v>
      </c>
      <c r="C2062" s="1">
        <v>45591</v>
      </c>
      <c r="D2062" t="s">
        <v>47</v>
      </c>
      <c r="E2062" t="s">
        <v>6264</v>
      </c>
      <c r="F2062" t="s">
        <v>49</v>
      </c>
      <c r="G2062" t="s">
        <v>81</v>
      </c>
      <c r="H2062" t="s">
        <v>26</v>
      </c>
      <c r="I2062" t="s">
        <v>27</v>
      </c>
      <c r="J2062" t="s">
        <v>28</v>
      </c>
      <c r="K2062">
        <v>664650</v>
      </c>
      <c r="L2062" t="s">
        <v>73</v>
      </c>
      <c r="M2062" t="s">
        <v>6265</v>
      </c>
      <c r="N2062" t="s">
        <v>103</v>
      </c>
      <c r="O2062" t="s">
        <v>75</v>
      </c>
      <c r="P2062" t="s">
        <v>33</v>
      </c>
      <c r="Q2062">
        <v>72702</v>
      </c>
      <c r="R2062">
        <v>6</v>
      </c>
      <c r="S2062">
        <v>0.05</v>
      </c>
      <c r="T2062">
        <v>18890.388834011479</v>
      </c>
      <c r="U2062">
        <v>45592</v>
      </c>
    </row>
    <row r="2063" spans="1:21" x14ac:dyDescent="0.3">
      <c r="A2063" t="s">
        <v>6266</v>
      </c>
      <c r="B2063">
        <v>2024</v>
      </c>
      <c r="C2063" s="1">
        <v>45404</v>
      </c>
      <c r="D2063" t="s">
        <v>35</v>
      </c>
      <c r="E2063" t="s">
        <v>6267</v>
      </c>
      <c r="F2063" t="s">
        <v>49</v>
      </c>
      <c r="G2063" t="s">
        <v>25</v>
      </c>
      <c r="H2063" t="s">
        <v>26</v>
      </c>
      <c r="I2063" t="s">
        <v>39</v>
      </c>
      <c r="J2063" t="s">
        <v>40</v>
      </c>
      <c r="K2063">
        <v>656879</v>
      </c>
      <c r="L2063" t="s">
        <v>29</v>
      </c>
      <c r="M2063" t="s">
        <v>6268</v>
      </c>
      <c r="N2063" t="s">
        <v>31</v>
      </c>
      <c r="O2063" t="s">
        <v>44</v>
      </c>
      <c r="P2063" t="s">
        <v>89</v>
      </c>
      <c r="Q2063">
        <v>6001</v>
      </c>
      <c r="R2063">
        <v>3</v>
      </c>
      <c r="S2063">
        <v>0.2</v>
      </c>
      <c r="T2063">
        <v>840.38734480067455</v>
      </c>
      <c r="U2063">
        <v>45405</v>
      </c>
    </row>
    <row r="2064" spans="1:21" x14ac:dyDescent="0.3">
      <c r="A2064" t="s">
        <v>6269</v>
      </c>
      <c r="B2064">
        <v>2023</v>
      </c>
      <c r="C2064" s="1">
        <v>44965</v>
      </c>
      <c r="D2064" t="s">
        <v>22</v>
      </c>
      <c r="E2064" t="s">
        <v>6270</v>
      </c>
      <c r="F2064" t="s">
        <v>106</v>
      </c>
      <c r="G2064" t="s">
        <v>81</v>
      </c>
      <c r="H2064" t="s">
        <v>26</v>
      </c>
      <c r="I2064" t="s">
        <v>82</v>
      </c>
      <c r="J2064" t="s">
        <v>66</v>
      </c>
      <c r="K2064">
        <v>624156</v>
      </c>
      <c r="L2064" t="s">
        <v>29</v>
      </c>
      <c r="M2064" t="s">
        <v>6271</v>
      </c>
      <c r="N2064" t="s">
        <v>93</v>
      </c>
      <c r="O2064" t="s">
        <v>32</v>
      </c>
      <c r="P2064" t="s">
        <v>69</v>
      </c>
      <c r="Q2064">
        <v>71315</v>
      </c>
      <c r="R2064">
        <v>3</v>
      </c>
      <c r="S2064">
        <v>0</v>
      </c>
      <c r="T2064">
        <v>4766.3080204971666</v>
      </c>
      <c r="U2064">
        <v>44965</v>
      </c>
    </row>
    <row r="2065" spans="1:21" x14ac:dyDescent="0.3">
      <c r="A2065" t="s">
        <v>6272</v>
      </c>
      <c r="B2065">
        <v>2023</v>
      </c>
      <c r="C2065" s="1">
        <v>44951</v>
      </c>
      <c r="D2065" t="s">
        <v>35</v>
      </c>
      <c r="E2065" t="s">
        <v>6273</v>
      </c>
      <c r="F2065" t="s">
        <v>80</v>
      </c>
      <c r="G2065" t="s">
        <v>38</v>
      </c>
      <c r="H2065" t="s">
        <v>26</v>
      </c>
      <c r="I2065" t="s">
        <v>39</v>
      </c>
      <c r="J2065" t="s">
        <v>40</v>
      </c>
      <c r="K2065">
        <v>697787</v>
      </c>
      <c r="L2065" t="s">
        <v>41</v>
      </c>
      <c r="M2065" t="s">
        <v>6274</v>
      </c>
      <c r="N2065" t="s">
        <v>31</v>
      </c>
      <c r="O2065" t="s">
        <v>68</v>
      </c>
      <c r="P2065" t="s">
        <v>89</v>
      </c>
      <c r="Q2065">
        <v>37899</v>
      </c>
      <c r="R2065">
        <v>10</v>
      </c>
      <c r="S2065">
        <v>0</v>
      </c>
      <c r="T2065">
        <v>2589.0345314701904</v>
      </c>
      <c r="U2065">
        <v>44958</v>
      </c>
    </row>
    <row r="2066" spans="1:21" x14ac:dyDescent="0.3">
      <c r="A2066" t="s">
        <v>6275</v>
      </c>
      <c r="B2066">
        <v>2023</v>
      </c>
      <c r="C2066" s="1">
        <v>45158</v>
      </c>
      <c r="D2066" t="s">
        <v>47</v>
      </c>
      <c r="E2066" t="s">
        <v>6276</v>
      </c>
      <c r="F2066" t="s">
        <v>149</v>
      </c>
      <c r="G2066" t="s">
        <v>38</v>
      </c>
      <c r="H2066" t="s">
        <v>26</v>
      </c>
      <c r="I2066" t="s">
        <v>72</v>
      </c>
      <c r="J2066" t="s">
        <v>28</v>
      </c>
      <c r="K2066">
        <v>614183</v>
      </c>
      <c r="L2066" t="s">
        <v>73</v>
      </c>
      <c r="M2066" t="s">
        <v>6277</v>
      </c>
      <c r="N2066" t="s">
        <v>93</v>
      </c>
      <c r="O2066" t="s">
        <v>68</v>
      </c>
      <c r="P2066" t="s">
        <v>54</v>
      </c>
      <c r="Q2066">
        <v>62523</v>
      </c>
      <c r="R2066">
        <v>2</v>
      </c>
      <c r="S2066">
        <v>0.05</v>
      </c>
      <c r="T2066">
        <v>7836.1773534294789</v>
      </c>
      <c r="U2066">
        <v>45158</v>
      </c>
    </row>
    <row r="2067" spans="1:21" x14ac:dyDescent="0.3">
      <c r="A2067" t="s">
        <v>6278</v>
      </c>
      <c r="B2067">
        <v>2023</v>
      </c>
      <c r="C2067" s="1">
        <v>45174</v>
      </c>
      <c r="D2067" t="s">
        <v>47</v>
      </c>
      <c r="E2067" t="s">
        <v>6279</v>
      </c>
      <c r="F2067" t="s">
        <v>64</v>
      </c>
      <c r="G2067" t="s">
        <v>38</v>
      </c>
      <c r="H2067" t="s">
        <v>26</v>
      </c>
      <c r="I2067" t="s">
        <v>65</v>
      </c>
      <c r="J2067" t="s">
        <v>66</v>
      </c>
      <c r="K2067">
        <v>667277</v>
      </c>
      <c r="L2067" t="s">
        <v>83</v>
      </c>
      <c r="M2067" t="s">
        <v>6280</v>
      </c>
      <c r="N2067" t="s">
        <v>93</v>
      </c>
      <c r="O2067" t="s">
        <v>32</v>
      </c>
      <c r="P2067" t="s">
        <v>89</v>
      </c>
      <c r="Q2067">
        <v>67226</v>
      </c>
      <c r="R2067">
        <v>3</v>
      </c>
      <c r="S2067">
        <v>0.1</v>
      </c>
      <c r="T2067">
        <v>9919.570158466935</v>
      </c>
      <c r="U2067">
        <v>45177</v>
      </c>
    </row>
    <row r="2068" spans="1:21" x14ac:dyDescent="0.3">
      <c r="A2068" t="s">
        <v>6281</v>
      </c>
      <c r="B2068">
        <v>2023</v>
      </c>
      <c r="C2068" s="1">
        <v>45104</v>
      </c>
      <c r="D2068" t="s">
        <v>47</v>
      </c>
      <c r="E2068" t="s">
        <v>6282</v>
      </c>
      <c r="F2068" t="s">
        <v>49</v>
      </c>
      <c r="G2068" t="s">
        <v>25</v>
      </c>
      <c r="H2068" t="s">
        <v>26</v>
      </c>
      <c r="I2068" t="s">
        <v>122</v>
      </c>
      <c r="J2068" t="s">
        <v>28</v>
      </c>
      <c r="K2068">
        <v>607119</v>
      </c>
      <c r="L2068" t="s">
        <v>41</v>
      </c>
      <c r="M2068" t="s">
        <v>6283</v>
      </c>
      <c r="N2068" t="s">
        <v>31</v>
      </c>
      <c r="O2068" t="s">
        <v>94</v>
      </c>
      <c r="P2068" t="s">
        <v>181</v>
      </c>
      <c r="Q2068">
        <v>46015</v>
      </c>
      <c r="R2068">
        <v>3</v>
      </c>
      <c r="S2068">
        <v>0</v>
      </c>
      <c r="T2068">
        <v>9751.9926989333326</v>
      </c>
      <c r="U2068">
        <v>45107</v>
      </c>
    </row>
    <row r="2069" spans="1:21" x14ac:dyDescent="0.3">
      <c r="A2069" t="s">
        <v>6284</v>
      </c>
      <c r="B2069">
        <v>2023</v>
      </c>
      <c r="C2069" s="1">
        <v>45146</v>
      </c>
      <c r="D2069" t="s">
        <v>35</v>
      </c>
      <c r="E2069" t="s">
        <v>6285</v>
      </c>
      <c r="F2069" t="s">
        <v>49</v>
      </c>
      <c r="G2069" t="s">
        <v>38</v>
      </c>
      <c r="H2069" t="s">
        <v>26</v>
      </c>
      <c r="I2069" t="s">
        <v>39</v>
      </c>
      <c r="J2069" t="s">
        <v>40</v>
      </c>
      <c r="K2069">
        <v>653697</v>
      </c>
      <c r="L2069" t="s">
        <v>73</v>
      </c>
      <c r="M2069" t="s">
        <v>6286</v>
      </c>
      <c r="N2069" t="s">
        <v>93</v>
      </c>
      <c r="O2069" t="s">
        <v>53</v>
      </c>
      <c r="P2069" t="s">
        <v>89</v>
      </c>
      <c r="Q2069">
        <v>55217</v>
      </c>
      <c r="R2069">
        <v>7</v>
      </c>
      <c r="S2069">
        <v>0.05</v>
      </c>
      <c r="T2069">
        <v>15041.857293737196</v>
      </c>
      <c r="U2069">
        <v>45147</v>
      </c>
    </row>
    <row r="2070" spans="1:21" x14ac:dyDescent="0.3">
      <c r="A2070" t="s">
        <v>6287</v>
      </c>
      <c r="B2070">
        <v>2024</v>
      </c>
      <c r="C2070" s="1">
        <v>45656</v>
      </c>
      <c r="D2070" t="s">
        <v>47</v>
      </c>
      <c r="E2070" t="s">
        <v>6288</v>
      </c>
      <c r="F2070" t="s">
        <v>106</v>
      </c>
      <c r="G2070" t="s">
        <v>38</v>
      </c>
      <c r="H2070" t="s">
        <v>26</v>
      </c>
      <c r="I2070" t="s">
        <v>154</v>
      </c>
      <c r="J2070" t="s">
        <v>51</v>
      </c>
      <c r="K2070">
        <v>663574</v>
      </c>
      <c r="L2070" t="s">
        <v>59</v>
      </c>
      <c r="M2070" t="s">
        <v>6289</v>
      </c>
      <c r="N2070" t="s">
        <v>43</v>
      </c>
      <c r="O2070" t="s">
        <v>75</v>
      </c>
      <c r="P2070" t="s">
        <v>45</v>
      </c>
      <c r="Q2070">
        <v>76658</v>
      </c>
      <c r="R2070">
        <v>7</v>
      </c>
      <c r="S2070">
        <v>0</v>
      </c>
      <c r="T2070">
        <v>20415.191372252557</v>
      </c>
      <c r="U2070">
        <v>45659</v>
      </c>
    </row>
    <row r="2071" spans="1:21" x14ac:dyDescent="0.3">
      <c r="A2071" t="s">
        <v>6290</v>
      </c>
      <c r="B2071">
        <v>2023</v>
      </c>
      <c r="C2071" s="1">
        <v>44930</v>
      </c>
      <c r="D2071" t="s">
        <v>22</v>
      </c>
      <c r="E2071" t="s">
        <v>6291</v>
      </c>
      <c r="F2071" t="s">
        <v>24</v>
      </c>
      <c r="G2071" t="s">
        <v>25</v>
      </c>
      <c r="H2071" t="s">
        <v>26</v>
      </c>
      <c r="I2071" t="s">
        <v>57</v>
      </c>
      <c r="J2071" t="s">
        <v>58</v>
      </c>
      <c r="K2071">
        <v>657883</v>
      </c>
      <c r="L2071" t="s">
        <v>83</v>
      </c>
      <c r="M2071" t="s">
        <v>6292</v>
      </c>
      <c r="N2071" t="s">
        <v>93</v>
      </c>
      <c r="O2071" t="s">
        <v>44</v>
      </c>
      <c r="P2071" t="s">
        <v>76</v>
      </c>
      <c r="Q2071">
        <v>61695</v>
      </c>
      <c r="R2071">
        <v>4</v>
      </c>
      <c r="S2071">
        <v>0.05</v>
      </c>
      <c r="T2071">
        <v>13940.936011926244</v>
      </c>
      <c r="U2071">
        <v>44937</v>
      </c>
    </row>
    <row r="2072" spans="1:21" x14ac:dyDescent="0.3">
      <c r="A2072" t="s">
        <v>6293</v>
      </c>
      <c r="B2072">
        <v>2024</v>
      </c>
      <c r="C2072" s="1">
        <v>45345</v>
      </c>
      <c r="D2072" t="s">
        <v>78</v>
      </c>
      <c r="E2072" t="s">
        <v>6294</v>
      </c>
      <c r="F2072" t="s">
        <v>24</v>
      </c>
      <c r="G2072" t="s">
        <v>81</v>
      </c>
      <c r="H2072" t="s">
        <v>26</v>
      </c>
      <c r="I2072" t="s">
        <v>117</v>
      </c>
      <c r="J2072" t="s">
        <v>118</v>
      </c>
      <c r="K2072">
        <v>610215</v>
      </c>
      <c r="L2072" t="s">
        <v>73</v>
      </c>
      <c r="M2072" t="s">
        <v>6295</v>
      </c>
      <c r="N2072" t="s">
        <v>61</v>
      </c>
      <c r="O2072" t="s">
        <v>68</v>
      </c>
      <c r="P2072" t="s">
        <v>54</v>
      </c>
      <c r="Q2072">
        <v>12000</v>
      </c>
      <c r="R2072">
        <v>9</v>
      </c>
      <c r="S2072">
        <v>0.1</v>
      </c>
      <c r="T2072">
        <v>1698.8558138154087</v>
      </c>
      <c r="U2072">
        <v>45348</v>
      </c>
    </row>
    <row r="2073" spans="1:21" x14ac:dyDescent="0.3">
      <c r="A2073" t="s">
        <v>6296</v>
      </c>
      <c r="B2073">
        <v>2024</v>
      </c>
      <c r="C2073" s="1">
        <v>45331</v>
      </c>
      <c r="D2073" t="s">
        <v>47</v>
      </c>
      <c r="E2073" t="s">
        <v>6297</v>
      </c>
      <c r="F2073" t="s">
        <v>80</v>
      </c>
      <c r="G2073" t="s">
        <v>25</v>
      </c>
      <c r="H2073" t="s">
        <v>26</v>
      </c>
      <c r="I2073" t="s">
        <v>107</v>
      </c>
      <c r="J2073" t="s">
        <v>66</v>
      </c>
      <c r="K2073">
        <v>605076</v>
      </c>
      <c r="L2073" t="s">
        <v>59</v>
      </c>
      <c r="M2073" t="s">
        <v>6298</v>
      </c>
      <c r="N2073" t="s">
        <v>61</v>
      </c>
      <c r="O2073" t="s">
        <v>44</v>
      </c>
      <c r="P2073" t="s">
        <v>181</v>
      </c>
      <c r="Q2073">
        <v>17813</v>
      </c>
      <c r="R2073">
        <v>4</v>
      </c>
      <c r="S2073">
        <v>0.2</v>
      </c>
      <c r="T2073">
        <v>2390.0591185641688</v>
      </c>
      <c r="U2073">
        <v>45335</v>
      </c>
    </row>
    <row r="2074" spans="1:21" x14ac:dyDescent="0.3">
      <c r="A2074" t="s">
        <v>6299</v>
      </c>
      <c r="B2074">
        <v>2024</v>
      </c>
      <c r="C2074" s="1">
        <v>45419</v>
      </c>
      <c r="D2074" t="s">
        <v>78</v>
      </c>
      <c r="E2074" t="s">
        <v>6300</v>
      </c>
      <c r="F2074" t="s">
        <v>49</v>
      </c>
      <c r="G2074" t="s">
        <v>38</v>
      </c>
      <c r="H2074" t="s">
        <v>26</v>
      </c>
      <c r="I2074" t="s">
        <v>117</v>
      </c>
      <c r="J2074" t="s">
        <v>118</v>
      </c>
      <c r="K2074">
        <v>698188</v>
      </c>
      <c r="L2074" t="s">
        <v>73</v>
      </c>
      <c r="M2074" t="s">
        <v>6301</v>
      </c>
      <c r="N2074" t="s">
        <v>61</v>
      </c>
      <c r="O2074" t="s">
        <v>44</v>
      </c>
      <c r="P2074" t="s">
        <v>98</v>
      </c>
      <c r="Q2074">
        <v>49278</v>
      </c>
      <c r="R2074">
        <v>1</v>
      </c>
      <c r="S2074">
        <v>0</v>
      </c>
      <c r="T2074">
        <v>13249.0580285632</v>
      </c>
      <c r="U2074">
        <v>45422</v>
      </c>
    </row>
    <row r="2075" spans="1:21" x14ac:dyDescent="0.3">
      <c r="A2075" t="s">
        <v>6302</v>
      </c>
      <c r="B2075">
        <v>2023</v>
      </c>
      <c r="C2075" s="1">
        <v>44936</v>
      </c>
      <c r="D2075" t="s">
        <v>35</v>
      </c>
      <c r="E2075" t="s">
        <v>6303</v>
      </c>
      <c r="F2075" t="s">
        <v>80</v>
      </c>
      <c r="G2075" t="s">
        <v>81</v>
      </c>
      <c r="H2075" t="s">
        <v>26</v>
      </c>
      <c r="I2075" t="s">
        <v>39</v>
      </c>
      <c r="J2075" t="s">
        <v>40</v>
      </c>
      <c r="K2075">
        <v>644829</v>
      </c>
      <c r="L2075" t="s">
        <v>41</v>
      </c>
      <c r="M2075" t="s">
        <v>6304</v>
      </c>
      <c r="N2075" t="s">
        <v>103</v>
      </c>
      <c r="O2075" t="s">
        <v>32</v>
      </c>
      <c r="P2075" t="s">
        <v>181</v>
      </c>
      <c r="Q2075">
        <v>67095</v>
      </c>
      <c r="R2075">
        <v>1</v>
      </c>
      <c r="S2075">
        <v>0.1</v>
      </c>
      <c r="T2075">
        <v>4683.9053706001423</v>
      </c>
      <c r="U2075">
        <v>44939</v>
      </c>
    </row>
    <row r="2076" spans="1:21" x14ac:dyDescent="0.3">
      <c r="A2076" t="s">
        <v>6305</v>
      </c>
      <c r="B2076">
        <v>2024</v>
      </c>
      <c r="C2076" s="1">
        <v>45494</v>
      </c>
      <c r="D2076" t="s">
        <v>47</v>
      </c>
      <c r="E2076" t="s">
        <v>6306</v>
      </c>
      <c r="F2076" t="s">
        <v>64</v>
      </c>
      <c r="G2076" t="s">
        <v>25</v>
      </c>
      <c r="H2076" t="s">
        <v>26</v>
      </c>
      <c r="I2076" t="s">
        <v>117</v>
      </c>
      <c r="J2076" t="s">
        <v>118</v>
      </c>
      <c r="K2076">
        <v>670662</v>
      </c>
      <c r="L2076" t="s">
        <v>29</v>
      </c>
      <c r="M2076" t="s">
        <v>6307</v>
      </c>
      <c r="N2076" t="s">
        <v>103</v>
      </c>
      <c r="O2076" t="s">
        <v>44</v>
      </c>
      <c r="P2076" t="s">
        <v>45</v>
      </c>
      <c r="Q2076">
        <v>52197</v>
      </c>
      <c r="R2076">
        <v>3</v>
      </c>
      <c r="S2076">
        <v>0.05</v>
      </c>
      <c r="T2076">
        <v>12236.863970377673</v>
      </c>
      <c r="U2076">
        <v>45494</v>
      </c>
    </row>
    <row r="2077" spans="1:21" x14ac:dyDescent="0.3">
      <c r="A2077" t="s">
        <v>6308</v>
      </c>
      <c r="B2077">
        <v>2024</v>
      </c>
      <c r="C2077" s="1">
        <v>45499</v>
      </c>
      <c r="D2077" t="s">
        <v>35</v>
      </c>
      <c r="E2077" t="s">
        <v>6309</v>
      </c>
      <c r="F2077" t="s">
        <v>80</v>
      </c>
      <c r="G2077" t="s">
        <v>81</v>
      </c>
      <c r="H2077" t="s">
        <v>26</v>
      </c>
      <c r="I2077" t="s">
        <v>39</v>
      </c>
      <c r="J2077" t="s">
        <v>40</v>
      </c>
      <c r="K2077">
        <v>699263</v>
      </c>
      <c r="L2077" t="s">
        <v>59</v>
      </c>
      <c r="M2077" t="s">
        <v>6310</v>
      </c>
      <c r="N2077" t="s">
        <v>31</v>
      </c>
      <c r="O2077" t="s">
        <v>75</v>
      </c>
      <c r="P2077" t="s">
        <v>69</v>
      </c>
      <c r="Q2077">
        <v>67432</v>
      </c>
      <c r="R2077">
        <v>5</v>
      </c>
      <c r="S2077">
        <v>0</v>
      </c>
      <c r="T2077">
        <v>3919.2670389327882</v>
      </c>
      <c r="U2077">
        <v>45505</v>
      </c>
    </row>
    <row r="2078" spans="1:21" x14ac:dyDescent="0.3">
      <c r="A2078" t="s">
        <v>6311</v>
      </c>
      <c r="B2078">
        <v>2023</v>
      </c>
      <c r="C2078" s="1">
        <v>45137</v>
      </c>
      <c r="D2078" t="s">
        <v>47</v>
      </c>
      <c r="E2078" t="s">
        <v>6312</v>
      </c>
      <c r="F2078" t="s">
        <v>64</v>
      </c>
      <c r="G2078" t="s">
        <v>38</v>
      </c>
      <c r="H2078" t="s">
        <v>26</v>
      </c>
      <c r="I2078" t="s">
        <v>27</v>
      </c>
      <c r="J2078" t="s">
        <v>28</v>
      </c>
      <c r="K2078">
        <v>671872</v>
      </c>
      <c r="L2078" t="s">
        <v>29</v>
      </c>
      <c r="M2078" t="s">
        <v>6313</v>
      </c>
      <c r="N2078" t="s">
        <v>103</v>
      </c>
      <c r="O2078" t="s">
        <v>75</v>
      </c>
      <c r="P2078" t="s">
        <v>76</v>
      </c>
      <c r="Q2078">
        <v>30024</v>
      </c>
      <c r="R2078">
        <v>7</v>
      </c>
      <c r="S2078">
        <v>0</v>
      </c>
      <c r="T2078">
        <v>8492.4378487164868</v>
      </c>
      <c r="U2078">
        <v>45138</v>
      </c>
    </row>
    <row r="2079" spans="1:21" x14ac:dyDescent="0.3">
      <c r="A2079" t="s">
        <v>6314</v>
      </c>
      <c r="B2079">
        <v>2023</v>
      </c>
      <c r="C2079" s="1">
        <v>45004</v>
      </c>
      <c r="D2079" t="s">
        <v>47</v>
      </c>
      <c r="E2079" t="s">
        <v>6315</v>
      </c>
      <c r="F2079" t="s">
        <v>37</v>
      </c>
      <c r="G2079" t="s">
        <v>25</v>
      </c>
      <c r="H2079" t="s">
        <v>26</v>
      </c>
      <c r="I2079" t="s">
        <v>161</v>
      </c>
      <c r="J2079" t="s">
        <v>118</v>
      </c>
      <c r="K2079">
        <v>690840</v>
      </c>
      <c r="L2079" t="s">
        <v>73</v>
      </c>
      <c r="M2079" t="s">
        <v>6316</v>
      </c>
      <c r="N2079" t="s">
        <v>61</v>
      </c>
      <c r="O2079" t="s">
        <v>68</v>
      </c>
      <c r="P2079" t="s">
        <v>98</v>
      </c>
      <c r="Q2079">
        <v>61626</v>
      </c>
      <c r="R2079">
        <v>6</v>
      </c>
      <c r="S2079">
        <v>0</v>
      </c>
      <c r="T2079">
        <v>3126.5013164384745</v>
      </c>
      <c r="U2079">
        <v>45007</v>
      </c>
    </row>
    <row r="2080" spans="1:21" x14ac:dyDescent="0.3">
      <c r="A2080" t="s">
        <v>6317</v>
      </c>
      <c r="B2080">
        <v>2023</v>
      </c>
      <c r="C2080" s="1">
        <v>44928</v>
      </c>
      <c r="D2080" t="s">
        <v>78</v>
      </c>
      <c r="E2080" t="s">
        <v>6318</v>
      </c>
      <c r="F2080" t="s">
        <v>149</v>
      </c>
      <c r="G2080" t="s">
        <v>81</v>
      </c>
      <c r="H2080" t="s">
        <v>26</v>
      </c>
      <c r="I2080" t="s">
        <v>161</v>
      </c>
      <c r="J2080" t="s">
        <v>118</v>
      </c>
      <c r="K2080">
        <v>615628</v>
      </c>
      <c r="L2080" t="s">
        <v>73</v>
      </c>
      <c r="M2080" t="s">
        <v>6319</v>
      </c>
      <c r="N2080" t="s">
        <v>103</v>
      </c>
      <c r="O2080" t="s">
        <v>68</v>
      </c>
      <c r="P2080" t="s">
        <v>98</v>
      </c>
      <c r="Q2080">
        <v>51612</v>
      </c>
      <c r="R2080">
        <v>2</v>
      </c>
      <c r="S2080">
        <v>0.05</v>
      </c>
      <c r="T2080">
        <v>8626.46737000754</v>
      </c>
      <c r="U2080">
        <v>44933</v>
      </c>
    </row>
    <row r="2081" spans="1:21" x14ac:dyDescent="0.3">
      <c r="A2081" t="s">
        <v>6320</v>
      </c>
      <c r="B2081">
        <v>2023</v>
      </c>
      <c r="C2081" s="1">
        <v>45204</v>
      </c>
      <c r="D2081" t="s">
        <v>47</v>
      </c>
      <c r="E2081" t="s">
        <v>6321</v>
      </c>
      <c r="F2081" t="s">
        <v>106</v>
      </c>
      <c r="G2081" t="s">
        <v>81</v>
      </c>
      <c r="H2081" t="s">
        <v>26</v>
      </c>
      <c r="I2081" t="s">
        <v>50</v>
      </c>
      <c r="J2081" t="s">
        <v>51</v>
      </c>
      <c r="K2081">
        <v>661179</v>
      </c>
      <c r="L2081" t="s">
        <v>29</v>
      </c>
      <c r="M2081" t="s">
        <v>6322</v>
      </c>
      <c r="N2081" t="s">
        <v>93</v>
      </c>
      <c r="O2081" t="s">
        <v>53</v>
      </c>
      <c r="P2081" t="s">
        <v>69</v>
      </c>
      <c r="Q2081">
        <v>70048</v>
      </c>
      <c r="R2081">
        <v>1</v>
      </c>
      <c r="S2081">
        <v>0.1</v>
      </c>
      <c r="T2081">
        <v>5860.7293526085441</v>
      </c>
      <c r="U2081">
        <v>45210</v>
      </c>
    </row>
    <row r="2082" spans="1:21" x14ac:dyDescent="0.3">
      <c r="A2082" t="s">
        <v>6323</v>
      </c>
      <c r="B2082">
        <v>2023</v>
      </c>
      <c r="C2082" s="1">
        <v>44927</v>
      </c>
      <c r="D2082" t="s">
        <v>47</v>
      </c>
      <c r="E2082" t="s">
        <v>6324</v>
      </c>
      <c r="F2082" t="s">
        <v>80</v>
      </c>
      <c r="G2082" t="s">
        <v>81</v>
      </c>
      <c r="H2082" t="s">
        <v>26</v>
      </c>
      <c r="I2082" t="s">
        <v>72</v>
      </c>
      <c r="J2082" t="s">
        <v>28</v>
      </c>
      <c r="K2082">
        <v>627614</v>
      </c>
      <c r="L2082" t="s">
        <v>29</v>
      </c>
      <c r="M2082" t="s">
        <v>6325</v>
      </c>
      <c r="N2082" t="s">
        <v>31</v>
      </c>
      <c r="O2082" t="s">
        <v>85</v>
      </c>
      <c r="P2082" t="s">
        <v>33</v>
      </c>
      <c r="Q2082">
        <v>38994</v>
      </c>
      <c r="R2082">
        <v>5</v>
      </c>
      <c r="S2082">
        <v>0.2</v>
      </c>
      <c r="T2082">
        <v>10860.218647885489</v>
      </c>
      <c r="U2082">
        <v>44934</v>
      </c>
    </row>
    <row r="2083" spans="1:21" x14ac:dyDescent="0.3">
      <c r="A2083" t="s">
        <v>6326</v>
      </c>
      <c r="B2083">
        <v>2024</v>
      </c>
      <c r="C2083" s="1">
        <v>45382</v>
      </c>
      <c r="D2083" t="s">
        <v>78</v>
      </c>
      <c r="E2083" t="s">
        <v>6327</v>
      </c>
      <c r="F2083" t="s">
        <v>49</v>
      </c>
      <c r="G2083" t="s">
        <v>38</v>
      </c>
      <c r="H2083" t="s">
        <v>26</v>
      </c>
      <c r="I2083" t="s">
        <v>39</v>
      </c>
      <c r="J2083" t="s">
        <v>40</v>
      </c>
      <c r="K2083">
        <v>653144</v>
      </c>
      <c r="L2083" t="s">
        <v>41</v>
      </c>
      <c r="M2083" t="s">
        <v>6328</v>
      </c>
      <c r="N2083" t="s">
        <v>31</v>
      </c>
      <c r="O2083" t="s">
        <v>53</v>
      </c>
      <c r="P2083" t="s">
        <v>33</v>
      </c>
      <c r="Q2083">
        <v>43034</v>
      </c>
      <c r="R2083">
        <v>4</v>
      </c>
      <c r="S2083">
        <v>0</v>
      </c>
      <c r="T2083">
        <v>7459.2682005241722</v>
      </c>
      <c r="U2083">
        <v>45385</v>
      </c>
    </row>
    <row r="2084" spans="1:21" x14ac:dyDescent="0.3">
      <c r="A2084" t="s">
        <v>6329</v>
      </c>
      <c r="B2084">
        <v>2024</v>
      </c>
      <c r="C2084" s="1">
        <v>45530</v>
      </c>
      <c r="D2084" t="s">
        <v>22</v>
      </c>
      <c r="E2084" t="s">
        <v>6330</v>
      </c>
      <c r="F2084" t="s">
        <v>37</v>
      </c>
      <c r="G2084" t="s">
        <v>38</v>
      </c>
      <c r="H2084" t="s">
        <v>26</v>
      </c>
      <c r="I2084" t="s">
        <v>50</v>
      </c>
      <c r="J2084" t="s">
        <v>51</v>
      </c>
      <c r="K2084">
        <v>622705</v>
      </c>
      <c r="L2084" t="s">
        <v>59</v>
      </c>
      <c r="M2084" t="s">
        <v>6331</v>
      </c>
      <c r="N2084" t="s">
        <v>43</v>
      </c>
      <c r="O2084" t="s">
        <v>75</v>
      </c>
      <c r="P2084" t="s">
        <v>127</v>
      </c>
      <c r="Q2084">
        <v>21090</v>
      </c>
      <c r="R2084">
        <v>9</v>
      </c>
      <c r="S2084">
        <v>0</v>
      </c>
      <c r="T2084">
        <v>5960.5821596030046</v>
      </c>
      <c r="U2084">
        <v>45533</v>
      </c>
    </row>
    <row r="2085" spans="1:21" x14ac:dyDescent="0.3">
      <c r="A2085" t="s">
        <v>6332</v>
      </c>
      <c r="B2085">
        <v>2024</v>
      </c>
      <c r="C2085" s="1">
        <v>45606</v>
      </c>
      <c r="D2085" t="s">
        <v>78</v>
      </c>
      <c r="E2085" t="s">
        <v>6333</v>
      </c>
      <c r="F2085" t="s">
        <v>106</v>
      </c>
      <c r="G2085" t="s">
        <v>25</v>
      </c>
      <c r="H2085" t="s">
        <v>26</v>
      </c>
      <c r="I2085" t="s">
        <v>72</v>
      </c>
      <c r="J2085" t="s">
        <v>28</v>
      </c>
      <c r="K2085">
        <v>680912</v>
      </c>
      <c r="L2085" t="s">
        <v>59</v>
      </c>
      <c r="M2085" t="s">
        <v>6334</v>
      </c>
      <c r="N2085" t="s">
        <v>43</v>
      </c>
      <c r="O2085" t="s">
        <v>75</v>
      </c>
      <c r="P2085" t="s">
        <v>69</v>
      </c>
      <c r="Q2085">
        <v>73118</v>
      </c>
      <c r="R2085">
        <v>2</v>
      </c>
      <c r="S2085">
        <v>0</v>
      </c>
      <c r="T2085">
        <v>4262.485396191395</v>
      </c>
      <c r="U2085">
        <v>45611</v>
      </c>
    </row>
    <row r="2086" spans="1:21" x14ac:dyDescent="0.3">
      <c r="A2086" t="s">
        <v>6335</v>
      </c>
      <c r="B2086">
        <v>2023</v>
      </c>
      <c r="C2086" s="1">
        <v>44946</v>
      </c>
      <c r="D2086" t="s">
        <v>35</v>
      </c>
      <c r="E2086" t="s">
        <v>6336</v>
      </c>
      <c r="F2086" t="s">
        <v>37</v>
      </c>
      <c r="G2086" t="s">
        <v>25</v>
      </c>
      <c r="H2086" t="s">
        <v>26</v>
      </c>
      <c r="I2086" t="s">
        <v>65</v>
      </c>
      <c r="J2086" t="s">
        <v>66</v>
      </c>
      <c r="K2086">
        <v>600086</v>
      </c>
      <c r="L2086" t="s">
        <v>29</v>
      </c>
      <c r="M2086" t="s">
        <v>6337</v>
      </c>
      <c r="N2086" t="s">
        <v>43</v>
      </c>
      <c r="O2086" t="s">
        <v>44</v>
      </c>
      <c r="P2086" t="s">
        <v>89</v>
      </c>
      <c r="Q2086">
        <v>31492</v>
      </c>
      <c r="R2086">
        <v>9</v>
      </c>
      <c r="S2086">
        <v>0</v>
      </c>
      <c r="T2086">
        <v>6279.744030791061</v>
      </c>
      <c r="U2086">
        <v>44951</v>
      </c>
    </row>
    <row r="2087" spans="1:21" x14ac:dyDescent="0.3">
      <c r="A2087" t="s">
        <v>6338</v>
      </c>
      <c r="B2087">
        <v>2024</v>
      </c>
      <c r="C2087" s="1">
        <v>45575</v>
      </c>
      <c r="D2087" t="s">
        <v>47</v>
      </c>
      <c r="E2087" t="s">
        <v>6339</v>
      </c>
      <c r="F2087" t="s">
        <v>80</v>
      </c>
      <c r="G2087" t="s">
        <v>38</v>
      </c>
      <c r="H2087" t="s">
        <v>26</v>
      </c>
      <c r="I2087" t="s">
        <v>39</v>
      </c>
      <c r="J2087" t="s">
        <v>40</v>
      </c>
      <c r="K2087">
        <v>615884</v>
      </c>
      <c r="L2087" t="s">
        <v>41</v>
      </c>
      <c r="M2087" t="s">
        <v>6340</v>
      </c>
      <c r="N2087" t="s">
        <v>31</v>
      </c>
      <c r="O2087" t="s">
        <v>53</v>
      </c>
      <c r="P2087" t="s">
        <v>181</v>
      </c>
      <c r="Q2087">
        <v>10608</v>
      </c>
      <c r="R2087">
        <v>5</v>
      </c>
      <c r="S2087">
        <v>0</v>
      </c>
      <c r="T2087">
        <v>2040.760245121658</v>
      </c>
      <c r="U2087">
        <v>45579</v>
      </c>
    </row>
    <row r="2088" spans="1:21" x14ac:dyDescent="0.3">
      <c r="A2088" t="s">
        <v>6341</v>
      </c>
      <c r="B2088">
        <v>2024</v>
      </c>
      <c r="C2088" s="1">
        <v>45303</v>
      </c>
      <c r="D2088" t="s">
        <v>78</v>
      </c>
      <c r="E2088" t="s">
        <v>6342</v>
      </c>
      <c r="F2088" t="s">
        <v>80</v>
      </c>
      <c r="G2088" t="s">
        <v>38</v>
      </c>
      <c r="H2088" t="s">
        <v>26</v>
      </c>
      <c r="I2088" t="s">
        <v>101</v>
      </c>
      <c r="J2088" t="s">
        <v>51</v>
      </c>
      <c r="K2088">
        <v>660719</v>
      </c>
      <c r="L2088" t="s">
        <v>73</v>
      </c>
      <c r="M2088" t="s">
        <v>6343</v>
      </c>
      <c r="N2088" t="s">
        <v>43</v>
      </c>
      <c r="O2088" t="s">
        <v>85</v>
      </c>
      <c r="P2088" t="s">
        <v>45</v>
      </c>
      <c r="Q2088">
        <v>44599</v>
      </c>
      <c r="R2088">
        <v>5</v>
      </c>
      <c r="S2088">
        <v>0.1</v>
      </c>
      <c r="T2088">
        <v>5889.7071227583583</v>
      </c>
      <c r="U2088">
        <v>45306</v>
      </c>
    </row>
    <row r="2089" spans="1:21" x14ac:dyDescent="0.3">
      <c r="A2089" t="s">
        <v>6344</v>
      </c>
      <c r="B2089">
        <v>2024</v>
      </c>
      <c r="C2089" s="1">
        <v>45476</v>
      </c>
      <c r="D2089" t="s">
        <v>47</v>
      </c>
      <c r="E2089" t="s">
        <v>6345</v>
      </c>
      <c r="F2089" t="s">
        <v>37</v>
      </c>
      <c r="G2089" t="s">
        <v>81</v>
      </c>
      <c r="H2089" t="s">
        <v>26</v>
      </c>
      <c r="I2089" t="s">
        <v>57</v>
      </c>
      <c r="J2089" t="s">
        <v>58</v>
      </c>
      <c r="K2089">
        <v>628855</v>
      </c>
      <c r="L2089" t="s">
        <v>73</v>
      </c>
      <c r="M2089" t="s">
        <v>6346</v>
      </c>
      <c r="N2089" t="s">
        <v>61</v>
      </c>
      <c r="O2089" t="s">
        <v>75</v>
      </c>
      <c r="P2089" t="s">
        <v>181</v>
      </c>
      <c r="Q2089">
        <v>4538</v>
      </c>
      <c r="R2089">
        <v>4</v>
      </c>
      <c r="S2089">
        <v>0.05</v>
      </c>
      <c r="T2089">
        <v>1032.7858278636536</v>
      </c>
      <c r="U2089">
        <v>45482</v>
      </c>
    </row>
    <row r="2090" spans="1:21" x14ac:dyDescent="0.3">
      <c r="A2090" t="s">
        <v>6347</v>
      </c>
      <c r="B2090">
        <v>2024</v>
      </c>
      <c r="C2090" s="1">
        <v>45394</v>
      </c>
      <c r="D2090" t="s">
        <v>35</v>
      </c>
      <c r="E2090" t="s">
        <v>6348</v>
      </c>
      <c r="F2090" t="s">
        <v>149</v>
      </c>
      <c r="G2090" t="s">
        <v>38</v>
      </c>
      <c r="H2090" t="s">
        <v>26</v>
      </c>
      <c r="I2090" t="s">
        <v>101</v>
      </c>
      <c r="J2090" t="s">
        <v>51</v>
      </c>
      <c r="K2090">
        <v>679365</v>
      </c>
      <c r="L2090" t="s">
        <v>59</v>
      </c>
      <c r="M2090" t="s">
        <v>6349</v>
      </c>
      <c r="N2090" t="s">
        <v>103</v>
      </c>
      <c r="O2090" t="s">
        <v>75</v>
      </c>
      <c r="P2090" t="s">
        <v>127</v>
      </c>
      <c r="Q2090">
        <v>60236</v>
      </c>
      <c r="R2090">
        <v>2</v>
      </c>
      <c r="S2090">
        <v>0</v>
      </c>
      <c r="T2090">
        <v>9020.6601519946507</v>
      </c>
      <c r="U2090">
        <v>45397</v>
      </c>
    </row>
    <row r="2091" spans="1:21" x14ac:dyDescent="0.3">
      <c r="A2091" t="s">
        <v>6350</v>
      </c>
      <c r="B2091">
        <v>2024</v>
      </c>
      <c r="C2091" s="1">
        <v>45325</v>
      </c>
      <c r="D2091" t="s">
        <v>47</v>
      </c>
      <c r="E2091" t="s">
        <v>6351</v>
      </c>
      <c r="F2091" t="s">
        <v>149</v>
      </c>
      <c r="G2091" t="s">
        <v>25</v>
      </c>
      <c r="H2091" t="s">
        <v>26</v>
      </c>
      <c r="I2091" t="s">
        <v>39</v>
      </c>
      <c r="J2091" t="s">
        <v>40</v>
      </c>
      <c r="K2091">
        <v>685168</v>
      </c>
      <c r="L2091" t="s">
        <v>29</v>
      </c>
      <c r="M2091" t="s">
        <v>6352</v>
      </c>
      <c r="N2091" t="s">
        <v>93</v>
      </c>
      <c r="O2091" t="s">
        <v>53</v>
      </c>
      <c r="P2091" t="s">
        <v>181</v>
      </c>
      <c r="Q2091">
        <v>41285</v>
      </c>
      <c r="R2091">
        <v>4</v>
      </c>
      <c r="S2091">
        <v>0.05</v>
      </c>
      <c r="T2091">
        <v>6931.102533276332</v>
      </c>
      <c r="U2091">
        <v>45328</v>
      </c>
    </row>
    <row r="2092" spans="1:21" x14ac:dyDescent="0.3">
      <c r="A2092" t="s">
        <v>6353</v>
      </c>
      <c r="B2092">
        <v>2024</v>
      </c>
      <c r="C2092" s="1">
        <v>45565</v>
      </c>
      <c r="D2092" t="s">
        <v>78</v>
      </c>
      <c r="E2092" t="s">
        <v>6354</v>
      </c>
      <c r="F2092" t="s">
        <v>64</v>
      </c>
      <c r="G2092" t="s">
        <v>38</v>
      </c>
      <c r="H2092" t="s">
        <v>26</v>
      </c>
      <c r="I2092" t="s">
        <v>117</v>
      </c>
      <c r="J2092" t="s">
        <v>118</v>
      </c>
      <c r="K2092">
        <v>625545</v>
      </c>
      <c r="L2092" t="s">
        <v>73</v>
      </c>
      <c r="M2092" t="s">
        <v>6355</v>
      </c>
      <c r="N2092" t="s">
        <v>43</v>
      </c>
      <c r="O2092" t="s">
        <v>44</v>
      </c>
      <c r="P2092" t="s">
        <v>45</v>
      </c>
      <c r="Q2092">
        <v>9098</v>
      </c>
      <c r="R2092">
        <v>4</v>
      </c>
      <c r="S2092">
        <v>0.2</v>
      </c>
      <c r="T2092">
        <v>1238.8467717041567</v>
      </c>
      <c r="U2092">
        <v>45568</v>
      </c>
    </row>
    <row r="2093" spans="1:21" x14ac:dyDescent="0.3">
      <c r="A2093" t="s">
        <v>6356</v>
      </c>
      <c r="B2093">
        <v>2024</v>
      </c>
      <c r="C2093" s="1">
        <v>45654</v>
      </c>
      <c r="D2093" t="s">
        <v>78</v>
      </c>
      <c r="E2093" t="s">
        <v>6357</v>
      </c>
      <c r="F2093" t="s">
        <v>37</v>
      </c>
      <c r="G2093" t="s">
        <v>81</v>
      </c>
      <c r="H2093" t="s">
        <v>26</v>
      </c>
      <c r="I2093" t="s">
        <v>65</v>
      </c>
      <c r="J2093" t="s">
        <v>66</v>
      </c>
      <c r="K2093">
        <v>632441</v>
      </c>
      <c r="L2093" t="s">
        <v>29</v>
      </c>
      <c r="M2093" t="s">
        <v>6358</v>
      </c>
      <c r="N2093" t="s">
        <v>43</v>
      </c>
      <c r="O2093" t="s">
        <v>53</v>
      </c>
      <c r="P2093" t="s">
        <v>54</v>
      </c>
      <c r="Q2093">
        <v>546</v>
      </c>
      <c r="R2093">
        <v>9</v>
      </c>
      <c r="S2093">
        <v>0</v>
      </c>
      <c r="T2093">
        <v>124.73059193773818</v>
      </c>
      <c r="U2093">
        <v>45655</v>
      </c>
    </row>
    <row r="2094" spans="1:21" x14ac:dyDescent="0.3">
      <c r="A2094" t="s">
        <v>6359</v>
      </c>
      <c r="B2094">
        <v>2024</v>
      </c>
      <c r="C2094" s="1">
        <v>45525</v>
      </c>
      <c r="D2094" t="s">
        <v>35</v>
      </c>
      <c r="E2094" t="s">
        <v>6360</v>
      </c>
      <c r="F2094" t="s">
        <v>49</v>
      </c>
      <c r="G2094" t="s">
        <v>81</v>
      </c>
      <c r="H2094" t="s">
        <v>26</v>
      </c>
      <c r="I2094" t="s">
        <v>39</v>
      </c>
      <c r="J2094" t="s">
        <v>40</v>
      </c>
      <c r="K2094">
        <v>642870</v>
      </c>
      <c r="L2094" t="s">
        <v>73</v>
      </c>
      <c r="M2094" t="s">
        <v>6361</v>
      </c>
      <c r="N2094" t="s">
        <v>31</v>
      </c>
      <c r="O2094" t="s">
        <v>94</v>
      </c>
      <c r="P2094" t="s">
        <v>76</v>
      </c>
      <c r="Q2094">
        <v>39349</v>
      </c>
      <c r="R2094">
        <v>5</v>
      </c>
      <c r="S2094">
        <v>0</v>
      </c>
      <c r="T2094">
        <v>7545.9497307598558</v>
      </c>
      <c r="U2094">
        <v>45528</v>
      </c>
    </row>
    <row r="2095" spans="1:21" x14ac:dyDescent="0.3">
      <c r="A2095" t="s">
        <v>6362</v>
      </c>
      <c r="B2095">
        <v>2024</v>
      </c>
      <c r="C2095" s="1">
        <v>45621</v>
      </c>
      <c r="D2095" t="s">
        <v>47</v>
      </c>
      <c r="E2095" t="s">
        <v>6363</v>
      </c>
      <c r="F2095" t="s">
        <v>37</v>
      </c>
      <c r="G2095" t="s">
        <v>38</v>
      </c>
      <c r="H2095" t="s">
        <v>26</v>
      </c>
      <c r="I2095" t="s">
        <v>39</v>
      </c>
      <c r="J2095" t="s">
        <v>40</v>
      </c>
      <c r="K2095">
        <v>696928</v>
      </c>
      <c r="L2095" t="s">
        <v>83</v>
      </c>
      <c r="M2095" t="s">
        <v>6364</v>
      </c>
      <c r="N2095" t="s">
        <v>43</v>
      </c>
      <c r="O2095" t="s">
        <v>53</v>
      </c>
      <c r="P2095" t="s">
        <v>45</v>
      </c>
      <c r="Q2095">
        <v>34356</v>
      </c>
      <c r="R2095">
        <v>9</v>
      </c>
      <c r="S2095">
        <v>0</v>
      </c>
      <c r="T2095">
        <v>4643.5833947218016</v>
      </c>
      <c r="U2095">
        <v>45627</v>
      </c>
    </row>
    <row r="2096" spans="1:21" x14ac:dyDescent="0.3">
      <c r="A2096" t="s">
        <v>6365</v>
      </c>
      <c r="B2096">
        <v>2024</v>
      </c>
      <c r="C2096" s="1">
        <v>45488</v>
      </c>
      <c r="D2096" t="s">
        <v>47</v>
      </c>
      <c r="E2096" t="s">
        <v>6366</v>
      </c>
      <c r="F2096" t="s">
        <v>80</v>
      </c>
      <c r="G2096" t="s">
        <v>25</v>
      </c>
      <c r="H2096" t="s">
        <v>26</v>
      </c>
      <c r="I2096" t="s">
        <v>107</v>
      </c>
      <c r="J2096" t="s">
        <v>66</v>
      </c>
      <c r="K2096">
        <v>606699</v>
      </c>
      <c r="L2096" t="s">
        <v>59</v>
      </c>
      <c r="M2096" t="s">
        <v>6367</v>
      </c>
      <c r="N2096" t="s">
        <v>103</v>
      </c>
      <c r="O2096" t="s">
        <v>85</v>
      </c>
      <c r="P2096" t="s">
        <v>127</v>
      </c>
      <c r="Q2096">
        <v>8842</v>
      </c>
      <c r="R2096">
        <v>9</v>
      </c>
      <c r="S2096">
        <v>0.05</v>
      </c>
      <c r="T2096">
        <v>1392.3367977217911</v>
      </c>
      <c r="U2096">
        <v>45490</v>
      </c>
    </row>
    <row r="2097" spans="1:21" x14ac:dyDescent="0.3">
      <c r="A2097" t="s">
        <v>6368</v>
      </c>
      <c r="B2097">
        <v>2023</v>
      </c>
      <c r="C2097" s="1">
        <v>45049</v>
      </c>
      <c r="D2097" t="s">
        <v>47</v>
      </c>
      <c r="E2097" t="s">
        <v>6369</v>
      </c>
      <c r="F2097" t="s">
        <v>37</v>
      </c>
      <c r="G2097" t="s">
        <v>81</v>
      </c>
      <c r="H2097" t="s">
        <v>26</v>
      </c>
      <c r="I2097" t="s">
        <v>65</v>
      </c>
      <c r="J2097" t="s">
        <v>66</v>
      </c>
      <c r="K2097">
        <v>695900</v>
      </c>
      <c r="L2097" t="s">
        <v>73</v>
      </c>
      <c r="M2097" t="s">
        <v>6370</v>
      </c>
      <c r="N2097" t="s">
        <v>93</v>
      </c>
      <c r="O2097" t="s">
        <v>68</v>
      </c>
      <c r="P2097" t="s">
        <v>76</v>
      </c>
      <c r="Q2097">
        <v>57793</v>
      </c>
      <c r="R2097">
        <v>1</v>
      </c>
      <c r="S2097">
        <v>0.2</v>
      </c>
      <c r="T2097">
        <v>7825.8831094688603</v>
      </c>
      <c r="U2097">
        <v>45052</v>
      </c>
    </row>
    <row r="2098" spans="1:21" x14ac:dyDescent="0.3">
      <c r="A2098" t="s">
        <v>6371</v>
      </c>
      <c r="B2098">
        <v>2024</v>
      </c>
      <c r="C2098" s="1">
        <v>45616</v>
      </c>
      <c r="D2098" t="s">
        <v>47</v>
      </c>
      <c r="E2098" t="s">
        <v>6372</v>
      </c>
      <c r="F2098" t="s">
        <v>80</v>
      </c>
      <c r="G2098" t="s">
        <v>25</v>
      </c>
      <c r="H2098" t="s">
        <v>26</v>
      </c>
      <c r="I2098" t="s">
        <v>150</v>
      </c>
      <c r="J2098" t="s">
        <v>118</v>
      </c>
      <c r="K2098">
        <v>632838</v>
      </c>
      <c r="L2098" t="s">
        <v>41</v>
      </c>
      <c r="M2098" t="s">
        <v>6373</v>
      </c>
      <c r="N2098" t="s">
        <v>31</v>
      </c>
      <c r="O2098" t="s">
        <v>53</v>
      </c>
      <c r="P2098" t="s">
        <v>98</v>
      </c>
      <c r="Q2098">
        <v>28876</v>
      </c>
      <c r="R2098">
        <v>5</v>
      </c>
      <c r="S2098">
        <v>0.05</v>
      </c>
      <c r="T2098">
        <v>3012.2607581699322</v>
      </c>
      <c r="U2098">
        <v>45619</v>
      </c>
    </row>
    <row r="2099" spans="1:21" x14ac:dyDescent="0.3">
      <c r="A2099" t="s">
        <v>6374</v>
      </c>
      <c r="B2099">
        <v>2024</v>
      </c>
      <c r="C2099" s="1">
        <v>45332</v>
      </c>
      <c r="D2099" t="s">
        <v>22</v>
      </c>
      <c r="E2099" t="s">
        <v>6375</v>
      </c>
      <c r="F2099" t="s">
        <v>64</v>
      </c>
      <c r="G2099" t="s">
        <v>38</v>
      </c>
      <c r="H2099" t="s">
        <v>26</v>
      </c>
      <c r="I2099" t="s">
        <v>101</v>
      </c>
      <c r="J2099" t="s">
        <v>51</v>
      </c>
      <c r="K2099">
        <v>626962</v>
      </c>
      <c r="L2099" t="s">
        <v>83</v>
      </c>
      <c r="M2099" t="s">
        <v>6376</v>
      </c>
      <c r="N2099" t="s">
        <v>43</v>
      </c>
      <c r="O2099" t="s">
        <v>94</v>
      </c>
      <c r="P2099" t="s">
        <v>98</v>
      </c>
      <c r="Q2099">
        <v>23483</v>
      </c>
      <c r="R2099">
        <v>6</v>
      </c>
      <c r="S2099">
        <v>0.2</v>
      </c>
      <c r="T2099">
        <v>5921.9719611559749</v>
      </c>
      <c r="U2099">
        <v>45339</v>
      </c>
    </row>
    <row r="2100" spans="1:21" x14ac:dyDescent="0.3">
      <c r="A2100" t="s">
        <v>6377</v>
      </c>
      <c r="B2100">
        <v>2023</v>
      </c>
      <c r="C2100" s="1">
        <v>44996</v>
      </c>
      <c r="D2100" t="s">
        <v>22</v>
      </c>
      <c r="E2100" t="s">
        <v>6378</v>
      </c>
      <c r="F2100" t="s">
        <v>37</v>
      </c>
      <c r="G2100" t="s">
        <v>38</v>
      </c>
      <c r="H2100" t="s">
        <v>26</v>
      </c>
      <c r="I2100" t="s">
        <v>65</v>
      </c>
      <c r="J2100" t="s">
        <v>66</v>
      </c>
      <c r="K2100">
        <v>619414</v>
      </c>
      <c r="L2100" t="s">
        <v>73</v>
      </c>
      <c r="M2100" t="s">
        <v>6379</v>
      </c>
      <c r="N2100" t="s">
        <v>103</v>
      </c>
      <c r="O2100" t="s">
        <v>68</v>
      </c>
      <c r="P2100" t="s">
        <v>33</v>
      </c>
      <c r="Q2100">
        <v>1234</v>
      </c>
      <c r="R2100">
        <v>10</v>
      </c>
      <c r="S2100">
        <v>0.2</v>
      </c>
      <c r="T2100">
        <v>117.90538479650746</v>
      </c>
      <c r="U2100">
        <v>44997</v>
      </c>
    </row>
    <row r="2101" spans="1:21" x14ac:dyDescent="0.3">
      <c r="A2101" t="s">
        <v>6380</v>
      </c>
      <c r="B2101">
        <v>2023</v>
      </c>
      <c r="C2101" s="1">
        <v>45268</v>
      </c>
      <c r="D2101" t="s">
        <v>35</v>
      </c>
      <c r="E2101" t="s">
        <v>6381</v>
      </c>
      <c r="F2101" t="s">
        <v>149</v>
      </c>
      <c r="G2101" t="s">
        <v>38</v>
      </c>
      <c r="H2101" t="s">
        <v>26</v>
      </c>
      <c r="I2101" t="s">
        <v>154</v>
      </c>
      <c r="J2101" t="s">
        <v>51</v>
      </c>
      <c r="K2101">
        <v>616676</v>
      </c>
      <c r="L2101" t="s">
        <v>41</v>
      </c>
      <c r="M2101" t="s">
        <v>6382</v>
      </c>
      <c r="N2101" t="s">
        <v>31</v>
      </c>
      <c r="O2101" t="s">
        <v>68</v>
      </c>
      <c r="P2101" t="s">
        <v>76</v>
      </c>
      <c r="Q2101">
        <v>70643</v>
      </c>
      <c r="R2101">
        <v>4</v>
      </c>
      <c r="S2101">
        <v>0</v>
      </c>
      <c r="T2101">
        <v>13085.919543964077</v>
      </c>
      <c r="U2101">
        <v>45271</v>
      </c>
    </row>
    <row r="2102" spans="1:21" x14ac:dyDescent="0.3">
      <c r="A2102" t="s">
        <v>6383</v>
      </c>
      <c r="B2102">
        <v>2024</v>
      </c>
      <c r="C2102" s="1">
        <v>45638</v>
      </c>
      <c r="D2102" t="s">
        <v>22</v>
      </c>
      <c r="E2102" t="s">
        <v>6384</v>
      </c>
      <c r="F2102" t="s">
        <v>37</v>
      </c>
      <c r="G2102" t="s">
        <v>38</v>
      </c>
      <c r="H2102" t="s">
        <v>26</v>
      </c>
      <c r="I2102" t="s">
        <v>27</v>
      </c>
      <c r="J2102" t="s">
        <v>28</v>
      </c>
      <c r="K2102">
        <v>675877</v>
      </c>
      <c r="L2102" t="s">
        <v>73</v>
      </c>
      <c r="M2102" t="s">
        <v>6385</v>
      </c>
      <c r="N2102" t="s">
        <v>93</v>
      </c>
      <c r="O2102" t="s">
        <v>44</v>
      </c>
      <c r="P2102" t="s">
        <v>69</v>
      </c>
      <c r="Q2102">
        <v>53518</v>
      </c>
      <c r="R2102">
        <v>5</v>
      </c>
      <c r="S2102">
        <v>0</v>
      </c>
      <c r="T2102">
        <v>5554.2792499493808</v>
      </c>
      <c r="U2102">
        <v>45638</v>
      </c>
    </row>
    <row r="2103" spans="1:21" x14ac:dyDescent="0.3">
      <c r="A2103" t="s">
        <v>6386</v>
      </c>
      <c r="B2103">
        <v>2024</v>
      </c>
      <c r="C2103" s="1">
        <v>45544</v>
      </c>
      <c r="D2103" t="s">
        <v>47</v>
      </c>
      <c r="E2103" t="s">
        <v>6387</v>
      </c>
      <c r="F2103" t="s">
        <v>106</v>
      </c>
      <c r="G2103" t="s">
        <v>38</v>
      </c>
      <c r="H2103" t="s">
        <v>26</v>
      </c>
      <c r="I2103" t="s">
        <v>150</v>
      </c>
      <c r="J2103" t="s">
        <v>118</v>
      </c>
      <c r="K2103">
        <v>600130</v>
      </c>
      <c r="L2103" t="s">
        <v>29</v>
      </c>
      <c r="M2103" t="s">
        <v>6388</v>
      </c>
      <c r="N2103" t="s">
        <v>93</v>
      </c>
      <c r="O2103" t="s">
        <v>68</v>
      </c>
      <c r="P2103" t="s">
        <v>45</v>
      </c>
      <c r="Q2103">
        <v>75760</v>
      </c>
      <c r="R2103">
        <v>6</v>
      </c>
      <c r="S2103">
        <v>0</v>
      </c>
      <c r="T2103">
        <v>15046.474384778137</v>
      </c>
      <c r="U2103">
        <v>45547</v>
      </c>
    </row>
    <row r="2104" spans="1:21" x14ac:dyDescent="0.3">
      <c r="A2104" t="s">
        <v>6389</v>
      </c>
      <c r="B2104">
        <v>2023</v>
      </c>
      <c r="C2104" s="1">
        <v>45022</v>
      </c>
      <c r="D2104" t="s">
        <v>22</v>
      </c>
      <c r="E2104" t="s">
        <v>6390</v>
      </c>
      <c r="F2104" t="s">
        <v>106</v>
      </c>
      <c r="G2104" t="s">
        <v>81</v>
      </c>
      <c r="H2104" t="s">
        <v>26</v>
      </c>
      <c r="I2104" t="s">
        <v>150</v>
      </c>
      <c r="J2104" t="s">
        <v>118</v>
      </c>
      <c r="K2104">
        <v>681446</v>
      </c>
      <c r="L2104" t="s">
        <v>83</v>
      </c>
      <c r="M2104" t="s">
        <v>6391</v>
      </c>
      <c r="N2104" t="s">
        <v>93</v>
      </c>
      <c r="O2104" t="s">
        <v>44</v>
      </c>
      <c r="P2104" t="s">
        <v>89</v>
      </c>
      <c r="Q2104">
        <v>63265</v>
      </c>
      <c r="R2104">
        <v>3</v>
      </c>
      <c r="S2104">
        <v>0</v>
      </c>
      <c r="T2104">
        <v>10014.446018668512</v>
      </c>
      <c r="U2104">
        <v>45025</v>
      </c>
    </row>
    <row r="2105" spans="1:21" x14ac:dyDescent="0.3">
      <c r="A2105" t="s">
        <v>6392</v>
      </c>
      <c r="B2105">
        <v>2024</v>
      </c>
      <c r="C2105" s="1">
        <v>45503</v>
      </c>
      <c r="D2105" t="s">
        <v>22</v>
      </c>
      <c r="E2105" t="s">
        <v>6393</v>
      </c>
      <c r="F2105" t="s">
        <v>37</v>
      </c>
      <c r="G2105" t="s">
        <v>38</v>
      </c>
      <c r="H2105" t="s">
        <v>26</v>
      </c>
      <c r="I2105" t="s">
        <v>65</v>
      </c>
      <c r="J2105" t="s">
        <v>66</v>
      </c>
      <c r="K2105">
        <v>641728</v>
      </c>
      <c r="L2105" t="s">
        <v>41</v>
      </c>
      <c r="M2105" t="s">
        <v>6394</v>
      </c>
      <c r="N2105" t="s">
        <v>43</v>
      </c>
      <c r="O2105" t="s">
        <v>85</v>
      </c>
      <c r="P2105" t="s">
        <v>45</v>
      </c>
      <c r="Q2105">
        <v>57557</v>
      </c>
      <c r="R2105">
        <v>6</v>
      </c>
      <c r="S2105">
        <v>0.1</v>
      </c>
      <c r="T2105">
        <v>14565.416528251986</v>
      </c>
      <c r="U2105">
        <v>45508</v>
      </c>
    </row>
    <row r="2106" spans="1:21" x14ac:dyDescent="0.3">
      <c r="A2106" t="s">
        <v>6395</v>
      </c>
      <c r="B2106">
        <v>2024</v>
      </c>
      <c r="C2106" s="1">
        <v>45540</v>
      </c>
      <c r="D2106" t="s">
        <v>22</v>
      </c>
      <c r="E2106" t="s">
        <v>6396</v>
      </c>
      <c r="F2106" t="s">
        <v>49</v>
      </c>
      <c r="G2106" t="s">
        <v>38</v>
      </c>
      <c r="H2106" t="s">
        <v>26</v>
      </c>
      <c r="I2106" t="s">
        <v>101</v>
      </c>
      <c r="J2106" t="s">
        <v>51</v>
      </c>
      <c r="K2106">
        <v>663797</v>
      </c>
      <c r="L2106" t="s">
        <v>59</v>
      </c>
      <c r="M2106" t="s">
        <v>6397</v>
      </c>
      <c r="N2106" t="s">
        <v>93</v>
      </c>
      <c r="O2106" t="s">
        <v>85</v>
      </c>
      <c r="P2106" t="s">
        <v>98</v>
      </c>
      <c r="Q2106">
        <v>35531</v>
      </c>
      <c r="R2106">
        <v>2</v>
      </c>
      <c r="S2106">
        <v>0.1</v>
      </c>
      <c r="T2106">
        <v>7112.1265204646188</v>
      </c>
      <c r="U2106">
        <v>45543</v>
      </c>
    </row>
    <row r="2107" spans="1:21" x14ac:dyDescent="0.3">
      <c r="A2107" t="s">
        <v>6398</v>
      </c>
      <c r="B2107">
        <v>2024</v>
      </c>
      <c r="C2107" s="1">
        <v>45582</v>
      </c>
      <c r="D2107" t="s">
        <v>78</v>
      </c>
      <c r="E2107" t="s">
        <v>6399</v>
      </c>
      <c r="F2107" t="s">
        <v>37</v>
      </c>
      <c r="G2107" t="s">
        <v>25</v>
      </c>
      <c r="H2107" t="s">
        <v>26</v>
      </c>
      <c r="I2107" t="s">
        <v>72</v>
      </c>
      <c r="J2107" t="s">
        <v>28</v>
      </c>
      <c r="K2107">
        <v>672557</v>
      </c>
      <c r="L2107" t="s">
        <v>73</v>
      </c>
      <c r="M2107" t="s">
        <v>6400</v>
      </c>
      <c r="N2107" t="s">
        <v>93</v>
      </c>
      <c r="O2107" t="s">
        <v>68</v>
      </c>
      <c r="P2107" t="s">
        <v>127</v>
      </c>
      <c r="Q2107">
        <v>38165</v>
      </c>
      <c r="R2107">
        <v>7</v>
      </c>
      <c r="S2107">
        <v>0.05</v>
      </c>
      <c r="T2107">
        <v>4267.9457625925488</v>
      </c>
      <c r="U2107">
        <v>45584</v>
      </c>
    </row>
    <row r="2108" spans="1:21" x14ac:dyDescent="0.3">
      <c r="A2108" t="s">
        <v>6401</v>
      </c>
      <c r="B2108">
        <v>2024</v>
      </c>
      <c r="C2108" s="1">
        <v>45603</v>
      </c>
      <c r="D2108" t="s">
        <v>47</v>
      </c>
      <c r="E2108" t="s">
        <v>6402</v>
      </c>
      <c r="F2108" t="s">
        <v>64</v>
      </c>
      <c r="G2108" t="s">
        <v>25</v>
      </c>
      <c r="H2108" t="s">
        <v>26</v>
      </c>
      <c r="I2108" t="s">
        <v>107</v>
      </c>
      <c r="J2108" t="s">
        <v>66</v>
      </c>
      <c r="K2108">
        <v>622070</v>
      </c>
      <c r="L2108" t="s">
        <v>83</v>
      </c>
      <c r="M2108" t="s">
        <v>6403</v>
      </c>
      <c r="N2108" t="s">
        <v>43</v>
      </c>
      <c r="O2108" t="s">
        <v>75</v>
      </c>
      <c r="P2108" t="s">
        <v>127</v>
      </c>
      <c r="Q2108">
        <v>54618</v>
      </c>
      <c r="R2108">
        <v>10</v>
      </c>
      <c r="S2108">
        <v>0.2</v>
      </c>
      <c r="T2108">
        <v>3942.3105507146629</v>
      </c>
      <c r="U2108">
        <v>45603</v>
      </c>
    </row>
    <row r="2109" spans="1:21" x14ac:dyDescent="0.3">
      <c r="A2109" t="s">
        <v>6404</v>
      </c>
      <c r="B2109">
        <v>2024</v>
      </c>
      <c r="C2109" s="1">
        <v>45435</v>
      </c>
      <c r="D2109" t="s">
        <v>22</v>
      </c>
      <c r="E2109" t="s">
        <v>6405</v>
      </c>
      <c r="F2109" t="s">
        <v>37</v>
      </c>
      <c r="G2109" t="s">
        <v>81</v>
      </c>
      <c r="H2109" t="s">
        <v>26</v>
      </c>
      <c r="I2109" t="s">
        <v>39</v>
      </c>
      <c r="J2109" t="s">
        <v>40</v>
      </c>
      <c r="K2109">
        <v>621469</v>
      </c>
      <c r="L2109" t="s">
        <v>59</v>
      </c>
      <c r="M2109" t="s">
        <v>6406</v>
      </c>
      <c r="N2109" t="s">
        <v>31</v>
      </c>
      <c r="O2109" t="s">
        <v>68</v>
      </c>
      <c r="P2109" t="s">
        <v>127</v>
      </c>
      <c r="Q2109">
        <v>42938</v>
      </c>
      <c r="R2109">
        <v>4</v>
      </c>
      <c r="S2109">
        <v>0.1</v>
      </c>
      <c r="T2109">
        <v>4275.1946113837575</v>
      </c>
      <c r="U2109">
        <v>45438</v>
      </c>
    </row>
    <row r="2110" spans="1:21" x14ac:dyDescent="0.3">
      <c r="A2110" t="s">
        <v>6407</v>
      </c>
      <c r="B2110">
        <v>2024</v>
      </c>
      <c r="C2110" s="1">
        <v>45293</v>
      </c>
      <c r="D2110" t="s">
        <v>47</v>
      </c>
      <c r="E2110" t="s">
        <v>6408</v>
      </c>
      <c r="F2110" t="s">
        <v>106</v>
      </c>
      <c r="G2110" t="s">
        <v>25</v>
      </c>
      <c r="H2110" t="s">
        <v>26</v>
      </c>
      <c r="I2110" t="s">
        <v>136</v>
      </c>
      <c r="J2110" t="s">
        <v>118</v>
      </c>
      <c r="K2110">
        <v>675714</v>
      </c>
      <c r="L2110" t="s">
        <v>83</v>
      </c>
      <c r="M2110" t="s">
        <v>6409</v>
      </c>
      <c r="N2110" t="s">
        <v>61</v>
      </c>
      <c r="O2110" t="s">
        <v>75</v>
      </c>
      <c r="P2110" t="s">
        <v>181</v>
      </c>
      <c r="Q2110">
        <v>10249</v>
      </c>
      <c r="R2110">
        <v>1</v>
      </c>
      <c r="S2110">
        <v>0</v>
      </c>
      <c r="T2110">
        <v>2730.8020358425738</v>
      </c>
      <c r="U2110">
        <v>45296</v>
      </c>
    </row>
    <row r="2111" spans="1:21" x14ac:dyDescent="0.3">
      <c r="A2111" t="s">
        <v>6410</v>
      </c>
      <c r="B2111">
        <v>2024</v>
      </c>
      <c r="C2111" s="1">
        <v>45382</v>
      </c>
      <c r="D2111" t="s">
        <v>47</v>
      </c>
      <c r="E2111" t="s">
        <v>6411</v>
      </c>
      <c r="F2111" t="s">
        <v>64</v>
      </c>
      <c r="G2111" t="s">
        <v>38</v>
      </c>
      <c r="H2111" t="s">
        <v>26</v>
      </c>
      <c r="I2111" t="s">
        <v>161</v>
      </c>
      <c r="J2111" t="s">
        <v>118</v>
      </c>
      <c r="K2111">
        <v>682767</v>
      </c>
      <c r="L2111" t="s">
        <v>83</v>
      </c>
      <c r="M2111" t="s">
        <v>6412</v>
      </c>
      <c r="N2111" t="s">
        <v>43</v>
      </c>
      <c r="O2111" t="s">
        <v>44</v>
      </c>
      <c r="P2111" t="s">
        <v>33</v>
      </c>
      <c r="Q2111">
        <v>51540</v>
      </c>
      <c r="R2111">
        <v>6</v>
      </c>
      <c r="S2111">
        <v>0</v>
      </c>
      <c r="T2111">
        <v>9688.8558491248223</v>
      </c>
      <c r="U2111">
        <v>45386</v>
      </c>
    </row>
    <row r="2112" spans="1:21" x14ac:dyDescent="0.3">
      <c r="A2112" t="s">
        <v>6413</v>
      </c>
      <c r="B2112">
        <v>2024</v>
      </c>
      <c r="C2112" s="1">
        <v>45632</v>
      </c>
      <c r="D2112" t="s">
        <v>22</v>
      </c>
      <c r="E2112" t="s">
        <v>6414</v>
      </c>
      <c r="F2112" t="s">
        <v>106</v>
      </c>
      <c r="G2112" t="s">
        <v>38</v>
      </c>
      <c r="H2112" t="s">
        <v>26</v>
      </c>
      <c r="I2112" t="s">
        <v>82</v>
      </c>
      <c r="J2112" t="s">
        <v>66</v>
      </c>
      <c r="K2112">
        <v>676453</v>
      </c>
      <c r="L2112" t="s">
        <v>73</v>
      </c>
      <c r="M2112" t="s">
        <v>6415</v>
      </c>
      <c r="N2112" t="s">
        <v>103</v>
      </c>
      <c r="O2112" t="s">
        <v>94</v>
      </c>
      <c r="P2112" t="s">
        <v>69</v>
      </c>
      <c r="Q2112">
        <v>23534</v>
      </c>
      <c r="R2112">
        <v>2</v>
      </c>
      <c r="S2112">
        <v>0</v>
      </c>
      <c r="T2112">
        <v>6154.9084787182492</v>
      </c>
      <c r="U2112">
        <v>45635</v>
      </c>
    </row>
    <row r="2113" spans="1:21" x14ac:dyDescent="0.3">
      <c r="A2113" t="s">
        <v>6416</v>
      </c>
      <c r="B2113">
        <v>2023</v>
      </c>
      <c r="C2113" s="1">
        <v>45088</v>
      </c>
      <c r="D2113" t="s">
        <v>78</v>
      </c>
      <c r="E2113" t="s">
        <v>6417</v>
      </c>
      <c r="F2113" t="s">
        <v>149</v>
      </c>
      <c r="G2113" t="s">
        <v>38</v>
      </c>
      <c r="H2113" t="s">
        <v>26</v>
      </c>
      <c r="I2113" t="s">
        <v>39</v>
      </c>
      <c r="J2113" t="s">
        <v>40</v>
      </c>
      <c r="K2113">
        <v>604605</v>
      </c>
      <c r="L2113" t="s">
        <v>83</v>
      </c>
      <c r="M2113" t="s">
        <v>6418</v>
      </c>
      <c r="N2113" t="s">
        <v>43</v>
      </c>
      <c r="O2113" t="s">
        <v>44</v>
      </c>
      <c r="P2113" t="s">
        <v>69</v>
      </c>
      <c r="Q2113">
        <v>29440</v>
      </c>
      <c r="R2113">
        <v>7</v>
      </c>
      <c r="S2113">
        <v>0.05</v>
      </c>
      <c r="T2113">
        <v>3149.6898172114584</v>
      </c>
      <c r="U2113">
        <v>45091</v>
      </c>
    </row>
    <row r="2114" spans="1:21" x14ac:dyDescent="0.3">
      <c r="A2114" t="s">
        <v>6419</v>
      </c>
      <c r="B2114">
        <v>2023</v>
      </c>
      <c r="C2114" s="1">
        <v>45018</v>
      </c>
      <c r="D2114" t="s">
        <v>78</v>
      </c>
      <c r="E2114" t="s">
        <v>6420</v>
      </c>
      <c r="F2114" t="s">
        <v>37</v>
      </c>
      <c r="G2114" t="s">
        <v>81</v>
      </c>
      <c r="H2114" t="s">
        <v>26</v>
      </c>
      <c r="I2114" t="s">
        <v>154</v>
      </c>
      <c r="J2114" t="s">
        <v>51</v>
      </c>
      <c r="K2114">
        <v>652857</v>
      </c>
      <c r="L2114" t="s">
        <v>29</v>
      </c>
      <c r="M2114" t="s">
        <v>6421</v>
      </c>
      <c r="N2114" t="s">
        <v>103</v>
      </c>
      <c r="O2114" t="s">
        <v>85</v>
      </c>
      <c r="P2114" t="s">
        <v>98</v>
      </c>
      <c r="Q2114">
        <v>45482</v>
      </c>
      <c r="R2114">
        <v>4</v>
      </c>
      <c r="S2114">
        <v>0.1</v>
      </c>
      <c r="T2114">
        <v>11417.087528518181</v>
      </c>
      <c r="U2114">
        <v>45021</v>
      </c>
    </row>
    <row r="2115" spans="1:21" x14ac:dyDescent="0.3">
      <c r="A2115" t="s">
        <v>6422</v>
      </c>
      <c r="B2115">
        <v>2023</v>
      </c>
      <c r="C2115" s="1">
        <v>45025</v>
      </c>
      <c r="D2115" t="s">
        <v>78</v>
      </c>
      <c r="E2115" t="s">
        <v>6423</v>
      </c>
      <c r="F2115" t="s">
        <v>37</v>
      </c>
      <c r="G2115" t="s">
        <v>81</v>
      </c>
      <c r="H2115" t="s">
        <v>26</v>
      </c>
      <c r="I2115" t="s">
        <v>101</v>
      </c>
      <c r="J2115" t="s">
        <v>51</v>
      </c>
      <c r="K2115">
        <v>649036</v>
      </c>
      <c r="L2115" t="s">
        <v>41</v>
      </c>
      <c r="M2115" t="s">
        <v>6424</v>
      </c>
      <c r="N2115" t="s">
        <v>103</v>
      </c>
      <c r="O2115" t="s">
        <v>32</v>
      </c>
      <c r="P2115" t="s">
        <v>98</v>
      </c>
      <c r="Q2115">
        <v>45994</v>
      </c>
      <c r="R2115">
        <v>5</v>
      </c>
      <c r="S2115">
        <v>0.2</v>
      </c>
      <c r="T2115">
        <v>5064.2476054870604</v>
      </c>
      <c r="U2115">
        <v>45028</v>
      </c>
    </row>
    <row r="2116" spans="1:21" x14ac:dyDescent="0.3">
      <c r="A2116" t="s">
        <v>6425</v>
      </c>
      <c r="B2116">
        <v>2024</v>
      </c>
      <c r="C2116" s="1">
        <v>45591</v>
      </c>
      <c r="D2116" t="s">
        <v>35</v>
      </c>
      <c r="E2116" t="s">
        <v>6426</v>
      </c>
      <c r="F2116" t="s">
        <v>37</v>
      </c>
      <c r="G2116" t="s">
        <v>81</v>
      </c>
      <c r="H2116" t="s">
        <v>26</v>
      </c>
      <c r="I2116" t="s">
        <v>161</v>
      </c>
      <c r="J2116" t="s">
        <v>118</v>
      </c>
      <c r="K2116">
        <v>681484</v>
      </c>
      <c r="L2116" t="s">
        <v>83</v>
      </c>
      <c r="M2116" t="s">
        <v>6427</v>
      </c>
      <c r="N2116" t="s">
        <v>31</v>
      </c>
      <c r="O2116" t="s">
        <v>32</v>
      </c>
      <c r="P2116" t="s">
        <v>54</v>
      </c>
      <c r="Q2116">
        <v>5859</v>
      </c>
      <c r="R2116">
        <v>2</v>
      </c>
      <c r="S2116">
        <v>0</v>
      </c>
      <c r="T2116">
        <v>369.11539451349063</v>
      </c>
      <c r="U2116">
        <v>45595</v>
      </c>
    </row>
    <row r="2117" spans="1:21" x14ac:dyDescent="0.3">
      <c r="A2117" t="s">
        <v>6428</v>
      </c>
      <c r="B2117">
        <v>2023</v>
      </c>
      <c r="C2117" s="1">
        <v>45165</v>
      </c>
      <c r="D2117" t="s">
        <v>35</v>
      </c>
      <c r="E2117" t="s">
        <v>6429</v>
      </c>
      <c r="F2117" t="s">
        <v>24</v>
      </c>
      <c r="G2117" t="s">
        <v>25</v>
      </c>
      <c r="H2117" t="s">
        <v>26</v>
      </c>
      <c r="I2117" t="s">
        <v>101</v>
      </c>
      <c r="J2117" t="s">
        <v>51</v>
      </c>
      <c r="K2117">
        <v>639350</v>
      </c>
      <c r="L2117" t="s">
        <v>29</v>
      </c>
      <c r="M2117" t="s">
        <v>6430</v>
      </c>
      <c r="N2117" t="s">
        <v>93</v>
      </c>
      <c r="O2117" t="s">
        <v>75</v>
      </c>
      <c r="P2117" t="s">
        <v>54</v>
      </c>
      <c r="Q2117">
        <v>10460</v>
      </c>
      <c r="R2117">
        <v>2</v>
      </c>
      <c r="S2117">
        <v>0</v>
      </c>
      <c r="T2117">
        <v>1475.6996190382786</v>
      </c>
      <c r="U2117">
        <v>45168</v>
      </c>
    </row>
    <row r="2118" spans="1:21" x14ac:dyDescent="0.3">
      <c r="A2118" t="s">
        <v>6431</v>
      </c>
      <c r="B2118">
        <v>2023</v>
      </c>
      <c r="C2118" s="1">
        <v>45192</v>
      </c>
      <c r="D2118" t="s">
        <v>78</v>
      </c>
      <c r="E2118" t="s">
        <v>6432</v>
      </c>
      <c r="F2118" t="s">
        <v>37</v>
      </c>
      <c r="G2118" t="s">
        <v>38</v>
      </c>
      <c r="H2118" t="s">
        <v>26</v>
      </c>
      <c r="I2118" t="s">
        <v>27</v>
      </c>
      <c r="J2118" t="s">
        <v>28</v>
      </c>
      <c r="K2118">
        <v>670827</v>
      </c>
      <c r="L2118" t="s">
        <v>73</v>
      </c>
      <c r="M2118" t="s">
        <v>6433</v>
      </c>
      <c r="N2118" t="s">
        <v>43</v>
      </c>
      <c r="O2118" t="s">
        <v>53</v>
      </c>
      <c r="P2118" t="s">
        <v>54</v>
      </c>
      <c r="Q2118">
        <v>23636</v>
      </c>
      <c r="R2118">
        <v>9</v>
      </c>
      <c r="S2118">
        <v>0.1</v>
      </c>
      <c r="T2118">
        <v>4291.3718983277404</v>
      </c>
      <c r="U2118">
        <v>45196</v>
      </c>
    </row>
    <row r="2119" spans="1:21" x14ac:dyDescent="0.3">
      <c r="A2119" t="s">
        <v>6434</v>
      </c>
      <c r="B2119">
        <v>2023</v>
      </c>
      <c r="C2119" s="1">
        <v>45080</v>
      </c>
      <c r="D2119" t="s">
        <v>47</v>
      </c>
      <c r="E2119" t="s">
        <v>6435</v>
      </c>
      <c r="F2119" t="s">
        <v>64</v>
      </c>
      <c r="G2119" t="s">
        <v>38</v>
      </c>
      <c r="H2119" t="s">
        <v>26</v>
      </c>
      <c r="I2119" t="s">
        <v>117</v>
      </c>
      <c r="J2119" t="s">
        <v>118</v>
      </c>
      <c r="K2119">
        <v>617515</v>
      </c>
      <c r="L2119" t="s">
        <v>83</v>
      </c>
      <c r="M2119" t="s">
        <v>6436</v>
      </c>
      <c r="N2119" t="s">
        <v>43</v>
      </c>
      <c r="O2119" t="s">
        <v>53</v>
      </c>
      <c r="P2119" t="s">
        <v>98</v>
      </c>
      <c r="Q2119">
        <v>32739</v>
      </c>
      <c r="R2119">
        <v>8</v>
      </c>
      <c r="S2119">
        <v>0.1</v>
      </c>
      <c r="T2119">
        <v>7213.1315494698338</v>
      </c>
      <c r="U2119">
        <v>45085</v>
      </c>
    </row>
    <row r="2120" spans="1:21" x14ac:dyDescent="0.3">
      <c r="A2120" t="s">
        <v>6437</v>
      </c>
      <c r="B2120">
        <v>2024</v>
      </c>
      <c r="C2120" s="1">
        <v>45328</v>
      </c>
      <c r="D2120" t="s">
        <v>35</v>
      </c>
      <c r="E2120" t="s">
        <v>6438</v>
      </c>
      <c r="F2120" t="s">
        <v>24</v>
      </c>
      <c r="G2120" t="s">
        <v>25</v>
      </c>
      <c r="H2120" t="s">
        <v>26</v>
      </c>
      <c r="I2120" t="s">
        <v>117</v>
      </c>
      <c r="J2120" t="s">
        <v>118</v>
      </c>
      <c r="K2120">
        <v>631866</v>
      </c>
      <c r="L2120" t="s">
        <v>29</v>
      </c>
      <c r="M2120" t="s">
        <v>6439</v>
      </c>
      <c r="N2120" t="s">
        <v>103</v>
      </c>
      <c r="O2120" t="s">
        <v>85</v>
      </c>
      <c r="P2120" t="s">
        <v>69</v>
      </c>
      <c r="Q2120">
        <v>59837</v>
      </c>
      <c r="R2120">
        <v>3</v>
      </c>
      <c r="S2120">
        <v>0.1</v>
      </c>
      <c r="T2120">
        <v>9427.7190723463627</v>
      </c>
      <c r="U2120">
        <v>45330</v>
      </c>
    </row>
    <row r="2121" spans="1:21" x14ac:dyDescent="0.3">
      <c r="A2121" t="s">
        <v>6440</v>
      </c>
      <c r="B2121">
        <v>2023</v>
      </c>
      <c r="C2121" s="1">
        <v>45024</v>
      </c>
      <c r="D2121" t="s">
        <v>47</v>
      </c>
      <c r="E2121" t="s">
        <v>6441</v>
      </c>
      <c r="F2121" t="s">
        <v>64</v>
      </c>
      <c r="G2121" t="s">
        <v>25</v>
      </c>
      <c r="H2121" t="s">
        <v>26</v>
      </c>
      <c r="I2121" t="s">
        <v>82</v>
      </c>
      <c r="J2121" t="s">
        <v>66</v>
      </c>
      <c r="K2121">
        <v>633321</v>
      </c>
      <c r="L2121" t="s">
        <v>73</v>
      </c>
      <c r="M2121" t="s">
        <v>6442</v>
      </c>
      <c r="N2121" t="s">
        <v>31</v>
      </c>
      <c r="O2121" t="s">
        <v>44</v>
      </c>
      <c r="P2121" t="s">
        <v>69</v>
      </c>
      <c r="Q2121">
        <v>9768</v>
      </c>
      <c r="R2121">
        <v>8</v>
      </c>
      <c r="S2121">
        <v>0.05</v>
      </c>
      <c r="T2121">
        <v>2633.5731713412388</v>
      </c>
      <c r="U2121">
        <v>45029</v>
      </c>
    </row>
    <row r="2122" spans="1:21" x14ac:dyDescent="0.3">
      <c r="A2122" t="s">
        <v>6443</v>
      </c>
      <c r="B2122">
        <v>2023</v>
      </c>
      <c r="C2122" s="1">
        <v>45207</v>
      </c>
      <c r="D2122" t="s">
        <v>22</v>
      </c>
      <c r="E2122" t="s">
        <v>6444</v>
      </c>
      <c r="F2122" t="s">
        <v>24</v>
      </c>
      <c r="G2122" t="s">
        <v>38</v>
      </c>
      <c r="H2122" t="s">
        <v>26</v>
      </c>
      <c r="I2122" t="s">
        <v>72</v>
      </c>
      <c r="J2122" t="s">
        <v>28</v>
      </c>
      <c r="K2122">
        <v>685430</v>
      </c>
      <c r="L2122" t="s">
        <v>73</v>
      </c>
      <c r="M2122" t="s">
        <v>6445</v>
      </c>
      <c r="N2122" t="s">
        <v>43</v>
      </c>
      <c r="O2122" t="s">
        <v>94</v>
      </c>
      <c r="P2122" t="s">
        <v>181</v>
      </c>
      <c r="Q2122">
        <v>72955</v>
      </c>
      <c r="R2122">
        <v>9</v>
      </c>
      <c r="S2122">
        <v>0.05</v>
      </c>
      <c r="T2122">
        <v>18833.465677812746</v>
      </c>
      <c r="U2122">
        <v>45212</v>
      </c>
    </row>
    <row r="2123" spans="1:21" x14ac:dyDescent="0.3">
      <c r="A2123" t="s">
        <v>6446</v>
      </c>
      <c r="B2123">
        <v>2023</v>
      </c>
      <c r="C2123" s="1">
        <v>45193</v>
      </c>
      <c r="D2123" t="s">
        <v>47</v>
      </c>
      <c r="E2123" t="s">
        <v>6447</v>
      </c>
      <c r="F2123" t="s">
        <v>64</v>
      </c>
      <c r="G2123" t="s">
        <v>25</v>
      </c>
      <c r="H2123" t="s">
        <v>26</v>
      </c>
      <c r="I2123" t="s">
        <v>122</v>
      </c>
      <c r="J2123" t="s">
        <v>28</v>
      </c>
      <c r="K2123">
        <v>618484</v>
      </c>
      <c r="L2123" t="s">
        <v>41</v>
      </c>
      <c r="M2123" t="s">
        <v>6448</v>
      </c>
      <c r="N2123" t="s">
        <v>61</v>
      </c>
      <c r="O2123" t="s">
        <v>44</v>
      </c>
      <c r="P2123" t="s">
        <v>33</v>
      </c>
      <c r="Q2123">
        <v>25609</v>
      </c>
      <c r="R2123">
        <v>1</v>
      </c>
      <c r="S2123">
        <v>0</v>
      </c>
      <c r="T2123">
        <v>2707.5823926095104</v>
      </c>
      <c r="U2123">
        <v>45196</v>
      </c>
    </row>
    <row r="2124" spans="1:21" x14ac:dyDescent="0.3">
      <c r="A2124" t="s">
        <v>6449</v>
      </c>
      <c r="B2124">
        <v>2023</v>
      </c>
      <c r="C2124" s="1">
        <v>45182</v>
      </c>
      <c r="D2124" t="s">
        <v>47</v>
      </c>
      <c r="E2124" t="s">
        <v>6450</v>
      </c>
      <c r="F2124" t="s">
        <v>149</v>
      </c>
      <c r="G2124" t="s">
        <v>38</v>
      </c>
      <c r="H2124" t="s">
        <v>26</v>
      </c>
      <c r="I2124" t="s">
        <v>107</v>
      </c>
      <c r="J2124" t="s">
        <v>66</v>
      </c>
      <c r="K2124">
        <v>669182</v>
      </c>
      <c r="L2124" t="s">
        <v>41</v>
      </c>
      <c r="M2124" t="s">
        <v>6451</v>
      </c>
      <c r="N2124" t="s">
        <v>61</v>
      </c>
      <c r="O2124" t="s">
        <v>44</v>
      </c>
      <c r="P2124" t="s">
        <v>181</v>
      </c>
      <c r="Q2124">
        <v>2754</v>
      </c>
      <c r="R2124">
        <v>1</v>
      </c>
      <c r="S2124">
        <v>0.05</v>
      </c>
      <c r="T2124">
        <v>544.84929661947956</v>
      </c>
      <c r="U2124">
        <v>45185</v>
      </c>
    </row>
    <row r="2125" spans="1:21" x14ac:dyDescent="0.3">
      <c r="A2125" t="s">
        <v>6452</v>
      </c>
      <c r="B2125">
        <v>2024</v>
      </c>
      <c r="C2125" s="1">
        <v>45630</v>
      </c>
      <c r="D2125" t="s">
        <v>78</v>
      </c>
      <c r="E2125" t="s">
        <v>6453</v>
      </c>
      <c r="F2125" t="s">
        <v>106</v>
      </c>
      <c r="G2125" t="s">
        <v>81</v>
      </c>
      <c r="H2125" t="s">
        <v>26</v>
      </c>
      <c r="I2125" t="s">
        <v>107</v>
      </c>
      <c r="J2125" t="s">
        <v>66</v>
      </c>
      <c r="K2125">
        <v>674733</v>
      </c>
      <c r="L2125" t="s">
        <v>73</v>
      </c>
      <c r="M2125" t="s">
        <v>6454</v>
      </c>
      <c r="N2125" t="s">
        <v>43</v>
      </c>
      <c r="O2125" t="s">
        <v>32</v>
      </c>
      <c r="P2125" t="s">
        <v>98</v>
      </c>
      <c r="Q2125">
        <v>37890</v>
      </c>
      <c r="R2125">
        <v>7</v>
      </c>
      <c r="S2125">
        <v>0.1</v>
      </c>
      <c r="T2125">
        <v>3265.1781701278765</v>
      </c>
      <c r="U2125">
        <v>45635</v>
      </c>
    </row>
    <row r="2126" spans="1:21" x14ac:dyDescent="0.3">
      <c r="A2126" t="s">
        <v>6455</v>
      </c>
      <c r="B2126">
        <v>2024</v>
      </c>
      <c r="C2126" s="1">
        <v>45422</v>
      </c>
      <c r="D2126" t="s">
        <v>35</v>
      </c>
      <c r="E2126" t="s">
        <v>6456</v>
      </c>
      <c r="F2126" t="s">
        <v>37</v>
      </c>
      <c r="G2126" t="s">
        <v>81</v>
      </c>
      <c r="H2126" t="s">
        <v>26</v>
      </c>
      <c r="I2126" t="s">
        <v>107</v>
      </c>
      <c r="J2126" t="s">
        <v>66</v>
      </c>
      <c r="K2126">
        <v>626361</v>
      </c>
      <c r="L2126" t="s">
        <v>29</v>
      </c>
      <c r="M2126" t="s">
        <v>6457</v>
      </c>
      <c r="N2126" t="s">
        <v>103</v>
      </c>
      <c r="O2126" t="s">
        <v>85</v>
      </c>
      <c r="P2126" t="s">
        <v>98</v>
      </c>
      <c r="Q2126">
        <v>591</v>
      </c>
      <c r="R2126">
        <v>6</v>
      </c>
      <c r="S2126">
        <v>0.2</v>
      </c>
      <c r="T2126">
        <v>92.882182232599035</v>
      </c>
      <c r="U2126">
        <v>45422</v>
      </c>
    </row>
    <row r="2127" spans="1:21" x14ac:dyDescent="0.3">
      <c r="A2127" t="s">
        <v>6458</v>
      </c>
      <c r="B2127">
        <v>2024</v>
      </c>
      <c r="C2127" s="1">
        <v>45334</v>
      </c>
      <c r="D2127" t="s">
        <v>22</v>
      </c>
      <c r="E2127" t="s">
        <v>6459</v>
      </c>
      <c r="F2127" t="s">
        <v>24</v>
      </c>
      <c r="G2127" t="s">
        <v>25</v>
      </c>
      <c r="H2127" t="s">
        <v>26</v>
      </c>
      <c r="I2127" t="s">
        <v>39</v>
      </c>
      <c r="J2127" t="s">
        <v>40</v>
      </c>
      <c r="K2127">
        <v>613063</v>
      </c>
      <c r="L2127" t="s">
        <v>83</v>
      </c>
      <c r="M2127" t="s">
        <v>6460</v>
      </c>
      <c r="N2127" t="s">
        <v>61</v>
      </c>
      <c r="O2127" t="s">
        <v>68</v>
      </c>
      <c r="P2127" t="s">
        <v>98</v>
      </c>
      <c r="Q2127">
        <v>15172</v>
      </c>
      <c r="R2127">
        <v>4</v>
      </c>
      <c r="S2127">
        <v>0.1</v>
      </c>
      <c r="T2127">
        <v>1287.6499303150088</v>
      </c>
      <c r="U2127">
        <v>45339</v>
      </c>
    </row>
    <row r="2128" spans="1:21" x14ac:dyDescent="0.3">
      <c r="A2128" t="s">
        <v>6461</v>
      </c>
      <c r="B2128">
        <v>2023</v>
      </c>
      <c r="C2128" s="1">
        <v>45156</v>
      </c>
      <c r="D2128" t="s">
        <v>35</v>
      </c>
      <c r="E2128" t="s">
        <v>6462</v>
      </c>
      <c r="F2128" t="s">
        <v>49</v>
      </c>
      <c r="G2128" t="s">
        <v>38</v>
      </c>
      <c r="H2128" t="s">
        <v>26</v>
      </c>
      <c r="I2128" t="s">
        <v>117</v>
      </c>
      <c r="J2128" t="s">
        <v>118</v>
      </c>
      <c r="K2128">
        <v>688744</v>
      </c>
      <c r="L2128" t="s">
        <v>73</v>
      </c>
      <c r="M2128" t="s">
        <v>6463</v>
      </c>
      <c r="N2128" t="s">
        <v>61</v>
      </c>
      <c r="O2128" t="s">
        <v>32</v>
      </c>
      <c r="P2128" t="s">
        <v>98</v>
      </c>
      <c r="Q2128">
        <v>48839</v>
      </c>
      <c r="R2128">
        <v>5</v>
      </c>
      <c r="S2128">
        <v>0.1</v>
      </c>
      <c r="T2128">
        <v>4368.2563987419271</v>
      </c>
      <c r="U2128">
        <v>45162</v>
      </c>
    </row>
    <row r="2129" spans="1:21" x14ac:dyDescent="0.3">
      <c r="A2129" t="s">
        <v>6464</v>
      </c>
      <c r="B2129">
        <v>2024</v>
      </c>
      <c r="C2129" s="1">
        <v>45592</v>
      </c>
      <c r="D2129" t="s">
        <v>22</v>
      </c>
      <c r="E2129" t="s">
        <v>6465</v>
      </c>
      <c r="F2129" t="s">
        <v>24</v>
      </c>
      <c r="G2129" t="s">
        <v>38</v>
      </c>
      <c r="H2129" t="s">
        <v>26</v>
      </c>
      <c r="I2129" t="s">
        <v>57</v>
      </c>
      <c r="J2129" t="s">
        <v>58</v>
      </c>
      <c r="K2129">
        <v>699394</v>
      </c>
      <c r="L2129" t="s">
        <v>59</v>
      </c>
      <c r="M2129" t="s">
        <v>6466</v>
      </c>
      <c r="N2129" t="s">
        <v>93</v>
      </c>
      <c r="O2129" t="s">
        <v>68</v>
      </c>
      <c r="P2129" t="s">
        <v>127</v>
      </c>
      <c r="Q2129">
        <v>42783</v>
      </c>
      <c r="R2129">
        <v>3</v>
      </c>
      <c r="S2129">
        <v>0.05</v>
      </c>
      <c r="T2129">
        <v>7235.7939691648289</v>
      </c>
      <c r="U2129">
        <v>45595</v>
      </c>
    </row>
    <row r="2130" spans="1:21" x14ac:dyDescent="0.3">
      <c r="A2130" t="s">
        <v>6467</v>
      </c>
      <c r="B2130">
        <v>2023</v>
      </c>
      <c r="C2130" s="1">
        <v>45177</v>
      </c>
      <c r="D2130" t="s">
        <v>47</v>
      </c>
      <c r="E2130" t="s">
        <v>6468</v>
      </c>
      <c r="F2130" t="s">
        <v>64</v>
      </c>
      <c r="G2130" t="s">
        <v>38</v>
      </c>
      <c r="H2130" t="s">
        <v>26</v>
      </c>
      <c r="I2130" t="s">
        <v>65</v>
      </c>
      <c r="J2130" t="s">
        <v>66</v>
      </c>
      <c r="K2130">
        <v>610031</v>
      </c>
      <c r="L2130" t="s">
        <v>41</v>
      </c>
      <c r="M2130" t="s">
        <v>6469</v>
      </c>
      <c r="N2130" t="s">
        <v>31</v>
      </c>
      <c r="O2130" t="s">
        <v>68</v>
      </c>
      <c r="P2130" t="s">
        <v>76</v>
      </c>
      <c r="Q2130">
        <v>50425</v>
      </c>
      <c r="R2130">
        <v>3</v>
      </c>
      <c r="S2130">
        <v>0.1</v>
      </c>
      <c r="T2130">
        <v>4377.5330249183944</v>
      </c>
      <c r="U2130">
        <v>45177</v>
      </c>
    </row>
    <row r="2131" spans="1:21" x14ac:dyDescent="0.3">
      <c r="A2131" t="s">
        <v>6470</v>
      </c>
      <c r="B2131">
        <v>2023</v>
      </c>
      <c r="C2131" s="1">
        <v>44931</v>
      </c>
      <c r="D2131" t="s">
        <v>47</v>
      </c>
      <c r="E2131" t="s">
        <v>6471</v>
      </c>
      <c r="F2131" t="s">
        <v>49</v>
      </c>
      <c r="G2131" t="s">
        <v>38</v>
      </c>
      <c r="H2131" t="s">
        <v>26</v>
      </c>
      <c r="I2131" t="s">
        <v>101</v>
      </c>
      <c r="J2131" t="s">
        <v>51</v>
      </c>
      <c r="K2131">
        <v>699354</v>
      </c>
      <c r="L2131" t="s">
        <v>29</v>
      </c>
      <c r="M2131" t="s">
        <v>6472</v>
      </c>
      <c r="N2131" t="s">
        <v>43</v>
      </c>
      <c r="O2131" t="s">
        <v>75</v>
      </c>
      <c r="P2131" t="s">
        <v>127</v>
      </c>
      <c r="Q2131">
        <v>7407</v>
      </c>
      <c r="R2131">
        <v>7</v>
      </c>
      <c r="S2131">
        <v>0</v>
      </c>
      <c r="T2131">
        <v>1746.8023987142508</v>
      </c>
      <c r="U2131">
        <v>44936</v>
      </c>
    </row>
    <row r="2132" spans="1:21" x14ac:dyDescent="0.3">
      <c r="A2132" t="s">
        <v>6473</v>
      </c>
      <c r="B2132">
        <v>2023</v>
      </c>
      <c r="C2132" s="1">
        <v>45277</v>
      </c>
      <c r="D2132" t="s">
        <v>35</v>
      </c>
      <c r="E2132" t="s">
        <v>6474</v>
      </c>
      <c r="F2132" t="s">
        <v>80</v>
      </c>
      <c r="G2132" t="s">
        <v>25</v>
      </c>
      <c r="H2132" t="s">
        <v>26</v>
      </c>
      <c r="I2132" t="s">
        <v>101</v>
      </c>
      <c r="J2132" t="s">
        <v>51</v>
      </c>
      <c r="K2132">
        <v>626235</v>
      </c>
      <c r="L2132" t="s">
        <v>59</v>
      </c>
      <c r="M2132" t="s">
        <v>6475</v>
      </c>
      <c r="N2132" t="s">
        <v>31</v>
      </c>
      <c r="O2132" t="s">
        <v>44</v>
      </c>
      <c r="P2132" t="s">
        <v>45</v>
      </c>
      <c r="Q2132">
        <v>31503</v>
      </c>
      <c r="R2132">
        <v>6</v>
      </c>
      <c r="S2132">
        <v>0</v>
      </c>
      <c r="T2132">
        <v>3805.3743256499838</v>
      </c>
      <c r="U2132">
        <v>45280</v>
      </c>
    </row>
    <row r="2133" spans="1:21" x14ac:dyDescent="0.3">
      <c r="A2133" t="s">
        <v>6476</v>
      </c>
      <c r="B2133">
        <v>2024</v>
      </c>
      <c r="C2133" s="1">
        <v>45329</v>
      </c>
      <c r="D2133" t="s">
        <v>47</v>
      </c>
      <c r="E2133" t="s">
        <v>6477</v>
      </c>
      <c r="F2133" t="s">
        <v>106</v>
      </c>
      <c r="G2133" t="s">
        <v>38</v>
      </c>
      <c r="H2133" t="s">
        <v>26</v>
      </c>
      <c r="I2133" t="s">
        <v>136</v>
      </c>
      <c r="J2133" t="s">
        <v>118</v>
      </c>
      <c r="K2133">
        <v>660676</v>
      </c>
      <c r="L2133" t="s">
        <v>41</v>
      </c>
      <c r="M2133" t="s">
        <v>6478</v>
      </c>
      <c r="N2133" t="s">
        <v>43</v>
      </c>
      <c r="O2133" t="s">
        <v>44</v>
      </c>
      <c r="P2133" t="s">
        <v>33</v>
      </c>
      <c r="Q2133">
        <v>18650</v>
      </c>
      <c r="R2133">
        <v>4</v>
      </c>
      <c r="S2133">
        <v>0.2</v>
      </c>
      <c r="T2133">
        <v>3190.7680073268907</v>
      </c>
      <c r="U2133">
        <v>45333</v>
      </c>
    </row>
    <row r="2134" spans="1:21" x14ac:dyDescent="0.3">
      <c r="A2134" t="s">
        <v>6479</v>
      </c>
      <c r="B2134">
        <v>2024</v>
      </c>
      <c r="C2134" s="1">
        <v>45488</v>
      </c>
      <c r="D2134" t="s">
        <v>35</v>
      </c>
      <c r="E2134" t="s">
        <v>6480</v>
      </c>
      <c r="F2134" t="s">
        <v>24</v>
      </c>
      <c r="G2134" t="s">
        <v>81</v>
      </c>
      <c r="H2134" t="s">
        <v>26</v>
      </c>
      <c r="I2134" t="s">
        <v>122</v>
      </c>
      <c r="J2134" t="s">
        <v>28</v>
      </c>
      <c r="K2134">
        <v>687761</v>
      </c>
      <c r="L2134" t="s">
        <v>29</v>
      </c>
      <c r="M2134" t="s">
        <v>6481</v>
      </c>
      <c r="N2134" t="s">
        <v>103</v>
      </c>
      <c r="O2134" t="s">
        <v>94</v>
      </c>
      <c r="P2134" t="s">
        <v>89</v>
      </c>
      <c r="Q2134">
        <v>63199</v>
      </c>
      <c r="R2134">
        <v>7</v>
      </c>
      <c r="S2134">
        <v>0.1</v>
      </c>
      <c r="T2134">
        <v>17274.852697223418</v>
      </c>
      <c r="U2134">
        <v>45491</v>
      </c>
    </row>
    <row r="2135" spans="1:21" x14ac:dyDescent="0.3">
      <c r="A2135" t="s">
        <v>6482</v>
      </c>
      <c r="B2135">
        <v>2024</v>
      </c>
      <c r="C2135" s="1">
        <v>45304</v>
      </c>
      <c r="D2135" t="s">
        <v>22</v>
      </c>
      <c r="E2135" t="s">
        <v>6483</v>
      </c>
      <c r="F2135" t="s">
        <v>64</v>
      </c>
      <c r="G2135" t="s">
        <v>81</v>
      </c>
      <c r="H2135" t="s">
        <v>26</v>
      </c>
      <c r="I2135" t="s">
        <v>136</v>
      </c>
      <c r="J2135" t="s">
        <v>118</v>
      </c>
      <c r="K2135">
        <v>684719</v>
      </c>
      <c r="L2135" t="s">
        <v>29</v>
      </c>
      <c r="M2135" t="s">
        <v>6484</v>
      </c>
      <c r="N2135" t="s">
        <v>103</v>
      </c>
      <c r="O2135" t="s">
        <v>53</v>
      </c>
      <c r="P2135" t="s">
        <v>54</v>
      </c>
      <c r="Q2135">
        <v>63934</v>
      </c>
      <c r="R2135">
        <v>10</v>
      </c>
      <c r="S2135">
        <v>0</v>
      </c>
      <c r="T2135">
        <v>5198.7649405395605</v>
      </c>
      <c r="U2135">
        <v>45311</v>
      </c>
    </row>
    <row r="2136" spans="1:21" x14ac:dyDescent="0.3">
      <c r="A2136" t="s">
        <v>6485</v>
      </c>
      <c r="B2136">
        <v>2024</v>
      </c>
      <c r="C2136" s="1">
        <v>45518</v>
      </c>
      <c r="D2136" t="s">
        <v>22</v>
      </c>
      <c r="E2136" t="s">
        <v>6486</v>
      </c>
      <c r="F2136" t="s">
        <v>49</v>
      </c>
      <c r="G2136" t="s">
        <v>25</v>
      </c>
      <c r="H2136" t="s">
        <v>26</v>
      </c>
      <c r="I2136" t="s">
        <v>136</v>
      </c>
      <c r="J2136" t="s">
        <v>118</v>
      </c>
      <c r="K2136">
        <v>685977</v>
      </c>
      <c r="L2136" t="s">
        <v>59</v>
      </c>
      <c r="M2136" t="s">
        <v>6487</v>
      </c>
      <c r="N2136" t="s">
        <v>43</v>
      </c>
      <c r="O2136" t="s">
        <v>32</v>
      </c>
      <c r="P2136" t="s">
        <v>54</v>
      </c>
      <c r="Q2136">
        <v>58139</v>
      </c>
      <c r="R2136">
        <v>8</v>
      </c>
      <c r="S2136">
        <v>0.1</v>
      </c>
      <c r="T2136">
        <v>5465.2864394452627</v>
      </c>
      <c r="U2136">
        <v>45521</v>
      </c>
    </row>
    <row r="2137" spans="1:21" x14ac:dyDescent="0.3">
      <c r="A2137" t="s">
        <v>6488</v>
      </c>
      <c r="B2137">
        <v>2024</v>
      </c>
      <c r="C2137" s="1">
        <v>45374</v>
      </c>
      <c r="D2137" t="s">
        <v>22</v>
      </c>
      <c r="E2137" t="s">
        <v>6489</v>
      </c>
      <c r="F2137" t="s">
        <v>80</v>
      </c>
      <c r="G2137" t="s">
        <v>25</v>
      </c>
      <c r="H2137" t="s">
        <v>26</v>
      </c>
      <c r="I2137" t="s">
        <v>57</v>
      </c>
      <c r="J2137" t="s">
        <v>58</v>
      </c>
      <c r="K2137">
        <v>619158</v>
      </c>
      <c r="L2137" t="s">
        <v>73</v>
      </c>
      <c r="M2137" t="s">
        <v>6490</v>
      </c>
      <c r="N2137" t="s">
        <v>93</v>
      </c>
      <c r="O2137" t="s">
        <v>44</v>
      </c>
      <c r="P2137" t="s">
        <v>54</v>
      </c>
      <c r="Q2137">
        <v>74619</v>
      </c>
      <c r="R2137">
        <v>6</v>
      </c>
      <c r="S2137">
        <v>0.05</v>
      </c>
      <c r="T2137">
        <v>11532.591219703518</v>
      </c>
      <c r="U2137">
        <v>45374</v>
      </c>
    </row>
    <row r="2138" spans="1:21" x14ac:dyDescent="0.3">
      <c r="A2138" t="s">
        <v>6491</v>
      </c>
      <c r="B2138">
        <v>2023</v>
      </c>
      <c r="C2138" s="1">
        <v>45177</v>
      </c>
      <c r="D2138" t="s">
        <v>47</v>
      </c>
      <c r="E2138" t="s">
        <v>6492</v>
      </c>
      <c r="F2138" t="s">
        <v>49</v>
      </c>
      <c r="G2138" t="s">
        <v>81</v>
      </c>
      <c r="H2138" t="s">
        <v>26</v>
      </c>
      <c r="I2138" t="s">
        <v>27</v>
      </c>
      <c r="J2138" t="s">
        <v>28</v>
      </c>
      <c r="K2138">
        <v>664796</v>
      </c>
      <c r="L2138" t="s">
        <v>41</v>
      </c>
      <c r="M2138" t="s">
        <v>6493</v>
      </c>
      <c r="N2138" t="s">
        <v>103</v>
      </c>
      <c r="O2138" t="s">
        <v>85</v>
      </c>
      <c r="P2138" t="s">
        <v>69</v>
      </c>
      <c r="Q2138">
        <v>32313</v>
      </c>
      <c r="R2138">
        <v>6</v>
      </c>
      <c r="S2138">
        <v>0</v>
      </c>
      <c r="T2138">
        <v>2398.3522134943642</v>
      </c>
      <c r="U2138">
        <v>45180</v>
      </c>
    </row>
    <row r="2139" spans="1:21" x14ac:dyDescent="0.3">
      <c r="A2139" t="s">
        <v>6494</v>
      </c>
      <c r="B2139">
        <v>2024</v>
      </c>
      <c r="C2139" s="1">
        <v>45506</v>
      </c>
      <c r="D2139" t="s">
        <v>78</v>
      </c>
      <c r="E2139" t="s">
        <v>6495</v>
      </c>
      <c r="F2139" t="s">
        <v>24</v>
      </c>
      <c r="G2139" t="s">
        <v>81</v>
      </c>
      <c r="H2139" t="s">
        <v>26</v>
      </c>
      <c r="I2139" t="s">
        <v>72</v>
      </c>
      <c r="J2139" t="s">
        <v>28</v>
      </c>
      <c r="K2139">
        <v>665316</v>
      </c>
      <c r="L2139" t="s">
        <v>73</v>
      </c>
      <c r="M2139" t="s">
        <v>6496</v>
      </c>
      <c r="N2139" t="s">
        <v>43</v>
      </c>
      <c r="O2139" t="s">
        <v>44</v>
      </c>
      <c r="P2139" t="s">
        <v>76</v>
      </c>
      <c r="Q2139">
        <v>34936</v>
      </c>
      <c r="R2139">
        <v>1</v>
      </c>
      <c r="S2139">
        <v>0.2</v>
      </c>
      <c r="T2139">
        <v>4294.9080961672844</v>
      </c>
      <c r="U2139">
        <v>45511</v>
      </c>
    </row>
    <row r="2140" spans="1:21" x14ac:dyDescent="0.3">
      <c r="A2140" t="s">
        <v>6497</v>
      </c>
      <c r="B2140">
        <v>2024</v>
      </c>
      <c r="C2140" s="1">
        <v>45565</v>
      </c>
      <c r="D2140" t="s">
        <v>35</v>
      </c>
      <c r="E2140" t="s">
        <v>6498</v>
      </c>
      <c r="F2140" t="s">
        <v>49</v>
      </c>
      <c r="G2140" t="s">
        <v>81</v>
      </c>
      <c r="H2140" t="s">
        <v>26</v>
      </c>
      <c r="I2140" t="s">
        <v>101</v>
      </c>
      <c r="J2140" t="s">
        <v>51</v>
      </c>
      <c r="K2140">
        <v>698047</v>
      </c>
      <c r="L2140" t="s">
        <v>83</v>
      </c>
      <c r="M2140" t="s">
        <v>6499</v>
      </c>
      <c r="N2140" t="s">
        <v>43</v>
      </c>
      <c r="O2140" t="s">
        <v>44</v>
      </c>
      <c r="P2140" t="s">
        <v>89</v>
      </c>
      <c r="Q2140">
        <v>63950</v>
      </c>
      <c r="R2140">
        <v>8</v>
      </c>
      <c r="S2140">
        <v>0.1</v>
      </c>
      <c r="T2140">
        <v>9525.9727975164897</v>
      </c>
      <c r="U2140">
        <v>45568</v>
      </c>
    </row>
    <row r="2141" spans="1:21" x14ac:dyDescent="0.3">
      <c r="A2141" t="s">
        <v>6500</v>
      </c>
      <c r="B2141">
        <v>2023</v>
      </c>
      <c r="C2141" s="1">
        <v>45290</v>
      </c>
      <c r="D2141" t="s">
        <v>22</v>
      </c>
      <c r="E2141" t="s">
        <v>6501</v>
      </c>
      <c r="F2141" t="s">
        <v>80</v>
      </c>
      <c r="G2141" t="s">
        <v>25</v>
      </c>
      <c r="H2141" t="s">
        <v>26</v>
      </c>
      <c r="I2141" t="s">
        <v>39</v>
      </c>
      <c r="J2141" t="s">
        <v>40</v>
      </c>
      <c r="K2141">
        <v>623381</v>
      </c>
      <c r="L2141" t="s">
        <v>29</v>
      </c>
      <c r="M2141" t="s">
        <v>6502</v>
      </c>
      <c r="N2141" t="s">
        <v>103</v>
      </c>
      <c r="O2141" t="s">
        <v>68</v>
      </c>
      <c r="P2141" t="s">
        <v>76</v>
      </c>
      <c r="Q2141">
        <v>59842</v>
      </c>
      <c r="R2141">
        <v>1</v>
      </c>
      <c r="S2141">
        <v>0.1</v>
      </c>
      <c r="T2141">
        <v>16702.164004891252</v>
      </c>
      <c r="U2141">
        <v>45296</v>
      </c>
    </row>
    <row r="2142" spans="1:21" x14ac:dyDescent="0.3">
      <c r="A2142" t="s">
        <v>6503</v>
      </c>
      <c r="B2142">
        <v>2024</v>
      </c>
      <c r="C2142" s="1">
        <v>45479</v>
      </c>
      <c r="D2142" t="s">
        <v>47</v>
      </c>
      <c r="E2142" t="s">
        <v>6504</v>
      </c>
      <c r="F2142" t="s">
        <v>24</v>
      </c>
      <c r="G2142" t="s">
        <v>25</v>
      </c>
      <c r="H2142" t="s">
        <v>26</v>
      </c>
      <c r="I2142" t="s">
        <v>107</v>
      </c>
      <c r="J2142" t="s">
        <v>66</v>
      </c>
      <c r="K2142">
        <v>677107</v>
      </c>
      <c r="L2142" t="s">
        <v>41</v>
      </c>
      <c r="M2142" t="s">
        <v>6505</v>
      </c>
      <c r="N2142" t="s">
        <v>103</v>
      </c>
      <c r="O2142" t="s">
        <v>94</v>
      </c>
      <c r="P2142" t="s">
        <v>89</v>
      </c>
      <c r="Q2142">
        <v>17821</v>
      </c>
      <c r="R2142">
        <v>10</v>
      </c>
      <c r="S2142">
        <v>0</v>
      </c>
      <c r="T2142">
        <v>2366.7121357695137</v>
      </c>
      <c r="U2142">
        <v>45482</v>
      </c>
    </row>
    <row r="2143" spans="1:21" x14ac:dyDescent="0.3">
      <c r="A2143" t="s">
        <v>6506</v>
      </c>
      <c r="B2143">
        <v>2023</v>
      </c>
      <c r="C2143" s="1">
        <v>45093</v>
      </c>
      <c r="D2143" t="s">
        <v>78</v>
      </c>
      <c r="E2143" t="s">
        <v>6507</v>
      </c>
      <c r="F2143" t="s">
        <v>37</v>
      </c>
      <c r="G2143" t="s">
        <v>38</v>
      </c>
      <c r="H2143" t="s">
        <v>26</v>
      </c>
      <c r="I2143" t="s">
        <v>101</v>
      </c>
      <c r="J2143" t="s">
        <v>51</v>
      </c>
      <c r="K2143">
        <v>602216</v>
      </c>
      <c r="L2143" t="s">
        <v>73</v>
      </c>
      <c r="M2143" t="s">
        <v>6508</v>
      </c>
      <c r="N2143" t="s">
        <v>93</v>
      </c>
      <c r="O2143" t="s">
        <v>85</v>
      </c>
      <c r="P2143" t="s">
        <v>98</v>
      </c>
      <c r="Q2143">
        <v>65240</v>
      </c>
      <c r="R2143">
        <v>5</v>
      </c>
      <c r="S2143">
        <v>0</v>
      </c>
      <c r="T2143">
        <v>7274.6119159969658</v>
      </c>
      <c r="U2143">
        <v>45096</v>
      </c>
    </row>
    <row r="2144" spans="1:21" x14ac:dyDescent="0.3">
      <c r="A2144" t="s">
        <v>6509</v>
      </c>
      <c r="B2144">
        <v>2023</v>
      </c>
      <c r="C2144" s="1">
        <v>45281</v>
      </c>
      <c r="D2144" t="s">
        <v>78</v>
      </c>
      <c r="E2144" t="s">
        <v>6510</v>
      </c>
      <c r="F2144" t="s">
        <v>37</v>
      </c>
      <c r="G2144" t="s">
        <v>38</v>
      </c>
      <c r="H2144" t="s">
        <v>26</v>
      </c>
      <c r="I2144" t="s">
        <v>82</v>
      </c>
      <c r="J2144" t="s">
        <v>66</v>
      </c>
      <c r="K2144">
        <v>696661</v>
      </c>
      <c r="L2144" t="s">
        <v>59</v>
      </c>
      <c r="M2144" t="s">
        <v>6511</v>
      </c>
      <c r="N2144" t="s">
        <v>31</v>
      </c>
      <c r="O2144" t="s">
        <v>85</v>
      </c>
      <c r="P2144" t="s">
        <v>181</v>
      </c>
      <c r="Q2144">
        <v>28236</v>
      </c>
      <c r="R2144">
        <v>8</v>
      </c>
      <c r="S2144">
        <v>0.05</v>
      </c>
      <c r="T2144">
        <v>7067.5561540148647</v>
      </c>
      <c r="U2144">
        <v>45284</v>
      </c>
    </row>
    <row r="2145" spans="1:21" x14ac:dyDescent="0.3">
      <c r="A2145" t="s">
        <v>6512</v>
      </c>
      <c r="B2145">
        <v>2023</v>
      </c>
      <c r="C2145" s="1">
        <v>45201</v>
      </c>
      <c r="D2145" t="s">
        <v>35</v>
      </c>
      <c r="E2145" t="s">
        <v>6513</v>
      </c>
      <c r="F2145" t="s">
        <v>24</v>
      </c>
      <c r="G2145" t="s">
        <v>81</v>
      </c>
      <c r="H2145" t="s">
        <v>26</v>
      </c>
      <c r="I2145" t="s">
        <v>27</v>
      </c>
      <c r="J2145" t="s">
        <v>28</v>
      </c>
      <c r="K2145">
        <v>607627</v>
      </c>
      <c r="L2145" t="s">
        <v>29</v>
      </c>
      <c r="M2145" t="s">
        <v>6514</v>
      </c>
      <c r="N2145" t="s">
        <v>61</v>
      </c>
      <c r="O2145" t="s">
        <v>68</v>
      </c>
      <c r="P2145" t="s">
        <v>54</v>
      </c>
      <c r="Q2145">
        <v>54250</v>
      </c>
      <c r="R2145">
        <v>4</v>
      </c>
      <c r="S2145">
        <v>0.2</v>
      </c>
      <c r="T2145">
        <v>3343.5686312337998</v>
      </c>
      <c r="U2145">
        <v>45204</v>
      </c>
    </row>
    <row r="2146" spans="1:21" x14ac:dyDescent="0.3">
      <c r="A2146" t="s">
        <v>6515</v>
      </c>
      <c r="B2146">
        <v>2024</v>
      </c>
      <c r="C2146" s="1">
        <v>45521</v>
      </c>
      <c r="D2146" t="s">
        <v>47</v>
      </c>
      <c r="E2146" t="s">
        <v>6516</v>
      </c>
      <c r="F2146" t="s">
        <v>37</v>
      </c>
      <c r="G2146" t="s">
        <v>81</v>
      </c>
      <c r="H2146" t="s">
        <v>26</v>
      </c>
      <c r="I2146" t="s">
        <v>101</v>
      </c>
      <c r="J2146" t="s">
        <v>51</v>
      </c>
      <c r="K2146">
        <v>604594</v>
      </c>
      <c r="L2146" t="s">
        <v>59</v>
      </c>
      <c r="M2146" t="s">
        <v>6517</v>
      </c>
      <c r="N2146" t="s">
        <v>93</v>
      </c>
      <c r="O2146" t="s">
        <v>44</v>
      </c>
      <c r="P2146" t="s">
        <v>54</v>
      </c>
      <c r="Q2146">
        <v>40969</v>
      </c>
      <c r="R2146">
        <v>3</v>
      </c>
      <c r="S2146">
        <v>0.1</v>
      </c>
      <c r="T2146">
        <v>9918.6207548775728</v>
      </c>
      <c r="U2146">
        <v>45524</v>
      </c>
    </row>
    <row r="2147" spans="1:21" x14ac:dyDescent="0.3">
      <c r="A2147" t="s">
        <v>6518</v>
      </c>
      <c r="B2147">
        <v>2024</v>
      </c>
      <c r="C2147" s="1">
        <v>45386</v>
      </c>
      <c r="D2147" t="s">
        <v>47</v>
      </c>
      <c r="E2147" t="s">
        <v>6519</v>
      </c>
      <c r="F2147" t="s">
        <v>49</v>
      </c>
      <c r="G2147" t="s">
        <v>81</v>
      </c>
      <c r="H2147" t="s">
        <v>26</v>
      </c>
      <c r="I2147" t="s">
        <v>154</v>
      </c>
      <c r="J2147" t="s">
        <v>51</v>
      </c>
      <c r="K2147">
        <v>615752</v>
      </c>
      <c r="L2147" t="s">
        <v>59</v>
      </c>
      <c r="M2147" t="s">
        <v>6520</v>
      </c>
      <c r="N2147" t="s">
        <v>103</v>
      </c>
      <c r="O2147" t="s">
        <v>75</v>
      </c>
      <c r="P2147" t="s">
        <v>98</v>
      </c>
      <c r="Q2147">
        <v>73611</v>
      </c>
      <c r="R2147">
        <v>2</v>
      </c>
      <c r="S2147">
        <v>0.2</v>
      </c>
      <c r="T2147">
        <v>13671.56642308246</v>
      </c>
      <c r="U2147">
        <v>45389</v>
      </c>
    </row>
    <row r="2148" spans="1:21" x14ac:dyDescent="0.3">
      <c r="A2148" t="s">
        <v>6521</v>
      </c>
      <c r="B2148">
        <v>2024</v>
      </c>
      <c r="C2148" s="1">
        <v>45628</v>
      </c>
      <c r="D2148" t="s">
        <v>78</v>
      </c>
      <c r="E2148" t="s">
        <v>6522</v>
      </c>
      <c r="F2148" t="s">
        <v>49</v>
      </c>
      <c r="G2148" t="s">
        <v>25</v>
      </c>
      <c r="H2148" t="s">
        <v>26</v>
      </c>
      <c r="I2148" t="s">
        <v>57</v>
      </c>
      <c r="J2148" t="s">
        <v>58</v>
      </c>
      <c r="K2148">
        <v>621719</v>
      </c>
      <c r="L2148" t="s">
        <v>59</v>
      </c>
      <c r="M2148" t="s">
        <v>6523</v>
      </c>
      <c r="N2148" t="s">
        <v>43</v>
      </c>
      <c r="O2148" t="s">
        <v>85</v>
      </c>
      <c r="P2148" t="s">
        <v>89</v>
      </c>
      <c r="Q2148">
        <v>68797</v>
      </c>
      <c r="R2148">
        <v>2</v>
      </c>
      <c r="S2148">
        <v>0</v>
      </c>
      <c r="T2148">
        <v>5416.6484364932448</v>
      </c>
      <c r="U2148">
        <v>45632</v>
      </c>
    </row>
    <row r="2149" spans="1:21" x14ac:dyDescent="0.3">
      <c r="A2149" t="s">
        <v>6524</v>
      </c>
      <c r="B2149">
        <v>2023</v>
      </c>
      <c r="C2149" s="1">
        <v>45084</v>
      </c>
      <c r="D2149" t="s">
        <v>47</v>
      </c>
      <c r="E2149" t="s">
        <v>6525</v>
      </c>
      <c r="F2149" t="s">
        <v>64</v>
      </c>
      <c r="G2149" t="s">
        <v>38</v>
      </c>
      <c r="H2149" t="s">
        <v>26</v>
      </c>
      <c r="I2149" t="s">
        <v>39</v>
      </c>
      <c r="J2149" t="s">
        <v>40</v>
      </c>
      <c r="K2149">
        <v>664798</v>
      </c>
      <c r="L2149" t="s">
        <v>41</v>
      </c>
      <c r="M2149" t="s">
        <v>6526</v>
      </c>
      <c r="N2149" t="s">
        <v>103</v>
      </c>
      <c r="O2149" t="s">
        <v>44</v>
      </c>
      <c r="P2149" t="s">
        <v>45</v>
      </c>
      <c r="Q2149">
        <v>53611</v>
      </c>
      <c r="R2149">
        <v>10</v>
      </c>
      <c r="S2149">
        <v>0.2</v>
      </c>
      <c r="T2149">
        <v>5986.916033864527</v>
      </c>
      <c r="U2149">
        <v>45085</v>
      </c>
    </row>
    <row r="2150" spans="1:21" x14ac:dyDescent="0.3">
      <c r="A2150" t="s">
        <v>6527</v>
      </c>
      <c r="B2150">
        <v>2023</v>
      </c>
      <c r="C2150" s="1">
        <v>45239</v>
      </c>
      <c r="D2150" t="s">
        <v>47</v>
      </c>
      <c r="E2150" t="s">
        <v>6528</v>
      </c>
      <c r="F2150" t="s">
        <v>37</v>
      </c>
      <c r="G2150" t="s">
        <v>25</v>
      </c>
      <c r="H2150" t="s">
        <v>26</v>
      </c>
      <c r="I2150" t="s">
        <v>122</v>
      </c>
      <c r="J2150" t="s">
        <v>28</v>
      </c>
      <c r="K2150">
        <v>691804</v>
      </c>
      <c r="L2150" t="s">
        <v>73</v>
      </c>
      <c r="M2150" t="s">
        <v>6529</v>
      </c>
      <c r="N2150" t="s">
        <v>43</v>
      </c>
      <c r="O2150" t="s">
        <v>32</v>
      </c>
      <c r="P2150" t="s">
        <v>181</v>
      </c>
      <c r="Q2150">
        <v>20480</v>
      </c>
      <c r="R2150">
        <v>9</v>
      </c>
      <c r="S2150">
        <v>0.05</v>
      </c>
      <c r="T2150">
        <v>1496.1954892213871</v>
      </c>
      <c r="U2150">
        <v>45244</v>
      </c>
    </row>
    <row r="2151" spans="1:21" x14ac:dyDescent="0.3">
      <c r="A2151" t="s">
        <v>6530</v>
      </c>
      <c r="B2151">
        <v>2023</v>
      </c>
      <c r="C2151" s="1">
        <v>44939</v>
      </c>
      <c r="D2151" t="s">
        <v>47</v>
      </c>
      <c r="E2151" t="s">
        <v>6531</v>
      </c>
      <c r="F2151" t="s">
        <v>64</v>
      </c>
      <c r="G2151" t="s">
        <v>38</v>
      </c>
      <c r="H2151" t="s">
        <v>26</v>
      </c>
      <c r="I2151" t="s">
        <v>150</v>
      </c>
      <c r="J2151" t="s">
        <v>118</v>
      </c>
      <c r="K2151">
        <v>614342</v>
      </c>
      <c r="L2151" t="s">
        <v>41</v>
      </c>
      <c r="M2151" t="s">
        <v>6532</v>
      </c>
      <c r="N2151" t="s">
        <v>103</v>
      </c>
      <c r="O2151" t="s">
        <v>53</v>
      </c>
      <c r="P2151" t="s">
        <v>98</v>
      </c>
      <c r="Q2151">
        <v>21450</v>
      </c>
      <c r="R2151">
        <v>6</v>
      </c>
      <c r="S2151">
        <v>0.2</v>
      </c>
      <c r="T2151">
        <v>6228.4441325792259</v>
      </c>
      <c r="U2151">
        <v>44940</v>
      </c>
    </row>
    <row r="2152" spans="1:21" x14ac:dyDescent="0.3">
      <c r="A2152" t="s">
        <v>6533</v>
      </c>
      <c r="B2152">
        <v>2024</v>
      </c>
      <c r="C2152" s="1">
        <v>45604</v>
      </c>
      <c r="D2152" t="s">
        <v>22</v>
      </c>
      <c r="E2152" t="s">
        <v>6534</v>
      </c>
      <c r="F2152" t="s">
        <v>24</v>
      </c>
      <c r="G2152" t="s">
        <v>25</v>
      </c>
      <c r="H2152" t="s">
        <v>26</v>
      </c>
      <c r="I2152" t="s">
        <v>39</v>
      </c>
      <c r="J2152" t="s">
        <v>40</v>
      </c>
      <c r="K2152">
        <v>683955</v>
      </c>
      <c r="L2152" t="s">
        <v>59</v>
      </c>
      <c r="M2152" t="s">
        <v>6535</v>
      </c>
      <c r="N2152" t="s">
        <v>103</v>
      </c>
      <c r="O2152" t="s">
        <v>85</v>
      </c>
      <c r="P2152" t="s">
        <v>69</v>
      </c>
      <c r="Q2152">
        <v>8231</v>
      </c>
      <c r="R2152">
        <v>6</v>
      </c>
      <c r="S2152">
        <v>0.1</v>
      </c>
      <c r="T2152">
        <v>774.10833559416267</v>
      </c>
      <c r="U2152">
        <v>45607</v>
      </c>
    </row>
    <row r="2153" spans="1:21" x14ac:dyDescent="0.3">
      <c r="A2153" t="s">
        <v>6536</v>
      </c>
      <c r="B2153">
        <v>2024</v>
      </c>
      <c r="C2153" s="1">
        <v>45345</v>
      </c>
      <c r="D2153" t="s">
        <v>47</v>
      </c>
      <c r="E2153" t="s">
        <v>6537</v>
      </c>
      <c r="F2153" t="s">
        <v>106</v>
      </c>
      <c r="G2153" t="s">
        <v>81</v>
      </c>
      <c r="H2153" t="s">
        <v>26</v>
      </c>
      <c r="I2153" t="s">
        <v>57</v>
      </c>
      <c r="J2153" t="s">
        <v>58</v>
      </c>
      <c r="K2153">
        <v>604999</v>
      </c>
      <c r="L2153" t="s">
        <v>59</v>
      </c>
      <c r="M2153" t="s">
        <v>6538</v>
      </c>
      <c r="N2153" t="s">
        <v>43</v>
      </c>
      <c r="O2153" t="s">
        <v>44</v>
      </c>
      <c r="P2153" t="s">
        <v>33</v>
      </c>
      <c r="Q2153">
        <v>31990</v>
      </c>
      <c r="R2153">
        <v>7</v>
      </c>
      <c r="S2153">
        <v>0</v>
      </c>
      <c r="T2153">
        <v>7641.0709597534069</v>
      </c>
      <c r="U2153">
        <v>45351</v>
      </c>
    </row>
    <row r="2154" spans="1:21" x14ac:dyDescent="0.3">
      <c r="A2154" t="s">
        <v>6539</v>
      </c>
      <c r="B2154">
        <v>2023</v>
      </c>
      <c r="C2154" s="1">
        <v>45197</v>
      </c>
      <c r="D2154" t="s">
        <v>22</v>
      </c>
      <c r="E2154" t="s">
        <v>6540</v>
      </c>
      <c r="F2154" t="s">
        <v>149</v>
      </c>
      <c r="G2154" t="s">
        <v>25</v>
      </c>
      <c r="H2154" t="s">
        <v>26</v>
      </c>
      <c r="I2154" t="s">
        <v>107</v>
      </c>
      <c r="J2154" t="s">
        <v>66</v>
      </c>
      <c r="K2154">
        <v>648728</v>
      </c>
      <c r="L2154" t="s">
        <v>29</v>
      </c>
      <c r="M2154" t="s">
        <v>6541</v>
      </c>
      <c r="N2154" t="s">
        <v>61</v>
      </c>
      <c r="O2154" t="s">
        <v>75</v>
      </c>
      <c r="P2154" t="s">
        <v>33</v>
      </c>
      <c r="Q2154">
        <v>46498</v>
      </c>
      <c r="R2154">
        <v>5</v>
      </c>
      <c r="S2154">
        <v>0</v>
      </c>
      <c r="T2154">
        <v>8140.2913186297856</v>
      </c>
      <c r="U2154">
        <v>45201</v>
      </c>
    </row>
    <row r="2155" spans="1:21" x14ac:dyDescent="0.3">
      <c r="A2155" t="s">
        <v>6542</v>
      </c>
      <c r="B2155">
        <v>2024</v>
      </c>
      <c r="C2155" s="1">
        <v>45332</v>
      </c>
      <c r="D2155" t="s">
        <v>78</v>
      </c>
      <c r="E2155" t="s">
        <v>6543</v>
      </c>
      <c r="F2155" t="s">
        <v>106</v>
      </c>
      <c r="G2155" t="s">
        <v>25</v>
      </c>
      <c r="H2155" t="s">
        <v>26</v>
      </c>
      <c r="I2155" t="s">
        <v>57</v>
      </c>
      <c r="J2155" t="s">
        <v>58</v>
      </c>
      <c r="K2155">
        <v>649143</v>
      </c>
      <c r="L2155" t="s">
        <v>73</v>
      </c>
      <c r="M2155" t="s">
        <v>6544</v>
      </c>
      <c r="N2155" t="s">
        <v>93</v>
      </c>
      <c r="O2155" t="s">
        <v>68</v>
      </c>
      <c r="P2155" t="s">
        <v>54</v>
      </c>
      <c r="Q2155">
        <v>78703</v>
      </c>
      <c r="R2155">
        <v>2</v>
      </c>
      <c r="S2155">
        <v>0.05</v>
      </c>
      <c r="T2155">
        <v>8988.2262422699423</v>
      </c>
      <c r="U2155">
        <v>45339</v>
      </c>
    </row>
    <row r="2156" spans="1:21" x14ac:dyDescent="0.3">
      <c r="A2156" t="s">
        <v>6545</v>
      </c>
      <c r="B2156">
        <v>2023</v>
      </c>
      <c r="C2156" s="1">
        <v>45257</v>
      </c>
      <c r="D2156" t="s">
        <v>47</v>
      </c>
      <c r="E2156" t="s">
        <v>6546</v>
      </c>
      <c r="F2156" t="s">
        <v>80</v>
      </c>
      <c r="G2156" t="s">
        <v>25</v>
      </c>
      <c r="H2156" t="s">
        <v>26</v>
      </c>
      <c r="I2156" t="s">
        <v>161</v>
      </c>
      <c r="J2156" t="s">
        <v>118</v>
      </c>
      <c r="K2156">
        <v>688323</v>
      </c>
      <c r="L2156" t="s">
        <v>59</v>
      </c>
      <c r="M2156" t="s">
        <v>6547</v>
      </c>
      <c r="N2156" t="s">
        <v>43</v>
      </c>
      <c r="O2156" t="s">
        <v>53</v>
      </c>
      <c r="P2156" t="s">
        <v>76</v>
      </c>
      <c r="Q2156">
        <v>27093</v>
      </c>
      <c r="R2156">
        <v>1</v>
      </c>
      <c r="S2156">
        <v>0</v>
      </c>
      <c r="T2156">
        <v>7910.2176682962636</v>
      </c>
      <c r="U2156">
        <v>45258</v>
      </c>
    </row>
    <row r="2157" spans="1:21" x14ac:dyDescent="0.3">
      <c r="A2157" t="s">
        <v>6548</v>
      </c>
      <c r="B2157">
        <v>2023</v>
      </c>
      <c r="C2157" s="1">
        <v>45208</v>
      </c>
      <c r="D2157" t="s">
        <v>47</v>
      </c>
      <c r="E2157" t="s">
        <v>6549</v>
      </c>
      <c r="F2157" t="s">
        <v>37</v>
      </c>
      <c r="G2157" t="s">
        <v>38</v>
      </c>
      <c r="H2157" t="s">
        <v>26</v>
      </c>
      <c r="I2157" t="s">
        <v>150</v>
      </c>
      <c r="J2157" t="s">
        <v>118</v>
      </c>
      <c r="K2157">
        <v>699666</v>
      </c>
      <c r="L2157" t="s">
        <v>59</v>
      </c>
      <c r="M2157" t="s">
        <v>6550</v>
      </c>
      <c r="N2157" t="s">
        <v>43</v>
      </c>
      <c r="O2157" t="s">
        <v>85</v>
      </c>
      <c r="P2157" t="s">
        <v>98</v>
      </c>
      <c r="Q2157">
        <v>1492</v>
      </c>
      <c r="R2157">
        <v>6</v>
      </c>
      <c r="S2157">
        <v>0.05</v>
      </c>
      <c r="T2157">
        <v>131.77543735991938</v>
      </c>
      <c r="U2157">
        <v>45211</v>
      </c>
    </row>
    <row r="2158" spans="1:21" x14ac:dyDescent="0.3">
      <c r="A2158" t="s">
        <v>6551</v>
      </c>
      <c r="B2158">
        <v>2024</v>
      </c>
      <c r="C2158" s="1">
        <v>45592</v>
      </c>
      <c r="D2158" t="s">
        <v>35</v>
      </c>
      <c r="E2158" t="s">
        <v>6552</v>
      </c>
      <c r="F2158" t="s">
        <v>24</v>
      </c>
      <c r="G2158" t="s">
        <v>81</v>
      </c>
      <c r="H2158" t="s">
        <v>26</v>
      </c>
      <c r="I2158" t="s">
        <v>117</v>
      </c>
      <c r="J2158" t="s">
        <v>118</v>
      </c>
      <c r="K2158">
        <v>667817</v>
      </c>
      <c r="L2158" t="s">
        <v>73</v>
      </c>
      <c r="M2158" t="s">
        <v>6553</v>
      </c>
      <c r="N2158" t="s">
        <v>103</v>
      </c>
      <c r="O2158" t="s">
        <v>94</v>
      </c>
      <c r="P2158" t="s">
        <v>69</v>
      </c>
      <c r="Q2158">
        <v>23411</v>
      </c>
      <c r="R2158">
        <v>10</v>
      </c>
      <c r="S2158">
        <v>0</v>
      </c>
      <c r="T2158">
        <v>6273.2553480805036</v>
      </c>
      <c r="U2158">
        <v>45595</v>
      </c>
    </row>
    <row r="2159" spans="1:21" x14ac:dyDescent="0.3">
      <c r="A2159" t="s">
        <v>6554</v>
      </c>
      <c r="B2159">
        <v>2024</v>
      </c>
      <c r="C2159" s="1">
        <v>45613</v>
      </c>
      <c r="D2159" t="s">
        <v>35</v>
      </c>
      <c r="E2159" t="s">
        <v>6555</v>
      </c>
      <c r="F2159" t="s">
        <v>64</v>
      </c>
      <c r="G2159" t="s">
        <v>38</v>
      </c>
      <c r="H2159" t="s">
        <v>26</v>
      </c>
      <c r="I2159" t="s">
        <v>65</v>
      </c>
      <c r="J2159" t="s">
        <v>66</v>
      </c>
      <c r="K2159">
        <v>696897</v>
      </c>
      <c r="L2159" t="s">
        <v>59</v>
      </c>
      <c r="M2159" t="s">
        <v>6556</v>
      </c>
      <c r="N2159" t="s">
        <v>61</v>
      </c>
      <c r="O2159" t="s">
        <v>32</v>
      </c>
      <c r="P2159" t="s">
        <v>98</v>
      </c>
      <c r="Q2159">
        <v>19548</v>
      </c>
      <c r="R2159">
        <v>4</v>
      </c>
      <c r="S2159">
        <v>0.2</v>
      </c>
      <c r="T2159">
        <v>1571.5637553156996</v>
      </c>
      <c r="U2159">
        <v>45620</v>
      </c>
    </row>
    <row r="2160" spans="1:21" x14ac:dyDescent="0.3">
      <c r="A2160" t="s">
        <v>6557</v>
      </c>
      <c r="B2160">
        <v>2023</v>
      </c>
      <c r="C2160" s="1">
        <v>45114</v>
      </c>
      <c r="D2160" t="s">
        <v>47</v>
      </c>
      <c r="E2160" t="s">
        <v>6558</v>
      </c>
      <c r="F2160" t="s">
        <v>149</v>
      </c>
      <c r="G2160" t="s">
        <v>38</v>
      </c>
      <c r="H2160" t="s">
        <v>26</v>
      </c>
      <c r="I2160" t="s">
        <v>39</v>
      </c>
      <c r="J2160" t="s">
        <v>40</v>
      </c>
      <c r="K2160">
        <v>667961</v>
      </c>
      <c r="L2160" t="s">
        <v>29</v>
      </c>
      <c r="M2160" t="s">
        <v>6559</v>
      </c>
      <c r="N2160" t="s">
        <v>103</v>
      </c>
      <c r="O2160" t="s">
        <v>53</v>
      </c>
      <c r="P2160" t="s">
        <v>45</v>
      </c>
      <c r="Q2160">
        <v>50181</v>
      </c>
      <c r="R2160">
        <v>3</v>
      </c>
      <c r="S2160">
        <v>0.2</v>
      </c>
      <c r="T2160">
        <v>8743.4047846971516</v>
      </c>
      <c r="U2160">
        <v>45117</v>
      </c>
    </row>
    <row r="2161" spans="1:21" x14ac:dyDescent="0.3">
      <c r="A2161" t="s">
        <v>6560</v>
      </c>
      <c r="B2161">
        <v>2024</v>
      </c>
      <c r="C2161" s="1">
        <v>45379</v>
      </c>
      <c r="D2161" t="s">
        <v>22</v>
      </c>
      <c r="E2161" t="s">
        <v>6561</v>
      </c>
      <c r="F2161" t="s">
        <v>37</v>
      </c>
      <c r="G2161" t="s">
        <v>38</v>
      </c>
      <c r="H2161" t="s">
        <v>26</v>
      </c>
      <c r="I2161" t="s">
        <v>101</v>
      </c>
      <c r="J2161" t="s">
        <v>51</v>
      </c>
      <c r="K2161">
        <v>651416</v>
      </c>
      <c r="L2161" t="s">
        <v>73</v>
      </c>
      <c r="M2161" t="s">
        <v>6562</v>
      </c>
      <c r="N2161" t="s">
        <v>43</v>
      </c>
      <c r="O2161" t="s">
        <v>85</v>
      </c>
      <c r="P2161" t="s">
        <v>69</v>
      </c>
      <c r="Q2161">
        <v>10728</v>
      </c>
      <c r="R2161">
        <v>4</v>
      </c>
      <c r="S2161">
        <v>0.05</v>
      </c>
      <c r="T2161">
        <v>2785.4359106931752</v>
      </c>
      <c r="U2161">
        <v>45382</v>
      </c>
    </row>
    <row r="2162" spans="1:21" x14ac:dyDescent="0.3">
      <c r="A2162" t="s">
        <v>6563</v>
      </c>
      <c r="B2162">
        <v>2024</v>
      </c>
      <c r="C2162" s="1">
        <v>45495</v>
      </c>
      <c r="D2162" t="s">
        <v>47</v>
      </c>
      <c r="E2162" t="s">
        <v>6564</v>
      </c>
      <c r="F2162" t="s">
        <v>80</v>
      </c>
      <c r="G2162" t="s">
        <v>25</v>
      </c>
      <c r="H2162" t="s">
        <v>26</v>
      </c>
      <c r="I2162" t="s">
        <v>50</v>
      </c>
      <c r="J2162" t="s">
        <v>51</v>
      </c>
      <c r="K2162">
        <v>600608</v>
      </c>
      <c r="L2162" t="s">
        <v>59</v>
      </c>
      <c r="M2162" t="s">
        <v>6565</v>
      </c>
      <c r="N2162" t="s">
        <v>103</v>
      </c>
      <c r="O2162" t="s">
        <v>68</v>
      </c>
      <c r="P2162" t="s">
        <v>69</v>
      </c>
      <c r="Q2162">
        <v>48070</v>
      </c>
      <c r="R2162">
        <v>2</v>
      </c>
      <c r="S2162">
        <v>0</v>
      </c>
      <c r="T2162">
        <v>2765.9730200424592</v>
      </c>
      <c r="U2162">
        <v>45501</v>
      </c>
    </row>
    <row r="2163" spans="1:21" x14ac:dyDescent="0.3">
      <c r="A2163" t="s">
        <v>6566</v>
      </c>
      <c r="B2163">
        <v>2023</v>
      </c>
      <c r="C2163" s="1">
        <v>45071</v>
      </c>
      <c r="D2163" t="s">
        <v>78</v>
      </c>
      <c r="E2163" t="s">
        <v>6567</v>
      </c>
      <c r="F2163" t="s">
        <v>49</v>
      </c>
      <c r="G2163" t="s">
        <v>38</v>
      </c>
      <c r="H2163" t="s">
        <v>26</v>
      </c>
      <c r="I2163" t="s">
        <v>57</v>
      </c>
      <c r="J2163" t="s">
        <v>58</v>
      </c>
      <c r="K2163">
        <v>696531</v>
      </c>
      <c r="L2163" t="s">
        <v>73</v>
      </c>
      <c r="M2163" t="s">
        <v>6568</v>
      </c>
      <c r="N2163" t="s">
        <v>43</v>
      </c>
      <c r="O2163" t="s">
        <v>53</v>
      </c>
      <c r="P2163" t="s">
        <v>89</v>
      </c>
      <c r="Q2163">
        <v>72509</v>
      </c>
      <c r="R2163">
        <v>9</v>
      </c>
      <c r="S2163">
        <v>0</v>
      </c>
      <c r="T2163">
        <v>14495.933777886399</v>
      </c>
      <c r="U2163">
        <v>45074</v>
      </c>
    </row>
    <row r="2164" spans="1:21" x14ac:dyDescent="0.3">
      <c r="A2164" t="s">
        <v>6569</v>
      </c>
      <c r="B2164">
        <v>2024</v>
      </c>
      <c r="C2164" s="1">
        <v>45416</v>
      </c>
      <c r="D2164" t="s">
        <v>22</v>
      </c>
      <c r="E2164" t="s">
        <v>6570</v>
      </c>
      <c r="F2164" t="s">
        <v>149</v>
      </c>
      <c r="G2164" t="s">
        <v>25</v>
      </c>
      <c r="H2164" t="s">
        <v>26</v>
      </c>
      <c r="I2164" t="s">
        <v>161</v>
      </c>
      <c r="J2164" t="s">
        <v>118</v>
      </c>
      <c r="K2164">
        <v>610488</v>
      </c>
      <c r="L2164" t="s">
        <v>59</v>
      </c>
      <c r="M2164" t="s">
        <v>6571</v>
      </c>
      <c r="N2164" t="s">
        <v>31</v>
      </c>
      <c r="O2164" t="s">
        <v>53</v>
      </c>
      <c r="P2164" t="s">
        <v>76</v>
      </c>
      <c r="Q2164">
        <v>61911</v>
      </c>
      <c r="R2164">
        <v>6</v>
      </c>
      <c r="S2164">
        <v>0</v>
      </c>
      <c r="T2164">
        <v>4242.9135765391093</v>
      </c>
      <c r="U2164">
        <v>45421</v>
      </c>
    </row>
    <row r="2165" spans="1:21" x14ac:dyDescent="0.3">
      <c r="A2165" t="s">
        <v>6572</v>
      </c>
      <c r="B2165">
        <v>2024</v>
      </c>
      <c r="C2165" s="1">
        <v>45528</v>
      </c>
      <c r="D2165" t="s">
        <v>47</v>
      </c>
      <c r="E2165" t="s">
        <v>6573</v>
      </c>
      <c r="F2165" t="s">
        <v>149</v>
      </c>
      <c r="G2165" t="s">
        <v>25</v>
      </c>
      <c r="H2165" t="s">
        <v>26</v>
      </c>
      <c r="I2165" t="s">
        <v>39</v>
      </c>
      <c r="J2165" t="s">
        <v>40</v>
      </c>
      <c r="K2165">
        <v>669466</v>
      </c>
      <c r="L2165" t="s">
        <v>29</v>
      </c>
      <c r="M2165" t="s">
        <v>6574</v>
      </c>
      <c r="N2165" t="s">
        <v>93</v>
      </c>
      <c r="O2165" t="s">
        <v>32</v>
      </c>
      <c r="P2165" t="s">
        <v>89</v>
      </c>
      <c r="Q2165">
        <v>76095</v>
      </c>
      <c r="R2165">
        <v>7</v>
      </c>
      <c r="S2165">
        <v>0</v>
      </c>
      <c r="T2165">
        <v>6694.5248991939006</v>
      </c>
      <c r="U2165">
        <v>45531</v>
      </c>
    </row>
    <row r="2166" spans="1:21" x14ac:dyDescent="0.3">
      <c r="A2166" t="s">
        <v>6575</v>
      </c>
      <c r="B2166">
        <v>2024</v>
      </c>
      <c r="C2166" s="1">
        <v>45434</v>
      </c>
      <c r="D2166" t="s">
        <v>47</v>
      </c>
      <c r="E2166" t="s">
        <v>6576</v>
      </c>
      <c r="F2166" t="s">
        <v>80</v>
      </c>
      <c r="G2166" t="s">
        <v>81</v>
      </c>
      <c r="H2166" t="s">
        <v>26</v>
      </c>
      <c r="I2166" t="s">
        <v>27</v>
      </c>
      <c r="J2166" t="s">
        <v>28</v>
      </c>
      <c r="K2166">
        <v>606176</v>
      </c>
      <c r="L2166" t="s">
        <v>83</v>
      </c>
      <c r="M2166" t="s">
        <v>6577</v>
      </c>
      <c r="N2166" t="s">
        <v>43</v>
      </c>
      <c r="O2166" t="s">
        <v>44</v>
      </c>
      <c r="P2166" t="s">
        <v>181</v>
      </c>
      <c r="Q2166">
        <v>60378</v>
      </c>
      <c r="R2166">
        <v>7</v>
      </c>
      <c r="S2166">
        <v>0.05</v>
      </c>
      <c r="T2166">
        <v>13585.754974394267</v>
      </c>
      <c r="U2166">
        <v>45437</v>
      </c>
    </row>
    <row r="2167" spans="1:21" x14ac:dyDescent="0.3">
      <c r="A2167" t="s">
        <v>6578</v>
      </c>
      <c r="B2167">
        <v>2024</v>
      </c>
      <c r="C2167" s="1">
        <v>45487</v>
      </c>
      <c r="D2167" t="s">
        <v>22</v>
      </c>
      <c r="E2167" t="s">
        <v>6579</v>
      </c>
      <c r="F2167" t="s">
        <v>80</v>
      </c>
      <c r="G2167" t="s">
        <v>81</v>
      </c>
      <c r="H2167" t="s">
        <v>26</v>
      </c>
      <c r="I2167" t="s">
        <v>39</v>
      </c>
      <c r="J2167" t="s">
        <v>40</v>
      </c>
      <c r="K2167">
        <v>607930</v>
      </c>
      <c r="L2167" t="s">
        <v>41</v>
      </c>
      <c r="M2167" t="s">
        <v>6580</v>
      </c>
      <c r="N2167" t="s">
        <v>103</v>
      </c>
      <c r="O2167" t="s">
        <v>75</v>
      </c>
      <c r="P2167" t="s">
        <v>54</v>
      </c>
      <c r="Q2167">
        <v>78112</v>
      </c>
      <c r="R2167">
        <v>8</v>
      </c>
      <c r="S2167">
        <v>0</v>
      </c>
      <c r="T2167">
        <v>17425.252253016479</v>
      </c>
      <c r="U2167">
        <v>45494</v>
      </c>
    </row>
    <row r="2168" spans="1:21" x14ac:dyDescent="0.3">
      <c r="A2168" t="s">
        <v>6581</v>
      </c>
      <c r="B2168">
        <v>2024</v>
      </c>
      <c r="C2168" s="1">
        <v>45341</v>
      </c>
      <c r="D2168" t="s">
        <v>22</v>
      </c>
      <c r="E2168" t="s">
        <v>6582</v>
      </c>
      <c r="F2168" t="s">
        <v>64</v>
      </c>
      <c r="G2168" t="s">
        <v>25</v>
      </c>
      <c r="H2168" t="s">
        <v>26</v>
      </c>
      <c r="I2168" t="s">
        <v>82</v>
      </c>
      <c r="J2168" t="s">
        <v>66</v>
      </c>
      <c r="K2168">
        <v>631247</v>
      </c>
      <c r="L2168" t="s">
        <v>73</v>
      </c>
      <c r="M2168" t="s">
        <v>6583</v>
      </c>
      <c r="N2168" t="s">
        <v>43</v>
      </c>
      <c r="O2168" t="s">
        <v>53</v>
      </c>
      <c r="P2168" t="s">
        <v>45</v>
      </c>
      <c r="Q2168">
        <v>32287</v>
      </c>
      <c r="R2168">
        <v>5</v>
      </c>
      <c r="S2168">
        <v>0</v>
      </c>
      <c r="T2168">
        <v>6270.2498858419658</v>
      </c>
      <c r="U2168">
        <v>45343</v>
      </c>
    </row>
    <row r="2169" spans="1:21" x14ac:dyDescent="0.3">
      <c r="A2169" t="s">
        <v>6584</v>
      </c>
      <c r="B2169">
        <v>2023</v>
      </c>
      <c r="C2169" s="1">
        <v>45281</v>
      </c>
      <c r="D2169" t="s">
        <v>78</v>
      </c>
      <c r="E2169" t="s">
        <v>6585</v>
      </c>
      <c r="F2169" t="s">
        <v>37</v>
      </c>
      <c r="G2169" t="s">
        <v>38</v>
      </c>
      <c r="H2169" t="s">
        <v>26</v>
      </c>
      <c r="I2169" t="s">
        <v>27</v>
      </c>
      <c r="J2169" t="s">
        <v>28</v>
      </c>
      <c r="K2169">
        <v>639923</v>
      </c>
      <c r="L2169" t="s">
        <v>59</v>
      </c>
      <c r="M2169" t="s">
        <v>6586</v>
      </c>
      <c r="N2169" t="s">
        <v>61</v>
      </c>
      <c r="O2169" t="s">
        <v>85</v>
      </c>
      <c r="P2169" t="s">
        <v>181</v>
      </c>
      <c r="Q2169">
        <v>443</v>
      </c>
      <c r="R2169">
        <v>2</v>
      </c>
      <c r="S2169">
        <v>0</v>
      </c>
      <c r="T2169">
        <v>85.545003520527999</v>
      </c>
      <c r="U2169">
        <v>45288</v>
      </c>
    </row>
    <row r="2170" spans="1:21" x14ac:dyDescent="0.3">
      <c r="A2170" t="s">
        <v>6587</v>
      </c>
      <c r="B2170">
        <v>2023</v>
      </c>
      <c r="C2170" s="1">
        <v>45050</v>
      </c>
      <c r="D2170" t="s">
        <v>35</v>
      </c>
      <c r="E2170" t="s">
        <v>6588</v>
      </c>
      <c r="F2170" t="s">
        <v>80</v>
      </c>
      <c r="G2170" t="s">
        <v>25</v>
      </c>
      <c r="H2170" t="s">
        <v>26</v>
      </c>
      <c r="I2170" t="s">
        <v>150</v>
      </c>
      <c r="J2170" t="s">
        <v>118</v>
      </c>
      <c r="K2170">
        <v>619810</v>
      </c>
      <c r="L2170" t="s">
        <v>41</v>
      </c>
      <c r="M2170" t="s">
        <v>6589</v>
      </c>
      <c r="N2170" t="s">
        <v>43</v>
      </c>
      <c r="O2170" t="s">
        <v>75</v>
      </c>
      <c r="P2170" t="s">
        <v>54</v>
      </c>
      <c r="Q2170">
        <v>74777</v>
      </c>
      <c r="R2170">
        <v>8</v>
      </c>
      <c r="S2170">
        <v>0.2</v>
      </c>
      <c r="T2170">
        <v>7727.928970291252</v>
      </c>
      <c r="U2170">
        <v>45052</v>
      </c>
    </row>
    <row r="2171" spans="1:21" x14ac:dyDescent="0.3">
      <c r="A2171" t="s">
        <v>6590</v>
      </c>
      <c r="B2171">
        <v>2023</v>
      </c>
      <c r="C2171" s="1">
        <v>45150</v>
      </c>
      <c r="D2171" t="s">
        <v>47</v>
      </c>
      <c r="E2171" t="s">
        <v>6591</v>
      </c>
      <c r="F2171" t="s">
        <v>149</v>
      </c>
      <c r="G2171" t="s">
        <v>38</v>
      </c>
      <c r="H2171" t="s">
        <v>26</v>
      </c>
      <c r="I2171" t="s">
        <v>57</v>
      </c>
      <c r="J2171" t="s">
        <v>58</v>
      </c>
      <c r="K2171">
        <v>611877</v>
      </c>
      <c r="L2171" t="s">
        <v>29</v>
      </c>
      <c r="M2171" t="s">
        <v>6592</v>
      </c>
      <c r="N2171" t="s">
        <v>103</v>
      </c>
      <c r="O2171" t="s">
        <v>94</v>
      </c>
      <c r="P2171" t="s">
        <v>127</v>
      </c>
      <c r="Q2171">
        <v>13955</v>
      </c>
      <c r="R2171">
        <v>9</v>
      </c>
      <c r="S2171">
        <v>0.1</v>
      </c>
      <c r="T2171">
        <v>3482.3813111608943</v>
      </c>
      <c r="U2171">
        <v>45152</v>
      </c>
    </row>
    <row r="2172" spans="1:21" x14ac:dyDescent="0.3">
      <c r="A2172" t="s">
        <v>6593</v>
      </c>
      <c r="B2172">
        <v>2024</v>
      </c>
      <c r="C2172" s="1">
        <v>45601</v>
      </c>
      <c r="D2172" t="s">
        <v>47</v>
      </c>
      <c r="E2172" t="s">
        <v>6594</v>
      </c>
      <c r="F2172" t="s">
        <v>37</v>
      </c>
      <c r="G2172" t="s">
        <v>25</v>
      </c>
      <c r="H2172" t="s">
        <v>26</v>
      </c>
      <c r="I2172" t="s">
        <v>161</v>
      </c>
      <c r="J2172" t="s">
        <v>118</v>
      </c>
      <c r="K2172">
        <v>686526</v>
      </c>
      <c r="L2172" t="s">
        <v>29</v>
      </c>
      <c r="M2172" t="s">
        <v>6595</v>
      </c>
      <c r="N2172" t="s">
        <v>61</v>
      </c>
      <c r="O2172" t="s">
        <v>44</v>
      </c>
      <c r="P2172" t="s">
        <v>181</v>
      </c>
      <c r="Q2172">
        <v>56545</v>
      </c>
      <c r="R2172">
        <v>7</v>
      </c>
      <c r="S2172">
        <v>0</v>
      </c>
      <c r="T2172">
        <v>12107.212385401299</v>
      </c>
      <c r="U2172">
        <v>45601</v>
      </c>
    </row>
    <row r="2173" spans="1:21" x14ac:dyDescent="0.3">
      <c r="A2173" t="s">
        <v>6596</v>
      </c>
      <c r="B2173">
        <v>2023</v>
      </c>
      <c r="C2173" s="1">
        <v>44955</v>
      </c>
      <c r="D2173" t="s">
        <v>47</v>
      </c>
      <c r="E2173" t="s">
        <v>6597</v>
      </c>
      <c r="F2173" t="s">
        <v>149</v>
      </c>
      <c r="G2173" t="s">
        <v>81</v>
      </c>
      <c r="H2173" t="s">
        <v>26</v>
      </c>
      <c r="I2173" t="s">
        <v>72</v>
      </c>
      <c r="J2173" t="s">
        <v>28</v>
      </c>
      <c r="K2173">
        <v>638747</v>
      </c>
      <c r="L2173" t="s">
        <v>83</v>
      </c>
      <c r="M2173" t="s">
        <v>6598</v>
      </c>
      <c r="N2173" t="s">
        <v>61</v>
      </c>
      <c r="O2173" t="s">
        <v>44</v>
      </c>
      <c r="P2173" t="s">
        <v>33</v>
      </c>
      <c r="Q2173">
        <v>63813</v>
      </c>
      <c r="R2173">
        <v>2</v>
      </c>
      <c r="S2173">
        <v>0.2</v>
      </c>
      <c r="T2173">
        <v>5336.742898208754</v>
      </c>
      <c r="U2173">
        <v>44958</v>
      </c>
    </row>
    <row r="2174" spans="1:21" x14ac:dyDescent="0.3">
      <c r="A2174" t="s">
        <v>6599</v>
      </c>
      <c r="B2174">
        <v>2024</v>
      </c>
      <c r="C2174" s="1">
        <v>45644</v>
      </c>
      <c r="D2174" t="s">
        <v>35</v>
      </c>
      <c r="E2174" t="s">
        <v>6600</v>
      </c>
      <c r="F2174" t="s">
        <v>24</v>
      </c>
      <c r="G2174" t="s">
        <v>81</v>
      </c>
      <c r="H2174" t="s">
        <v>26</v>
      </c>
      <c r="I2174" t="s">
        <v>82</v>
      </c>
      <c r="J2174" t="s">
        <v>66</v>
      </c>
      <c r="K2174">
        <v>697956</v>
      </c>
      <c r="L2174" t="s">
        <v>29</v>
      </c>
      <c r="M2174" t="s">
        <v>6601</v>
      </c>
      <c r="N2174" t="s">
        <v>31</v>
      </c>
      <c r="O2174" t="s">
        <v>53</v>
      </c>
      <c r="P2174" t="s">
        <v>89</v>
      </c>
      <c r="Q2174">
        <v>54361</v>
      </c>
      <c r="R2174">
        <v>9</v>
      </c>
      <c r="S2174">
        <v>0.2</v>
      </c>
      <c r="T2174">
        <v>14059.197450958618</v>
      </c>
      <c r="U2174">
        <v>45645</v>
      </c>
    </row>
    <row r="2175" spans="1:21" x14ac:dyDescent="0.3">
      <c r="A2175" t="s">
        <v>6602</v>
      </c>
      <c r="B2175">
        <v>2023</v>
      </c>
      <c r="C2175" s="1">
        <v>45214</v>
      </c>
      <c r="D2175" t="s">
        <v>35</v>
      </c>
      <c r="E2175" t="s">
        <v>6603</v>
      </c>
      <c r="F2175" t="s">
        <v>49</v>
      </c>
      <c r="G2175" t="s">
        <v>38</v>
      </c>
      <c r="H2175" t="s">
        <v>26</v>
      </c>
      <c r="I2175" t="s">
        <v>50</v>
      </c>
      <c r="J2175" t="s">
        <v>51</v>
      </c>
      <c r="K2175">
        <v>650088</v>
      </c>
      <c r="L2175" t="s">
        <v>59</v>
      </c>
      <c r="M2175" t="s">
        <v>6604</v>
      </c>
      <c r="N2175" t="s">
        <v>93</v>
      </c>
      <c r="O2175" t="s">
        <v>94</v>
      </c>
      <c r="P2175" t="s">
        <v>76</v>
      </c>
      <c r="Q2175">
        <v>69624</v>
      </c>
      <c r="R2175">
        <v>10</v>
      </c>
      <c r="S2175">
        <v>0.1</v>
      </c>
      <c r="T2175">
        <v>9516.8814032393784</v>
      </c>
      <c r="U2175">
        <v>45221</v>
      </c>
    </row>
    <row r="2176" spans="1:21" x14ac:dyDescent="0.3">
      <c r="A2176" t="s">
        <v>6605</v>
      </c>
      <c r="B2176">
        <v>2024</v>
      </c>
      <c r="C2176" s="1">
        <v>45534</v>
      </c>
      <c r="D2176" t="s">
        <v>78</v>
      </c>
      <c r="E2176" t="s">
        <v>6606</v>
      </c>
      <c r="F2176" t="s">
        <v>49</v>
      </c>
      <c r="G2176" t="s">
        <v>38</v>
      </c>
      <c r="H2176" t="s">
        <v>26</v>
      </c>
      <c r="I2176" t="s">
        <v>101</v>
      </c>
      <c r="J2176" t="s">
        <v>51</v>
      </c>
      <c r="K2176">
        <v>691398</v>
      </c>
      <c r="L2176" t="s">
        <v>73</v>
      </c>
      <c r="M2176" t="s">
        <v>6607</v>
      </c>
      <c r="N2176" t="s">
        <v>93</v>
      </c>
      <c r="O2176" t="s">
        <v>68</v>
      </c>
      <c r="P2176" t="s">
        <v>45</v>
      </c>
      <c r="Q2176">
        <v>17563</v>
      </c>
      <c r="R2176">
        <v>3</v>
      </c>
      <c r="S2176">
        <v>0.2</v>
      </c>
      <c r="T2176">
        <v>5033.4020732669023</v>
      </c>
      <c r="U2176">
        <v>45537</v>
      </c>
    </row>
    <row r="2177" spans="1:21" x14ac:dyDescent="0.3">
      <c r="A2177" t="s">
        <v>6608</v>
      </c>
      <c r="B2177">
        <v>2024</v>
      </c>
      <c r="C2177" s="1">
        <v>45649</v>
      </c>
      <c r="D2177" t="s">
        <v>47</v>
      </c>
      <c r="E2177" t="s">
        <v>6609</v>
      </c>
      <c r="F2177" t="s">
        <v>80</v>
      </c>
      <c r="G2177" t="s">
        <v>25</v>
      </c>
      <c r="H2177" t="s">
        <v>26</v>
      </c>
      <c r="I2177" t="s">
        <v>154</v>
      </c>
      <c r="J2177" t="s">
        <v>51</v>
      </c>
      <c r="K2177">
        <v>604583</v>
      </c>
      <c r="L2177" t="s">
        <v>83</v>
      </c>
      <c r="M2177" t="s">
        <v>6610</v>
      </c>
      <c r="N2177" t="s">
        <v>43</v>
      </c>
      <c r="O2177" t="s">
        <v>94</v>
      </c>
      <c r="P2177" t="s">
        <v>181</v>
      </c>
      <c r="Q2177">
        <v>54992</v>
      </c>
      <c r="R2177">
        <v>10</v>
      </c>
      <c r="S2177">
        <v>0</v>
      </c>
      <c r="T2177">
        <v>6460.8823150452345</v>
      </c>
      <c r="U2177">
        <v>45652</v>
      </c>
    </row>
    <row r="2178" spans="1:21" x14ac:dyDescent="0.3">
      <c r="A2178" t="s">
        <v>6611</v>
      </c>
      <c r="B2178">
        <v>2023</v>
      </c>
      <c r="C2178" s="1">
        <v>44947</v>
      </c>
      <c r="D2178" t="s">
        <v>35</v>
      </c>
      <c r="E2178" t="s">
        <v>6612</v>
      </c>
      <c r="F2178" t="s">
        <v>64</v>
      </c>
      <c r="G2178" t="s">
        <v>38</v>
      </c>
      <c r="H2178" t="s">
        <v>26</v>
      </c>
      <c r="I2178" t="s">
        <v>50</v>
      </c>
      <c r="J2178" t="s">
        <v>51</v>
      </c>
      <c r="K2178">
        <v>639779</v>
      </c>
      <c r="L2178" t="s">
        <v>59</v>
      </c>
      <c r="M2178" t="s">
        <v>6613</v>
      </c>
      <c r="N2178" t="s">
        <v>93</v>
      </c>
      <c r="O2178" t="s">
        <v>68</v>
      </c>
      <c r="P2178" t="s">
        <v>98</v>
      </c>
      <c r="Q2178">
        <v>64249</v>
      </c>
      <c r="R2178">
        <v>4</v>
      </c>
      <c r="S2178">
        <v>0</v>
      </c>
      <c r="T2178">
        <v>3518.4095311326118</v>
      </c>
      <c r="U2178">
        <v>44950</v>
      </c>
    </row>
    <row r="2179" spans="1:21" x14ac:dyDescent="0.3">
      <c r="A2179" t="s">
        <v>6614</v>
      </c>
      <c r="B2179">
        <v>2024</v>
      </c>
      <c r="C2179" s="1">
        <v>45364</v>
      </c>
      <c r="D2179" t="s">
        <v>47</v>
      </c>
      <c r="E2179" t="s">
        <v>6615</v>
      </c>
      <c r="F2179" t="s">
        <v>80</v>
      </c>
      <c r="G2179" t="s">
        <v>38</v>
      </c>
      <c r="H2179" t="s">
        <v>26</v>
      </c>
      <c r="I2179" t="s">
        <v>27</v>
      </c>
      <c r="J2179" t="s">
        <v>28</v>
      </c>
      <c r="K2179">
        <v>616854</v>
      </c>
      <c r="L2179" t="s">
        <v>29</v>
      </c>
      <c r="M2179" t="s">
        <v>6616</v>
      </c>
      <c r="N2179" t="s">
        <v>61</v>
      </c>
      <c r="O2179" t="s">
        <v>68</v>
      </c>
      <c r="P2179" t="s">
        <v>89</v>
      </c>
      <c r="Q2179">
        <v>14599</v>
      </c>
      <c r="R2179">
        <v>10</v>
      </c>
      <c r="S2179">
        <v>0</v>
      </c>
      <c r="T2179">
        <v>927.26649850431954</v>
      </c>
      <c r="U2179">
        <v>45367</v>
      </c>
    </row>
    <row r="2180" spans="1:21" x14ac:dyDescent="0.3">
      <c r="A2180" t="s">
        <v>6617</v>
      </c>
      <c r="B2180">
        <v>2023</v>
      </c>
      <c r="C2180" s="1">
        <v>44953</v>
      </c>
      <c r="D2180" t="s">
        <v>47</v>
      </c>
      <c r="E2180" t="s">
        <v>6618</v>
      </c>
      <c r="F2180" t="s">
        <v>24</v>
      </c>
      <c r="G2180" t="s">
        <v>38</v>
      </c>
      <c r="H2180" t="s">
        <v>26</v>
      </c>
      <c r="I2180" t="s">
        <v>82</v>
      </c>
      <c r="J2180" t="s">
        <v>66</v>
      </c>
      <c r="K2180">
        <v>624510</v>
      </c>
      <c r="L2180" t="s">
        <v>83</v>
      </c>
      <c r="M2180" t="s">
        <v>6619</v>
      </c>
      <c r="N2180" t="s">
        <v>61</v>
      </c>
      <c r="O2180" t="s">
        <v>44</v>
      </c>
      <c r="P2180" t="s">
        <v>69</v>
      </c>
      <c r="Q2180">
        <v>67450</v>
      </c>
      <c r="R2180">
        <v>2</v>
      </c>
      <c r="S2180">
        <v>0.1</v>
      </c>
      <c r="T2180">
        <v>7546.4786198687343</v>
      </c>
      <c r="U2180">
        <v>44955</v>
      </c>
    </row>
    <row r="2181" spans="1:21" x14ac:dyDescent="0.3">
      <c r="A2181" t="s">
        <v>6620</v>
      </c>
      <c r="B2181">
        <v>2024</v>
      </c>
      <c r="C2181" s="1">
        <v>45461</v>
      </c>
      <c r="D2181" t="s">
        <v>22</v>
      </c>
      <c r="E2181" t="s">
        <v>6621</v>
      </c>
      <c r="F2181" t="s">
        <v>49</v>
      </c>
      <c r="G2181" t="s">
        <v>81</v>
      </c>
      <c r="H2181" t="s">
        <v>26</v>
      </c>
      <c r="I2181" t="s">
        <v>57</v>
      </c>
      <c r="J2181" t="s">
        <v>58</v>
      </c>
      <c r="K2181">
        <v>630181</v>
      </c>
      <c r="L2181" t="s">
        <v>73</v>
      </c>
      <c r="M2181" t="s">
        <v>6622</v>
      </c>
      <c r="N2181" t="s">
        <v>103</v>
      </c>
      <c r="O2181" t="s">
        <v>32</v>
      </c>
      <c r="P2181" t="s">
        <v>33</v>
      </c>
      <c r="Q2181">
        <v>42741</v>
      </c>
      <c r="R2181">
        <v>9</v>
      </c>
      <c r="S2181">
        <v>0.2</v>
      </c>
      <c r="T2181">
        <v>11152.474078554602</v>
      </c>
      <c r="U2181">
        <v>45464</v>
      </c>
    </row>
    <row r="2182" spans="1:21" x14ac:dyDescent="0.3">
      <c r="A2182" t="s">
        <v>6623</v>
      </c>
      <c r="B2182">
        <v>2024</v>
      </c>
      <c r="C2182" s="1">
        <v>45358</v>
      </c>
      <c r="D2182" t="s">
        <v>47</v>
      </c>
      <c r="E2182" t="s">
        <v>6624</v>
      </c>
      <c r="F2182" t="s">
        <v>24</v>
      </c>
      <c r="G2182" t="s">
        <v>81</v>
      </c>
      <c r="H2182" t="s">
        <v>26</v>
      </c>
      <c r="I2182" t="s">
        <v>57</v>
      </c>
      <c r="J2182" t="s">
        <v>58</v>
      </c>
      <c r="K2182">
        <v>620859</v>
      </c>
      <c r="L2182" t="s">
        <v>41</v>
      </c>
      <c r="M2182" t="s">
        <v>6625</v>
      </c>
      <c r="N2182" t="s">
        <v>61</v>
      </c>
      <c r="O2182" t="s">
        <v>53</v>
      </c>
      <c r="P2182" t="s">
        <v>127</v>
      </c>
      <c r="Q2182">
        <v>29427</v>
      </c>
      <c r="R2182">
        <v>2</v>
      </c>
      <c r="S2182">
        <v>0</v>
      </c>
      <c r="T2182">
        <v>5711.8692500381349</v>
      </c>
      <c r="U2182">
        <v>45360</v>
      </c>
    </row>
    <row r="2183" spans="1:21" x14ac:dyDescent="0.3">
      <c r="A2183" t="s">
        <v>6626</v>
      </c>
      <c r="B2183">
        <v>2024</v>
      </c>
      <c r="C2183" s="1">
        <v>45644</v>
      </c>
      <c r="D2183" t="s">
        <v>35</v>
      </c>
      <c r="E2183" t="s">
        <v>6627</v>
      </c>
      <c r="F2183" t="s">
        <v>24</v>
      </c>
      <c r="G2183" t="s">
        <v>25</v>
      </c>
      <c r="H2183" t="s">
        <v>26</v>
      </c>
      <c r="I2183" t="s">
        <v>117</v>
      </c>
      <c r="J2183" t="s">
        <v>118</v>
      </c>
      <c r="K2183">
        <v>636888</v>
      </c>
      <c r="L2183" t="s">
        <v>29</v>
      </c>
      <c r="M2183" t="s">
        <v>6628</v>
      </c>
      <c r="N2183" t="s">
        <v>31</v>
      </c>
      <c r="O2183" t="s">
        <v>94</v>
      </c>
      <c r="P2183" t="s">
        <v>54</v>
      </c>
      <c r="Q2183">
        <v>79011</v>
      </c>
      <c r="R2183">
        <v>9</v>
      </c>
      <c r="S2183">
        <v>0.05</v>
      </c>
      <c r="T2183">
        <v>12807.45984543484</v>
      </c>
      <c r="U2183">
        <v>45649</v>
      </c>
    </row>
    <row r="2184" spans="1:21" x14ac:dyDescent="0.3">
      <c r="A2184" t="s">
        <v>6629</v>
      </c>
      <c r="B2184">
        <v>2023</v>
      </c>
      <c r="C2184" s="1">
        <v>45050</v>
      </c>
      <c r="D2184" t="s">
        <v>47</v>
      </c>
      <c r="E2184" t="s">
        <v>6630</v>
      </c>
      <c r="F2184" t="s">
        <v>64</v>
      </c>
      <c r="G2184" t="s">
        <v>38</v>
      </c>
      <c r="H2184" t="s">
        <v>26</v>
      </c>
      <c r="I2184" t="s">
        <v>107</v>
      </c>
      <c r="J2184" t="s">
        <v>66</v>
      </c>
      <c r="K2184">
        <v>602656</v>
      </c>
      <c r="L2184" t="s">
        <v>41</v>
      </c>
      <c r="M2184" t="s">
        <v>6631</v>
      </c>
      <c r="N2184" t="s">
        <v>61</v>
      </c>
      <c r="O2184" t="s">
        <v>53</v>
      </c>
      <c r="P2184" t="s">
        <v>33</v>
      </c>
      <c r="Q2184">
        <v>42656</v>
      </c>
      <c r="R2184">
        <v>5</v>
      </c>
      <c r="S2184">
        <v>0.2</v>
      </c>
      <c r="T2184">
        <v>7764.8339697880601</v>
      </c>
      <c r="U2184">
        <v>45051</v>
      </c>
    </row>
    <row r="2185" spans="1:21" x14ac:dyDescent="0.3">
      <c r="A2185" t="s">
        <v>6632</v>
      </c>
      <c r="B2185">
        <v>2024</v>
      </c>
      <c r="C2185" s="1">
        <v>45446</v>
      </c>
      <c r="D2185" t="s">
        <v>47</v>
      </c>
      <c r="E2185" t="s">
        <v>6633</v>
      </c>
      <c r="F2185" t="s">
        <v>80</v>
      </c>
      <c r="G2185" t="s">
        <v>38</v>
      </c>
      <c r="H2185" t="s">
        <v>26</v>
      </c>
      <c r="I2185" t="s">
        <v>27</v>
      </c>
      <c r="J2185" t="s">
        <v>28</v>
      </c>
      <c r="K2185">
        <v>659437</v>
      </c>
      <c r="L2185" t="s">
        <v>29</v>
      </c>
      <c r="M2185" t="s">
        <v>6634</v>
      </c>
      <c r="N2185" t="s">
        <v>31</v>
      </c>
      <c r="O2185" t="s">
        <v>94</v>
      </c>
      <c r="P2185" t="s">
        <v>98</v>
      </c>
      <c r="Q2185">
        <v>32984</v>
      </c>
      <c r="R2185">
        <v>7</v>
      </c>
      <c r="S2185">
        <v>0</v>
      </c>
      <c r="T2185">
        <v>8685.7582500280623</v>
      </c>
      <c r="U2185">
        <v>45448</v>
      </c>
    </row>
    <row r="2186" spans="1:21" x14ac:dyDescent="0.3">
      <c r="A2186" t="s">
        <v>6635</v>
      </c>
      <c r="B2186">
        <v>2023</v>
      </c>
      <c r="C2186" s="1">
        <v>45022</v>
      </c>
      <c r="D2186" t="s">
        <v>78</v>
      </c>
      <c r="E2186" t="s">
        <v>6636</v>
      </c>
      <c r="F2186" t="s">
        <v>37</v>
      </c>
      <c r="G2186" t="s">
        <v>25</v>
      </c>
      <c r="H2186" t="s">
        <v>26</v>
      </c>
      <c r="I2186" t="s">
        <v>82</v>
      </c>
      <c r="J2186" t="s">
        <v>66</v>
      </c>
      <c r="K2186">
        <v>686230</v>
      </c>
      <c r="L2186" t="s">
        <v>83</v>
      </c>
      <c r="M2186" t="s">
        <v>6637</v>
      </c>
      <c r="N2186" t="s">
        <v>103</v>
      </c>
      <c r="O2186" t="s">
        <v>68</v>
      </c>
      <c r="P2186" t="s">
        <v>54</v>
      </c>
      <c r="Q2186">
        <v>1904</v>
      </c>
      <c r="R2186">
        <v>8</v>
      </c>
      <c r="S2186">
        <v>0</v>
      </c>
      <c r="T2186">
        <v>156.76511855352837</v>
      </c>
      <c r="U2186">
        <v>45025</v>
      </c>
    </row>
    <row r="2187" spans="1:21" x14ac:dyDescent="0.3">
      <c r="A2187" t="s">
        <v>6638</v>
      </c>
      <c r="B2187">
        <v>2024</v>
      </c>
      <c r="C2187" s="1">
        <v>45581</v>
      </c>
      <c r="D2187" t="s">
        <v>22</v>
      </c>
      <c r="E2187" t="s">
        <v>6639</v>
      </c>
      <c r="F2187" t="s">
        <v>149</v>
      </c>
      <c r="G2187" t="s">
        <v>25</v>
      </c>
      <c r="H2187" t="s">
        <v>26</v>
      </c>
      <c r="I2187" t="s">
        <v>57</v>
      </c>
      <c r="J2187" t="s">
        <v>58</v>
      </c>
      <c r="K2187">
        <v>655190</v>
      </c>
      <c r="L2187" t="s">
        <v>41</v>
      </c>
      <c r="M2187" t="s">
        <v>6640</v>
      </c>
      <c r="N2187" t="s">
        <v>103</v>
      </c>
      <c r="O2187" t="s">
        <v>53</v>
      </c>
      <c r="P2187" t="s">
        <v>98</v>
      </c>
      <c r="Q2187">
        <v>54624</v>
      </c>
      <c r="R2187">
        <v>1</v>
      </c>
      <c r="S2187">
        <v>0.2</v>
      </c>
      <c r="T2187">
        <v>9069.9037957849723</v>
      </c>
      <c r="U2187">
        <v>45581</v>
      </c>
    </row>
    <row r="2188" spans="1:21" x14ac:dyDescent="0.3">
      <c r="A2188" t="s">
        <v>6641</v>
      </c>
      <c r="B2188">
        <v>2024</v>
      </c>
      <c r="C2188" s="1">
        <v>45599</v>
      </c>
      <c r="D2188" t="s">
        <v>22</v>
      </c>
      <c r="E2188" t="s">
        <v>6642</v>
      </c>
      <c r="F2188" t="s">
        <v>106</v>
      </c>
      <c r="G2188" t="s">
        <v>25</v>
      </c>
      <c r="H2188" t="s">
        <v>26</v>
      </c>
      <c r="I2188" t="s">
        <v>161</v>
      </c>
      <c r="J2188" t="s">
        <v>118</v>
      </c>
      <c r="K2188">
        <v>660294</v>
      </c>
      <c r="L2188" t="s">
        <v>83</v>
      </c>
      <c r="M2188" t="s">
        <v>6643</v>
      </c>
      <c r="N2188" t="s">
        <v>31</v>
      </c>
      <c r="O2188" t="s">
        <v>94</v>
      </c>
      <c r="P2188" t="s">
        <v>33</v>
      </c>
      <c r="Q2188">
        <v>64473</v>
      </c>
      <c r="R2188">
        <v>5</v>
      </c>
      <c r="S2188">
        <v>0</v>
      </c>
      <c r="T2188">
        <v>17235.823168248662</v>
      </c>
      <c r="U2188">
        <v>45602</v>
      </c>
    </row>
    <row r="2189" spans="1:21" x14ac:dyDescent="0.3">
      <c r="A2189" t="s">
        <v>6644</v>
      </c>
      <c r="B2189">
        <v>2024</v>
      </c>
      <c r="C2189" s="1">
        <v>45296</v>
      </c>
      <c r="D2189" t="s">
        <v>35</v>
      </c>
      <c r="E2189" t="s">
        <v>6645</v>
      </c>
      <c r="F2189" t="s">
        <v>64</v>
      </c>
      <c r="G2189" t="s">
        <v>25</v>
      </c>
      <c r="H2189" t="s">
        <v>26</v>
      </c>
      <c r="I2189" t="s">
        <v>82</v>
      </c>
      <c r="J2189" t="s">
        <v>66</v>
      </c>
      <c r="K2189">
        <v>631942</v>
      </c>
      <c r="L2189" t="s">
        <v>83</v>
      </c>
      <c r="M2189" t="s">
        <v>6646</v>
      </c>
      <c r="N2189" t="s">
        <v>43</v>
      </c>
      <c r="O2189" t="s">
        <v>85</v>
      </c>
      <c r="P2189" t="s">
        <v>181</v>
      </c>
      <c r="Q2189">
        <v>70944</v>
      </c>
      <c r="R2189">
        <v>6</v>
      </c>
      <c r="S2189">
        <v>0</v>
      </c>
      <c r="T2189">
        <v>12944.580619081147</v>
      </c>
      <c r="U2189">
        <v>45299</v>
      </c>
    </row>
    <row r="2190" spans="1:21" x14ac:dyDescent="0.3">
      <c r="A2190" t="s">
        <v>6647</v>
      </c>
      <c r="B2190">
        <v>2024</v>
      </c>
      <c r="C2190" s="1">
        <v>45506</v>
      </c>
      <c r="D2190" t="s">
        <v>35</v>
      </c>
      <c r="E2190" t="s">
        <v>6648</v>
      </c>
      <c r="F2190" t="s">
        <v>64</v>
      </c>
      <c r="G2190" t="s">
        <v>25</v>
      </c>
      <c r="H2190" t="s">
        <v>26</v>
      </c>
      <c r="I2190" t="s">
        <v>39</v>
      </c>
      <c r="J2190" t="s">
        <v>40</v>
      </c>
      <c r="K2190">
        <v>626673</v>
      </c>
      <c r="L2190" t="s">
        <v>41</v>
      </c>
      <c r="M2190" t="s">
        <v>6649</v>
      </c>
      <c r="N2190" t="s">
        <v>93</v>
      </c>
      <c r="O2190" t="s">
        <v>44</v>
      </c>
      <c r="P2190" t="s">
        <v>33</v>
      </c>
      <c r="Q2190">
        <v>71547</v>
      </c>
      <c r="R2190">
        <v>8</v>
      </c>
      <c r="S2190">
        <v>0.05</v>
      </c>
      <c r="T2190">
        <v>7123.3706731731709</v>
      </c>
      <c r="U2190">
        <v>45513</v>
      </c>
    </row>
    <row r="2191" spans="1:21" x14ac:dyDescent="0.3">
      <c r="A2191" t="s">
        <v>6650</v>
      </c>
      <c r="B2191">
        <v>2024</v>
      </c>
      <c r="C2191" s="1">
        <v>45578</v>
      </c>
      <c r="D2191" t="s">
        <v>22</v>
      </c>
      <c r="E2191" t="s">
        <v>6651</v>
      </c>
      <c r="F2191" t="s">
        <v>64</v>
      </c>
      <c r="G2191" t="s">
        <v>81</v>
      </c>
      <c r="H2191" t="s">
        <v>26</v>
      </c>
      <c r="I2191" t="s">
        <v>117</v>
      </c>
      <c r="J2191" t="s">
        <v>118</v>
      </c>
      <c r="K2191">
        <v>635690</v>
      </c>
      <c r="L2191" t="s">
        <v>83</v>
      </c>
      <c r="M2191" t="s">
        <v>6652</v>
      </c>
      <c r="N2191" t="s">
        <v>43</v>
      </c>
      <c r="O2191" t="s">
        <v>53</v>
      </c>
      <c r="P2191" t="s">
        <v>69</v>
      </c>
      <c r="Q2191">
        <v>63203</v>
      </c>
      <c r="R2191">
        <v>8</v>
      </c>
      <c r="S2191">
        <v>0</v>
      </c>
      <c r="T2191">
        <v>13055.995525012682</v>
      </c>
      <c r="U2191">
        <v>45581</v>
      </c>
    </row>
    <row r="2192" spans="1:21" x14ac:dyDescent="0.3">
      <c r="A2192" t="s">
        <v>6653</v>
      </c>
      <c r="B2192">
        <v>2024</v>
      </c>
      <c r="C2192" s="1">
        <v>45609</v>
      </c>
      <c r="D2192" t="s">
        <v>78</v>
      </c>
      <c r="E2192" t="s">
        <v>6654</v>
      </c>
      <c r="F2192" t="s">
        <v>49</v>
      </c>
      <c r="G2192" t="s">
        <v>81</v>
      </c>
      <c r="H2192" t="s">
        <v>26</v>
      </c>
      <c r="I2192" t="s">
        <v>50</v>
      </c>
      <c r="J2192" t="s">
        <v>51</v>
      </c>
      <c r="K2192">
        <v>629370</v>
      </c>
      <c r="L2192" t="s">
        <v>83</v>
      </c>
      <c r="M2192" t="s">
        <v>6655</v>
      </c>
      <c r="N2192" t="s">
        <v>43</v>
      </c>
      <c r="O2192" t="s">
        <v>53</v>
      </c>
      <c r="P2192" t="s">
        <v>181</v>
      </c>
      <c r="Q2192">
        <v>28875</v>
      </c>
      <c r="R2192">
        <v>3</v>
      </c>
      <c r="S2192">
        <v>0.1</v>
      </c>
      <c r="T2192">
        <v>3310.9692691847131</v>
      </c>
      <c r="U2192">
        <v>45612</v>
      </c>
    </row>
    <row r="2193" spans="1:21" x14ac:dyDescent="0.3">
      <c r="A2193" t="s">
        <v>6656</v>
      </c>
      <c r="B2193">
        <v>2023</v>
      </c>
      <c r="C2193" s="1">
        <v>45206</v>
      </c>
      <c r="D2193" t="s">
        <v>78</v>
      </c>
      <c r="E2193" t="s">
        <v>6657</v>
      </c>
      <c r="F2193" t="s">
        <v>24</v>
      </c>
      <c r="G2193" t="s">
        <v>81</v>
      </c>
      <c r="H2193" t="s">
        <v>26</v>
      </c>
      <c r="I2193" t="s">
        <v>154</v>
      </c>
      <c r="J2193" t="s">
        <v>51</v>
      </c>
      <c r="K2193">
        <v>654278</v>
      </c>
      <c r="L2193" t="s">
        <v>29</v>
      </c>
      <c r="M2193" t="s">
        <v>6658</v>
      </c>
      <c r="N2193" t="s">
        <v>103</v>
      </c>
      <c r="O2193" t="s">
        <v>75</v>
      </c>
      <c r="P2193" t="s">
        <v>76</v>
      </c>
      <c r="Q2193">
        <v>70070</v>
      </c>
      <c r="R2193">
        <v>10</v>
      </c>
      <c r="S2193">
        <v>0</v>
      </c>
      <c r="T2193">
        <v>20876.569011508007</v>
      </c>
      <c r="U2193">
        <v>45209</v>
      </c>
    </row>
    <row r="2194" spans="1:21" x14ac:dyDescent="0.3">
      <c r="A2194" t="s">
        <v>6659</v>
      </c>
      <c r="B2194">
        <v>2023</v>
      </c>
      <c r="C2194" s="1">
        <v>45063</v>
      </c>
      <c r="D2194" t="s">
        <v>35</v>
      </c>
      <c r="E2194" t="s">
        <v>6660</v>
      </c>
      <c r="F2194" t="s">
        <v>49</v>
      </c>
      <c r="G2194" t="s">
        <v>25</v>
      </c>
      <c r="H2194" t="s">
        <v>26</v>
      </c>
      <c r="I2194" t="s">
        <v>82</v>
      </c>
      <c r="J2194" t="s">
        <v>66</v>
      </c>
      <c r="K2194">
        <v>688744</v>
      </c>
      <c r="L2194" t="s">
        <v>83</v>
      </c>
      <c r="M2194" t="s">
        <v>6661</v>
      </c>
      <c r="N2194" t="s">
        <v>31</v>
      </c>
      <c r="O2194" t="s">
        <v>94</v>
      </c>
      <c r="P2194" t="s">
        <v>45</v>
      </c>
      <c r="Q2194">
        <v>72453</v>
      </c>
      <c r="R2194">
        <v>2</v>
      </c>
      <c r="S2194">
        <v>0.2</v>
      </c>
      <c r="T2194">
        <v>20132.671355659426</v>
      </c>
      <c r="U2194">
        <v>45063</v>
      </c>
    </row>
    <row r="2195" spans="1:21" x14ac:dyDescent="0.3">
      <c r="A2195" t="s">
        <v>6662</v>
      </c>
      <c r="B2195">
        <v>2023</v>
      </c>
      <c r="C2195" s="1">
        <v>45285</v>
      </c>
      <c r="D2195" t="s">
        <v>47</v>
      </c>
      <c r="E2195" t="s">
        <v>6663</v>
      </c>
      <c r="F2195" t="s">
        <v>49</v>
      </c>
      <c r="G2195" t="s">
        <v>38</v>
      </c>
      <c r="H2195" t="s">
        <v>26</v>
      </c>
      <c r="I2195" t="s">
        <v>27</v>
      </c>
      <c r="J2195" t="s">
        <v>28</v>
      </c>
      <c r="K2195">
        <v>623604</v>
      </c>
      <c r="L2195" t="s">
        <v>83</v>
      </c>
      <c r="M2195" t="s">
        <v>6664</v>
      </c>
      <c r="N2195" t="s">
        <v>103</v>
      </c>
      <c r="O2195" t="s">
        <v>75</v>
      </c>
      <c r="P2195" t="s">
        <v>89</v>
      </c>
      <c r="Q2195">
        <v>65464</v>
      </c>
      <c r="R2195">
        <v>9</v>
      </c>
      <c r="S2195">
        <v>0.1</v>
      </c>
      <c r="T2195">
        <v>16261.672483812341</v>
      </c>
      <c r="U2195">
        <v>45287</v>
      </c>
    </row>
    <row r="2196" spans="1:21" x14ac:dyDescent="0.3">
      <c r="A2196" t="s">
        <v>6665</v>
      </c>
      <c r="B2196">
        <v>2024</v>
      </c>
      <c r="C2196" s="1">
        <v>45535</v>
      </c>
      <c r="D2196" t="s">
        <v>22</v>
      </c>
      <c r="E2196" t="s">
        <v>6666</v>
      </c>
      <c r="F2196" t="s">
        <v>37</v>
      </c>
      <c r="G2196" t="s">
        <v>25</v>
      </c>
      <c r="H2196" t="s">
        <v>26</v>
      </c>
      <c r="I2196" t="s">
        <v>107</v>
      </c>
      <c r="J2196" t="s">
        <v>66</v>
      </c>
      <c r="K2196">
        <v>688480</v>
      </c>
      <c r="L2196" t="s">
        <v>41</v>
      </c>
      <c r="M2196" t="s">
        <v>6667</v>
      </c>
      <c r="N2196" t="s">
        <v>31</v>
      </c>
      <c r="O2196" t="s">
        <v>94</v>
      </c>
      <c r="P2196" t="s">
        <v>98</v>
      </c>
      <c r="Q2196">
        <v>73033</v>
      </c>
      <c r="R2196">
        <v>9</v>
      </c>
      <c r="S2196">
        <v>0.1</v>
      </c>
      <c r="T2196">
        <v>17513.819356674441</v>
      </c>
      <c r="U2196">
        <v>45535</v>
      </c>
    </row>
    <row r="2197" spans="1:21" x14ac:dyDescent="0.3">
      <c r="A2197" t="s">
        <v>6668</v>
      </c>
      <c r="B2197">
        <v>2024</v>
      </c>
      <c r="C2197" s="1">
        <v>45477</v>
      </c>
      <c r="D2197" t="s">
        <v>47</v>
      </c>
      <c r="E2197" t="s">
        <v>6669</v>
      </c>
      <c r="F2197" t="s">
        <v>49</v>
      </c>
      <c r="G2197" t="s">
        <v>81</v>
      </c>
      <c r="H2197" t="s">
        <v>26</v>
      </c>
      <c r="I2197" t="s">
        <v>27</v>
      </c>
      <c r="J2197" t="s">
        <v>28</v>
      </c>
      <c r="K2197">
        <v>608075</v>
      </c>
      <c r="L2197" t="s">
        <v>59</v>
      </c>
      <c r="M2197" t="s">
        <v>6670</v>
      </c>
      <c r="N2197" t="s">
        <v>43</v>
      </c>
      <c r="O2197" t="s">
        <v>53</v>
      </c>
      <c r="P2197" t="s">
        <v>54</v>
      </c>
      <c r="Q2197">
        <v>32628</v>
      </c>
      <c r="R2197">
        <v>10</v>
      </c>
      <c r="S2197">
        <v>0.2</v>
      </c>
      <c r="T2197">
        <v>9769.8417122810915</v>
      </c>
      <c r="U2197">
        <v>45479</v>
      </c>
    </row>
    <row r="2198" spans="1:21" x14ac:dyDescent="0.3">
      <c r="A2198" t="s">
        <v>6671</v>
      </c>
      <c r="B2198">
        <v>2024</v>
      </c>
      <c r="C2198" s="1">
        <v>45449</v>
      </c>
      <c r="D2198" t="s">
        <v>35</v>
      </c>
      <c r="E2198" t="s">
        <v>6672</v>
      </c>
      <c r="F2198" t="s">
        <v>49</v>
      </c>
      <c r="G2198" t="s">
        <v>25</v>
      </c>
      <c r="H2198" t="s">
        <v>26</v>
      </c>
      <c r="I2198" t="s">
        <v>39</v>
      </c>
      <c r="J2198" t="s">
        <v>40</v>
      </c>
      <c r="K2198">
        <v>626311</v>
      </c>
      <c r="L2198" t="s">
        <v>73</v>
      </c>
      <c r="M2198" t="s">
        <v>6673</v>
      </c>
      <c r="N2198" t="s">
        <v>31</v>
      </c>
      <c r="O2198" t="s">
        <v>85</v>
      </c>
      <c r="P2198" t="s">
        <v>33</v>
      </c>
      <c r="Q2198">
        <v>19944</v>
      </c>
      <c r="R2198">
        <v>5</v>
      </c>
      <c r="S2198">
        <v>0.05</v>
      </c>
      <c r="T2198">
        <v>1485.9157231305242</v>
      </c>
      <c r="U2198">
        <v>45452</v>
      </c>
    </row>
    <row r="2199" spans="1:21" x14ac:dyDescent="0.3">
      <c r="A2199" t="s">
        <v>6674</v>
      </c>
      <c r="B2199">
        <v>2024</v>
      </c>
      <c r="C2199" s="1">
        <v>45625</v>
      </c>
      <c r="D2199" t="s">
        <v>47</v>
      </c>
      <c r="E2199" t="s">
        <v>6675</v>
      </c>
      <c r="F2199" t="s">
        <v>37</v>
      </c>
      <c r="G2199" t="s">
        <v>25</v>
      </c>
      <c r="H2199" t="s">
        <v>26</v>
      </c>
      <c r="I2199" t="s">
        <v>154</v>
      </c>
      <c r="J2199" t="s">
        <v>51</v>
      </c>
      <c r="K2199">
        <v>621790</v>
      </c>
      <c r="L2199" t="s">
        <v>59</v>
      </c>
      <c r="M2199" t="s">
        <v>6676</v>
      </c>
      <c r="N2199" t="s">
        <v>93</v>
      </c>
      <c r="O2199" t="s">
        <v>32</v>
      </c>
      <c r="P2199" t="s">
        <v>69</v>
      </c>
      <c r="Q2199">
        <v>35401</v>
      </c>
      <c r="R2199">
        <v>10</v>
      </c>
      <c r="S2199">
        <v>0.2</v>
      </c>
      <c r="T2199">
        <v>9569.1941961583307</v>
      </c>
      <c r="U2199">
        <v>45630</v>
      </c>
    </row>
    <row r="2200" spans="1:21" x14ac:dyDescent="0.3">
      <c r="A2200" t="s">
        <v>6677</v>
      </c>
      <c r="B2200">
        <v>2024</v>
      </c>
      <c r="C2200" s="1">
        <v>45416</v>
      </c>
      <c r="D2200" t="s">
        <v>47</v>
      </c>
      <c r="E2200" t="s">
        <v>6678</v>
      </c>
      <c r="F2200" t="s">
        <v>24</v>
      </c>
      <c r="G2200" t="s">
        <v>81</v>
      </c>
      <c r="H2200" t="s">
        <v>26</v>
      </c>
      <c r="I2200" t="s">
        <v>136</v>
      </c>
      <c r="J2200" t="s">
        <v>118</v>
      </c>
      <c r="K2200">
        <v>685232</v>
      </c>
      <c r="L2200" t="s">
        <v>83</v>
      </c>
      <c r="M2200" t="s">
        <v>6679</v>
      </c>
      <c r="N2200" t="s">
        <v>103</v>
      </c>
      <c r="O2200" t="s">
        <v>53</v>
      </c>
      <c r="P2200" t="s">
        <v>33</v>
      </c>
      <c r="Q2200">
        <v>12080</v>
      </c>
      <c r="R2200">
        <v>8</v>
      </c>
      <c r="S2200">
        <v>0.05</v>
      </c>
      <c r="T2200">
        <v>2455.5251856289678</v>
      </c>
      <c r="U2200">
        <v>45420</v>
      </c>
    </row>
    <row r="2201" spans="1:21" x14ac:dyDescent="0.3">
      <c r="A2201" t="s">
        <v>6680</v>
      </c>
      <c r="B2201">
        <v>2024</v>
      </c>
      <c r="C2201" s="1">
        <v>45426</v>
      </c>
      <c r="D2201" t="s">
        <v>35</v>
      </c>
      <c r="E2201" t="s">
        <v>6681</v>
      </c>
      <c r="F2201" t="s">
        <v>149</v>
      </c>
      <c r="G2201" t="s">
        <v>25</v>
      </c>
      <c r="H2201" t="s">
        <v>26</v>
      </c>
      <c r="I2201" t="s">
        <v>57</v>
      </c>
      <c r="J2201" t="s">
        <v>58</v>
      </c>
      <c r="K2201">
        <v>611125</v>
      </c>
      <c r="L2201" t="s">
        <v>59</v>
      </c>
      <c r="M2201" t="s">
        <v>6682</v>
      </c>
      <c r="N2201" t="s">
        <v>31</v>
      </c>
      <c r="O2201" t="s">
        <v>75</v>
      </c>
      <c r="P2201" t="s">
        <v>33</v>
      </c>
      <c r="Q2201">
        <v>4039</v>
      </c>
      <c r="R2201">
        <v>4</v>
      </c>
      <c r="S2201">
        <v>0.05</v>
      </c>
      <c r="T2201">
        <v>611.26624074749657</v>
      </c>
      <c r="U2201">
        <v>45429</v>
      </c>
    </row>
    <row r="2202" spans="1:21" x14ac:dyDescent="0.3">
      <c r="A2202" t="s">
        <v>6683</v>
      </c>
      <c r="B2202">
        <v>2024</v>
      </c>
      <c r="C2202" s="1">
        <v>45319</v>
      </c>
      <c r="D2202" t="s">
        <v>35</v>
      </c>
      <c r="E2202" t="s">
        <v>6684</v>
      </c>
      <c r="F2202" t="s">
        <v>80</v>
      </c>
      <c r="G2202" t="s">
        <v>25</v>
      </c>
      <c r="H2202" t="s">
        <v>26</v>
      </c>
      <c r="I2202" t="s">
        <v>136</v>
      </c>
      <c r="J2202" t="s">
        <v>118</v>
      </c>
      <c r="K2202">
        <v>603350</v>
      </c>
      <c r="L2202" t="s">
        <v>59</v>
      </c>
      <c r="M2202" t="s">
        <v>6685</v>
      </c>
      <c r="N2202" t="s">
        <v>61</v>
      </c>
      <c r="O2202" t="s">
        <v>68</v>
      </c>
      <c r="P2202" t="s">
        <v>98</v>
      </c>
      <c r="Q2202">
        <v>38137</v>
      </c>
      <c r="R2202">
        <v>10</v>
      </c>
      <c r="S2202">
        <v>0</v>
      </c>
      <c r="T2202">
        <v>3629.729078066372</v>
      </c>
      <c r="U2202">
        <v>45322</v>
      </c>
    </row>
    <row r="2203" spans="1:21" x14ac:dyDescent="0.3">
      <c r="A2203" t="s">
        <v>6686</v>
      </c>
      <c r="B2203">
        <v>2023</v>
      </c>
      <c r="C2203" s="1">
        <v>45183</v>
      </c>
      <c r="D2203" t="s">
        <v>35</v>
      </c>
      <c r="E2203" t="s">
        <v>6687</v>
      </c>
      <c r="F2203" t="s">
        <v>49</v>
      </c>
      <c r="G2203" t="s">
        <v>81</v>
      </c>
      <c r="H2203" t="s">
        <v>26</v>
      </c>
      <c r="I2203" t="s">
        <v>57</v>
      </c>
      <c r="J2203" t="s">
        <v>58</v>
      </c>
      <c r="K2203">
        <v>654961</v>
      </c>
      <c r="L2203" t="s">
        <v>29</v>
      </c>
      <c r="M2203" t="s">
        <v>6688</v>
      </c>
      <c r="N2203" t="s">
        <v>93</v>
      </c>
      <c r="O2203" t="s">
        <v>44</v>
      </c>
      <c r="P2203" t="s">
        <v>45</v>
      </c>
      <c r="Q2203">
        <v>12878</v>
      </c>
      <c r="R2203">
        <v>6</v>
      </c>
      <c r="S2203">
        <v>0</v>
      </c>
      <c r="T2203">
        <v>1061.5286121944087</v>
      </c>
      <c r="U2203">
        <v>45185</v>
      </c>
    </row>
    <row r="2204" spans="1:21" x14ac:dyDescent="0.3">
      <c r="A2204" t="s">
        <v>6689</v>
      </c>
      <c r="B2204">
        <v>2023</v>
      </c>
      <c r="C2204" s="1">
        <v>45086</v>
      </c>
      <c r="D2204" t="s">
        <v>78</v>
      </c>
      <c r="E2204" t="s">
        <v>6690</v>
      </c>
      <c r="F2204" t="s">
        <v>37</v>
      </c>
      <c r="G2204" t="s">
        <v>25</v>
      </c>
      <c r="H2204" t="s">
        <v>26</v>
      </c>
      <c r="I2204" t="s">
        <v>57</v>
      </c>
      <c r="J2204" t="s">
        <v>58</v>
      </c>
      <c r="K2204">
        <v>696741</v>
      </c>
      <c r="L2204" t="s">
        <v>59</v>
      </c>
      <c r="M2204" t="s">
        <v>6691</v>
      </c>
      <c r="N2204" t="s">
        <v>61</v>
      </c>
      <c r="O2204" t="s">
        <v>53</v>
      </c>
      <c r="P2204" t="s">
        <v>127</v>
      </c>
      <c r="Q2204">
        <v>49739</v>
      </c>
      <c r="R2204">
        <v>10</v>
      </c>
      <c r="S2204">
        <v>0.2</v>
      </c>
      <c r="T2204">
        <v>8875.7313959937128</v>
      </c>
      <c r="U2204">
        <v>45087</v>
      </c>
    </row>
    <row r="2205" spans="1:21" x14ac:dyDescent="0.3">
      <c r="A2205" t="s">
        <v>6692</v>
      </c>
      <c r="B2205">
        <v>2023</v>
      </c>
      <c r="C2205" s="1">
        <v>45261</v>
      </c>
      <c r="D2205" t="s">
        <v>22</v>
      </c>
      <c r="E2205" t="s">
        <v>6693</v>
      </c>
      <c r="F2205" t="s">
        <v>80</v>
      </c>
      <c r="G2205" t="s">
        <v>25</v>
      </c>
      <c r="H2205" t="s">
        <v>26</v>
      </c>
      <c r="I2205" t="s">
        <v>122</v>
      </c>
      <c r="J2205" t="s">
        <v>28</v>
      </c>
      <c r="K2205">
        <v>664192</v>
      </c>
      <c r="L2205" t="s">
        <v>29</v>
      </c>
      <c r="M2205" t="s">
        <v>6694</v>
      </c>
      <c r="N2205" t="s">
        <v>43</v>
      </c>
      <c r="O2205" t="s">
        <v>94</v>
      </c>
      <c r="P2205" t="s">
        <v>45</v>
      </c>
      <c r="Q2205">
        <v>37199</v>
      </c>
      <c r="R2205">
        <v>7</v>
      </c>
      <c r="S2205">
        <v>0</v>
      </c>
      <c r="T2205">
        <v>8883.8816307802063</v>
      </c>
      <c r="U2205">
        <v>45261</v>
      </c>
    </row>
    <row r="2206" spans="1:21" x14ac:dyDescent="0.3">
      <c r="A2206" t="s">
        <v>6695</v>
      </c>
      <c r="B2206">
        <v>2023</v>
      </c>
      <c r="C2206" s="1">
        <v>45173</v>
      </c>
      <c r="D2206" t="s">
        <v>47</v>
      </c>
      <c r="E2206" t="s">
        <v>6696</v>
      </c>
      <c r="F2206" t="s">
        <v>64</v>
      </c>
      <c r="G2206" t="s">
        <v>81</v>
      </c>
      <c r="H2206" t="s">
        <v>26</v>
      </c>
      <c r="I2206" t="s">
        <v>122</v>
      </c>
      <c r="J2206" t="s">
        <v>28</v>
      </c>
      <c r="K2206">
        <v>673350</v>
      </c>
      <c r="L2206" t="s">
        <v>73</v>
      </c>
      <c r="M2206" t="s">
        <v>6697</v>
      </c>
      <c r="N2206" t="s">
        <v>61</v>
      </c>
      <c r="O2206" t="s">
        <v>94</v>
      </c>
      <c r="P2206" t="s">
        <v>89</v>
      </c>
      <c r="Q2206">
        <v>13718</v>
      </c>
      <c r="R2206">
        <v>4</v>
      </c>
      <c r="S2206">
        <v>0.05</v>
      </c>
      <c r="T2206">
        <v>4066.0338673173837</v>
      </c>
      <c r="U2206">
        <v>45175</v>
      </c>
    </row>
    <row r="2207" spans="1:21" x14ac:dyDescent="0.3">
      <c r="A2207" t="s">
        <v>6698</v>
      </c>
      <c r="B2207">
        <v>2024</v>
      </c>
      <c r="C2207" s="1">
        <v>45514</v>
      </c>
      <c r="D2207" t="s">
        <v>47</v>
      </c>
      <c r="E2207" t="s">
        <v>6699</v>
      </c>
      <c r="F2207" t="s">
        <v>149</v>
      </c>
      <c r="G2207" t="s">
        <v>81</v>
      </c>
      <c r="H2207" t="s">
        <v>26</v>
      </c>
      <c r="I2207" t="s">
        <v>57</v>
      </c>
      <c r="J2207" t="s">
        <v>58</v>
      </c>
      <c r="K2207">
        <v>677675</v>
      </c>
      <c r="L2207" t="s">
        <v>83</v>
      </c>
      <c r="M2207" t="s">
        <v>6700</v>
      </c>
      <c r="N2207" t="s">
        <v>103</v>
      </c>
      <c r="O2207" t="s">
        <v>68</v>
      </c>
      <c r="P2207" t="s">
        <v>45</v>
      </c>
      <c r="Q2207">
        <v>44385</v>
      </c>
      <c r="R2207">
        <v>1</v>
      </c>
      <c r="S2207">
        <v>0.2</v>
      </c>
      <c r="T2207">
        <v>13065.28415064372</v>
      </c>
      <c r="U2207">
        <v>45521</v>
      </c>
    </row>
    <row r="2208" spans="1:21" x14ac:dyDescent="0.3">
      <c r="A2208" t="s">
        <v>6701</v>
      </c>
      <c r="B2208">
        <v>2024</v>
      </c>
      <c r="C2208" s="1">
        <v>45516</v>
      </c>
      <c r="D2208" t="s">
        <v>47</v>
      </c>
      <c r="E2208" t="s">
        <v>6702</v>
      </c>
      <c r="F2208" t="s">
        <v>64</v>
      </c>
      <c r="G2208" t="s">
        <v>38</v>
      </c>
      <c r="H2208" t="s">
        <v>26</v>
      </c>
      <c r="I2208" t="s">
        <v>39</v>
      </c>
      <c r="J2208" t="s">
        <v>40</v>
      </c>
      <c r="K2208">
        <v>674042</v>
      </c>
      <c r="L2208" t="s">
        <v>29</v>
      </c>
      <c r="M2208" t="s">
        <v>6703</v>
      </c>
      <c r="N2208" t="s">
        <v>43</v>
      </c>
      <c r="O2208" t="s">
        <v>32</v>
      </c>
      <c r="P2208" t="s">
        <v>76</v>
      </c>
      <c r="Q2208">
        <v>21743</v>
      </c>
      <c r="R2208">
        <v>3</v>
      </c>
      <c r="S2208">
        <v>0.1</v>
      </c>
      <c r="T2208">
        <v>5691.6955284401911</v>
      </c>
      <c r="U2208">
        <v>45519</v>
      </c>
    </row>
    <row r="2209" spans="1:21" x14ac:dyDescent="0.3">
      <c r="A2209" t="s">
        <v>6704</v>
      </c>
      <c r="B2209">
        <v>2023</v>
      </c>
      <c r="C2209" s="1">
        <v>45209</v>
      </c>
      <c r="D2209" t="s">
        <v>47</v>
      </c>
      <c r="E2209" t="s">
        <v>6705</v>
      </c>
      <c r="F2209" t="s">
        <v>37</v>
      </c>
      <c r="G2209" t="s">
        <v>38</v>
      </c>
      <c r="H2209" t="s">
        <v>26</v>
      </c>
      <c r="I2209" t="s">
        <v>65</v>
      </c>
      <c r="J2209" t="s">
        <v>66</v>
      </c>
      <c r="K2209">
        <v>650812</v>
      </c>
      <c r="L2209" t="s">
        <v>41</v>
      </c>
      <c r="M2209" t="s">
        <v>6706</v>
      </c>
      <c r="N2209" t="s">
        <v>43</v>
      </c>
      <c r="O2209" t="s">
        <v>75</v>
      </c>
      <c r="P2209" t="s">
        <v>89</v>
      </c>
      <c r="Q2209">
        <v>46197</v>
      </c>
      <c r="R2209">
        <v>6</v>
      </c>
      <c r="S2209">
        <v>0</v>
      </c>
      <c r="T2209">
        <v>10293.510710099838</v>
      </c>
      <c r="U2209">
        <v>45211</v>
      </c>
    </row>
    <row r="2210" spans="1:21" x14ac:dyDescent="0.3">
      <c r="A2210" t="s">
        <v>6707</v>
      </c>
      <c r="B2210">
        <v>2024</v>
      </c>
      <c r="C2210" s="1">
        <v>45554</v>
      </c>
      <c r="D2210" t="s">
        <v>47</v>
      </c>
      <c r="E2210" t="s">
        <v>6708</v>
      </c>
      <c r="F2210" t="s">
        <v>149</v>
      </c>
      <c r="G2210" t="s">
        <v>25</v>
      </c>
      <c r="H2210" t="s">
        <v>26</v>
      </c>
      <c r="I2210" t="s">
        <v>57</v>
      </c>
      <c r="J2210" t="s">
        <v>58</v>
      </c>
      <c r="K2210">
        <v>614287</v>
      </c>
      <c r="L2210" t="s">
        <v>29</v>
      </c>
      <c r="M2210" t="s">
        <v>6709</v>
      </c>
      <c r="N2210" t="s">
        <v>93</v>
      </c>
      <c r="O2210" t="s">
        <v>94</v>
      </c>
      <c r="P2210" t="s">
        <v>45</v>
      </c>
      <c r="Q2210">
        <v>7576</v>
      </c>
      <c r="R2210">
        <v>3</v>
      </c>
      <c r="S2210">
        <v>0.05</v>
      </c>
      <c r="T2210">
        <v>2250.4955392560046</v>
      </c>
      <c r="U2210">
        <v>45554</v>
      </c>
    </row>
    <row r="2211" spans="1:21" x14ac:dyDescent="0.3">
      <c r="A2211" t="s">
        <v>6710</v>
      </c>
      <c r="B2211">
        <v>2024</v>
      </c>
      <c r="C2211" s="1">
        <v>45488</v>
      </c>
      <c r="D2211" t="s">
        <v>22</v>
      </c>
      <c r="E2211" t="s">
        <v>6711</v>
      </c>
      <c r="F2211" t="s">
        <v>80</v>
      </c>
      <c r="G2211" t="s">
        <v>25</v>
      </c>
      <c r="H2211" t="s">
        <v>26</v>
      </c>
      <c r="I2211" t="s">
        <v>107</v>
      </c>
      <c r="J2211" t="s">
        <v>66</v>
      </c>
      <c r="K2211">
        <v>602942</v>
      </c>
      <c r="L2211" t="s">
        <v>83</v>
      </c>
      <c r="M2211" t="s">
        <v>6712</v>
      </c>
      <c r="N2211" t="s">
        <v>61</v>
      </c>
      <c r="O2211" t="s">
        <v>53</v>
      </c>
      <c r="P2211" t="s">
        <v>181</v>
      </c>
      <c r="Q2211">
        <v>9823</v>
      </c>
      <c r="R2211">
        <v>6</v>
      </c>
      <c r="S2211">
        <v>0.1</v>
      </c>
      <c r="T2211">
        <v>2743.6281492608236</v>
      </c>
      <c r="U2211">
        <v>45495</v>
      </c>
    </row>
    <row r="2212" spans="1:21" x14ac:dyDescent="0.3">
      <c r="A2212" t="s">
        <v>6713</v>
      </c>
      <c r="B2212">
        <v>2024</v>
      </c>
      <c r="C2212" s="1">
        <v>45567</v>
      </c>
      <c r="D2212" t="s">
        <v>47</v>
      </c>
      <c r="E2212" t="s">
        <v>6714</v>
      </c>
      <c r="F2212" t="s">
        <v>80</v>
      </c>
      <c r="G2212" t="s">
        <v>38</v>
      </c>
      <c r="H2212" t="s">
        <v>26</v>
      </c>
      <c r="I2212" t="s">
        <v>57</v>
      </c>
      <c r="J2212" t="s">
        <v>58</v>
      </c>
      <c r="K2212">
        <v>678315</v>
      </c>
      <c r="L2212" t="s">
        <v>59</v>
      </c>
      <c r="M2212" t="s">
        <v>6715</v>
      </c>
      <c r="N2212" t="s">
        <v>61</v>
      </c>
      <c r="O2212" t="s">
        <v>85</v>
      </c>
      <c r="P2212" t="s">
        <v>69</v>
      </c>
      <c r="Q2212">
        <v>44206</v>
      </c>
      <c r="R2212">
        <v>9</v>
      </c>
      <c r="S2212">
        <v>0.05</v>
      </c>
      <c r="T2212">
        <v>8080.1189955972241</v>
      </c>
      <c r="U2212">
        <v>45570</v>
      </c>
    </row>
    <row r="2213" spans="1:21" x14ac:dyDescent="0.3">
      <c r="A2213" t="s">
        <v>6716</v>
      </c>
      <c r="B2213">
        <v>2024</v>
      </c>
      <c r="C2213" s="1">
        <v>45566</v>
      </c>
      <c r="D2213" t="s">
        <v>47</v>
      </c>
      <c r="E2213" t="s">
        <v>6717</v>
      </c>
      <c r="F2213" t="s">
        <v>149</v>
      </c>
      <c r="G2213" t="s">
        <v>38</v>
      </c>
      <c r="H2213" t="s">
        <v>26</v>
      </c>
      <c r="I2213" t="s">
        <v>122</v>
      </c>
      <c r="J2213" t="s">
        <v>28</v>
      </c>
      <c r="K2213">
        <v>624602</v>
      </c>
      <c r="L2213" t="s">
        <v>41</v>
      </c>
      <c r="M2213" t="s">
        <v>6718</v>
      </c>
      <c r="N2213" t="s">
        <v>61</v>
      </c>
      <c r="O2213" t="s">
        <v>85</v>
      </c>
      <c r="P2213" t="s">
        <v>76</v>
      </c>
      <c r="Q2213">
        <v>45687</v>
      </c>
      <c r="R2213">
        <v>5</v>
      </c>
      <c r="S2213">
        <v>0.1</v>
      </c>
      <c r="T2213">
        <v>2579.9197838934451</v>
      </c>
      <c r="U2213">
        <v>45569</v>
      </c>
    </row>
    <row r="2214" spans="1:21" x14ac:dyDescent="0.3">
      <c r="A2214" t="s">
        <v>6719</v>
      </c>
      <c r="B2214">
        <v>2023</v>
      </c>
      <c r="C2214" s="1">
        <v>45039</v>
      </c>
      <c r="D2214" t="s">
        <v>35</v>
      </c>
      <c r="E2214" t="s">
        <v>6720</v>
      </c>
      <c r="F2214" t="s">
        <v>49</v>
      </c>
      <c r="G2214" t="s">
        <v>38</v>
      </c>
      <c r="H2214" t="s">
        <v>26</v>
      </c>
      <c r="I2214" t="s">
        <v>65</v>
      </c>
      <c r="J2214" t="s">
        <v>66</v>
      </c>
      <c r="K2214">
        <v>639151</v>
      </c>
      <c r="L2214" t="s">
        <v>73</v>
      </c>
      <c r="M2214" t="s">
        <v>6721</v>
      </c>
      <c r="N2214" t="s">
        <v>43</v>
      </c>
      <c r="O2214" t="s">
        <v>53</v>
      </c>
      <c r="P2214" t="s">
        <v>98</v>
      </c>
      <c r="Q2214">
        <v>28507</v>
      </c>
      <c r="R2214">
        <v>10</v>
      </c>
      <c r="S2214">
        <v>0.05</v>
      </c>
      <c r="T2214">
        <v>5572.9780332217397</v>
      </c>
      <c r="U2214">
        <v>45043</v>
      </c>
    </row>
    <row r="2215" spans="1:21" x14ac:dyDescent="0.3">
      <c r="A2215" t="s">
        <v>6722</v>
      </c>
      <c r="B2215">
        <v>2024</v>
      </c>
      <c r="C2215" s="1">
        <v>45651</v>
      </c>
      <c r="D2215" t="s">
        <v>22</v>
      </c>
      <c r="E2215" t="s">
        <v>6723</v>
      </c>
      <c r="F2215" t="s">
        <v>24</v>
      </c>
      <c r="G2215" t="s">
        <v>81</v>
      </c>
      <c r="H2215" t="s">
        <v>26</v>
      </c>
      <c r="I2215" t="s">
        <v>82</v>
      </c>
      <c r="J2215" t="s">
        <v>66</v>
      </c>
      <c r="K2215">
        <v>640534</v>
      </c>
      <c r="L2215" t="s">
        <v>41</v>
      </c>
      <c r="M2215" t="s">
        <v>6724</v>
      </c>
      <c r="N2215" t="s">
        <v>93</v>
      </c>
      <c r="O2215" t="s">
        <v>53</v>
      </c>
      <c r="P2215" t="s">
        <v>127</v>
      </c>
      <c r="Q2215">
        <v>49778</v>
      </c>
      <c r="R2215">
        <v>4</v>
      </c>
      <c r="S2215">
        <v>0.1</v>
      </c>
      <c r="T2215">
        <v>14284.035994155196</v>
      </c>
      <c r="U2215">
        <v>45654</v>
      </c>
    </row>
    <row r="2216" spans="1:21" x14ac:dyDescent="0.3">
      <c r="A2216" t="s">
        <v>6725</v>
      </c>
      <c r="B2216">
        <v>2023</v>
      </c>
      <c r="C2216" s="1">
        <v>45152</v>
      </c>
      <c r="D2216" t="s">
        <v>47</v>
      </c>
      <c r="E2216" t="s">
        <v>6726</v>
      </c>
      <c r="F2216" t="s">
        <v>24</v>
      </c>
      <c r="G2216" t="s">
        <v>25</v>
      </c>
      <c r="H2216" t="s">
        <v>26</v>
      </c>
      <c r="I2216" t="s">
        <v>154</v>
      </c>
      <c r="J2216" t="s">
        <v>51</v>
      </c>
      <c r="K2216">
        <v>633052</v>
      </c>
      <c r="L2216" t="s">
        <v>73</v>
      </c>
      <c r="M2216" t="s">
        <v>6727</v>
      </c>
      <c r="N2216" t="s">
        <v>61</v>
      </c>
      <c r="O2216" t="s">
        <v>53</v>
      </c>
      <c r="P2216" t="s">
        <v>33</v>
      </c>
      <c r="Q2216">
        <v>50709</v>
      </c>
      <c r="R2216">
        <v>8</v>
      </c>
      <c r="S2216">
        <v>0</v>
      </c>
      <c r="T2216">
        <v>3317.0999768101519</v>
      </c>
      <c r="U2216">
        <v>45158</v>
      </c>
    </row>
    <row r="2217" spans="1:21" x14ac:dyDescent="0.3">
      <c r="A2217" t="s">
        <v>6728</v>
      </c>
      <c r="B2217">
        <v>2024</v>
      </c>
      <c r="C2217" s="1">
        <v>45579</v>
      </c>
      <c r="D2217" t="s">
        <v>22</v>
      </c>
      <c r="E2217" t="s">
        <v>6729</v>
      </c>
      <c r="F2217" t="s">
        <v>37</v>
      </c>
      <c r="G2217" t="s">
        <v>38</v>
      </c>
      <c r="H2217" t="s">
        <v>26</v>
      </c>
      <c r="I2217" t="s">
        <v>161</v>
      </c>
      <c r="J2217" t="s">
        <v>118</v>
      </c>
      <c r="K2217">
        <v>666483</v>
      </c>
      <c r="L2217" t="s">
        <v>73</v>
      </c>
      <c r="M2217" t="s">
        <v>6730</v>
      </c>
      <c r="N2217" t="s">
        <v>103</v>
      </c>
      <c r="O2217" t="s">
        <v>68</v>
      </c>
      <c r="P2217" t="s">
        <v>69</v>
      </c>
      <c r="Q2217">
        <v>34870</v>
      </c>
      <c r="R2217">
        <v>8</v>
      </c>
      <c r="S2217">
        <v>0.05</v>
      </c>
      <c r="T2217">
        <v>7280.6530200501711</v>
      </c>
      <c r="U2217">
        <v>45584</v>
      </c>
    </row>
    <row r="2218" spans="1:21" x14ac:dyDescent="0.3">
      <c r="A2218" t="s">
        <v>6731</v>
      </c>
      <c r="B2218">
        <v>2024</v>
      </c>
      <c r="C2218" s="1">
        <v>45508</v>
      </c>
      <c r="D2218" t="s">
        <v>47</v>
      </c>
      <c r="E2218" t="s">
        <v>6732</v>
      </c>
      <c r="F2218" t="s">
        <v>149</v>
      </c>
      <c r="G2218" t="s">
        <v>38</v>
      </c>
      <c r="H2218" t="s">
        <v>26</v>
      </c>
      <c r="I2218" t="s">
        <v>65</v>
      </c>
      <c r="J2218" t="s">
        <v>66</v>
      </c>
      <c r="K2218">
        <v>626946</v>
      </c>
      <c r="L2218" t="s">
        <v>41</v>
      </c>
      <c r="M2218" t="s">
        <v>6733</v>
      </c>
      <c r="N2218" t="s">
        <v>103</v>
      </c>
      <c r="O2218" t="s">
        <v>75</v>
      </c>
      <c r="P2218" t="s">
        <v>45</v>
      </c>
      <c r="Q2218">
        <v>10674</v>
      </c>
      <c r="R2218">
        <v>6</v>
      </c>
      <c r="S2218">
        <v>0</v>
      </c>
      <c r="T2218">
        <v>3061.416798170621</v>
      </c>
      <c r="U2218">
        <v>45513</v>
      </c>
    </row>
    <row r="2219" spans="1:21" x14ac:dyDescent="0.3">
      <c r="A2219" t="s">
        <v>6734</v>
      </c>
      <c r="B2219">
        <v>2023</v>
      </c>
      <c r="C2219" s="1">
        <v>45242</v>
      </c>
      <c r="D2219" t="s">
        <v>35</v>
      </c>
      <c r="E2219" t="s">
        <v>6735</v>
      </c>
      <c r="F2219" t="s">
        <v>24</v>
      </c>
      <c r="G2219" t="s">
        <v>81</v>
      </c>
      <c r="H2219" t="s">
        <v>26</v>
      </c>
      <c r="I2219" t="s">
        <v>154</v>
      </c>
      <c r="J2219" t="s">
        <v>51</v>
      </c>
      <c r="K2219">
        <v>620316</v>
      </c>
      <c r="L2219" t="s">
        <v>29</v>
      </c>
      <c r="M2219" t="s">
        <v>6736</v>
      </c>
      <c r="N2219" t="s">
        <v>61</v>
      </c>
      <c r="O2219" t="s">
        <v>32</v>
      </c>
      <c r="P2219" t="s">
        <v>89</v>
      </c>
      <c r="Q2219">
        <v>17629</v>
      </c>
      <c r="R2219">
        <v>6</v>
      </c>
      <c r="S2219">
        <v>0</v>
      </c>
      <c r="T2219">
        <v>4612.8389070216654</v>
      </c>
      <c r="U2219">
        <v>45249</v>
      </c>
    </row>
    <row r="2220" spans="1:21" x14ac:dyDescent="0.3">
      <c r="A2220" t="s">
        <v>6737</v>
      </c>
      <c r="B2220">
        <v>2024</v>
      </c>
      <c r="C2220" s="1">
        <v>45323</v>
      </c>
      <c r="D2220" t="s">
        <v>47</v>
      </c>
      <c r="E2220" t="s">
        <v>6738</v>
      </c>
      <c r="F2220" t="s">
        <v>37</v>
      </c>
      <c r="G2220" t="s">
        <v>81</v>
      </c>
      <c r="H2220" t="s">
        <v>26</v>
      </c>
      <c r="I2220" t="s">
        <v>39</v>
      </c>
      <c r="J2220" t="s">
        <v>40</v>
      </c>
      <c r="K2220">
        <v>679123</v>
      </c>
      <c r="L2220" t="s">
        <v>73</v>
      </c>
      <c r="M2220" t="s">
        <v>6739</v>
      </c>
      <c r="N2220" t="s">
        <v>31</v>
      </c>
      <c r="O2220" t="s">
        <v>53</v>
      </c>
      <c r="P2220" t="s">
        <v>33</v>
      </c>
      <c r="Q2220">
        <v>64239</v>
      </c>
      <c r="R2220">
        <v>10</v>
      </c>
      <c r="S2220">
        <v>0</v>
      </c>
      <c r="T2220">
        <v>8589.5845256340817</v>
      </c>
      <c r="U2220">
        <v>45326</v>
      </c>
    </row>
    <row r="2221" spans="1:21" x14ac:dyDescent="0.3">
      <c r="A2221" t="s">
        <v>6740</v>
      </c>
      <c r="B2221">
        <v>2023</v>
      </c>
      <c r="C2221" s="1">
        <v>45037</v>
      </c>
      <c r="D2221" t="s">
        <v>35</v>
      </c>
      <c r="E2221" t="s">
        <v>6741</v>
      </c>
      <c r="F2221" t="s">
        <v>149</v>
      </c>
      <c r="G2221" t="s">
        <v>38</v>
      </c>
      <c r="H2221" t="s">
        <v>26</v>
      </c>
      <c r="I2221" t="s">
        <v>72</v>
      </c>
      <c r="J2221" t="s">
        <v>28</v>
      </c>
      <c r="K2221">
        <v>642782</v>
      </c>
      <c r="L2221" t="s">
        <v>59</v>
      </c>
      <c r="M2221" t="s">
        <v>6742</v>
      </c>
      <c r="N2221" t="s">
        <v>43</v>
      </c>
      <c r="O2221" t="s">
        <v>32</v>
      </c>
      <c r="P2221" t="s">
        <v>89</v>
      </c>
      <c r="Q2221">
        <v>67320</v>
      </c>
      <c r="R2221">
        <v>5</v>
      </c>
      <c r="S2221">
        <v>0</v>
      </c>
      <c r="T2221">
        <v>8605.8987302658479</v>
      </c>
      <c r="U2221">
        <v>45038</v>
      </c>
    </row>
    <row r="2222" spans="1:21" x14ac:dyDescent="0.3">
      <c r="A2222" t="s">
        <v>6743</v>
      </c>
      <c r="B2222">
        <v>2023</v>
      </c>
      <c r="C2222" s="1">
        <v>45243</v>
      </c>
      <c r="D2222" t="s">
        <v>22</v>
      </c>
      <c r="E2222" t="s">
        <v>6744</v>
      </c>
      <c r="F2222" t="s">
        <v>24</v>
      </c>
      <c r="G2222" t="s">
        <v>81</v>
      </c>
      <c r="H2222" t="s">
        <v>26</v>
      </c>
      <c r="I2222" t="s">
        <v>72</v>
      </c>
      <c r="J2222" t="s">
        <v>28</v>
      </c>
      <c r="K2222">
        <v>617205</v>
      </c>
      <c r="L2222" t="s">
        <v>41</v>
      </c>
      <c r="M2222" t="s">
        <v>6745</v>
      </c>
      <c r="N2222" t="s">
        <v>31</v>
      </c>
      <c r="O2222" t="s">
        <v>53</v>
      </c>
      <c r="P2222" t="s">
        <v>127</v>
      </c>
      <c r="Q2222">
        <v>7012</v>
      </c>
      <c r="R2222">
        <v>2</v>
      </c>
      <c r="S2222">
        <v>0</v>
      </c>
      <c r="T2222">
        <v>1332.4464942165325</v>
      </c>
      <c r="U2222">
        <v>45247</v>
      </c>
    </row>
    <row r="2223" spans="1:21" x14ac:dyDescent="0.3">
      <c r="A2223" t="s">
        <v>6746</v>
      </c>
      <c r="B2223">
        <v>2023</v>
      </c>
      <c r="C2223" s="1">
        <v>44942</v>
      </c>
      <c r="D2223" t="s">
        <v>22</v>
      </c>
      <c r="E2223" t="s">
        <v>6747</v>
      </c>
      <c r="F2223" t="s">
        <v>24</v>
      </c>
      <c r="G2223" t="s">
        <v>25</v>
      </c>
      <c r="H2223" t="s">
        <v>26</v>
      </c>
      <c r="I2223" t="s">
        <v>57</v>
      </c>
      <c r="J2223" t="s">
        <v>58</v>
      </c>
      <c r="K2223">
        <v>638549</v>
      </c>
      <c r="L2223" t="s">
        <v>29</v>
      </c>
      <c r="M2223" t="s">
        <v>6748</v>
      </c>
      <c r="N2223" t="s">
        <v>31</v>
      </c>
      <c r="O2223" t="s">
        <v>75</v>
      </c>
      <c r="P2223" t="s">
        <v>69</v>
      </c>
      <c r="Q2223">
        <v>31569</v>
      </c>
      <c r="R2223">
        <v>8</v>
      </c>
      <c r="S2223">
        <v>0.1</v>
      </c>
      <c r="T2223">
        <v>5039.6626557391401</v>
      </c>
      <c r="U2223">
        <v>44949</v>
      </c>
    </row>
    <row r="2224" spans="1:21" x14ac:dyDescent="0.3">
      <c r="A2224" t="s">
        <v>6749</v>
      </c>
      <c r="B2224">
        <v>2024</v>
      </c>
      <c r="C2224" s="1">
        <v>45630</v>
      </c>
      <c r="D2224" t="s">
        <v>47</v>
      </c>
      <c r="E2224" t="s">
        <v>6750</v>
      </c>
      <c r="F2224" t="s">
        <v>49</v>
      </c>
      <c r="G2224" t="s">
        <v>81</v>
      </c>
      <c r="H2224" t="s">
        <v>26</v>
      </c>
      <c r="I2224" t="s">
        <v>72</v>
      </c>
      <c r="J2224" t="s">
        <v>28</v>
      </c>
      <c r="K2224">
        <v>692848</v>
      </c>
      <c r="L2224" t="s">
        <v>29</v>
      </c>
      <c r="M2224" t="s">
        <v>6751</v>
      </c>
      <c r="N2224" t="s">
        <v>93</v>
      </c>
      <c r="O2224" t="s">
        <v>75</v>
      </c>
      <c r="P2224" t="s">
        <v>45</v>
      </c>
      <c r="Q2224">
        <v>54054</v>
      </c>
      <c r="R2224">
        <v>9</v>
      </c>
      <c r="S2224">
        <v>0</v>
      </c>
      <c r="T2224">
        <v>4035.089459292597</v>
      </c>
      <c r="U2224">
        <v>45635</v>
      </c>
    </row>
    <row r="2225" spans="1:21" x14ac:dyDescent="0.3">
      <c r="A2225" t="s">
        <v>6752</v>
      </c>
      <c r="B2225">
        <v>2023</v>
      </c>
      <c r="C2225" s="1">
        <v>45066</v>
      </c>
      <c r="D2225" t="s">
        <v>47</v>
      </c>
      <c r="E2225" t="s">
        <v>6753</v>
      </c>
      <c r="F2225" t="s">
        <v>49</v>
      </c>
      <c r="G2225" t="s">
        <v>81</v>
      </c>
      <c r="H2225" t="s">
        <v>26</v>
      </c>
      <c r="I2225" t="s">
        <v>154</v>
      </c>
      <c r="J2225" t="s">
        <v>51</v>
      </c>
      <c r="K2225">
        <v>623554</v>
      </c>
      <c r="L2225" t="s">
        <v>73</v>
      </c>
      <c r="M2225" t="s">
        <v>6754</v>
      </c>
      <c r="N2225" t="s">
        <v>31</v>
      </c>
      <c r="O2225" t="s">
        <v>32</v>
      </c>
      <c r="P2225" t="s">
        <v>127</v>
      </c>
      <c r="Q2225">
        <v>59561</v>
      </c>
      <c r="R2225">
        <v>5</v>
      </c>
      <c r="S2225">
        <v>0.1</v>
      </c>
      <c r="T2225">
        <v>14060.465087464252</v>
      </c>
      <c r="U2225">
        <v>45068</v>
      </c>
    </row>
    <row r="2226" spans="1:21" x14ac:dyDescent="0.3">
      <c r="A2226" t="s">
        <v>6755</v>
      </c>
      <c r="B2226">
        <v>2023</v>
      </c>
      <c r="C2226" s="1">
        <v>45076</v>
      </c>
      <c r="D2226" t="s">
        <v>22</v>
      </c>
      <c r="E2226" t="s">
        <v>6756</v>
      </c>
      <c r="F2226" t="s">
        <v>80</v>
      </c>
      <c r="G2226" t="s">
        <v>38</v>
      </c>
      <c r="H2226" t="s">
        <v>26</v>
      </c>
      <c r="I2226" t="s">
        <v>101</v>
      </c>
      <c r="J2226" t="s">
        <v>51</v>
      </c>
      <c r="K2226">
        <v>602855</v>
      </c>
      <c r="L2226" t="s">
        <v>83</v>
      </c>
      <c r="M2226" t="s">
        <v>6757</v>
      </c>
      <c r="N2226" t="s">
        <v>93</v>
      </c>
      <c r="O2226" t="s">
        <v>32</v>
      </c>
      <c r="P2226" t="s">
        <v>89</v>
      </c>
      <c r="Q2226">
        <v>2583</v>
      </c>
      <c r="R2226">
        <v>2</v>
      </c>
      <c r="S2226">
        <v>0</v>
      </c>
      <c r="T2226">
        <v>458.47259594401532</v>
      </c>
      <c r="U2226">
        <v>45077</v>
      </c>
    </row>
    <row r="2227" spans="1:21" x14ac:dyDescent="0.3">
      <c r="A2227" t="s">
        <v>6758</v>
      </c>
      <c r="B2227">
        <v>2024</v>
      </c>
      <c r="C2227" s="1">
        <v>45436</v>
      </c>
      <c r="D2227" t="s">
        <v>47</v>
      </c>
      <c r="E2227" t="s">
        <v>6759</v>
      </c>
      <c r="F2227" t="s">
        <v>24</v>
      </c>
      <c r="G2227" t="s">
        <v>25</v>
      </c>
      <c r="H2227" t="s">
        <v>26</v>
      </c>
      <c r="I2227" t="s">
        <v>57</v>
      </c>
      <c r="J2227" t="s">
        <v>58</v>
      </c>
      <c r="K2227">
        <v>649337</v>
      </c>
      <c r="L2227" t="s">
        <v>73</v>
      </c>
      <c r="M2227" t="s">
        <v>6760</v>
      </c>
      <c r="N2227" t="s">
        <v>103</v>
      </c>
      <c r="O2227" t="s">
        <v>44</v>
      </c>
      <c r="P2227" t="s">
        <v>181</v>
      </c>
      <c r="Q2227">
        <v>9356</v>
      </c>
      <c r="R2227">
        <v>8</v>
      </c>
      <c r="S2227">
        <v>0</v>
      </c>
      <c r="T2227">
        <v>2573.0725536746413</v>
      </c>
      <c r="U2227">
        <v>45437</v>
      </c>
    </row>
    <row r="2228" spans="1:21" x14ac:dyDescent="0.3">
      <c r="A2228" t="s">
        <v>6761</v>
      </c>
      <c r="B2228">
        <v>2023</v>
      </c>
      <c r="C2228" s="1">
        <v>45034</v>
      </c>
      <c r="D2228" t="s">
        <v>35</v>
      </c>
      <c r="E2228" t="s">
        <v>6762</v>
      </c>
      <c r="F2228" t="s">
        <v>37</v>
      </c>
      <c r="G2228" t="s">
        <v>25</v>
      </c>
      <c r="H2228" t="s">
        <v>26</v>
      </c>
      <c r="I2228" t="s">
        <v>50</v>
      </c>
      <c r="J2228" t="s">
        <v>51</v>
      </c>
      <c r="K2228">
        <v>625465</v>
      </c>
      <c r="L2228" t="s">
        <v>41</v>
      </c>
      <c r="M2228" t="s">
        <v>6763</v>
      </c>
      <c r="N2228" t="s">
        <v>103</v>
      </c>
      <c r="O2228" t="s">
        <v>85</v>
      </c>
      <c r="P2228" t="s">
        <v>45</v>
      </c>
      <c r="Q2228">
        <v>35213</v>
      </c>
      <c r="R2228">
        <v>3</v>
      </c>
      <c r="S2228">
        <v>0.2</v>
      </c>
      <c r="T2228">
        <v>5224.1323854894845</v>
      </c>
      <c r="U2228">
        <v>45041</v>
      </c>
    </row>
    <row r="2229" spans="1:21" x14ac:dyDescent="0.3">
      <c r="A2229" t="s">
        <v>6764</v>
      </c>
      <c r="B2229">
        <v>2023</v>
      </c>
      <c r="C2229" s="1">
        <v>44986</v>
      </c>
      <c r="D2229" t="s">
        <v>35</v>
      </c>
      <c r="E2229" t="s">
        <v>6765</v>
      </c>
      <c r="F2229" t="s">
        <v>49</v>
      </c>
      <c r="G2229" t="s">
        <v>25</v>
      </c>
      <c r="H2229" t="s">
        <v>26</v>
      </c>
      <c r="I2229" t="s">
        <v>82</v>
      </c>
      <c r="J2229" t="s">
        <v>66</v>
      </c>
      <c r="K2229">
        <v>618616</v>
      </c>
      <c r="L2229" t="s">
        <v>29</v>
      </c>
      <c r="M2229" t="s">
        <v>6766</v>
      </c>
      <c r="N2229" t="s">
        <v>43</v>
      </c>
      <c r="O2229" t="s">
        <v>85</v>
      </c>
      <c r="P2229" t="s">
        <v>69</v>
      </c>
      <c r="Q2229">
        <v>23019</v>
      </c>
      <c r="R2229">
        <v>6</v>
      </c>
      <c r="S2229">
        <v>0.2</v>
      </c>
      <c r="T2229">
        <v>6703.9122082305566</v>
      </c>
      <c r="U2229">
        <v>44986</v>
      </c>
    </row>
    <row r="2230" spans="1:21" x14ac:dyDescent="0.3">
      <c r="A2230" t="s">
        <v>6767</v>
      </c>
      <c r="B2230">
        <v>2024</v>
      </c>
      <c r="C2230" s="1">
        <v>45464</v>
      </c>
      <c r="D2230" t="s">
        <v>35</v>
      </c>
      <c r="E2230" t="s">
        <v>6768</v>
      </c>
      <c r="F2230" t="s">
        <v>24</v>
      </c>
      <c r="G2230" t="s">
        <v>38</v>
      </c>
      <c r="H2230" t="s">
        <v>26</v>
      </c>
      <c r="I2230" t="s">
        <v>150</v>
      </c>
      <c r="J2230" t="s">
        <v>118</v>
      </c>
      <c r="K2230">
        <v>604260</v>
      </c>
      <c r="L2230" t="s">
        <v>41</v>
      </c>
      <c r="M2230" t="s">
        <v>6769</v>
      </c>
      <c r="N2230" t="s">
        <v>103</v>
      </c>
      <c r="O2230" t="s">
        <v>53</v>
      </c>
      <c r="P2230" t="s">
        <v>69</v>
      </c>
      <c r="Q2230">
        <v>7497</v>
      </c>
      <c r="R2230">
        <v>4</v>
      </c>
      <c r="S2230">
        <v>0.05</v>
      </c>
      <c r="T2230">
        <v>2236.675122918607</v>
      </c>
      <c r="U2230">
        <v>45470</v>
      </c>
    </row>
    <row r="2231" spans="1:21" x14ac:dyDescent="0.3">
      <c r="A2231" t="s">
        <v>6770</v>
      </c>
      <c r="B2231">
        <v>2023</v>
      </c>
      <c r="C2231" s="1">
        <v>45221</v>
      </c>
      <c r="D2231" t="s">
        <v>35</v>
      </c>
      <c r="E2231" t="s">
        <v>6771</v>
      </c>
      <c r="F2231" t="s">
        <v>106</v>
      </c>
      <c r="G2231" t="s">
        <v>81</v>
      </c>
      <c r="H2231" t="s">
        <v>26</v>
      </c>
      <c r="I2231" t="s">
        <v>107</v>
      </c>
      <c r="J2231" t="s">
        <v>66</v>
      </c>
      <c r="K2231">
        <v>633317</v>
      </c>
      <c r="L2231" t="s">
        <v>73</v>
      </c>
      <c r="M2231" t="s">
        <v>6772</v>
      </c>
      <c r="N2231" t="s">
        <v>103</v>
      </c>
      <c r="O2231" t="s">
        <v>68</v>
      </c>
      <c r="P2231" t="s">
        <v>98</v>
      </c>
      <c r="Q2231">
        <v>56754</v>
      </c>
      <c r="R2231">
        <v>6</v>
      </c>
      <c r="S2231">
        <v>0.1</v>
      </c>
      <c r="T2231">
        <v>14087.199671754375</v>
      </c>
      <c r="U2231">
        <v>45224</v>
      </c>
    </row>
    <row r="2232" spans="1:21" x14ac:dyDescent="0.3">
      <c r="A2232" t="s">
        <v>6773</v>
      </c>
      <c r="B2232">
        <v>2024</v>
      </c>
      <c r="C2232" s="1">
        <v>45432</v>
      </c>
      <c r="D2232" t="s">
        <v>47</v>
      </c>
      <c r="E2232" t="s">
        <v>6774</v>
      </c>
      <c r="F2232" t="s">
        <v>64</v>
      </c>
      <c r="G2232" t="s">
        <v>25</v>
      </c>
      <c r="H2232" t="s">
        <v>26</v>
      </c>
      <c r="I2232" t="s">
        <v>39</v>
      </c>
      <c r="J2232" t="s">
        <v>40</v>
      </c>
      <c r="K2232">
        <v>622621</v>
      </c>
      <c r="L2232" t="s">
        <v>29</v>
      </c>
      <c r="M2232" t="s">
        <v>6775</v>
      </c>
      <c r="N2232" t="s">
        <v>61</v>
      </c>
      <c r="O2232" t="s">
        <v>44</v>
      </c>
      <c r="P2232" t="s">
        <v>54</v>
      </c>
      <c r="Q2232">
        <v>22821</v>
      </c>
      <c r="R2232">
        <v>5</v>
      </c>
      <c r="S2232">
        <v>0</v>
      </c>
      <c r="T2232">
        <v>3152.9521984802914</v>
      </c>
      <c r="U2232">
        <v>45437</v>
      </c>
    </row>
    <row r="2233" spans="1:21" x14ac:dyDescent="0.3">
      <c r="A2233" t="s">
        <v>6776</v>
      </c>
      <c r="B2233">
        <v>2023</v>
      </c>
      <c r="C2233" s="1">
        <v>44989</v>
      </c>
      <c r="D2233" t="s">
        <v>47</v>
      </c>
      <c r="E2233" t="s">
        <v>6777</v>
      </c>
      <c r="F2233" t="s">
        <v>149</v>
      </c>
      <c r="G2233" t="s">
        <v>38</v>
      </c>
      <c r="H2233" t="s">
        <v>26</v>
      </c>
      <c r="I2233" t="s">
        <v>39</v>
      </c>
      <c r="J2233" t="s">
        <v>40</v>
      </c>
      <c r="K2233">
        <v>671706</v>
      </c>
      <c r="L2233" t="s">
        <v>41</v>
      </c>
      <c r="M2233" t="s">
        <v>6778</v>
      </c>
      <c r="N2233" t="s">
        <v>61</v>
      </c>
      <c r="O2233" t="s">
        <v>68</v>
      </c>
      <c r="P2233" t="s">
        <v>69</v>
      </c>
      <c r="Q2233">
        <v>35688</v>
      </c>
      <c r="R2233">
        <v>3</v>
      </c>
      <c r="S2233">
        <v>0.05</v>
      </c>
      <c r="T2233">
        <v>2540.3993308330605</v>
      </c>
      <c r="U2233">
        <v>44992</v>
      </c>
    </row>
    <row r="2234" spans="1:21" x14ac:dyDescent="0.3">
      <c r="A2234" t="s">
        <v>6779</v>
      </c>
      <c r="B2234">
        <v>2024</v>
      </c>
      <c r="C2234" s="1">
        <v>45333</v>
      </c>
      <c r="D2234" t="s">
        <v>22</v>
      </c>
      <c r="E2234" t="s">
        <v>6780</v>
      </c>
      <c r="F2234" t="s">
        <v>64</v>
      </c>
      <c r="G2234" t="s">
        <v>81</v>
      </c>
      <c r="H2234" t="s">
        <v>26</v>
      </c>
      <c r="I2234" t="s">
        <v>122</v>
      </c>
      <c r="J2234" t="s">
        <v>28</v>
      </c>
      <c r="K2234">
        <v>635375</v>
      </c>
      <c r="L2234" t="s">
        <v>41</v>
      </c>
      <c r="M2234" t="s">
        <v>6781</v>
      </c>
      <c r="N2234" t="s">
        <v>93</v>
      </c>
      <c r="O2234" t="s">
        <v>94</v>
      </c>
      <c r="P2234" t="s">
        <v>181</v>
      </c>
      <c r="Q2234">
        <v>43149</v>
      </c>
      <c r="R2234">
        <v>3</v>
      </c>
      <c r="S2234">
        <v>0.1</v>
      </c>
      <c r="T2234">
        <v>4857.1046510549568</v>
      </c>
      <c r="U2234">
        <v>45337</v>
      </c>
    </row>
    <row r="2235" spans="1:21" x14ac:dyDescent="0.3">
      <c r="A2235" t="s">
        <v>6782</v>
      </c>
      <c r="B2235">
        <v>2024</v>
      </c>
      <c r="C2235" s="1">
        <v>45317</v>
      </c>
      <c r="D2235" t="s">
        <v>47</v>
      </c>
      <c r="E2235" t="s">
        <v>6783</v>
      </c>
      <c r="F2235" t="s">
        <v>37</v>
      </c>
      <c r="G2235" t="s">
        <v>81</v>
      </c>
      <c r="H2235" t="s">
        <v>26</v>
      </c>
      <c r="I2235" t="s">
        <v>50</v>
      </c>
      <c r="J2235" t="s">
        <v>51</v>
      </c>
      <c r="K2235">
        <v>630319</v>
      </c>
      <c r="L2235" t="s">
        <v>73</v>
      </c>
      <c r="M2235" t="s">
        <v>6784</v>
      </c>
      <c r="N2235" t="s">
        <v>61</v>
      </c>
      <c r="O2235" t="s">
        <v>94</v>
      </c>
      <c r="P2235" t="s">
        <v>181</v>
      </c>
      <c r="Q2235">
        <v>2059</v>
      </c>
      <c r="R2235">
        <v>10</v>
      </c>
      <c r="S2235">
        <v>0</v>
      </c>
      <c r="T2235">
        <v>332.41221024923982</v>
      </c>
      <c r="U2235">
        <v>45324</v>
      </c>
    </row>
    <row r="2236" spans="1:21" x14ac:dyDescent="0.3">
      <c r="A2236" t="s">
        <v>6785</v>
      </c>
      <c r="B2236">
        <v>2024</v>
      </c>
      <c r="C2236" s="1">
        <v>45483</v>
      </c>
      <c r="D2236" t="s">
        <v>47</v>
      </c>
      <c r="E2236" t="s">
        <v>6786</v>
      </c>
      <c r="F2236" t="s">
        <v>37</v>
      </c>
      <c r="G2236" t="s">
        <v>38</v>
      </c>
      <c r="H2236" t="s">
        <v>26</v>
      </c>
      <c r="I2236" t="s">
        <v>39</v>
      </c>
      <c r="J2236" t="s">
        <v>40</v>
      </c>
      <c r="K2236">
        <v>654074</v>
      </c>
      <c r="L2236" t="s">
        <v>41</v>
      </c>
      <c r="M2236" t="s">
        <v>6787</v>
      </c>
      <c r="N2236" t="s">
        <v>31</v>
      </c>
      <c r="O2236" t="s">
        <v>85</v>
      </c>
      <c r="P2236" t="s">
        <v>69</v>
      </c>
      <c r="Q2236">
        <v>39770</v>
      </c>
      <c r="R2236">
        <v>10</v>
      </c>
      <c r="S2236">
        <v>0.05</v>
      </c>
      <c r="T2236">
        <v>10499.741296245946</v>
      </c>
      <c r="U2236">
        <v>45487</v>
      </c>
    </row>
    <row r="2237" spans="1:21" x14ac:dyDescent="0.3">
      <c r="A2237" t="s">
        <v>6788</v>
      </c>
      <c r="B2237">
        <v>2023</v>
      </c>
      <c r="C2237" s="1">
        <v>45083</v>
      </c>
      <c r="D2237" t="s">
        <v>22</v>
      </c>
      <c r="E2237" t="s">
        <v>6789</v>
      </c>
      <c r="F2237" t="s">
        <v>37</v>
      </c>
      <c r="G2237" t="s">
        <v>38</v>
      </c>
      <c r="H2237" t="s">
        <v>26</v>
      </c>
      <c r="I2237" t="s">
        <v>39</v>
      </c>
      <c r="J2237" t="s">
        <v>40</v>
      </c>
      <c r="K2237">
        <v>682727</v>
      </c>
      <c r="L2237" t="s">
        <v>83</v>
      </c>
      <c r="M2237" t="s">
        <v>6790</v>
      </c>
      <c r="N2237" t="s">
        <v>31</v>
      </c>
      <c r="O2237" t="s">
        <v>44</v>
      </c>
      <c r="P2237" t="s">
        <v>69</v>
      </c>
      <c r="Q2237">
        <v>8798</v>
      </c>
      <c r="R2237">
        <v>1</v>
      </c>
      <c r="S2237">
        <v>0.2</v>
      </c>
      <c r="T2237">
        <v>1602.0323644199984</v>
      </c>
      <c r="U2237">
        <v>45083</v>
      </c>
    </row>
    <row r="2238" spans="1:21" x14ac:dyDescent="0.3">
      <c r="A2238" t="s">
        <v>6791</v>
      </c>
      <c r="B2238">
        <v>2023</v>
      </c>
      <c r="C2238" s="1">
        <v>45017</v>
      </c>
      <c r="D2238" t="s">
        <v>35</v>
      </c>
      <c r="E2238" t="s">
        <v>6792</v>
      </c>
      <c r="F2238" t="s">
        <v>24</v>
      </c>
      <c r="G2238" t="s">
        <v>25</v>
      </c>
      <c r="H2238" t="s">
        <v>26</v>
      </c>
      <c r="I2238" t="s">
        <v>82</v>
      </c>
      <c r="J2238" t="s">
        <v>66</v>
      </c>
      <c r="K2238">
        <v>652898</v>
      </c>
      <c r="L2238" t="s">
        <v>41</v>
      </c>
      <c r="M2238" t="s">
        <v>6793</v>
      </c>
      <c r="N2238" t="s">
        <v>103</v>
      </c>
      <c r="O2238" t="s">
        <v>44</v>
      </c>
      <c r="P2238" t="s">
        <v>45</v>
      </c>
      <c r="Q2238">
        <v>30459</v>
      </c>
      <c r="R2238">
        <v>5</v>
      </c>
      <c r="S2238">
        <v>0</v>
      </c>
      <c r="T2238">
        <v>2361.4999824383544</v>
      </c>
      <c r="U2238">
        <v>45021</v>
      </c>
    </row>
    <row r="2239" spans="1:21" x14ac:dyDescent="0.3">
      <c r="A2239" t="s">
        <v>6794</v>
      </c>
      <c r="B2239">
        <v>2023</v>
      </c>
      <c r="C2239" s="1">
        <v>45113</v>
      </c>
      <c r="D2239" t="s">
        <v>47</v>
      </c>
      <c r="E2239" t="s">
        <v>6795</v>
      </c>
      <c r="F2239" t="s">
        <v>149</v>
      </c>
      <c r="G2239" t="s">
        <v>38</v>
      </c>
      <c r="H2239" t="s">
        <v>26</v>
      </c>
      <c r="I2239" t="s">
        <v>39</v>
      </c>
      <c r="J2239" t="s">
        <v>40</v>
      </c>
      <c r="K2239">
        <v>685252</v>
      </c>
      <c r="L2239" t="s">
        <v>29</v>
      </c>
      <c r="M2239" t="s">
        <v>6796</v>
      </c>
      <c r="N2239" t="s">
        <v>93</v>
      </c>
      <c r="O2239" t="s">
        <v>44</v>
      </c>
      <c r="P2239" t="s">
        <v>89</v>
      </c>
      <c r="Q2239">
        <v>45404</v>
      </c>
      <c r="R2239">
        <v>7</v>
      </c>
      <c r="S2239">
        <v>0</v>
      </c>
      <c r="T2239">
        <v>12106.615100721108</v>
      </c>
      <c r="U2239">
        <v>45113</v>
      </c>
    </row>
    <row r="2240" spans="1:21" x14ac:dyDescent="0.3">
      <c r="A2240" t="s">
        <v>6797</v>
      </c>
      <c r="B2240">
        <v>2024</v>
      </c>
      <c r="C2240" s="1">
        <v>45292</v>
      </c>
      <c r="D2240" t="s">
        <v>47</v>
      </c>
      <c r="E2240" t="s">
        <v>6798</v>
      </c>
      <c r="F2240" t="s">
        <v>64</v>
      </c>
      <c r="G2240" t="s">
        <v>38</v>
      </c>
      <c r="H2240" t="s">
        <v>26</v>
      </c>
      <c r="I2240" t="s">
        <v>72</v>
      </c>
      <c r="J2240" t="s">
        <v>28</v>
      </c>
      <c r="K2240">
        <v>657568</v>
      </c>
      <c r="L2240" t="s">
        <v>29</v>
      </c>
      <c r="M2240" t="s">
        <v>6799</v>
      </c>
      <c r="N2240" t="s">
        <v>93</v>
      </c>
      <c r="O2240" t="s">
        <v>85</v>
      </c>
      <c r="P2240" t="s">
        <v>33</v>
      </c>
      <c r="Q2240">
        <v>51426</v>
      </c>
      <c r="R2240">
        <v>6</v>
      </c>
      <c r="S2240">
        <v>0</v>
      </c>
      <c r="T2240">
        <v>6140.3949120997531</v>
      </c>
      <c r="U2240">
        <v>45292</v>
      </c>
    </row>
    <row r="2241" spans="1:21" x14ac:dyDescent="0.3">
      <c r="A2241" t="s">
        <v>6800</v>
      </c>
      <c r="B2241">
        <v>2023</v>
      </c>
      <c r="C2241" s="1">
        <v>45089</v>
      </c>
      <c r="D2241" t="s">
        <v>35</v>
      </c>
      <c r="E2241" t="s">
        <v>6801</v>
      </c>
      <c r="F2241" t="s">
        <v>106</v>
      </c>
      <c r="G2241" t="s">
        <v>25</v>
      </c>
      <c r="H2241" t="s">
        <v>26</v>
      </c>
      <c r="I2241" t="s">
        <v>150</v>
      </c>
      <c r="J2241" t="s">
        <v>118</v>
      </c>
      <c r="K2241">
        <v>621980</v>
      </c>
      <c r="L2241" t="s">
        <v>29</v>
      </c>
      <c r="M2241" t="s">
        <v>6802</v>
      </c>
      <c r="N2241" t="s">
        <v>103</v>
      </c>
      <c r="O2241" t="s">
        <v>32</v>
      </c>
      <c r="P2241" t="s">
        <v>127</v>
      </c>
      <c r="Q2241">
        <v>78260</v>
      </c>
      <c r="R2241">
        <v>7</v>
      </c>
      <c r="S2241">
        <v>0.05</v>
      </c>
      <c r="T2241">
        <v>19539.588743715853</v>
      </c>
      <c r="U2241">
        <v>45092</v>
      </c>
    </row>
    <row r="2242" spans="1:21" x14ac:dyDescent="0.3">
      <c r="A2242" t="s">
        <v>6803</v>
      </c>
      <c r="B2242">
        <v>2024</v>
      </c>
      <c r="C2242" s="1">
        <v>45454</v>
      </c>
      <c r="D2242" t="s">
        <v>22</v>
      </c>
      <c r="E2242" t="s">
        <v>6804</v>
      </c>
      <c r="F2242" t="s">
        <v>24</v>
      </c>
      <c r="G2242" t="s">
        <v>25</v>
      </c>
      <c r="H2242" t="s">
        <v>26</v>
      </c>
      <c r="I2242" t="s">
        <v>154</v>
      </c>
      <c r="J2242" t="s">
        <v>51</v>
      </c>
      <c r="K2242">
        <v>669385</v>
      </c>
      <c r="L2242" t="s">
        <v>29</v>
      </c>
      <c r="M2242" t="s">
        <v>6805</v>
      </c>
      <c r="N2242" t="s">
        <v>103</v>
      </c>
      <c r="O2242" t="s">
        <v>32</v>
      </c>
      <c r="P2242" t="s">
        <v>89</v>
      </c>
      <c r="Q2242">
        <v>47037</v>
      </c>
      <c r="R2242">
        <v>3</v>
      </c>
      <c r="S2242">
        <v>0</v>
      </c>
      <c r="T2242">
        <v>6459.1585665485945</v>
      </c>
      <c r="U2242">
        <v>45457</v>
      </c>
    </row>
    <row r="2243" spans="1:21" x14ac:dyDescent="0.3">
      <c r="A2243" t="s">
        <v>6806</v>
      </c>
      <c r="B2243">
        <v>2023</v>
      </c>
      <c r="C2243" s="1">
        <v>45280</v>
      </c>
      <c r="D2243" t="s">
        <v>47</v>
      </c>
      <c r="E2243" t="s">
        <v>6807</v>
      </c>
      <c r="F2243" t="s">
        <v>106</v>
      </c>
      <c r="G2243" t="s">
        <v>81</v>
      </c>
      <c r="H2243" t="s">
        <v>26</v>
      </c>
      <c r="I2243" t="s">
        <v>161</v>
      </c>
      <c r="J2243" t="s">
        <v>118</v>
      </c>
      <c r="K2243">
        <v>679031</v>
      </c>
      <c r="L2243" t="s">
        <v>83</v>
      </c>
      <c r="M2243" t="s">
        <v>6808</v>
      </c>
      <c r="N2243" t="s">
        <v>31</v>
      </c>
      <c r="O2243" t="s">
        <v>32</v>
      </c>
      <c r="P2243" t="s">
        <v>98</v>
      </c>
      <c r="Q2243">
        <v>37474</v>
      </c>
      <c r="R2243">
        <v>9</v>
      </c>
      <c r="S2243">
        <v>0.1</v>
      </c>
      <c r="T2243">
        <v>3932.6604409696906</v>
      </c>
      <c r="U2243">
        <v>45283</v>
      </c>
    </row>
    <row r="2244" spans="1:21" x14ac:dyDescent="0.3">
      <c r="A2244" t="s">
        <v>6809</v>
      </c>
      <c r="B2244">
        <v>2024</v>
      </c>
      <c r="C2244" s="1">
        <v>45557</v>
      </c>
      <c r="D2244" t="s">
        <v>47</v>
      </c>
      <c r="E2244" t="s">
        <v>6810</v>
      </c>
      <c r="F2244" t="s">
        <v>24</v>
      </c>
      <c r="G2244" t="s">
        <v>38</v>
      </c>
      <c r="H2244" t="s">
        <v>26</v>
      </c>
      <c r="I2244" t="s">
        <v>57</v>
      </c>
      <c r="J2244" t="s">
        <v>58</v>
      </c>
      <c r="K2244">
        <v>652428</v>
      </c>
      <c r="L2244" t="s">
        <v>59</v>
      </c>
      <c r="M2244" t="s">
        <v>6811</v>
      </c>
      <c r="N2244" t="s">
        <v>61</v>
      </c>
      <c r="O2244" t="s">
        <v>32</v>
      </c>
      <c r="P2244" t="s">
        <v>127</v>
      </c>
      <c r="Q2244">
        <v>53865</v>
      </c>
      <c r="R2244">
        <v>4</v>
      </c>
      <c r="S2244">
        <v>0.05</v>
      </c>
      <c r="T2244">
        <v>6091.7171991936802</v>
      </c>
      <c r="U2244">
        <v>45561</v>
      </c>
    </row>
    <row r="2245" spans="1:21" x14ac:dyDescent="0.3">
      <c r="A2245" t="s">
        <v>6812</v>
      </c>
      <c r="B2245">
        <v>2023</v>
      </c>
      <c r="C2245" s="1">
        <v>45223</v>
      </c>
      <c r="D2245" t="s">
        <v>35</v>
      </c>
      <c r="E2245" t="s">
        <v>6813</v>
      </c>
      <c r="F2245" t="s">
        <v>37</v>
      </c>
      <c r="G2245" t="s">
        <v>25</v>
      </c>
      <c r="H2245" t="s">
        <v>26</v>
      </c>
      <c r="I2245" t="s">
        <v>101</v>
      </c>
      <c r="J2245" t="s">
        <v>51</v>
      </c>
      <c r="K2245">
        <v>682907</v>
      </c>
      <c r="L2245" t="s">
        <v>29</v>
      </c>
      <c r="M2245" t="s">
        <v>6814</v>
      </c>
      <c r="N2245" t="s">
        <v>103</v>
      </c>
      <c r="O2245" t="s">
        <v>68</v>
      </c>
      <c r="P2245" t="s">
        <v>45</v>
      </c>
      <c r="Q2245">
        <v>60170</v>
      </c>
      <c r="R2245">
        <v>4</v>
      </c>
      <c r="S2245">
        <v>0.2</v>
      </c>
      <c r="T2245">
        <v>16359.781444962438</v>
      </c>
      <c r="U2245">
        <v>45227</v>
      </c>
    </row>
    <row r="2246" spans="1:21" x14ac:dyDescent="0.3">
      <c r="A2246" t="s">
        <v>6815</v>
      </c>
      <c r="B2246">
        <v>2024</v>
      </c>
      <c r="C2246" s="1">
        <v>45643</v>
      </c>
      <c r="D2246" t="s">
        <v>47</v>
      </c>
      <c r="E2246" t="s">
        <v>6816</v>
      </c>
      <c r="F2246" t="s">
        <v>24</v>
      </c>
      <c r="G2246" t="s">
        <v>81</v>
      </c>
      <c r="H2246" t="s">
        <v>26</v>
      </c>
      <c r="I2246" t="s">
        <v>82</v>
      </c>
      <c r="J2246" t="s">
        <v>66</v>
      </c>
      <c r="K2246">
        <v>696755</v>
      </c>
      <c r="L2246" t="s">
        <v>59</v>
      </c>
      <c r="M2246" t="s">
        <v>6817</v>
      </c>
      <c r="N2246" t="s">
        <v>43</v>
      </c>
      <c r="O2246" t="s">
        <v>53</v>
      </c>
      <c r="P2246" t="s">
        <v>54</v>
      </c>
      <c r="Q2246">
        <v>45166</v>
      </c>
      <c r="R2246">
        <v>5</v>
      </c>
      <c r="S2246">
        <v>0.2</v>
      </c>
      <c r="T2246">
        <v>11424.949495555378</v>
      </c>
      <c r="U2246">
        <v>45648</v>
      </c>
    </row>
    <row r="2247" spans="1:21" x14ac:dyDescent="0.3">
      <c r="A2247" t="s">
        <v>6818</v>
      </c>
      <c r="B2247">
        <v>2024</v>
      </c>
      <c r="C2247" s="1">
        <v>45398</v>
      </c>
      <c r="D2247" t="s">
        <v>47</v>
      </c>
      <c r="E2247" t="s">
        <v>6819</v>
      </c>
      <c r="F2247" t="s">
        <v>37</v>
      </c>
      <c r="G2247" t="s">
        <v>38</v>
      </c>
      <c r="H2247" t="s">
        <v>26</v>
      </c>
      <c r="I2247" t="s">
        <v>39</v>
      </c>
      <c r="J2247" t="s">
        <v>40</v>
      </c>
      <c r="K2247">
        <v>639171</v>
      </c>
      <c r="L2247" t="s">
        <v>59</v>
      </c>
      <c r="M2247" t="s">
        <v>6820</v>
      </c>
      <c r="N2247" t="s">
        <v>61</v>
      </c>
      <c r="O2247" t="s">
        <v>53</v>
      </c>
      <c r="P2247" t="s">
        <v>45</v>
      </c>
      <c r="Q2247">
        <v>3968</v>
      </c>
      <c r="R2247">
        <v>9</v>
      </c>
      <c r="S2247">
        <v>0</v>
      </c>
      <c r="T2247">
        <v>464.90465940770599</v>
      </c>
      <c r="U2247">
        <v>45401</v>
      </c>
    </row>
    <row r="2248" spans="1:21" x14ac:dyDescent="0.3">
      <c r="A2248" t="s">
        <v>6821</v>
      </c>
      <c r="B2248">
        <v>2024</v>
      </c>
      <c r="C2248" s="1">
        <v>45506</v>
      </c>
      <c r="D2248" t="s">
        <v>78</v>
      </c>
      <c r="E2248" t="s">
        <v>6822</v>
      </c>
      <c r="F2248" t="s">
        <v>64</v>
      </c>
      <c r="G2248" t="s">
        <v>25</v>
      </c>
      <c r="H2248" t="s">
        <v>26</v>
      </c>
      <c r="I2248" t="s">
        <v>39</v>
      </c>
      <c r="J2248" t="s">
        <v>40</v>
      </c>
      <c r="K2248">
        <v>666711</v>
      </c>
      <c r="L2248" t="s">
        <v>83</v>
      </c>
      <c r="M2248" t="s">
        <v>6823</v>
      </c>
      <c r="N2248" t="s">
        <v>43</v>
      </c>
      <c r="O2248" t="s">
        <v>44</v>
      </c>
      <c r="P2248" t="s">
        <v>98</v>
      </c>
      <c r="Q2248">
        <v>69458</v>
      </c>
      <c r="R2248">
        <v>1</v>
      </c>
      <c r="S2248">
        <v>0</v>
      </c>
      <c r="T2248">
        <v>19112.243932792051</v>
      </c>
      <c r="U2248">
        <v>45508</v>
      </c>
    </row>
    <row r="2249" spans="1:21" x14ac:dyDescent="0.3">
      <c r="A2249" t="s">
        <v>6824</v>
      </c>
      <c r="B2249">
        <v>2024</v>
      </c>
      <c r="C2249" s="1">
        <v>45450</v>
      </c>
      <c r="D2249" t="s">
        <v>47</v>
      </c>
      <c r="E2249" t="s">
        <v>6825</v>
      </c>
      <c r="F2249" t="s">
        <v>149</v>
      </c>
      <c r="G2249" t="s">
        <v>81</v>
      </c>
      <c r="H2249" t="s">
        <v>26</v>
      </c>
      <c r="I2249" t="s">
        <v>122</v>
      </c>
      <c r="J2249" t="s">
        <v>28</v>
      </c>
      <c r="K2249">
        <v>674915</v>
      </c>
      <c r="L2249" t="s">
        <v>41</v>
      </c>
      <c r="M2249" t="s">
        <v>6826</v>
      </c>
      <c r="N2249" t="s">
        <v>93</v>
      </c>
      <c r="O2249" t="s">
        <v>53</v>
      </c>
      <c r="P2249" t="s">
        <v>76</v>
      </c>
      <c r="Q2249">
        <v>2116</v>
      </c>
      <c r="R2249">
        <v>2</v>
      </c>
      <c r="S2249">
        <v>0</v>
      </c>
      <c r="T2249">
        <v>498.9246070921547</v>
      </c>
      <c r="U2249">
        <v>45453</v>
      </c>
    </row>
    <row r="2250" spans="1:21" x14ac:dyDescent="0.3">
      <c r="A2250" t="s">
        <v>6827</v>
      </c>
      <c r="B2250">
        <v>2024</v>
      </c>
      <c r="C2250" s="1">
        <v>45618</v>
      </c>
      <c r="D2250" t="s">
        <v>78</v>
      </c>
      <c r="E2250" t="s">
        <v>6828</v>
      </c>
      <c r="F2250" t="s">
        <v>37</v>
      </c>
      <c r="G2250" t="s">
        <v>25</v>
      </c>
      <c r="H2250" t="s">
        <v>26</v>
      </c>
      <c r="I2250" t="s">
        <v>82</v>
      </c>
      <c r="J2250" t="s">
        <v>66</v>
      </c>
      <c r="K2250">
        <v>657549</v>
      </c>
      <c r="L2250" t="s">
        <v>59</v>
      </c>
      <c r="M2250" t="s">
        <v>6829</v>
      </c>
      <c r="N2250" t="s">
        <v>43</v>
      </c>
      <c r="O2250" t="s">
        <v>85</v>
      </c>
      <c r="P2250" t="s">
        <v>45</v>
      </c>
      <c r="Q2250">
        <v>57517</v>
      </c>
      <c r="R2250">
        <v>6</v>
      </c>
      <c r="S2250">
        <v>0</v>
      </c>
      <c r="T2250">
        <v>15988.454896296842</v>
      </c>
      <c r="U2250">
        <v>45619</v>
      </c>
    </row>
    <row r="2251" spans="1:21" x14ac:dyDescent="0.3">
      <c r="A2251" t="s">
        <v>6830</v>
      </c>
      <c r="B2251">
        <v>2024</v>
      </c>
      <c r="C2251" s="1">
        <v>45317</v>
      </c>
      <c r="D2251" t="s">
        <v>47</v>
      </c>
      <c r="E2251" t="s">
        <v>6831</v>
      </c>
      <c r="F2251" t="s">
        <v>37</v>
      </c>
      <c r="G2251" t="s">
        <v>25</v>
      </c>
      <c r="H2251" t="s">
        <v>26</v>
      </c>
      <c r="I2251" t="s">
        <v>122</v>
      </c>
      <c r="J2251" t="s">
        <v>28</v>
      </c>
      <c r="K2251">
        <v>600231</v>
      </c>
      <c r="L2251" t="s">
        <v>41</v>
      </c>
      <c r="M2251" t="s">
        <v>6832</v>
      </c>
      <c r="N2251" t="s">
        <v>93</v>
      </c>
      <c r="O2251" t="s">
        <v>75</v>
      </c>
      <c r="P2251" t="s">
        <v>89</v>
      </c>
      <c r="Q2251">
        <v>31958</v>
      </c>
      <c r="R2251">
        <v>5</v>
      </c>
      <c r="S2251">
        <v>0</v>
      </c>
      <c r="T2251">
        <v>4081.9255784637785</v>
      </c>
      <c r="U2251">
        <v>45324</v>
      </c>
    </row>
    <row r="2252" spans="1:21" x14ac:dyDescent="0.3">
      <c r="A2252" t="s">
        <v>6833</v>
      </c>
      <c r="B2252">
        <v>2023</v>
      </c>
      <c r="C2252" s="1">
        <v>45004</v>
      </c>
      <c r="D2252" t="s">
        <v>47</v>
      </c>
      <c r="E2252" t="s">
        <v>6834</v>
      </c>
      <c r="F2252" t="s">
        <v>49</v>
      </c>
      <c r="G2252" t="s">
        <v>81</v>
      </c>
      <c r="H2252" t="s">
        <v>26</v>
      </c>
      <c r="I2252" t="s">
        <v>57</v>
      </c>
      <c r="J2252" t="s">
        <v>58</v>
      </c>
      <c r="K2252">
        <v>629233</v>
      </c>
      <c r="L2252" t="s">
        <v>83</v>
      </c>
      <c r="M2252" t="s">
        <v>6835</v>
      </c>
      <c r="N2252" t="s">
        <v>31</v>
      </c>
      <c r="O2252" t="s">
        <v>75</v>
      </c>
      <c r="P2252" t="s">
        <v>127</v>
      </c>
      <c r="Q2252">
        <v>5597</v>
      </c>
      <c r="R2252">
        <v>2</v>
      </c>
      <c r="S2252">
        <v>0</v>
      </c>
      <c r="T2252">
        <v>616.82071315960661</v>
      </c>
      <c r="U2252">
        <v>45008</v>
      </c>
    </row>
    <row r="2253" spans="1:21" x14ac:dyDescent="0.3">
      <c r="A2253" t="s">
        <v>6836</v>
      </c>
      <c r="B2253">
        <v>2024</v>
      </c>
      <c r="C2253" s="1">
        <v>45519</v>
      </c>
      <c r="D2253" t="s">
        <v>47</v>
      </c>
      <c r="E2253" t="s">
        <v>6837</v>
      </c>
      <c r="F2253" t="s">
        <v>24</v>
      </c>
      <c r="G2253" t="s">
        <v>25</v>
      </c>
      <c r="H2253" t="s">
        <v>26</v>
      </c>
      <c r="I2253" t="s">
        <v>150</v>
      </c>
      <c r="J2253" t="s">
        <v>118</v>
      </c>
      <c r="K2253">
        <v>660460</v>
      </c>
      <c r="L2253" t="s">
        <v>29</v>
      </c>
      <c r="M2253" t="s">
        <v>6838</v>
      </c>
      <c r="N2253" t="s">
        <v>103</v>
      </c>
      <c r="O2253" t="s">
        <v>53</v>
      </c>
      <c r="P2253" t="s">
        <v>69</v>
      </c>
      <c r="Q2253">
        <v>17326</v>
      </c>
      <c r="R2253">
        <v>8</v>
      </c>
      <c r="S2253">
        <v>0</v>
      </c>
      <c r="T2253">
        <v>1095.3483457357345</v>
      </c>
      <c r="U2253">
        <v>45522</v>
      </c>
    </row>
    <row r="2254" spans="1:21" x14ac:dyDescent="0.3">
      <c r="A2254" t="s">
        <v>6839</v>
      </c>
      <c r="B2254">
        <v>2024</v>
      </c>
      <c r="C2254" s="1">
        <v>45406</v>
      </c>
      <c r="D2254" t="s">
        <v>78</v>
      </c>
      <c r="E2254" t="s">
        <v>6840</v>
      </c>
      <c r="F2254" t="s">
        <v>49</v>
      </c>
      <c r="G2254" t="s">
        <v>38</v>
      </c>
      <c r="H2254" t="s">
        <v>26</v>
      </c>
      <c r="I2254" t="s">
        <v>39</v>
      </c>
      <c r="J2254" t="s">
        <v>40</v>
      </c>
      <c r="K2254">
        <v>625436</v>
      </c>
      <c r="L2254" t="s">
        <v>41</v>
      </c>
      <c r="M2254" t="s">
        <v>6841</v>
      </c>
      <c r="N2254" t="s">
        <v>43</v>
      </c>
      <c r="O2254" t="s">
        <v>85</v>
      </c>
      <c r="P2254" t="s">
        <v>181</v>
      </c>
      <c r="Q2254">
        <v>21076</v>
      </c>
      <c r="R2254">
        <v>1</v>
      </c>
      <c r="S2254">
        <v>0.05</v>
      </c>
      <c r="T2254">
        <v>5652.0762503847545</v>
      </c>
      <c r="U2254">
        <v>45413</v>
      </c>
    </row>
    <row r="2255" spans="1:21" x14ac:dyDescent="0.3">
      <c r="A2255" t="s">
        <v>6842</v>
      </c>
      <c r="B2255">
        <v>2024</v>
      </c>
      <c r="C2255" s="1">
        <v>45470</v>
      </c>
      <c r="D2255" t="s">
        <v>47</v>
      </c>
      <c r="E2255" t="s">
        <v>6843</v>
      </c>
      <c r="F2255" t="s">
        <v>37</v>
      </c>
      <c r="G2255" t="s">
        <v>81</v>
      </c>
      <c r="H2255" t="s">
        <v>26</v>
      </c>
      <c r="I2255" t="s">
        <v>122</v>
      </c>
      <c r="J2255" t="s">
        <v>28</v>
      </c>
      <c r="K2255">
        <v>638056</v>
      </c>
      <c r="L2255" t="s">
        <v>41</v>
      </c>
      <c r="M2255" t="s">
        <v>6844</v>
      </c>
      <c r="N2255" t="s">
        <v>31</v>
      </c>
      <c r="O2255" t="s">
        <v>53</v>
      </c>
      <c r="P2255" t="s">
        <v>89</v>
      </c>
      <c r="Q2255">
        <v>63564</v>
      </c>
      <c r="R2255">
        <v>9</v>
      </c>
      <c r="S2255">
        <v>0.1</v>
      </c>
      <c r="T2255">
        <v>18838.304975045634</v>
      </c>
      <c r="U2255">
        <v>45475</v>
      </c>
    </row>
    <row r="2256" spans="1:21" x14ac:dyDescent="0.3">
      <c r="A2256" t="s">
        <v>6845</v>
      </c>
      <c r="B2256">
        <v>2024</v>
      </c>
      <c r="C2256" s="1">
        <v>45468</v>
      </c>
      <c r="D2256" t="s">
        <v>22</v>
      </c>
      <c r="E2256" t="s">
        <v>6846</v>
      </c>
      <c r="F2256" t="s">
        <v>149</v>
      </c>
      <c r="G2256" t="s">
        <v>38</v>
      </c>
      <c r="H2256" t="s">
        <v>26</v>
      </c>
      <c r="I2256" t="s">
        <v>39</v>
      </c>
      <c r="J2256" t="s">
        <v>40</v>
      </c>
      <c r="K2256">
        <v>649697</v>
      </c>
      <c r="L2256" t="s">
        <v>41</v>
      </c>
      <c r="M2256" t="s">
        <v>6847</v>
      </c>
      <c r="N2256" t="s">
        <v>31</v>
      </c>
      <c r="O2256" t="s">
        <v>53</v>
      </c>
      <c r="P2256" t="s">
        <v>181</v>
      </c>
      <c r="Q2256">
        <v>73205</v>
      </c>
      <c r="R2256">
        <v>8</v>
      </c>
      <c r="S2256">
        <v>0.2</v>
      </c>
      <c r="T2256">
        <v>17824.555260576857</v>
      </c>
      <c r="U2256">
        <v>45473</v>
      </c>
    </row>
    <row r="2257" spans="1:21" x14ac:dyDescent="0.3">
      <c r="A2257" t="s">
        <v>6848</v>
      </c>
      <c r="B2257">
        <v>2023</v>
      </c>
      <c r="C2257" s="1">
        <v>45093</v>
      </c>
      <c r="D2257" t="s">
        <v>47</v>
      </c>
      <c r="E2257" t="s">
        <v>6849</v>
      </c>
      <c r="F2257" t="s">
        <v>106</v>
      </c>
      <c r="G2257" t="s">
        <v>81</v>
      </c>
      <c r="H2257" t="s">
        <v>26</v>
      </c>
      <c r="I2257" t="s">
        <v>39</v>
      </c>
      <c r="J2257" t="s">
        <v>40</v>
      </c>
      <c r="K2257">
        <v>627262</v>
      </c>
      <c r="L2257" t="s">
        <v>83</v>
      </c>
      <c r="M2257" t="s">
        <v>6850</v>
      </c>
      <c r="N2257" t="s">
        <v>43</v>
      </c>
      <c r="O2257" t="s">
        <v>85</v>
      </c>
      <c r="P2257" t="s">
        <v>45</v>
      </c>
      <c r="Q2257">
        <v>41045</v>
      </c>
      <c r="R2257">
        <v>2</v>
      </c>
      <c r="S2257">
        <v>0</v>
      </c>
      <c r="T2257">
        <v>11489.669659361818</v>
      </c>
      <c r="U2257">
        <v>45096</v>
      </c>
    </row>
    <row r="2258" spans="1:21" x14ac:dyDescent="0.3">
      <c r="A2258" t="s">
        <v>6851</v>
      </c>
      <c r="B2258">
        <v>2024</v>
      </c>
      <c r="C2258" s="1">
        <v>45542</v>
      </c>
      <c r="D2258" t="s">
        <v>22</v>
      </c>
      <c r="E2258" t="s">
        <v>6852</v>
      </c>
      <c r="F2258" t="s">
        <v>149</v>
      </c>
      <c r="G2258" t="s">
        <v>25</v>
      </c>
      <c r="H2258" t="s">
        <v>26</v>
      </c>
      <c r="I2258" t="s">
        <v>117</v>
      </c>
      <c r="J2258" t="s">
        <v>118</v>
      </c>
      <c r="K2258">
        <v>622612</v>
      </c>
      <c r="L2258" t="s">
        <v>41</v>
      </c>
      <c r="M2258" t="s">
        <v>6853</v>
      </c>
      <c r="N2258" t="s">
        <v>103</v>
      </c>
      <c r="O2258" t="s">
        <v>44</v>
      </c>
      <c r="P2258" t="s">
        <v>54</v>
      </c>
      <c r="Q2258">
        <v>34444</v>
      </c>
      <c r="R2258">
        <v>6</v>
      </c>
      <c r="S2258">
        <v>0.05</v>
      </c>
      <c r="T2258">
        <v>8047.7913714325914</v>
      </c>
      <c r="U2258">
        <v>45549</v>
      </c>
    </row>
    <row r="2259" spans="1:21" x14ac:dyDescent="0.3">
      <c r="A2259" t="s">
        <v>6854</v>
      </c>
      <c r="B2259">
        <v>2023</v>
      </c>
      <c r="C2259" s="1">
        <v>45160</v>
      </c>
      <c r="D2259" t="s">
        <v>47</v>
      </c>
      <c r="E2259" t="s">
        <v>6855</v>
      </c>
      <c r="F2259" t="s">
        <v>106</v>
      </c>
      <c r="G2259" t="s">
        <v>81</v>
      </c>
      <c r="H2259" t="s">
        <v>26</v>
      </c>
      <c r="I2259" t="s">
        <v>57</v>
      </c>
      <c r="J2259" t="s">
        <v>58</v>
      </c>
      <c r="K2259">
        <v>666281</v>
      </c>
      <c r="L2259" t="s">
        <v>59</v>
      </c>
      <c r="M2259" t="s">
        <v>6856</v>
      </c>
      <c r="N2259" t="s">
        <v>31</v>
      </c>
      <c r="O2259" t="s">
        <v>68</v>
      </c>
      <c r="P2259" t="s">
        <v>89</v>
      </c>
      <c r="Q2259">
        <v>55078</v>
      </c>
      <c r="R2259">
        <v>4</v>
      </c>
      <c r="S2259">
        <v>0.2</v>
      </c>
      <c r="T2259">
        <v>13653.039847107064</v>
      </c>
      <c r="U2259">
        <v>45160</v>
      </c>
    </row>
    <row r="2260" spans="1:21" x14ac:dyDescent="0.3">
      <c r="A2260" t="s">
        <v>6857</v>
      </c>
      <c r="B2260">
        <v>2023</v>
      </c>
      <c r="C2260" s="1">
        <v>45132</v>
      </c>
      <c r="D2260" t="s">
        <v>78</v>
      </c>
      <c r="E2260" t="s">
        <v>6858</v>
      </c>
      <c r="F2260" t="s">
        <v>24</v>
      </c>
      <c r="G2260" t="s">
        <v>38</v>
      </c>
      <c r="H2260" t="s">
        <v>26</v>
      </c>
      <c r="I2260" t="s">
        <v>57</v>
      </c>
      <c r="J2260" t="s">
        <v>58</v>
      </c>
      <c r="K2260">
        <v>612713</v>
      </c>
      <c r="L2260" t="s">
        <v>83</v>
      </c>
      <c r="M2260" t="s">
        <v>6859</v>
      </c>
      <c r="N2260" t="s">
        <v>61</v>
      </c>
      <c r="O2260" t="s">
        <v>53</v>
      </c>
      <c r="P2260" t="s">
        <v>181</v>
      </c>
      <c r="Q2260">
        <v>68205</v>
      </c>
      <c r="R2260">
        <v>5</v>
      </c>
      <c r="S2260">
        <v>0.05</v>
      </c>
      <c r="T2260">
        <v>6427.6147055860565</v>
      </c>
      <c r="U2260">
        <v>45135</v>
      </c>
    </row>
    <row r="2261" spans="1:21" x14ac:dyDescent="0.3">
      <c r="A2261" t="s">
        <v>6860</v>
      </c>
      <c r="B2261">
        <v>2024</v>
      </c>
      <c r="C2261" s="1">
        <v>45486</v>
      </c>
      <c r="D2261" t="s">
        <v>22</v>
      </c>
      <c r="E2261" t="s">
        <v>6861</v>
      </c>
      <c r="F2261" t="s">
        <v>37</v>
      </c>
      <c r="G2261" t="s">
        <v>25</v>
      </c>
      <c r="H2261" t="s">
        <v>26</v>
      </c>
      <c r="I2261" t="s">
        <v>65</v>
      </c>
      <c r="J2261" t="s">
        <v>66</v>
      </c>
      <c r="K2261">
        <v>698415</v>
      </c>
      <c r="L2261" t="s">
        <v>59</v>
      </c>
      <c r="M2261" t="s">
        <v>6862</v>
      </c>
      <c r="N2261" t="s">
        <v>103</v>
      </c>
      <c r="O2261" t="s">
        <v>94</v>
      </c>
      <c r="P2261" t="s">
        <v>89</v>
      </c>
      <c r="Q2261">
        <v>26796</v>
      </c>
      <c r="R2261">
        <v>8</v>
      </c>
      <c r="S2261">
        <v>0.1</v>
      </c>
      <c r="T2261">
        <v>5875.4980136520389</v>
      </c>
      <c r="U2261">
        <v>45493</v>
      </c>
    </row>
    <row r="2262" spans="1:21" x14ac:dyDescent="0.3">
      <c r="A2262" t="s">
        <v>6863</v>
      </c>
      <c r="B2262">
        <v>2024</v>
      </c>
      <c r="C2262" s="1">
        <v>45320</v>
      </c>
      <c r="D2262" t="s">
        <v>35</v>
      </c>
      <c r="E2262" t="s">
        <v>6864</v>
      </c>
      <c r="F2262" t="s">
        <v>149</v>
      </c>
      <c r="G2262" t="s">
        <v>25</v>
      </c>
      <c r="H2262" t="s">
        <v>26</v>
      </c>
      <c r="I2262" t="s">
        <v>107</v>
      </c>
      <c r="J2262" t="s">
        <v>66</v>
      </c>
      <c r="K2262">
        <v>604398</v>
      </c>
      <c r="L2262" t="s">
        <v>83</v>
      </c>
      <c r="M2262" t="s">
        <v>6865</v>
      </c>
      <c r="N2262" t="s">
        <v>31</v>
      </c>
      <c r="O2262" t="s">
        <v>94</v>
      </c>
      <c r="P2262" t="s">
        <v>98</v>
      </c>
      <c r="Q2262">
        <v>25624</v>
      </c>
      <c r="R2262">
        <v>7</v>
      </c>
      <c r="S2262">
        <v>0.1</v>
      </c>
      <c r="T2262">
        <v>6562.0523993760971</v>
      </c>
      <c r="U2262">
        <v>45327</v>
      </c>
    </row>
    <row r="2263" spans="1:21" x14ac:dyDescent="0.3">
      <c r="A2263" t="s">
        <v>6866</v>
      </c>
      <c r="B2263">
        <v>2023</v>
      </c>
      <c r="C2263" s="1">
        <v>45230</v>
      </c>
      <c r="D2263" t="s">
        <v>47</v>
      </c>
      <c r="E2263" t="s">
        <v>6867</v>
      </c>
      <c r="F2263" t="s">
        <v>64</v>
      </c>
      <c r="G2263" t="s">
        <v>25</v>
      </c>
      <c r="H2263" t="s">
        <v>26</v>
      </c>
      <c r="I2263" t="s">
        <v>136</v>
      </c>
      <c r="J2263" t="s">
        <v>118</v>
      </c>
      <c r="K2263">
        <v>639212</v>
      </c>
      <c r="L2263" t="s">
        <v>73</v>
      </c>
      <c r="M2263" t="s">
        <v>6868</v>
      </c>
      <c r="N2263" t="s">
        <v>31</v>
      </c>
      <c r="O2263" t="s">
        <v>94</v>
      </c>
      <c r="P2263" t="s">
        <v>127</v>
      </c>
      <c r="Q2263">
        <v>39470</v>
      </c>
      <c r="R2263">
        <v>10</v>
      </c>
      <c r="S2263">
        <v>0</v>
      </c>
      <c r="T2263">
        <v>5104.2250279562604</v>
      </c>
      <c r="U2263">
        <v>45236</v>
      </c>
    </row>
    <row r="2264" spans="1:21" x14ac:dyDescent="0.3">
      <c r="A2264" t="s">
        <v>6869</v>
      </c>
      <c r="B2264">
        <v>2023</v>
      </c>
      <c r="C2264" s="1">
        <v>45234</v>
      </c>
      <c r="D2264" t="s">
        <v>47</v>
      </c>
      <c r="E2264" t="s">
        <v>6870</v>
      </c>
      <c r="F2264" t="s">
        <v>24</v>
      </c>
      <c r="G2264" t="s">
        <v>25</v>
      </c>
      <c r="H2264" t="s">
        <v>26</v>
      </c>
      <c r="I2264" t="s">
        <v>154</v>
      </c>
      <c r="J2264" t="s">
        <v>51</v>
      </c>
      <c r="K2264">
        <v>682483</v>
      </c>
      <c r="L2264" t="s">
        <v>59</v>
      </c>
      <c r="M2264" t="s">
        <v>6871</v>
      </c>
      <c r="N2264" t="s">
        <v>61</v>
      </c>
      <c r="O2264" t="s">
        <v>32</v>
      </c>
      <c r="P2264" t="s">
        <v>181</v>
      </c>
      <c r="Q2264">
        <v>30086</v>
      </c>
      <c r="R2264">
        <v>2</v>
      </c>
      <c r="S2264">
        <v>0.05</v>
      </c>
      <c r="T2264">
        <v>3926.7968661538757</v>
      </c>
      <c r="U2264">
        <v>45241</v>
      </c>
    </row>
    <row r="2265" spans="1:21" x14ac:dyDescent="0.3">
      <c r="A2265" t="s">
        <v>6872</v>
      </c>
      <c r="B2265">
        <v>2024</v>
      </c>
      <c r="C2265" s="1">
        <v>45518</v>
      </c>
      <c r="D2265" t="s">
        <v>78</v>
      </c>
      <c r="E2265" t="s">
        <v>6873</v>
      </c>
      <c r="F2265" t="s">
        <v>24</v>
      </c>
      <c r="G2265" t="s">
        <v>81</v>
      </c>
      <c r="H2265" t="s">
        <v>26</v>
      </c>
      <c r="I2265" t="s">
        <v>57</v>
      </c>
      <c r="J2265" t="s">
        <v>58</v>
      </c>
      <c r="K2265">
        <v>632708</v>
      </c>
      <c r="L2265" t="s">
        <v>41</v>
      </c>
      <c r="M2265" t="s">
        <v>6874</v>
      </c>
      <c r="N2265" t="s">
        <v>31</v>
      </c>
      <c r="O2265" t="s">
        <v>68</v>
      </c>
      <c r="P2265" t="s">
        <v>127</v>
      </c>
      <c r="Q2265">
        <v>55115</v>
      </c>
      <c r="R2265">
        <v>2</v>
      </c>
      <c r="S2265">
        <v>0.2</v>
      </c>
      <c r="T2265">
        <v>15130.465851966426</v>
      </c>
      <c r="U2265">
        <v>45518</v>
      </c>
    </row>
    <row r="2266" spans="1:21" x14ac:dyDescent="0.3">
      <c r="A2266" t="s">
        <v>6875</v>
      </c>
      <c r="B2266">
        <v>2023</v>
      </c>
      <c r="C2266" s="1">
        <v>45178</v>
      </c>
      <c r="D2266" t="s">
        <v>78</v>
      </c>
      <c r="E2266" t="s">
        <v>6876</v>
      </c>
      <c r="F2266" t="s">
        <v>80</v>
      </c>
      <c r="G2266" t="s">
        <v>38</v>
      </c>
      <c r="H2266" t="s">
        <v>26</v>
      </c>
      <c r="I2266" t="s">
        <v>57</v>
      </c>
      <c r="J2266" t="s">
        <v>58</v>
      </c>
      <c r="K2266">
        <v>686067</v>
      </c>
      <c r="L2266" t="s">
        <v>41</v>
      </c>
      <c r="M2266" t="s">
        <v>6877</v>
      </c>
      <c r="N2266" t="s">
        <v>31</v>
      </c>
      <c r="O2266" t="s">
        <v>44</v>
      </c>
      <c r="P2266" t="s">
        <v>54</v>
      </c>
      <c r="Q2266">
        <v>15440</v>
      </c>
      <c r="R2266">
        <v>2</v>
      </c>
      <c r="S2266">
        <v>0.05</v>
      </c>
      <c r="T2266">
        <v>1335.0676600161942</v>
      </c>
      <c r="U2266">
        <v>45183</v>
      </c>
    </row>
    <row r="2267" spans="1:21" x14ac:dyDescent="0.3">
      <c r="A2267" t="s">
        <v>6878</v>
      </c>
      <c r="B2267">
        <v>2024</v>
      </c>
      <c r="C2267" s="1">
        <v>45324</v>
      </c>
      <c r="D2267" t="s">
        <v>22</v>
      </c>
      <c r="E2267" t="s">
        <v>6879</v>
      </c>
      <c r="F2267" t="s">
        <v>106</v>
      </c>
      <c r="G2267" t="s">
        <v>25</v>
      </c>
      <c r="H2267" t="s">
        <v>26</v>
      </c>
      <c r="I2267" t="s">
        <v>27</v>
      </c>
      <c r="J2267" t="s">
        <v>28</v>
      </c>
      <c r="K2267">
        <v>660529</v>
      </c>
      <c r="L2267" t="s">
        <v>83</v>
      </c>
      <c r="M2267" t="s">
        <v>6880</v>
      </c>
      <c r="N2267" t="s">
        <v>61</v>
      </c>
      <c r="O2267" t="s">
        <v>32</v>
      </c>
      <c r="P2267" t="s">
        <v>69</v>
      </c>
      <c r="Q2267">
        <v>7646</v>
      </c>
      <c r="R2267">
        <v>9</v>
      </c>
      <c r="S2267">
        <v>0</v>
      </c>
      <c r="T2267">
        <v>798.76876171531421</v>
      </c>
      <c r="U2267">
        <v>45328</v>
      </c>
    </row>
    <row r="2268" spans="1:21" x14ac:dyDescent="0.3">
      <c r="A2268" t="s">
        <v>6881</v>
      </c>
      <c r="B2268">
        <v>2024</v>
      </c>
      <c r="C2268" s="1">
        <v>45544</v>
      </c>
      <c r="D2268" t="s">
        <v>35</v>
      </c>
      <c r="E2268" t="s">
        <v>6882</v>
      </c>
      <c r="F2268" t="s">
        <v>149</v>
      </c>
      <c r="G2268" t="s">
        <v>38</v>
      </c>
      <c r="H2268" t="s">
        <v>26</v>
      </c>
      <c r="I2268" t="s">
        <v>82</v>
      </c>
      <c r="J2268" t="s">
        <v>66</v>
      </c>
      <c r="K2268">
        <v>637011</v>
      </c>
      <c r="L2268" t="s">
        <v>59</v>
      </c>
      <c r="M2268" t="s">
        <v>6883</v>
      </c>
      <c r="N2268" t="s">
        <v>93</v>
      </c>
      <c r="O2268" t="s">
        <v>44</v>
      </c>
      <c r="P2268" t="s">
        <v>33</v>
      </c>
      <c r="Q2268">
        <v>34103</v>
      </c>
      <c r="R2268">
        <v>5</v>
      </c>
      <c r="S2268">
        <v>0.2</v>
      </c>
      <c r="T2268">
        <v>5193.8318991699207</v>
      </c>
      <c r="U2268">
        <v>45544</v>
      </c>
    </row>
    <row r="2269" spans="1:21" x14ac:dyDescent="0.3">
      <c r="A2269" t="s">
        <v>6884</v>
      </c>
      <c r="B2269">
        <v>2023</v>
      </c>
      <c r="C2269" s="1">
        <v>44935</v>
      </c>
      <c r="D2269" t="s">
        <v>35</v>
      </c>
      <c r="E2269" t="s">
        <v>6885</v>
      </c>
      <c r="F2269" t="s">
        <v>64</v>
      </c>
      <c r="G2269" t="s">
        <v>38</v>
      </c>
      <c r="H2269" t="s">
        <v>26</v>
      </c>
      <c r="I2269" t="s">
        <v>57</v>
      </c>
      <c r="J2269" t="s">
        <v>58</v>
      </c>
      <c r="K2269">
        <v>685431</v>
      </c>
      <c r="L2269" t="s">
        <v>73</v>
      </c>
      <c r="M2269" t="s">
        <v>6886</v>
      </c>
      <c r="N2269" t="s">
        <v>103</v>
      </c>
      <c r="O2269" t="s">
        <v>94</v>
      </c>
      <c r="P2269" t="s">
        <v>89</v>
      </c>
      <c r="Q2269">
        <v>18707</v>
      </c>
      <c r="R2269">
        <v>2</v>
      </c>
      <c r="S2269">
        <v>0</v>
      </c>
      <c r="T2269">
        <v>2134.565067961516</v>
      </c>
      <c r="U2269">
        <v>44938</v>
      </c>
    </row>
    <row r="2270" spans="1:21" x14ac:dyDescent="0.3">
      <c r="A2270" t="s">
        <v>6887</v>
      </c>
      <c r="B2270">
        <v>2024</v>
      </c>
      <c r="C2270" s="1">
        <v>45599</v>
      </c>
      <c r="D2270" t="s">
        <v>47</v>
      </c>
      <c r="E2270" t="s">
        <v>6888</v>
      </c>
      <c r="F2270" t="s">
        <v>64</v>
      </c>
      <c r="G2270" t="s">
        <v>25</v>
      </c>
      <c r="H2270" t="s">
        <v>26</v>
      </c>
      <c r="I2270" t="s">
        <v>72</v>
      </c>
      <c r="J2270" t="s">
        <v>28</v>
      </c>
      <c r="K2270">
        <v>644239</v>
      </c>
      <c r="L2270" t="s">
        <v>83</v>
      </c>
      <c r="M2270" t="s">
        <v>6889</v>
      </c>
      <c r="N2270" t="s">
        <v>43</v>
      </c>
      <c r="O2270" t="s">
        <v>94</v>
      </c>
      <c r="P2270" t="s">
        <v>45</v>
      </c>
      <c r="Q2270">
        <v>36502</v>
      </c>
      <c r="R2270">
        <v>3</v>
      </c>
      <c r="S2270">
        <v>0.2</v>
      </c>
      <c r="T2270">
        <v>9803.0287715948307</v>
      </c>
      <c r="U2270">
        <v>45599</v>
      </c>
    </row>
    <row r="2271" spans="1:21" x14ac:dyDescent="0.3">
      <c r="A2271" t="s">
        <v>6890</v>
      </c>
      <c r="B2271">
        <v>2024</v>
      </c>
      <c r="C2271" s="1">
        <v>45494</v>
      </c>
      <c r="D2271" t="s">
        <v>22</v>
      </c>
      <c r="E2271" t="s">
        <v>6891</v>
      </c>
      <c r="F2271" t="s">
        <v>49</v>
      </c>
      <c r="G2271" t="s">
        <v>38</v>
      </c>
      <c r="H2271" t="s">
        <v>26</v>
      </c>
      <c r="I2271" t="s">
        <v>27</v>
      </c>
      <c r="J2271" t="s">
        <v>28</v>
      </c>
      <c r="K2271">
        <v>637549</v>
      </c>
      <c r="L2271" t="s">
        <v>41</v>
      </c>
      <c r="M2271" t="s">
        <v>6892</v>
      </c>
      <c r="N2271" t="s">
        <v>31</v>
      </c>
      <c r="O2271" t="s">
        <v>32</v>
      </c>
      <c r="P2271" t="s">
        <v>69</v>
      </c>
      <c r="Q2271">
        <v>52898</v>
      </c>
      <c r="R2271">
        <v>2</v>
      </c>
      <c r="S2271">
        <v>0.05</v>
      </c>
      <c r="T2271">
        <v>10425.981311040381</v>
      </c>
      <c r="U2271">
        <v>45495</v>
      </c>
    </row>
    <row r="2272" spans="1:21" x14ac:dyDescent="0.3">
      <c r="A2272" t="s">
        <v>6893</v>
      </c>
      <c r="B2272">
        <v>2024</v>
      </c>
      <c r="C2272" s="1">
        <v>45293</v>
      </c>
      <c r="D2272" t="s">
        <v>78</v>
      </c>
      <c r="E2272" t="s">
        <v>6894</v>
      </c>
      <c r="F2272" t="s">
        <v>80</v>
      </c>
      <c r="G2272" t="s">
        <v>38</v>
      </c>
      <c r="H2272" t="s">
        <v>26</v>
      </c>
      <c r="I2272" t="s">
        <v>57</v>
      </c>
      <c r="J2272" t="s">
        <v>58</v>
      </c>
      <c r="K2272">
        <v>696198</v>
      </c>
      <c r="L2272" t="s">
        <v>73</v>
      </c>
      <c r="M2272" t="s">
        <v>6895</v>
      </c>
      <c r="N2272" t="s">
        <v>103</v>
      </c>
      <c r="O2272" t="s">
        <v>53</v>
      </c>
      <c r="P2272" t="s">
        <v>181</v>
      </c>
      <c r="Q2272">
        <v>7858</v>
      </c>
      <c r="R2272">
        <v>7</v>
      </c>
      <c r="S2272">
        <v>0</v>
      </c>
      <c r="T2272">
        <v>1720.195429650325</v>
      </c>
      <c r="U2272">
        <v>45296</v>
      </c>
    </row>
    <row r="2273" spans="1:21" x14ac:dyDescent="0.3">
      <c r="A2273" t="s">
        <v>6896</v>
      </c>
      <c r="B2273">
        <v>2023</v>
      </c>
      <c r="C2273" s="1">
        <v>45205</v>
      </c>
      <c r="D2273" t="s">
        <v>78</v>
      </c>
      <c r="E2273" t="s">
        <v>6897</v>
      </c>
      <c r="F2273" t="s">
        <v>106</v>
      </c>
      <c r="G2273" t="s">
        <v>38</v>
      </c>
      <c r="H2273" t="s">
        <v>26</v>
      </c>
      <c r="I2273" t="s">
        <v>161</v>
      </c>
      <c r="J2273" t="s">
        <v>118</v>
      </c>
      <c r="K2273">
        <v>608660</v>
      </c>
      <c r="L2273" t="s">
        <v>29</v>
      </c>
      <c r="M2273" t="s">
        <v>6898</v>
      </c>
      <c r="N2273" t="s">
        <v>61</v>
      </c>
      <c r="O2273" t="s">
        <v>68</v>
      </c>
      <c r="P2273" t="s">
        <v>33</v>
      </c>
      <c r="Q2273">
        <v>79832</v>
      </c>
      <c r="R2273">
        <v>2</v>
      </c>
      <c r="S2273">
        <v>0.2</v>
      </c>
      <c r="T2273">
        <v>15852.920787042065</v>
      </c>
      <c r="U2273">
        <v>45208</v>
      </c>
    </row>
    <row r="2274" spans="1:21" x14ac:dyDescent="0.3">
      <c r="A2274" t="s">
        <v>6899</v>
      </c>
      <c r="B2274">
        <v>2023</v>
      </c>
      <c r="C2274" s="1">
        <v>44947</v>
      </c>
      <c r="D2274" t="s">
        <v>22</v>
      </c>
      <c r="E2274" t="s">
        <v>6900</v>
      </c>
      <c r="F2274" t="s">
        <v>106</v>
      </c>
      <c r="G2274" t="s">
        <v>38</v>
      </c>
      <c r="H2274" t="s">
        <v>26</v>
      </c>
      <c r="I2274" t="s">
        <v>101</v>
      </c>
      <c r="J2274" t="s">
        <v>51</v>
      </c>
      <c r="K2274">
        <v>618159</v>
      </c>
      <c r="L2274" t="s">
        <v>73</v>
      </c>
      <c r="M2274" t="s">
        <v>6901</v>
      </c>
      <c r="N2274" t="s">
        <v>31</v>
      </c>
      <c r="O2274" t="s">
        <v>75</v>
      </c>
      <c r="P2274" t="s">
        <v>76</v>
      </c>
      <c r="Q2274">
        <v>14983</v>
      </c>
      <c r="R2274">
        <v>3</v>
      </c>
      <c r="S2274">
        <v>0</v>
      </c>
      <c r="T2274">
        <v>2567.6043214921688</v>
      </c>
      <c r="U2274">
        <v>44950</v>
      </c>
    </row>
    <row r="2275" spans="1:21" x14ac:dyDescent="0.3">
      <c r="A2275" t="s">
        <v>6902</v>
      </c>
      <c r="B2275">
        <v>2023</v>
      </c>
      <c r="C2275" s="1">
        <v>44979</v>
      </c>
      <c r="D2275" t="s">
        <v>47</v>
      </c>
      <c r="E2275" t="s">
        <v>6903</v>
      </c>
      <c r="F2275" t="s">
        <v>149</v>
      </c>
      <c r="G2275" t="s">
        <v>81</v>
      </c>
      <c r="H2275" t="s">
        <v>26</v>
      </c>
      <c r="I2275" t="s">
        <v>27</v>
      </c>
      <c r="J2275" t="s">
        <v>28</v>
      </c>
      <c r="K2275">
        <v>673687</v>
      </c>
      <c r="L2275" t="s">
        <v>73</v>
      </c>
      <c r="M2275" t="s">
        <v>6904</v>
      </c>
      <c r="N2275" t="s">
        <v>93</v>
      </c>
      <c r="O2275" t="s">
        <v>94</v>
      </c>
      <c r="P2275" t="s">
        <v>45</v>
      </c>
      <c r="Q2275">
        <v>54447</v>
      </c>
      <c r="R2275">
        <v>2</v>
      </c>
      <c r="S2275">
        <v>0</v>
      </c>
      <c r="T2275">
        <v>10869.855569791784</v>
      </c>
      <c r="U2275">
        <v>44983</v>
      </c>
    </row>
    <row r="2276" spans="1:21" x14ac:dyDescent="0.3">
      <c r="A2276" t="s">
        <v>6905</v>
      </c>
      <c r="B2276">
        <v>2023</v>
      </c>
      <c r="C2276" s="1">
        <v>45035</v>
      </c>
      <c r="D2276" t="s">
        <v>47</v>
      </c>
      <c r="E2276" t="s">
        <v>6906</v>
      </c>
      <c r="F2276" t="s">
        <v>37</v>
      </c>
      <c r="G2276" t="s">
        <v>81</v>
      </c>
      <c r="H2276" t="s">
        <v>26</v>
      </c>
      <c r="I2276" t="s">
        <v>154</v>
      </c>
      <c r="J2276" t="s">
        <v>51</v>
      </c>
      <c r="K2276">
        <v>696246</v>
      </c>
      <c r="L2276" t="s">
        <v>83</v>
      </c>
      <c r="M2276" t="s">
        <v>6907</v>
      </c>
      <c r="N2276" t="s">
        <v>61</v>
      </c>
      <c r="O2276" t="s">
        <v>94</v>
      </c>
      <c r="P2276" t="s">
        <v>181</v>
      </c>
      <c r="Q2276">
        <v>59308</v>
      </c>
      <c r="R2276">
        <v>9</v>
      </c>
      <c r="S2276">
        <v>0</v>
      </c>
      <c r="T2276">
        <v>13487.914893074989</v>
      </c>
      <c r="U2276">
        <v>45040</v>
      </c>
    </row>
    <row r="2277" spans="1:21" x14ac:dyDescent="0.3">
      <c r="A2277" t="s">
        <v>6908</v>
      </c>
      <c r="B2277">
        <v>2024</v>
      </c>
      <c r="C2277" s="1">
        <v>45545</v>
      </c>
      <c r="D2277" t="s">
        <v>47</v>
      </c>
      <c r="E2277" t="s">
        <v>6909</v>
      </c>
      <c r="F2277" t="s">
        <v>149</v>
      </c>
      <c r="G2277" t="s">
        <v>25</v>
      </c>
      <c r="H2277" t="s">
        <v>26</v>
      </c>
      <c r="I2277" t="s">
        <v>136</v>
      </c>
      <c r="J2277" t="s">
        <v>118</v>
      </c>
      <c r="K2277">
        <v>665834</v>
      </c>
      <c r="L2277" t="s">
        <v>83</v>
      </c>
      <c r="M2277" t="s">
        <v>6910</v>
      </c>
      <c r="N2277" t="s">
        <v>93</v>
      </c>
      <c r="O2277" t="s">
        <v>68</v>
      </c>
      <c r="P2277" t="s">
        <v>76</v>
      </c>
      <c r="Q2277">
        <v>242</v>
      </c>
      <c r="R2277">
        <v>6</v>
      </c>
      <c r="S2277">
        <v>0.05</v>
      </c>
      <c r="T2277">
        <v>68.472916983060813</v>
      </c>
      <c r="U2277">
        <v>45550</v>
      </c>
    </row>
    <row r="2278" spans="1:21" x14ac:dyDescent="0.3">
      <c r="A2278" t="s">
        <v>6911</v>
      </c>
      <c r="B2278">
        <v>2024</v>
      </c>
      <c r="C2278" s="1">
        <v>45411</v>
      </c>
      <c r="D2278" t="s">
        <v>35</v>
      </c>
      <c r="E2278" t="s">
        <v>6912</v>
      </c>
      <c r="F2278" t="s">
        <v>149</v>
      </c>
      <c r="G2278" t="s">
        <v>81</v>
      </c>
      <c r="H2278" t="s">
        <v>26</v>
      </c>
      <c r="I2278" t="s">
        <v>72</v>
      </c>
      <c r="J2278" t="s">
        <v>28</v>
      </c>
      <c r="K2278">
        <v>679086</v>
      </c>
      <c r="L2278" t="s">
        <v>73</v>
      </c>
      <c r="M2278" t="s">
        <v>6913</v>
      </c>
      <c r="N2278" t="s">
        <v>43</v>
      </c>
      <c r="O2278" t="s">
        <v>85</v>
      </c>
      <c r="P2278" t="s">
        <v>33</v>
      </c>
      <c r="Q2278">
        <v>63763</v>
      </c>
      <c r="R2278">
        <v>6</v>
      </c>
      <c r="S2278">
        <v>0.2</v>
      </c>
      <c r="T2278">
        <v>15892.132227337854</v>
      </c>
      <c r="U2278">
        <v>45414</v>
      </c>
    </row>
    <row r="2279" spans="1:21" x14ac:dyDescent="0.3">
      <c r="A2279" t="s">
        <v>6914</v>
      </c>
      <c r="B2279">
        <v>2023</v>
      </c>
      <c r="C2279" s="1">
        <v>45190</v>
      </c>
      <c r="D2279" t="s">
        <v>78</v>
      </c>
      <c r="E2279" t="s">
        <v>6915</v>
      </c>
      <c r="F2279" t="s">
        <v>64</v>
      </c>
      <c r="G2279" t="s">
        <v>81</v>
      </c>
      <c r="H2279" t="s">
        <v>26</v>
      </c>
      <c r="I2279" t="s">
        <v>136</v>
      </c>
      <c r="J2279" t="s">
        <v>118</v>
      </c>
      <c r="K2279">
        <v>678815</v>
      </c>
      <c r="L2279" t="s">
        <v>73</v>
      </c>
      <c r="M2279" t="s">
        <v>6916</v>
      </c>
      <c r="N2279" t="s">
        <v>61</v>
      </c>
      <c r="O2279" t="s">
        <v>94</v>
      </c>
      <c r="P2279" t="s">
        <v>45</v>
      </c>
      <c r="Q2279">
        <v>29109</v>
      </c>
      <c r="R2279">
        <v>4</v>
      </c>
      <c r="S2279">
        <v>0.05</v>
      </c>
      <c r="T2279">
        <v>2237.4501837897901</v>
      </c>
      <c r="U2279">
        <v>45193</v>
      </c>
    </row>
    <row r="2280" spans="1:21" x14ac:dyDescent="0.3">
      <c r="A2280" t="s">
        <v>6917</v>
      </c>
      <c r="B2280">
        <v>2023</v>
      </c>
      <c r="C2280" s="1">
        <v>45102</v>
      </c>
      <c r="D2280" t="s">
        <v>47</v>
      </c>
      <c r="E2280" t="s">
        <v>6918</v>
      </c>
      <c r="F2280" t="s">
        <v>64</v>
      </c>
      <c r="G2280" t="s">
        <v>25</v>
      </c>
      <c r="H2280" t="s">
        <v>26</v>
      </c>
      <c r="I2280" t="s">
        <v>57</v>
      </c>
      <c r="J2280" t="s">
        <v>58</v>
      </c>
      <c r="K2280">
        <v>652302</v>
      </c>
      <c r="L2280" t="s">
        <v>83</v>
      </c>
      <c r="M2280" t="s">
        <v>6919</v>
      </c>
      <c r="N2280" t="s">
        <v>93</v>
      </c>
      <c r="O2280" t="s">
        <v>53</v>
      </c>
      <c r="P2280" t="s">
        <v>181</v>
      </c>
      <c r="Q2280">
        <v>42049</v>
      </c>
      <c r="R2280">
        <v>6</v>
      </c>
      <c r="S2280">
        <v>0.1</v>
      </c>
      <c r="T2280">
        <v>9133.8644306891019</v>
      </c>
      <c r="U2280">
        <v>45106</v>
      </c>
    </row>
    <row r="2281" spans="1:21" x14ac:dyDescent="0.3">
      <c r="A2281" t="s">
        <v>6920</v>
      </c>
      <c r="B2281">
        <v>2024</v>
      </c>
      <c r="C2281" s="1">
        <v>45457</v>
      </c>
      <c r="D2281" t="s">
        <v>47</v>
      </c>
      <c r="E2281" t="s">
        <v>6921</v>
      </c>
      <c r="F2281" t="s">
        <v>106</v>
      </c>
      <c r="G2281" t="s">
        <v>25</v>
      </c>
      <c r="H2281" t="s">
        <v>26</v>
      </c>
      <c r="I2281" t="s">
        <v>161</v>
      </c>
      <c r="J2281" t="s">
        <v>118</v>
      </c>
      <c r="K2281">
        <v>664405</v>
      </c>
      <c r="L2281" t="s">
        <v>83</v>
      </c>
      <c r="M2281" t="s">
        <v>6922</v>
      </c>
      <c r="N2281" t="s">
        <v>103</v>
      </c>
      <c r="O2281" t="s">
        <v>44</v>
      </c>
      <c r="P2281" t="s">
        <v>54</v>
      </c>
      <c r="Q2281">
        <v>69330</v>
      </c>
      <c r="R2281">
        <v>8</v>
      </c>
      <c r="S2281">
        <v>0.2</v>
      </c>
      <c r="T2281">
        <v>12854.418505100966</v>
      </c>
      <c r="U2281">
        <v>45460</v>
      </c>
    </row>
    <row r="2282" spans="1:21" x14ac:dyDescent="0.3">
      <c r="A2282" t="s">
        <v>6923</v>
      </c>
      <c r="B2282">
        <v>2023</v>
      </c>
      <c r="C2282" s="1">
        <v>44986</v>
      </c>
      <c r="D2282" t="s">
        <v>47</v>
      </c>
      <c r="E2282" t="s">
        <v>6924</v>
      </c>
      <c r="F2282" t="s">
        <v>149</v>
      </c>
      <c r="G2282" t="s">
        <v>81</v>
      </c>
      <c r="H2282" t="s">
        <v>26</v>
      </c>
      <c r="I2282" t="s">
        <v>27</v>
      </c>
      <c r="J2282" t="s">
        <v>28</v>
      </c>
      <c r="K2282">
        <v>672922</v>
      </c>
      <c r="L2282" t="s">
        <v>41</v>
      </c>
      <c r="M2282" t="s">
        <v>6925</v>
      </c>
      <c r="N2282" t="s">
        <v>61</v>
      </c>
      <c r="O2282" t="s">
        <v>68</v>
      </c>
      <c r="P2282" t="s">
        <v>98</v>
      </c>
      <c r="Q2282">
        <v>47844</v>
      </c>
      <c r="R2282">
        <v>4</v>
      </c>
      <c r="S2282">
        <v>0</v>
      </c>
      <c r="T2282">
        <v>9715.7588389418197</v>
      </c>
      <c r="U2282">
        <v>44989</v>
      </c>
    </row>
    <row r="2283" spans="1:21" x14ac:dyDescent="0.3">
      <c r="A2283" t="s">
        <v>6926</v>
      </c>
      <c r="B2283">
        <v>2024</v>
      </c>
      <c r="C2283" s="1">
        <v>45599</v>
      </c>
      <c r="D2283" t="s">
        <v>78</v>
      </c>
      <c r="E2283" t="s">
        <v>6927</v>
      </c>
      <c r="F2283" t="s">
        <v>80</v>
      </c>
      <c r="G2283" t="s">
        <v>25</v>
      </c>
      <c r="H2283" t="s">
        <v>26</v>
      </c>
      <c r="I2283" t="s">
        <v>82</v>
      </c>
      <c r="J2283" t="s">
        <v>66</v>
      </c>
      <c r="K2283">
        <v>646012</v>
      </c>
      <c r="L2283" t="s">
        <v>83</v>
      </c>
      <c r="M2283" t="s">
        <v>6928</v>
      </c>
      <c r="N2283" t="s">
        <v>43</v>
      </c>
      <c r="O2283" t="s">
        <v>53</v>
      </c>
      <c r="P2283" t="s">
        <v>181</v>
      </c>
      <c r="Q2283">
        <v>57763</v>
      </c>
      <c r="R2283">
        <v>5</v>
      </c>
      <c r="S2283">
        <v>0.1</v>
      </c>
      <c r="T2283">
        <v>7913.3334443380654</v>
      </c>
      <c r="U2283">
        <v>45602</v>
      </c>
    </row>
    <row r="2284" spans="1:21" x14ac:dyDescent="0.3">
      <c r="A2284" t="s">
        <v>6929</v>
      </c>
      <c r="B2284">
        <v>2023</v>
      </c>
      <c r="C2284" s="1">
        <v>45246</v>
      </c>
      <c r="D2284" t="s">
        <v>35</v>
      </c>
      <c r="E2284" t="s">
        <v>6930</v>
      </c>
      <c r="F2284" t="s">
        <v>24</v>
      </c>
      <c r="G2284" t="s">
        <v>25</v>
      </c>
      <c r="H2284" t="s">
        <v>26</v>
      </c>
      <c r="I2284" t="s">
        <v>39</v>
      </c>
      <c r="J2284" t="s">
        <v>40</v>
      </c>
      <c r="K2284">
        <v>646070</v>
      </c>
      <c r="L2284" t="s">
        <v>41</v>
      </c>
      <c r="M2284" t="s">
        <v>6931</v>
      </c>
      <c r="N2284" t="s">
        <v>31</v>
      </c>
      <c r="O2284" t="s">
        <v>85</v>
      </c>
      <c r="P2284" t="s">
        <v>127</v>
      </c>
      <c r="Q2284">
        <v>28807</v>
      </c>
      <c r="R2284">
        <v>4</v>
      </c>
      <c r="S2284">
        <v>0.2</v>
      </c>
      <c r="T2284">
        <v>6600.4629218587734</v>
      </c>
      <c r="U2284">
        <v>45247</v>
      </c>
    </row>
    <row r="2285" spans="1:21" x14ac:dyDescent="0.3">
      <c r="A2285" t="s">
        <v>6932</v>
      </c>
      <c r="B2285">
        <v>2023</v>
      </c>
      <c r="C2285" s="1">
        <v>45271</v>
      </c>
      <c r="D2285" t="s">
        <v>35</v>
      </c>
      <c r="E2285" t="s">
        <v>6933</v>
      </c>
      <c r="F2285" t="s">
        <v>80</v>
      </c>
      <c r="G2285" t="s">
        <v>81</v>
      </c>
      <c r="H2285" t="s">
        <v>26</v>
      </c>
      <c r="I2285" t="s">
        <v>39</v>
      </c>
      <c r="J2285" t="s">
        <v>40</v>
      </c>
      <c r="K2285">
        <v>627589</v>
      </c>
      <c r="L2285" t="s">
        <v>29</v>
      </c>
      <c r="M2285" t="s">
        <v>6934</v>
      </c>
      <c r="N2285" t="s">
        <v>93</v>
      </c>
      <c r="O2285" t="s">
        <v>75</v>
      </c>
      <c r="P2285" t="s">
        <v>33</v>
      </c>
      <c r="Q2285">
        <v>70558</v>
      </c>
      <c r="R2285">
        <v>4</v>
      </c>
      <c r="S2285">
        <v>0</v>
      </c>
      <c r="T2285">
        <v>18208.12871715907</v>
      </c>
      <c r="U2285">
        <v>45274</v>
      </c>
    </row>
    <row r="2286" spans="1:21" x14ac:dyDescent="0.3">
      <c r="A2286" t="s">
        <v>6935</v>
      </c>
      <c r="B2286">
        <v>2024</v>
      </c>
      <c r="C2286" s="1">
        <v>45317</v>
      </c>
      <c r="D2286" t="s">
        <v>47</v>
      </c>
      <c r="E2286" t="s">
        <v>6936</v>
      </c>
      <c r="F2286" t="s">
        <v>149</v>
      </c>
      <c r="G2286" t="s">
        <v>38</v>
      </c>
      <c r="H2286" t="s">
        <v>26</v>
      </c>
      <c r="I2286" t="s">
        <v>57</v>
      </c>
      <c r="J2286" t="s">
        <v>58</v>
      </c>
      <c r="K2286">
        <v>640174</v>
      </c>
      <c r="L2286" t="s">
        <v>59</v>
      </c>
      <c r="M2286" t="s">
        <v>6937</v>
      </c>
      <c r="N2286" t="s">
        <v>93</v>
      </c>
      <c r="O2286" t="s">
        <v>53</v>
      </c>
      <c r="P2286" t="s">
        <v>98</v>
      </c>
      <c r="Q2286">
        <v>39391</v>
      </c>
      <c r="R2286">
        <v>4</v>
      </c>
      <c r="S2286">
        <v>0</v>
      </c>
      <c r="T2286">
        <v>7434.7364153325052</v>
      </c>
      <c r="U2286">
        <v>45318</v>
      </c>
    </row>
    <row r="2287" spans="1:21" x14ac:dyDescent="0.3">
      <c r="A2287" t="s">
        <v>6938</v>
      </c>
      <c r="B2287">
        <v>2024</v>
      </c>
      <c r="C2287" s="1">
        <v>45465</v>
      </c>
      <c r="D2287" t="s">
        <v>47</v>
      </c>
      <c r="E2287" t="s">
        <v>6939</v>
      </c>
      <c r="F2287" t="s">
        <v>80</v>
      </c>
      <c r="G2287" t="s">
        <v>25</v>
      </c>
      <c r="H2287" t="s">
        <v>26</v>
      </c>
      <c r="I2287" t="s">
        <v>65</v>
      </c>
      <c r="J2287" t="s">
        <v>66</v>
      </c>
      <c r="K2287">
        <v>697389</v>
      </c>
      <c r="L2287" t="s">
        <v>41</v>
      </c>
      <c r="M2287" t="s">
        <v>6940</v>
      </c>
      <c r="N2287" t="s">
        <v>31</v>
      </c>
      <c r="O2287" t="s">
        <v>32</v>
      </c>
      <c r="P2287" t="s">
        <v>181</v>
      </c>
      <c r="Q2287">
        <v>49334</v>
      </c>
      <c r="R2287">
        <v>10</v>
      </c>
      <c r="S2287">
        <v>0.1</v>
      </c>
      <c r="T2287">
        <v>7110.8005202510494</v>
      </c>
      <c r="U2287">
        <v>45472</v>
      </c>
    </row>
    <row r="2288" spans="1:21" x14ac:dyDescent="0.3">
      <c r="A2288" t="s">
        <v>6941</v>
      </c>
      <c r="B2288">
        <v>2023</v>
      </c>
      <c r="C2288" s="1">
        <v>45227</v>
      </c>
      <c r="D2288" t="s">
        <v>47</v>
      </c>
      <c r="E2288" t="s">
        <v>6942</v>
      </c>
      <c r="F2288" t="s">
        <v>37</v>
      </c>
      <c r="G2288" t="s">
        <v>81</v>
      </c>
      <c r="H2288" t="s">
        <v>26</v>
      </c>
      <c r="I2288" t="s">
        <v>65</v>
      </c>
      <c r="J2288" t="s">
        <v>66</v>
      </c>
      <c r="K2288">
        <v>681026</v>
      </c>
      <c r="L2288" t="s">
        <v>41</v>
      </c>
      <c r="M2288" t="s">
        <v>6943</v>
      </c>
      <c r="N2288" t="s">
        <v>43</v>
      </c>
      <c r="O2288" t="s">
        <v>85</v>
      </c>
      <c r="P2288" t="s">
        <v>45</v>
      </c>
      <c r="Q2288">
        <v>11485</v>
      </c>
      <c r="R2288">
        <v>6</v>
      </c>
      <c r="S2288">
        <v>0.2</v>
      </c>
      <c r="T2288">
        <v>2028.2772770736763</v>
      </c>
      <c r="U2288">
        <v>45232</v>
      </c>
    </row>
    <row r="2289" spans="1:21" x14ac:dyDescent="0.3">
      <c r="A2289" t="s">
        <v>6944</v>
      </c>
      <c r="B2289">
        <v>2023</v>
      </c>
      <c r="C2289" s="1">
        <v>45247</v>
      </c>
      <c r="D2289" t="s">
        <v>47</v>
      </c>
      <c r="E2289" t="s">
        <v>6945</v>
      </c>
      <c r="F2289" t="s">
        <v>64</v>
      </c>
      <c r="G2289" t="s">
        <v>25</v>
      </c>
      <c r="H2289" t="s">
        <v>26</v>
      </c>
      <c r="I2289" t="s">
        <v>154</v>
      </c>
      <c r="J2289" t="s">
        <v>51</v>
      </c>
      <c r="K2289">
        <v>692879</v>
      </c>
      <c r="L2289" t="s">
        <v>59</v>
      </c>
      <c r="M2289" t="s">
        <v>6946</v>
      </c>
      <c r="N2289" t="s">
        <v>61</v>
      </c>
      <c r="O2289" t="s">
        <v>68</v>
      </c>
      <c r="P2289" t="s">
        <v>45</v>
      </c>
      <c r="Q2289">
        <v>9469</v>
      </c>
      <c r="R2289">
        <v>8</v>
      </c>
      <c r="S2289">
        <v>0.2</v>
      </c>
      <c r="T2289">
        <v>1299.4488876189455</v>
      </c>
      <c r="U2289">
        <v>45253</v>
      </c>
    </row>
    <row r="2290" spans="1:21" x14ac:dyDescent="0.3">
      <c r="A2290" t="s">
        <v>6947</v>
      </c>
      <c r="B2290">
        <v>2023</v>
      </c>
      <c r="C2290" s="1">
        <v>44973</v>
      </c>
      <c r="D2290" t="s">
        <v>35</v>
      </c>
      <c r="E2290" t="s">
        <v>6948</v>
      </c>
      <c r="F2290" t="s">
        <v>49</v>
      </c>
      <c r="G2290" t="s">
        <v>38</v>
      </c>
      <c r="H2290" t="s">
        <v>26</v>
      </c>
      <c r="I2290" t="s">
        <v>65</v>
      </c>
      <c r="J2290" t="s">
        <v>66</v>
      </c>
      <c r="K2290">
        <v>646105</v>
      </c>
      <c r="L2290" t="s">
        <v>41</v>
      </c>
      <c r="M2290" t="s">
        <v>6949</v>
      </c>
      <c r="N2290" t="s">
        <v>31</v>
      </c>
      <c r="O2290" t="s">
        <v>44</v>
      </c>
      <c r="P2290" t="s">
        <v>76</v>
      </c>
      <c r="Q2290">
        <v>21690</v>
      </c>
      <c r="R2290">
        <v>4</v>
      </c>
      <c r="S2290">
        <v>0</v>
      </c>
      <c r="T2290">
        <v>3461.4905996387147</v>
      </c>
      <c r="U2290">
        <v>44973</v>
      </c>
    </row>
    <row r="2291" spans="1:21" x14ac:dyDescent="0.3">
      <c r="A2291" t="s">
        <v>6950</v>
      </c>
      <c r="B2291">
        <v>2024</v>
      </c>
      <c r="C2291" s="1">
        <v>45375</v>
      </c>
      <c r="D2291" t="s">
        <v>35</v>
      </c>
      <c r="E2291" t="s">
        <v>6951</v>
      </c>
      <c r="F2291" t="s">
        <v>64</v>
      </c>
      <c r="G2291" t="s">
        <v>38</v>
      </c>
      <c r="H2291" t="s">
        <v>26</v>
      </c>
      <c r="I2291" t="s">
        <v>50</v>
      </c>
      <c r="J2291" t="s">
        <v>51</v>
      </c>
      <c r="K2291">
        <v>680178</v>
      </c>
      <c r="L2291" t="s">
        <v>41</v>
      </c>
      <c r="M2291" t="s">
        <v>6952</v>
      </c>
      <c r="N2291" t="s">
        <v>93</v>
      </c>
      <c r="O2291" t="s">
        <v>94</v>
      </c>
      <c r="P2291" t="s">
        <v>45</v>
      </c>
      <c r="Q2291">
        <v>30736</v>
      </c>
      <c r="R2291">
        <v>4</v>
      </c>
      <c r="S2291">
        <v>0.1</v>
      </c>
      <c r="T2291">
        <v>8617.1456982374002</v>
      </c>
      <c r="U2291">
        <v>45378</v>
      </c>
    </row>
    <row r="2292" spans="1:21" x14ac:dyDescent="0.3">
      <c r="A2292" t="s">
        <v>6953</v>
      </c>
      <c r="B2292">
        <v>2024</v>
      </c>
      <c r="C2292" s="1">
        <v>45419</v>
      </c>
      <c r="D2292" t="s">
        <v>47</v>
      </c>
      <c r="E2292" t="s">
        <v>6954</v>
      </c>
      <c r="F2292" t="s">
        <v>149</v>
      </c>
      <c r="G2292" t="s">
        <v>81</v>
      </c>
      <c r="H2292" t="s">
        <v>26</v>
      </c>
      <c r="I2292" t="s">
        <v>107</v>
      </c>
      <c r="J2292" t="s">
        <v>66</v>
      </c>
      <c r="K2292">
        <v>683340</v>
      </c>
      <c r="L2292" t="s">
        <v>83</v>
      </c>
      <c r="M2292" t="s">
        <v>6955</v>
      </c>
      <c r="N2292" t="s">
        <v>103</v>
      </c>
      <c r="O2292" t="s">
        <v>53</v>
      </c>
      <c r="P2292" t="s">
        <v>127</v>
      </c>
      <c r="Q2292">
        <v>55649</v>
      </c>
      <c r="R2292">
        <v>6</v>
      </c>
      <c r="S2292">
        <v>0.1</v>
      </c>
      <c r="T2292">
        <v>10878.359707544863</v>
      </c>
      <c r="U2292">
        <v>45420</v>
      </c>
    </row>
    <row r="2293" spans="1:21" x14ac:dyDescent="0.3">
      <c r="A2293" t="s">
        <v>6956</v>
      </c>
      <c r="B2293">
        <v>2024</v>
      </c>
      <c r="C2293" s="1">
        <v>45471</v>
      </c>
      <c r="D2293" t="s">
        <v>47</v>
      </c>
      <c r="E2293" t="s">
        <v>6957</v>
      </c>
      <c r="F2293" t="s">
        <v>64</v>
      </c>
      <c r="G2293" t="s">
        <v>25</v>
      </c>
      <c r="H2293" t="s">
        <v>26</v>
      </c>
      <c r="I2293" t="s">
        <v>122</v>
      </c>
      <c r="J2293" t="s">
        <v>28</v>
      </c>
      <c r="K2293">
        <v>604135</v>
      </c>
      <c r="L2293" t="s">
        <v>73</v>
      </c>
      <c r="M2293" t="s">
        <v>6958</v>
      </c>
      <c r="N2293" t="s">
        <v>43</v>
      </c>
      <c r="O2293" t="s">
        <v>53</v>
      </c>
      <c r="P2293" t="s">
        <v>69</v>
      </c>
      <c r="Q2293">
        <v>72012</v>
      </c>
      <c r="R2293">
        <v>7</v>
      </c>
      <c r="S2293">
        <v>0.05</v>
      </c>
      <c r="T2293">
        <v>14941.453683665079</v>
      </c>
      <c r="U2293">
        <v>45472</v>
      </c>
    </row>
    <row r="2294" spans="1:21" x14ac:dyDescent="0.3">
      <c r="A2294" t="s">
        <v>6959</v>
      </c>
      <c r="B2294">
        <v>2024</v>
      </c>
      <c r="C2294" s="1">
        <v>45431</v>
      </c>
      <c r="D2294" t="s">
        <v>35</v>
      </c>
      <c r="E2294" t="s">
        <v>6960</v>
      </c>
      <c r="F2294" t="s">
        <v>106</v>
      </c>
      <c r="G2294" t="s">
        <v>81</v>
      </c>
      <c r="H2294" t="s">
        <v>26</v>
      </c>
      <c r="I2294" t="s">
        <v>136</v>
      </c>
      <c r="J2294" t="s">
        <v>118</v>
      </c>
      <c r="K2294">
        <v>677259</v>
      </c>
      <c r="L2294" t="s">
        <v>41</v>
      </c>
      <c r="M2294" t="s">
        <v>6961</v>
      </c>
      <c r="N2294" t="s">
        <v>43</v>
      </c>
      <c r="O2294" t="s">
        <v>68</v>
      </c>
      <c r="P2294" t="s">
        <v>89</v>
      </c>
      <c r="Q2294">
        <v>8484</v>
      </c>
      <c r="R2294">
        <v>10</v>
      </c>
      <c r="S2294">
        <v>0</v>
      </c>
      <c r="T2294">
        <v>1608.1821237172085</v>
      </c>
      <c r="U2294">
        <v>45438</v>
      </c>
    </row>
    <row r="2295" spans="1:21" x14ac:dyDescent="0.3">
      <c r="A2295" t="s">
        <v>6962</v>
      </c>
      <c r="B2295">
        <v>2024</v>
      </c>
      <c r="C2295" s="1">
        <v>45509</v>
      </c>
      <c r="D2295" t="s">
        <v>47</v>
      </c>
      <c r="E2295" t="s">
        <v>6963</v>
      </c>
      <c r="F2295" t="s">
        <v>64</v>
      </c>
      <c r="G2295" t="s">
        <v>38</v>
      </c>
      <c r="H2295" t="s">
        <v>26</v>
      </c>
      <c r="I2295" t="s">
        <v>39</v>
      </c>
      <c r="J2295" t="s">
        <v>40</v>
      </c>
      <c r="K2295">
        <v>620675</v>
      </c>
      <c r="L2295" t="s">
        <v>73</v>
      </c>
      <c r="M2295" t="s">
        <v>6964</v>
      </c>
      <c r="N2295" t="s">
        <v>31</v>
      </c>
      <c r="O2295" t="s">
        <v>75</v>
      </c>
      <c r="P2295" t="s">
        <v>127</v>
      </c>
      <c r="Q2295">
        <v>2596</v>
      </c>
      <c r="R2295">
        <v>10</v>
      </c>
      <c r="S2295">
        <v>0</v>
      </c>
      <c r="T2295">
        <v>134.04410734000658</v>
      </c>
      <c r="U2295">
        <v>45510</v>
      </c>
    </row>
    <row r="2296" spans="1:21" x14ac:dyDescent="0.3">
      <c r="A2296" t="s">
        <v>6965</v>
      </c>
      <c r="B2296">
        <v>2024</v>
      </c>
      <c r="C2296" s="1">
        <v>45351</v>
      </c>
      <c r="D2296" t="s">
        <v>35</v>
      </c>
      <c r="E2296" t="s">
        <v>6966</v>
      </c>
      <c r="F2296" t="s">
        <v>64</v>
      </c>
      <c r="G2296" t="s">
        <v>25</v>
      </c>
      <c r="H2296" t="s">
        <v>26</v>
      </c>
      <c r="I2296" t="s">
        <v>122</v>
      </c>
      <c r="J2296" t="s">
        <v>28</v>
      </c>
      <c r="K2296">
        <v>664987</v>
      </c>
      <c r="L2296" t="s">
        <v>83</v>
      </c>
      <c r="M2296" t="s">
        <v>6967</v>
      </c>
      <c r="N2296" t="s">
        <v>43</v>
      </c>
      <c r="O2296" t="s">
        <v>32</v>
      </c>
      <c r="P2296" t="s">
        <v>33</v>
      </c>
      <c r="Q2296">
        <v>26938</v>
      </c>
      <c r="R2296">
        <v>6</v>
      </c>
      <c r="S2296">
        <v>0</v>
      </c>
      <c r="T2296">
        <v>1386.4173288563682</v>
      </c>
      <c r="U2296">
        <v>45354</v>
      </c>
    </row>
    <row r="2297" spans="1:21" x14ac:dyDescent="0.3">
      <c r="A2297" t="s">
        <v>6968</v>
      </c>
      <c r="B2297">
        <v>2023</v>
      </c>
      <c r="C2297" s="1">
        <v>45270</v>
      </c>
      <c r="D2297" t="s">
        <v>78</v>
      </c>
      <c r="E2297" t="s">
        <v>6969</v>
      </c>
      <c r="F2297" t="s">
        <v>37</v>
      </c>
      <c r="G2297" t="s">
        <v>25</v>
      </c>
      <c r="H2297" t="s">
        <v>26</v>
      </c>
      <c r="I2297" t="s">
        <v>57</v>
      </c>
      <c r="J2297" t="s">
        <v>58</v>
      </c>
      <c r="K2297">
        <v>625563</v>
      </c>
      <c r="L2297" t="s">
        <v>59</v>
      </c>
      <c r="M2297" t="s">
        <v>6970</v>
      </c>
      <c r="N2297" t="s">
        <v>103</v>
      </c>
      <c r="O2297" t="s">
        <v>32</v>
      </c>
      <c r="P2297" t="s">
        <v>54</v>
      </c>
      <c r="Q2297">
        <v>77098</v>
      </c>
      <c r="R2297">
        <v>3</v>
      </c>
      <c r="S2297">
        <v>0</v>
      </c>
      <c r="T2297">
        <v>6102.4731762400634</v>
      </c>
      <c r="U2297">
        <v>45275</v>
      </c>
    </row>
    <row r="2298" spans="1:21" x14ac:dyDescent="0.3">
      <c r="A2298" t="s">
        <v>6971</v>
      </c>
      <c r="B2298">
        <v>2023</v>
      </c>
      <c r="C2298" s="1">
        <v>45039</v>
      </c>
      <c r="D2298" t="s">
        <v>78</v>
      </c>
      <c r="E2298" t="s">
        <v>6972</v>
      </c>
      <c r="F2298" t="s">
        <v>80</v>
      </c>
      <c r="G2298" t="s">
        <v>38</v>
      </c>
      <c r="H2298" t="s">
        <v>26</v>
      </c>
      <c r="I2298" t="s">
        <v>136</v>
      </c>
      <c r="J2298" t="s">
        <v>118</v>
      </c>
      <c r="K2298">
        <v>681426</v>
      </c>
      <c r="L2298" t="s">
        <v>29</v>
      </c>
      <c r="M2298" t="s">
        <v>6973</v>
      </c>
      <c r="N2298" t="s">
        <v>43</v>
      </c>
      <c r="O2298" t="s">
        <v>68</v>
      </c>
      <c r="P2298" t="s">
        <v>54</v>
      </c>
      <c r="Q2298">
        <v>57837</v>
      </c>
      <c r="R2298">
        <v>2</v>
      </c>
      <c r="S2298">
        <v>0.2</v>
      </c>
      <c r="T2298">
        <v>11349.534675892637</v>
      </c>
      <c r="U2298">
        <v>45040</v>
      </c>
    </row>
    <row r="2299" spans="1:21" x14ac:dyDescent="0.3">
      <c r="A2299" t="s">
        <v>6974</v>
      </c>
      <c r="B2299">
        <v>2024</v>
      </c>
      <c r="C2299" s="1">
        <v>45431</v>
      </c>
      <c r="D2299" t="s">
        <v>47</v>
      </c>
      <c r="E2299" t="s">
        <v>6975</v>
      </c>
      <c r="F2299" t="s">
        <v>49</v>
      </c>
      <c r="G2299" t="s">
        <v>25</v>
      </c>
      <c r="H2299" t="s">
        <v>26</v>
      </c>
      <c r="I2299" t="s">
        <v>57</v>
      </c>
      <c r="J2299" t="s">
        <v>58</v>
      </c>
      <c r="K2299">
        <v>682944</v>
      </c>
      <c r="L2299" t="s">
        <v>83</v>
      </c>
      <c r="M2299" t="s">
        <v>6976</v>
      </c>
      <c r="N2299" t="s">
        <v>61</v>
      </c>
      <c r="O2299" t="s">
        <v>68</v>
      </c>
      <c r="P2299" t="s">
        <v>127</v>
      </c>
      <c r="Q2299">
        <v>35808</v>
      </c>
      <c r="R2299">
        <v>10</v>
      </c>
      <c r="S2299">
        <v>0.2</v>
      </c>
      <c r="T2299">
        <v>8420.2841574453378</v>
      </c>
      <c r="U2299">
        <v>45434</v>
      </c>
    </row>
    <row r="2300" spans="1:21" x14ac:dyDescent="0.3">
      <c r="A2300" t="s">
        <v>6977</v>
      </c>
      <c r="B2300">
        <v>2023</v>
      </c>
      <c r="C2300" s="1">
        <v>45246</v>
      </c>
      <c r="D2300" t="s">
        <v>78</v>
      </c>
      <c r="E2300" t="s">
        <v>6978</v>
      </c>
      <c r="F2300" t="s">
        <v>49</v>
      </c>
      <c r="G2300" t="s">
        <v>81</v>
      </c>
      <c r="H2300" t="s">
        <v>26</v>
      </c>
      <c r="I2300" t="s">
        <v>50</v>
      </c>
      <c r="J2300" t="s">
        <v>51</v>
      </c>
      <c r="K2300">
        <v>631946</v>
      </c>
      <c r="L2300" t="s">
        <v>83</v>
      </c>
      <c r="M2300" t="s">
        <v>6979</v>
      </c>
      <c r="N2300" t="s">
        <v>93</v>
      </c>
      <c r="O2300" t="s">
        <v>68</v>
      </c>
      <c r="P2300" t="s">
        <v>181</v>
      </c>
      <c r="Q2300">
        <v>55684</v>
      </c>
      <c r="R2300">
        <v>5</v>
      </c>
      <c r="S2300">
        <v>0.2</v>
      </c>
      <c r="T2300">
        <v>12736.376008069816</v>
      </c>
      <c r="U2300">
        <v>45246</v>
      </c>
    </row>
    <row r="2301" spans="1:21" x14ac:dyDescent="0.3">
      <c r="A2301" t="s">
        <v>6980</v>
      </c>
      <c r="B2301">
        <v>2023</v>
      </c>
      <c r="C2301" s="1">
        <v>45128</v>
      </c>
      <c r="D2301" t="s">
        <v>47</v>
      </c>
      <c r="E2301" t="s">
        <v>6981</v>
      </c>
      <c r="F2301" t="s">
        <v>64</v>
      </c>
      <c r="G2301" t="s">
        <v>25</v>
      </c>
      <c r="H2301" t="s">
        <v>26</v>
      </c>
      <c r="I2301" t="s">
        <v>107</v>
      </c>
      <c r="J2301" t="s">
        <v>66</v>
      </c>
      <c r="K2301">
        <v>611337</v>
      </c>
      <c r="L2301" t="s">
        <v>41</v>
      </c>
      <c r="M2301" t="s">
        <v>6982</v>
      </c>
      <c r="N2301" t="s">
        <v>93</v>
      </c>
      <c r="O2301" t="s">
        <v>94</v>
      </c>
      <c r="P2301" t="s">
        <v>181</v>
      </c>
      <c r="Q2301">
        <v>69091</v>
      </c>
      <c r="R2301">
        <v>6</v>
      </c>
      <c r="S2301">
        <v>0</v>
      </c>
      <c r="T2301">
        <v>20624.379838080964</v>
      </c>
      <c r="U2301">
        <v>45131</v>
      </c>
    </row>
    <row r="2302" spans="1:21" x14ac:dyDescent="0.3">
      <c r="A2302" t="s">
        <v>6983</v>
      </c>
      <c r="B2302">
        <v>2023</v>
      </c>
      <c r="C2302" s="1">
        <v>45069</v>
      </c>
      <c r="D2302" t="s">
        <v>47</v>
      </c>
      <c r="E2302" t="s">
        <v>6984</v>
      </c>
      <c r="F2302" t="s">
        <v>106</v>
      </c>
      <c r="G2302" t="s">
        <v>81</v>
      </c>
      <c r="H2302" t="s">
        <v>26</v>
      </c>
      <c r="I2302" t="s">
        <v>72</v>
      </c>
      <c r="J2302" t="s">
        <v>28</v>
      </c>
      <c r="K2302">
        <v>669569</v>
      </c>
      <c r="L2302" t="s">
        <v>41</v>
      </c>
      <c r="M2302" t="s">
        <v>6985</v>
      </c>
      <c r="N2302" t="s">
        <v>93</v>
      </c>
      <c r="O2302" t="s">
        <v>94</v>
      </c>
      <c r="P2302" t="s">
        <v>127</v>
      </c>
      <c r="Q2302">
        <v>39812</v>
      </c>
      <c r="R2302">
        <v>6</v>
      </c>
      <c r="S2302">
        <v>0</v>
      </c>
      <c r="T2302">
        <v>9533.4006156527939</v>
      </c>
      <c r="U2302">
        <v>45074</v>
      </c>
    </row>
    <row r="2303" spans="1:21" x14ac:dyDescent="0.3">
      <c r="A2303" t="s">
        <v>6986</v>
      </c>
      <c r="B2303">
        <v>2023</v>
      </c>
      <c r="C2303" s="1">
        <v>45176</v>
      </c>
      <c r="D2303" t="s">
        <v>78</v>
      </c>
      <c r="E2303" t="s">
        <v>6987</v>
      </c>
      <c r="F2303" t="s">
        <v>49</v>
      </c>
      <c r="G2303" t="s">
        <v>25</v>
      </c>
      <c r="H2303" t="s">
        <v>26</v>
      </c>
      <c r="I2303" t="s">
        <v>136</v>
      </c>
      <c r="J2303" t="s">
        <v>118</v>
      </c>
      <c r="K2303">
        <v>662601</v>
      </c>
      <c r="L2303" t="s">
        <v>73</v>
      </c>
      <c r="M2303" t="s">
        <v>6988</v>
      </c>
      <c r="N2303" t="s">
        <v>103</v>
      </c>
      <c r="O2303" t="s">
        <v>53</v>
      </c>
      <c r="P2303" t="s">
        <v>98</v>
      </c>
      <c r="Q2303">
        <v>64880</v>
      </c>
      <c r="R2303">
        <v>9</v>
      </c>
      <c r="S2303">
        <v>0.2</v>
      </c>
      <c r="T2303">
        <v>6280.2080973259926</v>
      </c>
      <c r="U2303">
        <v>45180</v>
      </c>
    </row>
    <row r="2304" spans="1:21" x14ac:dyDescent="0.3">
      <c r="A2304" t="s">
        <v>6989</v>
      </c>
      <c r="B2304">
        <v>2023</v>
      </c>
      <c r="C2304" s="1">
        <v>45223</v>
      </c>
      <c r="D2304" t="s">
        <v>47</v>
      </c>
      <c r="E2304" t="s">
        <v>6990</v>
      </c>
      <c r="F2304" t="s">
        <v>24</v>
      </c>
      <c r="G2304" t="s">
        <v>81</v>
      </c>
      <c r="H2304" t="s">
        <v>26</v>
      </c>
      <c r="I2304" t="s">
        <v>39</v>
      </c>
      <c r="J2304" t="s">
        <v>40</v>
      </c>
      <c r="K2304">
        <v>656859</v>
      </c>
      <c r="L2304" t="s">
        <v>83</v>
      </c>
      <c r="M2304" t="s">
        <v>6991</v>
      </c>
      <c r="N2304" t="s">
        <v>93</v>
      </c>
      <c r="O2304" t="s">
        <v>94</v>
      </c>
      <c r="P2304" t="s">
        <v>89</v>
      </c>
      <c r="Q2304">
        <v>65628</v>
      </c>
      <c r="R2304">
        <v>4</v>
      </c>
      <c r="S2304">
        <v>0</v>
      </c>
      <c r="T2304">
        <v>6598.6012168092984</v>
      </c>
      <c r="U2304">
        <v>45225</v>
      </c>
    </row>
    <row r="2305" spans="1:21" x14ac:dyDescent="0.3">
      <c r="A2305" t="s">
        <v>6992</v>
      </c>
      <c r="B2305">
        <v>2024</v>
      </c>
      <c r="C2305" s="1">
        <v>45431</v>
      </c>
      <c r="D2305" t="s">
        <v>22</v>
      </c>
      <c r="E2305" t="s">
        <v>6993</v>
      </c>
      <c r="F2305" t="s">
        <v>64</v>
      </c>
      <c r="G2305" t="s">
        <v>25</v>
      </c>
      <c r="H2305" t="s">
        <v>26</v>
      </c>
      <c r="I2305" t="s">
        <v>57</v>
      </c>
      <c r="J2305" t="s">
        <v>58</v>
      </c>
      <c r="K2305">
        <v>651862</v>
      </c>
      <c r="L2305" t="s">
        <v>29</v>
      </c>
      <c r="M2305" t="s">
        <v>6994</v>
      </c>
      <c r="N2305" t="s">
        <v>61</v>
      </c>
      <c r="O2305" t="s">
        <v>32</v>
      </c>
      <c r="P2305" t="s">
        <v>127</v>
      </c>
      <c r="Q2305">
        <v>12612</v>
      </c>
      <c r="R2305">
        <v>5</v>
      </c>
      <c r="S2305">
        <v>0</v>
      </c>
      <c r="T2305">
        <v>1373.3558002247046</v>
      </c>
      <c r="U2305">
        <v>45434</v>
      </c>
    </row>
    <row r="2306" spans="1:21" x14ac:dyDescent="0.3">
      <c r="A2306" t="s">
        <v>6995</v>
      </c>
      <c r="B2306">
        <v>2024</v>
      </c>
      <c r="C2306" s="1">
        <v>45432</v>
      </c>
      <c r="D2306" t="s">
        <v>47</v>
      </c>
      <c r="E2306" t="s">
        <v>6996</v>
      </c>
      <c r="F2306" t="s">
        <v>64</v>
      </c>
      <c r="G2306" t="s">
        <v>25</v>
      </c>
      <c r="H2306" t="s">
        <v>26</v>
      </c>
      <c r="I2306" t="s">
        <v>39</v>
      </c>
      <c r="J2306" t="s">
        <v>40</v>
      </c>
      <c r="K2306">
        <v>638301</v>
      </c>
      <c r="L2306" t="s">
        <v>41</v>
      </c>
      <c r="M2306" t="s">
        <v>6997</v>
      </c>
      <c r="N2306" t="s">
        <v>103</v>
      </c>
      <c r="O2306" t="s">
        <v>75</v>
      </c>
      <c r="P2306" t="s">
        <v>33</v>
      </c>
      <c r="Q2306">
        <v>37971</v>
      </c>
      <c r="R2306">
        <v>4</v>
      </c>
      <c r="S2306">
        <v>0.1</v>
      </c>
      <c r="T2306">
        <v>7212.1899360591187</v>
      </c>
      <c r="U2306">
        <v>45435</v>
      </c>
    </row>
    <row r="2307" spans="1:21" x14ac:dyDescent="0.3">
      <c r="A2307" t="s">
        <v>6998</v>
      </c>
      <c r="B2307">
        <v>2024</v>
      </c>
      <c r="C2307" s="1">
        <v>45537</v>
      </c>
      <c r="D2307" t="s">
        <v>78</v>
      </c>
      <c r="E2307" t="s">
        <v>6999</v>
      </c>
      <c r="F2307" t="s">
        <v>80</v>
      </c>
      <c r="G2307" t="s">
        <v>81</v>
      </c>
      <c r="H2307" t="s">
        <v>26</v>
      </c>
      <c r="I2307" t="s">
        <v>27</v>
      </c>
      <c r="J2307" t="s">
        <v>28</v>
      </c>
      <c r="K2307">
        <v>694460</v>
      </c>
      <c r="L2307" t="s">
        <v>83</v>
      </c>
      <c r="M2307" t="s">
        <v>7000</v>
      </c>
      <c r="N2307" t="s">
        <v>43</v>
      </c>
      <c r="O2307" t="s">
        <v>53</v>
      </c>
      <c r="P2307" t="s">
        <v>33</v>
      </c>
      <c r="Q2307">
        <v>27474</v>
      </c>
      <c r="R2307">
        <v>6</v>
      </c>
      <c r="S2307">
        <v>0.05</v>
      </c>
      <c r="T2307">
        <v>7230.9210622045557</v>
      </c>
      <c r="U2307">
        <v>45540</v>
      </c>
    </row>
    <row r="2308" spans="1:21" x14ac:dyDescent="0.3">
      <c r="A2308" t="s">
        <v>7001</v>
      </c>
      <c r="B2308">
        <v>2023</v>
      </c>
      <c r="C2308" s="1">
        <v>45136</v>
      </c>
      <c r="D2308" t="s">
        <v>47</v>
      </c>
      <c r="E2308" t="s">
        <v>7002</v>
      </c>
      <c r="F2308" t="s">
        <v>49</v>
      </c>
      <c r="G2308" t="s">
        <v>81</v>
      </c>
      <c r="H2308" t="s">
        <v>26</v>
      </c>
      <c r="I2308" t="s">
        <v>154</v>
      </c>
      <c r="J2308" t="s">
        <v>51</v>
      </c>
      <c r="K2308">
        <v>629143</v>
      </c>
      <c r="L2308" t="s">
        <v>29</v>
      </c>
      <c r="M2308" t="s">
        <v>7003</v>
      </c>
      <c r="N2308" t="s">
        <v>93</v>
      </c>
      <c r="O2308" t="s">
        <v>68</v>
      </c>
      <c r="P2308" t="s">
        <v>54</v>
      </c>
      <c r="Q2308">
        <v>29923</v>
      </c>
      <c r="R2308">
        <v>4</v>
      </c>
      <c r="S2308">
        <v>0</v>
      </c>
      <c r="T2308">
        <v>6294.5311148543506</v>
      </c>
      <c r="U2308">
        <v>45139</v>
      </c>
    </row>
    <row r="2309" spans="1:21" x14ac:dyDescent="0.3">
      <c r="A2309" t="s">
        <v>7004</v>
      </c>
      <c r="B2309">
        <v>2023</v>
      </c>
      <c r="C2309" s="1">
        <v>45216</v>
      </c>
      <c r="D2309" t="s">
        <v>47</v>
      </c>
      <c r="E2309" t="s">
        <v>7005</v>
      </c>
      <c r="F2309" t="s">
        <v>106</v>
      </c>
      <c r="G2309" t="s">
        <v>38</v>
      </c>
      <c r="H2309" t="s">
        <v>26</v>
      </c>
      <c r="I2309" t="s">
        <v>101</v>
      </c>
      <c r="J2309" t="s">
        <v>51</v>
      </c>
      <c r="K2309">
        <v>628660</v>
      </c>
      <c r="L2309" t="s">
        <v>41</v>
      </c>
      <c r="M2309" t="s">
        <v>7006</v>
      </c>
      <c r="N2309" t="s">
        <v>31</v>
      </c>
      <c r="O2309" t="s">
        <v>75</v>
      </c>
      <c r="P2309" t="s">
        <v>33</v>
      </c>
      <c r="Q2309">
        <v>75466</v>
      </c>
      <c r="R2309">
        <v>2</v>
      </c>
      <c r="S2309">
        <v>0.1</v>
      </c>
      <c r="T2309">
        <v>10552.82170091857</v>
      </c>
      <c r="U2309">
        <v>45219</v>
      </c>
    </row>
    <row r="2310" spans="1:21" x14ac:dyDescent="0.3">
      <c r="A2310" t="s">
        <v>7007</v>
      </c>
      <c r="B2310">
        <v>2023</v>
      </c>
      <c r="C2310" s="1">
        <v>45092</v>
      </c>
      <c r="D2310" t="s">
        <v>78</v>
      </c>
      <c r="E2310" t="s">
        <v>7008</v>
      </c>
      <c r="F2310" t="s">
        <v>49</v>
      </c>
      <c r="G2310" t="s">
        <v>38</v>
      </c>
      <c r="H2310" t="s">
        <v>26</v>
      </c>
      <c r="I2310" t="s">
        <v>117</v>
      </c>
      <c r="J2310" t="s">
        <v>118</v>
      </c>
      <c r="K2310">
        <v>646722</v>
      </c>
      <c r="L2310" t="s">
        <v>29</v>
      </c>
      <c r="M2310" t="s">
        <v>7009</v>
      </c>
      <c r="N2310" t="s">
        <v>61</v>
      </c>
      <c r="O2310" t="s">
        <v>75</v>
      </c>
      <c r="P2310" t="s">
        <v>98</v>
      </c>
      <c r="Q2310">
        <v>79861</v>
      </c>
      <c r="R2310">
        <v>8</v>
      </c>
      <c r="S2310">
        <v>0.05</v>
      </c>
      <c r="T2310">
        <v>21424.902670617459</v>
      </c>
      <c r="U2310">
        <v>45095</v>
      </c>
    </row>
    <row r="2311" spans="1:21" x14ac:dyDescent="0.3">
      <c r="A2311" t="s">
        <v>7010</v>
      </c>
      <c r="B2311">
        <v>2024</v>
      </c>
      <c r="C2311" s="1">
        <v>45313</v>
      </c>
      <c r="D2311" t="s">
        <v>47</v>
      </c>
      <c r="E2311" t="s">
        <v>7011</v>
      </c>
      <c r="F2311" t="s">
        <v>64</v>
      </c>
      <c r="G2311" t="s">
        <v>81</v>
      </c>
      <c r="H2311" t="s">
        <v>26</v>
      </c>
      <c r="I2311" t="s">
        <v>39</v>
      </c>
      <c r="J2311" t="s">
        <v>40</v>
      </c>
      <c r="K2311">
        <v>625360</v>
      </c>
      <c r="L2311" t="s">
        <v>83</v>
      </c>
      <c r="M2311" t="s">
        <v>7012</v>
      </c>
      <c r="N2311" t="s">
        <v>93</v>
      </c>
      <c r="O2311" t="s">
        <v>85</v>
      </c>
      <c r="P2311" t="s">
        <v>76</v>
      </c>
      <c r="Q2311">
        <v>4584</v>
      </c>
      <c r="R2311">
        <v>10</v>
      </c>
      <c r="S2311">
        <v>0.2</v>
      </c>
      <c r="T2311">
        <v>908.80515302103925</v>
      </c>
      <c r="U2311">
        <v>45316</v>
      </c>
    </row>
    <row r="2312" spans="1:21" x14ac:dyDescent="0.3">
      <c r="A2312" t="s">
        <v>7013</v>
      </c>
      <c r="B2312">
        <v>2023</v>
      </c>
      <c r="C2312" s="1">
        <v>44943</v>
      </c>
      <c r="D2312" t="s">
        <v>35</v>
      </c>
      <c r="E2312" t="s">
        <v>7014</v>
      </c>
      <c r="F2312" t="s">
        <v>64</v>
      </c>
      <c r="G2312" t="s">
        <v>38</v>
      </c>
      <c r="H2312" t="s">
        <v>26</v>
      </c>
      <c r="I2312" t="s">
        <v>150</v>
      </c>
      <c r="J2312" t="s">
        <v>118</v>
      </c>
      <c r="K2312">
        <v>686048</v>
      </c>
      <c r="L2312" t="s">
        <v>59</v>
      </c>
      <c r="M2312" t="s">
        <v>7015</v>
      </c>
      <c r="N2312" t="s">
        <v>103</v>
      </c>
      <c r="O2312" t="s">
        <v>44</v>
      </c>
      <c r="P2312" t="s">
        <v>76</v>
      </c>
      <c r="Q2312">
        <v>43831</v>
      </c>
      <c r="R2312">
        <v>5</v>
      </c>
      <c r="S2312">
        <v>0.2</v>
      </c>
      <c r="T2312">
        <v>11424.086202025184</v>
      </c>
      <c r="U2312">
        <v>44946</v>
      </c>
    </row>
    <row r="2313" spans="1:21" x14ac:dyDescent="0.3">
      <c r="A2313" t="s">
        <v>7016</v>
      </c>
      <c r="B2313">
        <v>2023</v>
      </c>
      <c r="C2313" s="1">
        <v>45154</v>
      </c>
      <c r="D2313" t="s">
        <v>22</v>
      </c>
      <c r="E2313" t="s">
        <v>7017</v>
      </c>
      <c r="F2313" t="s">
        <v>80</v>
      </c>
      <c r="G2313" t="s">
        <v>25</v>
      </c>
      <c r="H2313" t="s">
        <v>26</v>
      </c>
      <c r="I2313" t="s">
        <v>65</v>
      </c>
      <c r="J2313" t="s">
        <v>66</v>
      </c>
      <c r="K2313">
        <v>652631</v>
      </c>
      <c r="L2313" t="s">
        <v>41</v>
      </c>
      <c r="M2313" t="s">
        <v>7018</v>
      </c>
      <c r="N2313" t="s">
        <v>93</v>
      </c>
      <c r="O2313" t="s">
        <v>53</v>
      </c>
      <c r="P2313" t="s">
        <v>127</v>
      </c>
      <c r="Q2313">
        <v>8682</v>
      </c>
      <c r="R2313">
        <v>10</v>
      </c>
      <c r="S2313">
        <v>0.1</v>
      </c>
      <c r="T2313">
        <v>1773.6151338472891</v>
      </c>
      <c r="U2313">
        <v>45157</v>
      </c>
    </row>
    <row r="2314" spans="1:21" x14ac:dyDescent="0.3">
      <c r="A2314" t="s">
        <v>7019</v>
      </c>
      <c r="B2314">
        <v>2024</v>
      </c>
      <c r="C2314" s="1">
        <v>45457</v>
      </c>
      <c r="D2314" t="s">
        <v>35</v>
      </c>
      <c r="E2314" t="s">
        <v>7020</v>
      </c>
      <c r="F2314" t="s">
        <v>80</v>
      </c>
      <c r="G2314" t="s">
        <v>81</v>
      </c>
      <c r="H2314" t="s">
        <v>26</v>
      </c>
      <c r="I2314" t="s">
        <v>122</v>
      </c>
      <c r="J2314" t="s">
        <v>28</v>
      </c>
      <c r="K2314">
        <v>687357</v>
      </c>
      <c r="L2314" t="s">
        <v>59</v>
      </c>
      <c r="M2314" t="s">
        <v>7021</v>
      </c>
      <c r="N2314" t="s">
        <v>43</v>
      </c>
      <c r="O2314" t="s">
        <v>53</v>
      </c>
      <c r="P2314" t="s">
        <v>181</v>
      </c>
      <c r="Q2314">
        <v>63061</v>
      </c>
      <c r="R2314">
        <v>8</v>
      </c>
      <c r="S2314">
        <v>0</v>
      </c>
      <c r="T2314">
        <v>10910.367775752853</v>
      </c>
      <c r="U2314">
        <v>45462</v>
      </c>
    </row>
    <row r="2315" spans="1:21" x14ac:dyDescent="0.3">
      <c r="A2315" t="s">
        <v>7022</v>
      </c>
      <c r="B2315">
        <v>2023</v>
      </c>
      <c r="C2315" s="1">
        <v>45198</v>
      </c>
      <c r="D2315" t="s">
        <v>35</v>
      </c>
      <c r="E2315" t="s">
        <v>7023</v>
      </c>
      <c r="F2315" t="s">
        <v>24</v>
      </c>
      <c r="G2315" t="s">
        <v>81</v>
      </c>
      <c r="H2315" t="s">
        <v>26</v>
      </c>
      <c r="I2315" t="s">
        <v>136</v>
      </c>
      <c r="J2315" t="s">
        <v>118</v>
      </c>
      <c r="K2315">
        <v>621703</v>
      </c>
      <c r="L2315" t="s">
        <v>73</v>
      </c>
      <c r="M2315" t="s">
        <v>7024</v>
      </c>
      <c r="N2315" t="s">
        <v>103</v>
      </c>
      <c r="O2315" t="s">
        <v>68</v>
      </c>
      <c r="P2315" t="s">
        <v>98</v>
      </c>
      <c r="Q2315">
        <v>9516</v>
      </c>
      <c r="R2315">
        <v>6</v>
      </c>
      <c r="S2315">
        <v>0</v>
      </c>
      <c r="T2315">
        <v>2180.1467677049222</v>
      </c>
      <c r="U2315">
        <v>45199</v>
      </c>
    </row>
    <row r="2316" spans="1:21" x14ac:dyDescent="0.3">
      <c r="A2316" t="s">
        <v>7025</v>
      </c>
      <c r="B2316">
        <v>2023</v>
      </c>
      <c r="C2316" s="1">
        <v>45056</v>
      </c>
      <c r="D2316" t="s">
        <v>47</v>
      </c>
      <c r="E2316" t="s">
        <v>7026</v>
      </c>
      <c r="F2316" t="s">
        <v>64</v>
      </c>
      <c r="G2316" t="s">
        <v>38</v>
      </c>
      <c r="H2316" t="s">
        <v>26</v>
      </c>
      <c r="I2316" t="s">
        <v>57</v>
      </c>
      <c r="J2316" t="s">
        <v>58</v>
      </c>
      <c r="K2316">
        <v>605196</v>
      </c>
      <c r="L2316" t="s">
        <v>29</v>
      </c>
      <c r="M2316" t="s">
        <v>7027</v>
      </c>
      <c r="N2316" t="s">
        <v>31</v>
      </c>
      <c r="O2316" t="s">
        <v>94</v>
      </c>
      <c r="P2316" t="s">
        <v>181</v>
      </c>
      <c r="Q2316">
        <v>27652</v>
      </c>
      <c r="R2316">
        <v>6</v>
      </c>
      <c r="S2316">
        <v>0.1</v>
      </c>
      <c r="T2316">
        <v>3117.8589160642541</v>
      </c>
      <c r="U2316">
        <v>45061</v>
      </c>
    </row>
    <row r="2317" spans="1:21" x14ac:dyDescent="0.3">
      <c r="A2317" t="s">
        <v>7028</v>
      </c>
      <c r="B2317">
        <v>2023</v>
      </c>
      <c r="C2317" s="1">
        <v>45067</v>
      </c>
      <c r="D2317" t="s">
        <v>22</v>
      </c>
      <c r="E2317" t="s">
        <v>7029</v>
      </c>
      <c r="F2317" t="s">
        <v>149</v>
      </c>
      <c r="G2317" t="s">
        <v>38</v>
      </c>
      <c r="H2317" t="s">
        <v>26</v>
      </c>
      <c r="I2317" t="s">
        <v>57</v>
      </c>
      <c r="J2317" t="s">
        <v>58</v>
      </c>
      <c r="K2317">
        <v>684601</v>
      </c>
      <c r="L2317" t="s">
        <v>83</v>
      </c>
      <c r="M2317" t="s">
        <v>7030</v>
      </c>
      <c r="N2317" t="s">
        <v>61</v>
      </c>
      <c r="O2317" t="s">
        <v>68</v>
      </c>
      <c r="P2317" t="s">
        <v>54</v>
      </c>
      <c r="Q2317">
        <v>10694</v>
      </c>
      <c r="R2317">
        <v>10</v>
      </c>
      <c r="S2317">
        <v>0.05</v>
      </c>
      <c r="T2317">
        <v>2032.9390685189958</v>
      </c>
      <c r="U2317">
        <v>45072</v>
      </c>
    </row>
    <row r="2318" spans="1:21" x14ac:dyDescent="0.3">
      <c r="A2318" t="s">
        <v>7031</v>
      </c>
      <c r="B2318">
        <v>2023</v>
      </c>
      <c r="C2318" s="1">
        <v>45076</v>
      </c>
      <c r="D2318" t="s">
        <v>47</v>
      </c>
      <c r="E2318" t="s">
        <v>7032</v>
      </c>
      <c r="F2318" t="s">
        <v>106</v>
      </c>
      <c r="G2318" t="s">
        <v>81</v>
      </c>
      <c r="H2318" t="s">
        <v>26</v>
      </c>
      <c r="I2318" t="s">
        <v>154</v>
      </c>
      <c r="J2318" t="s">
        <v>51</v>
      </c>
      <c r="K2318">
        <v>628763</v>
      </c>
      <c r="L2318" t="s">
        <v>83</v>
      </c>
      <c r="M2318" t="s">
        <v>7033</v>
      </c>
      <c r="N2318" t="s">
        <v>43</v>
      </c>
      <c r="O2318" t="s">
        <v>68</v>
      </c>
      <c r="P2318" t="s">
        <v>181</v>
      </c>
      <c r="Q2318">
        <v>66897</v>
      </c>
      <c r="R2318">
        <v>3</v>
      </c>
      <c r="S2318">
        <v>0</v>
      </c>
      <c r="T2318">
        <v>11952.707728408508</v>
      </c>
      <c r="U2318">
        <v>45083</v>
      </c>
    </row>
    <row r="2319" spans="1:21" x14ac:dyDescent="0.3">
      <c r="A2319" t="s">
        <v>7034</v>
      </c>
      <c r="B2319">
        <v>2023</v>
      </c>
      <c r="C2319" s="1">
        <v>45200</v>
      </c>
      <c r="D2319" t="s">
        <v>78</v>
      </c>
      <c r="E2319" t="s">
        <v>7035</v>
      </c>
      <c r="F2319" t="s">
        <v>24</v>
      </c>
      <c r="G2319" t="s">
        <v>25</v>
      </c>
      <c r="H2319" t="s">
        <v>26</v>
      </c>
      <c r="I2319" t="s">
        <v>154</v>
      </c>
      <c r="J2319" t="s">
        <v>51</v>
      </c>
      <c r="K2319">
        <v>611962</v>
      </c>
      <c r="L2319" t="s">
        <v>83</v>
      </c>
      <c r="M2319" t="s">
        <v>7036</v>
      </c>
      <c r="N2319" t="s">
        <v>103</v>
      </c>
      <c r="O2319" t="s">
        <v>85</v>
      </c>
      <c r="P2319" t="s">
        <v>33</v>
      </c>
      <c r="Q2319">
        <v>29198</v>
      </c>
      <c r="R2319">
        <v>1</v>
      </c>
      <c r="S2319">
        <v>0.1</v>
      </c>
      <c r="T2319">
        <v>6962.2565691873906</v>
      </c>
      <c r="U2319">
        <v>45203</v>
      </c>
    </row>
    <row r="2320" spans="1:21" x14ac:dyDescent="0.3">
      <c r="A2320" t="s">
        <v>7037</v>
      </c>
      <c r="B2320">
        <v>2024</v>
      </c>
      <c r="C2320" s="1">
        <v>45516</v>
      </c>
      <c r="D2320" t="s">
        <v>22</v>
      </c>
      <c r="E2320" t="s">
        <v>7038</v>
      </c>
      <c r="F2320" t="s">
        <v>37</v>
      </c>
      <c r="G2320" t="s">
        <v>38</v>
      </c>
      <c r="H2320" t="s">
        <v>26</v>
      </c>
      <c r="I2320" t="s">
        <v>65</v>
      </c>
      <c r="J2320" t="s">
        <v>66</v>
      </c>
      <c r="K2320">
        <v>629161</v>
      </c>
      <c r="L2320" t="s">
        <v>83</v>
      </c>
      <c r="M2320" t="s">
        <v>7039</v>
      </c>
      <c r="N2320" t="s">
        <v>61</v>
      </c>
      <c r="O2320" t="s">
        <v>53</v>
      </c>
      <c r="P2320" t="s">
        <v>98</v>
      </c>
      <c r="Q2320">
        <v>4474</v>
      </c>
      <c r="R2320">
        <v>7</v>
      </c>
      <c r="S2320">
        <v>0</v>
      </c>
      <c r="T2320">
        <v>604.26853615554523</v>
      </c>
      <c r="U2320">
        <v>45517</v>
      </c>
    </row>
    <row r="2321" spans="1:21" x14ac:dyDescent="0.3">
      <c r="A2321" t="s">
        <v>7040</v>
      </c>
      <c r="B2321">
        <v>2024</v>
      </c>
      <c r="C2321" s="1">
        <v>45501</v>
      </c>
      <c r="D2321" t="s">
        <v>22</v>
      </c>
      <c r="E2321" t="s">
        <v>7041</v>
      </c>
      <c r="F2321" t="s">
        <v>49</v>
      </c>
      <c r="G2321" t="s">
        <v>81</v>
      </c>
      <c r="H2321" t="s">
        <v>26</v>
      </c>
      <c r="I2321" t="s">
        <v>154</v>
      </c>
      <c r="J2321" t="s">
        <v>51</v>
      </c>
      <c r="K2321">
        <v>648278</v>
      </c>
      <c r="L2321" t="s">
        <v>29</v>
      </c>
      <c r="M2321" t="s">
        <v>7042</v>
      </c>
      <c r="N2321" t="s">
        <v>43</v>
      </c>
      <c r="O2321" t="s">
        <v>94</v>
      </c>
      <c r="P2321" t="s">
        <v>127</v>
      </c>
      <c r="Q2321">
        <v>52109</v>
      </c>
      <c r="R2321">
        <v>1</v>
      </c>
      <c r="S2321">
        <v>0.05</v>
      </c>
      <c r="T2321">
        <v>3220.057421422382</v>
      </c>
      <c r="U2321">
        <v>45505</v>
      </c>
    </row>
    <row r="2322" spans="1:21" x14ac:dyDescent="0.3">
      <c r="A2322" t="s">
        <v>7043</v>
      </c>
      <c r="B2322">
        <v>2023</v>
      </c>
      <c r="C2322" s="1">
        <v>45067</v>
      </c>
      <c r="D2322" t="s">
        <v>78</v>
      </c>
      <c r="E2322" t="s">
        <v>7044</v>
      </c>
      <c r="F2322" t="s">
        <v>80</v>
      </c>
      <c r="G2322" t="s">
        <v>25</v>
      </c>
      <c r="H2322" t="s">
        <v>26</v>
      </c>
      <c r="I2322" t="s">
        <v>101</v>
      </c>
      <c r="J2322" t="s">
        <v>51</v>
      </c>
      <c r="K2322">
        <v>659706</v>
      </c>
      <c r="L2322" t="s">
        <v>73</v>
      </c>
      <c r="M2322" t="s">
        <v>7045</v>
      </c>
      <c r="N2322" t="s">
        <v>61</v>
      </c>
      <c r="O2322" t="s">
        <v>53</v>
      </c>
      <c r="P2322" t="s">
        <v>127</v>
      </c>
      <c r="Q2322">
        <v>30953</v>
      </c>
      <c r="R2322">
        <v>5</v>
      </c>
      <c r="S2322">
        <v>0.05</v>
      </c>
      <c r="T2322">
        <v>4697.588337407441</v>
      </c>
      <c r="U2322">
        <v>45070</v>
      </c>
    </row>
    <row r="2323" spans="1:21" x14ac:dyDescent="0.3">
      <c r="A2323" t="s">
        <v>7046</v>
      </c>
      <c r="B2323">
        <v>2024</v>
      </c>
      <c r="C2323" s="1">
        <v>45628</v>
      </c>
      <c r="D2323" t="s">
        <v>22</v>
      </c>
      <c r="E2323" t="s">
        <v>7047</v>
      </c>
      <c r="F2323" t="s">
        <v>80</v>
      </c>
      <c r="G2323" t="s">
        <v>81</v>
      </c>
      <c r="H2323" t="s">
        <v>26</v>
      </c>
      <c r="I2323" t="s">
        <v>39</v>
      </c>
      <c r="J2323" t="s">
        <v>40</v>
      </c>
      <c r="K2323">
        <v>648444</v>
      </c>
      <c r="L2323" t="s">
        <v>73</v>
      </c>
      <c r="M2323" t="s">
        <v>7048</v>
      </c>
      <c r="N2323" t="s">
        <v>61</v>
      </c>
      <c r="O2323" t="s">
        <v>68</v>
      </c>
      <c r="P2323" t="s">
        <v>181</v>
      </c>
      <c r="Q2323">
        <v>50745</v>
      </c>
      <c r="R2323">
        <v>3</v>
      </c>
      <c r="S2323">
        <v>0.1</v>
      </c>
      <c r="T2323">
        <v>2565.9933490263948</v>
      </c>
      <c r="U2323">
        <v>45634</v>
      </c>
    </row>
    <row r="2324" spans="1:21" x14ac:dyDescent="0.3">
      <c r="A2324" t="s">
        <v>7049</v>
      </c>
      <c r="B2324">
        <v>2023</v>
      </c>
      <c r="C2324" s="1">
        <v>45124</v>
      </c>
      <c r="D2324" t="s">
        <v>47</v>
      </c>
      <c r="E2324" t="s">
        <v>7050</v>
      </c>
      <c r="F2324" t="s">
        <v>24</v>
      </c>
      <c r="G2324" t="s">
        <v>25</v>
      </c>
      <c r="H2324" t="s">
        <v>26</v>
      </c>
      <c r="I2324" t="s">
        <v>122</v>
      </c>
      <c r="J2324" t="s">
        <v>28</v>
      </c>
      <c r="K2324">
        <v>622184</v>
      </c>
      <c r="L2324" t="s">
        <v>59</v>
      </c>
      <c r="M2324" t="s">
        <v>7051</v>
      </c>
      <c r="N2324" t="s">
        <v>43</v>
      </c>
      <c r="O2324" t="s">
        <v>53</v>
      </c>
      <c r="P2324" t="s">
        <v>69</v>
      </c>
      <c r="Q2324">
        <v>39792</v>
      </c>
      <c r="R2324">
        <v>4</v>
      </c>
      <c r="S2324">
        <v>0.2</v>
      </c>
      <c r="T2324">
        <v>7213.4263087045829</v>
      </c>
      <c r="U2324">
        <v>45128</v>
      </c>
    </row>
    <row r="2325" spans="1:21" x14ac:dyDescent="0.3">
      <c r="A2325" t="s">
        <v>7052</v>
      </c>
      <c r="B2325">
        <v>2024</v>
      </c>
      <c r="C2325" s="1">
        <v>45336</v>
      </c>
      <c r="D2325" t="s">
        <v>47</v>
      </c>
      <c r="E2325" t="s">
        <v>7053</v>
      </c>
      <c r="F2325" t="s">
        <v>106</v>
      </c>
      <c r="G2325" t="s">
        <v>25</v>
      </c>
      <c r="H2325" t="s">
        <v>26</v>
      </c>
      <c r="I2325" t="s">
        <v>82</v>
      </c>
      <c r="J2325" t="s">
        <v>66</v>
      </c>
      <c r="K2325">
        <v>605480</v>
      </c>
      <c r="L2325" t="s">
        <v>59</v>
      </c>
      <c r="M2325" t="s">
        <v>7054</v>
      </c>
      <c r="N2325" t="s">
        <v>61</v>
      </c>
      <c r="O2325" t="s">
        <v>44</v>
      </c>
      <c r="P2325" t="s">
        <v>127</v>
      </c>
      <c r="Q2325">
        <v>26749</v>
      </c>
      <c r="R2325">
        <v>10</v>
      </c>
      <c r="S2325">
        <v>0.1</v>
      </c>
      <c r="T2325">
        <v>4568.683144515574</v>
      </c>
      <c r="U2325">
        <v>45337</v>
      </c>
    </row>
    <row r="2326" spans="1:21" x14ac:dyDescent="0.3">
      <c r="A2326" t="s">
        <v>7055</v>
      </c>
      <c r="B2326">
        <v>2024</v>
      </c>
      <c r="C2326" s="1">
        <v>45633</v>
      </c>
      <c r="D2326" t="s">
        <v>47</v>
      </c>
      <c r="E2326" t="s">
        <v>7056</v>
      </c>
      <c r="F2326" t="s">
        <v>49</v>
      </c>
      <c r="G2326" t="s">
        <v>25</v>
      </c>
      <c r="H2326" t="s">
        <v>26</v>
      </c>
      <c r="I2326" t="s">
        <v>39</v>
      </c>
      <c r="J2326" t="s">
        <v>40</v>
      </c>
      <c r="K2326">
        <v>689063</v>
      </c>
      <c r="L2326" t="s">
        <v>59</v>
      </c>
      <c r="M2326" t="s">
        <v>7057</v>
      </c>
      <c r="N2326" t="s">
        <v>43</v>
      </c>
      <c r="O2326" t="s">
        <v>68</v>
      </c>
      <c r="P2326" t="s">
        <v>181</v>
      </c>
      <c r="Q2326">
        <v>78356</v>
      </c>
      <c r="R2326">
        <v>9</v>
      </c>
      <c r="S2326">
        <v>0.2</v>
      </c>
      <c r="T2326">
        <v>8858.709252858147</v>
      </c>
      <c r="U2326">
        <v>45640</v>
      </c>
    </row>
    <row r="2327" spans="1:21" x14ac:dyDescent="0.3">
      <c r="A2327" t="s">
        <v>7058</v>
      </c>
      <c r="B2327">
        <v>2024</v>
      </c>
      <c r="C2327" s="1">
        <v>45562</v>
      </c>
      <c r="D2327" t="s">
        <v>35</v>
      </c>
      <c r="E2327" t="s">
        <v>7059</v>
      </c>
      <c r="F2327" t="s">
        <v>64</v>
      </c>
      <c r="G2327" t="s">
        <v>38</v>
      </c>
      <c r="H2327" t="s">
        <v>26</v>
      </c>
      <c r="I2327" t="s">
        <v>150</v>
      </c>
      <c r="J2327" t="s">
        <v>118</v>
      </c>
      <c r="K2327">
        <v>638498</v>
      </c>
      <c r="L2327" t="s">
        <v>29</v>
      </c>
      <c r="M2327" t="s">
        <v>7060</v>
      </c>
      <c r="N2327" t="s">
        <v>103</v>
      </c>
      <c r="O2327" t="s">
        <v>44</v>
      </c>
      <c r="P2327" t="s">
        <v>89</v>
      </c>
      <c r="Q2327">
        <v>37085</v>
      </c>
      <c r="R2327">
        <v>5</v>
      </c>
      <c r="S2327">
        <v>0.1</v>
      </c>
      <c r="T2327">
        <v>9822.8788522842115</v>
      </c>
      <c r="U2327">
        <v>45562</v>
      </c>
    </row>
    <row r="2328" spans="1:21" x14ac:dyDescent="0.3">
      <c r="A2328" t="s">
        <v>7061</v>
      </c>
      <c r="B2328">
        <v>2024</v>
      </c>
      <c r="C2328" s="1">
        <v>45531</v>
      </c>
      <c r="D2328" t="s">
        <v>78</v>
      </c>
      <c r="E2328" t="s">
        <v>7062</v>
      </c>
      <c r="F2328" t="s">
        <v>80</v>
      </c>
      <c r="G2328" t="s">
        <v>25</v>
      </c>
      <c r="H2328" t="s">
        <v>26</v>
      </c>
      <c r="I2328" t="s">
        <v>39</v>
      </c>
      <c r="J2328" t="s">
        <v>40</v>
      </c>
      <c r="K2328">
        <v>648788</v>
      </c>
      <c r="L2328" t="s">
        <v>83</v>
      </c>
      <c r="M2328" t="s">
        <v>7063</v>
      </c>
      <c r="N2328" t="s">
        <v>93</v>
      </c>
      <c r="O2328" t="s">
        <v>94</v>
      </c>
      <c r="P2328" t="s">
        <v>76</v>
      </c>
      <c r="Q2328">
        <v>32831</v>
      </c>
      <c r="R2328">
        <v>4</v>
      </c>
      <c r="S2328">
        <v>0</v>
      </c>
      <c r="T2328">
        <v>3119.6878319717121</v>
      </c>
      <c r="U2328">
        <v>45534</v>
      </c>
    </row>
    <row r="2329" spans="1:21" x14ac:dyDescent="0.3">
      <c r="A2329" t="s">
        <v>7064</v>
      </c>
      <c r="B2329">
        <v>2023</v>
      </c>
      <c r="C2329" s="1">
        <v>45012</v>
      </c>
      <c r="D2329" t="s">
        <v>35</v>
      </c>
      <c r="E2329" t="s">
        <v>7065</v>
      </c>
      <c r="F2329" t="s">
        <v>106</v>
      </c>
      <c r="G2329" t="s">
        <v>38</v>
      </c>
      <c r="H2329" t="s">
        <v>26</v>
      </c>
      <c r="I2329" t="s">
        <v>50</v>
      </c>
      <c r="J2329" t="s">
        <v>51</v>
      </c>
      <c r="K2329">
        <v>627613</v>
      </c>
      <c r="L2329" t="s">
        <v>73</v>
      </c>
      <c r="M2329" t="s">
        <v>7066</v>
      </c>
      <c r="N2329" t="s">
        <v>93</v>
      </c>
      <c r="O2329" t="s">
        <v>44</v>
      </c>
      <c r="P2329" t="s">
        <v>98</v>
      </c>
      <c r="Q2329">
        <v>1492</v>
      </c>
      <c r="R2329">
        <v>2</v>
      </c>
      <c r="S2329">
        <v>0.05</v>
      </c>
      <c r="T2329">
        <v>243.8361436450781</v>
      </c>
      <c r="U2329">
        <v>45018</v>
      </c>
    </row>
    <row r="2330" spans="1:21" x14ac:dyDescent="0.3">
      <c r="A2330" t="s">
        <v>7067</v>
      </c>
      <c r="B2330">
        <v>2023</v>
      </c>
      <c r="C2330" s="1">
        <v>45195</v>
      </c>
      <c r="D2330" t="s">
        <v>22</v>
      </c>
      <c r="E2330" t="s">
        <v>7068</v>
      </c>
      <c r="F2330" t="s">
        <v>37</v>
      </c>
      <c r="G2330" t="s">
        <v>25</v>
      </c>
      <c r="H2330" t="s">
        <v>26</v>
      </c>
      <c r="I2330" t="s">
        <v>57</v>
      </c>
      <c r="J2330" t="s">
        <v>58</v>
      </c>
      <c r="K2330">
        <v>659134</v>
      </c>
      <c r="L2330" t="s">
        <v>41</v>
      </c>
      <c r="M2330" t="s">
        <v>7069</v>
      </c>
      <c r="N2330" t="s">
        <v>31</v>
      </c>
      <c r="O2330" t="s">
        <v>68</v>
      </c>
      <c r="P2330" t="s">
        <v>181</v>
      </c>
      <c r="Q2330">
        <v>24140</v>
      </c>
      <c r="R2330">
        <v>6</v>
      </c>
      <c r="S2330">
        <v>0.1</v>
      </c>
      <c r="T2330">
        <v>5884.8298007983203</v>
      </c>
      <c r="U2330">
        <v>45198</v>
      </c>
    </row>
    <row r="2331" spans="1:21" x14ac:dyDescent="0.3">
      <c r="A2331" t="s">
        <v>7070</v>
      </c>
      <c r="B2331">
        <v>2023</v>
      </c>
      <c r="C2331" s="1">
        <v>45072</v>
      </c>
      <c r="D2331" t="s">
        <v>78</v>
      </c>
      <c r="E2331" t="s">
        <v>7071</v>
      </c>
      <c r="F2331" t="s">
        <v>106</v>
      </c>
      <c r="G2331" t="s">
        <v>25</v>
      </c>
      <c r="H2331" t="s">
        <v>26</v>
      </c>
      <c r="I2331" t="s">
        <v>57</v>
      </c>
      <c r="J2331" t="s">
        <v>58</v>
      </c>
      <c r="K2331">
        <v>606129</v>
      </c>
      <c r="L2331" t="s">
        <v>73</v>
      </c>
      <c r="M2331" t="s">
        <v>7072</v>
      </c>
      <c r="N2331" t="s">
        <v>31</v>
      </c>
      <c r="O2331" t="s">
        <v>75</v>
      </c>
      <c r="P2331" t="s">
        <v>127</v>
      </c>
      <c r="Q2331">
        <v>56379</v>
      </c>
      <c r="R2331">
        <v>9</v>
      </c>
      <c r="S2331">
        <v>0.05</v>
      </c>
      <c r="T2331">
        <v>12250.71000608153</v>
      </c>
      <c r="U2331">
        <v>45075</v>
      </c>
    </row>
    <row r="2332" spans="1:21" x14ac:dyDescent="0.3">
      <c r="A2332" t="s">
        <v>7073</v>
      </c>
      <c r="B2332">
        <v>2024</v>
      </c>
      <c r="C2332" s="1">
        <v>45385</v>
      </c>
      <c r="D2332" t="s">
        <v>78</v>
      </c>
      <c r="E2332" t="s">
        <v>7074</v>
      </c>
      <c r="F2332" t="s">
        <v>64</v>
      </c>
      <c r="G2332" t="s">
        <v>38</v>
      </c>
      <c r="H2332" t="s">
        <v>26</v>
      </c>
      <c r="I2332" t="s">
        <v>107</v>
      </c>
      <c r="J2332" t="s">
        <v>66</v>
      </c>
      <c r="K2332">
        <v>605865</v>
      </c>
      <c r="L2332" t="s">
        <v>73</v>
      </c>
      <c r="M2332" t="s">
        <v>7075</v>
      </c>
      <c r="N2332" t="s">
        <v>31</v>
      </c>
      <c r="O2332" t="s">
        <v>68</v>
      </c>
      <c r="P2332" t="s">
        <v>76</v>
      </c>
      <c r="Q2332">
        <v>40634</v>
      </c>
      <c r="R2332">
        <v>6</v>
      </c>
      <c r="S2332">
        <v>0</v>
      </c>
      <c r="T2332">
        <v>5928.8155646002933</v>
      </c>
      <c r="U2332">
        <v>45387</v>
      </c>
    </row>
    <row r="2333" spans="1:21" x14ac:dyDescent="0.3">
      <c r="A2333" t="s">
        <v>7076</v>
      </c>
      <c r="B2333">
        <v>2024</v>
      </c>
      <c r="C2333" s="1">
        <v>45304</v>
      </c>
      <c r="D2333" t="s">
        <v>47</v>
      </c>
      <c r="E2333" t="s">
        <v>7077</v>
      </c>
      <c r="F2333" t="s">
        <v>49</v>
      </c>
      <c r="G2333" t="s">
        <v>38</v>
      </c>
      <c r="H2333" t="s">
        <v>26</v>
      </c>
      <c r="I2333" t="s">
        <v>39</v>
      </c>
      <c r="J2333" t="s">
        <v>40</v>
      </c>
      <c r="K2333">
        <v>667714</v>
      </c>
      <c r="L2333" t="s">
        <v>41</v>
      </c>
      <c r="M2333" t="s">
        <v>7078</v>
      </c>
      <c r="N2333" t="s">
        <v>31</v>
      </c>
      <c r="O2333" t="s">
        <v>68</v>
      </c>
      <c r="P2333" t="s">
        <v>54</v>
      </c>
      <c r="Q2333">
        <v>9822</v>
      </c>
      <c r="R2333">
        <v>10</v>
      </c>
      <c r="S2333">
        <v>0</v>
      </c>
      <c r="T2333">
        <v>2851.1326342789957</v>
      </c>
      <c r="U2333">
        <v>45311</v>
      </c>
    </row>
    <row r="2334" spans="1:21" x14ac:dyDescent="0.3">
      <c r="A2334" t="s">
        <v>7079</v>
      </c>
      <c r="B2334">
        <v>2024</v>
      </c>
      <c r="C2334" s="1">
        <v>45632</v>
      </c>
      <c r="D2334" t="s">
        <v>78</v>
      </c>
      <c r="E2334" t="s">
        <v>7080</v>
      </c>
      <c r="F2334" t="s">
        <v>80</v>
      </c>
      <c r="G2334" t="s">
        <v>25</v>
      </c>
      <c r="H2334" t="s">
        <v>26</v>
      </c>
      <c r="I2334" t="s">
        <v>39</v>
      </c>
      <c r="J2334" t="s">
        <v>40</v>
      </c>
      <c r="K2334">
        <v>649983</v>
      </c>
      <c r="L2334" t="s">
        <v>29</v>
      </c>
      <c r="M2334" t="s">
        <v>7081</v>
      </c>
      <c r="N2334" t="s">
        <v>31</v>
      </c>
      <c r="O2334" t="s">
        <v>53</v>
      </c>
      <c r="P2334" t="s">
        <v>127</v>
      </c>
      <c r="Q2334">
        <v>28236</v>
      </c>
      <c r="R2334">
        <v>3</v>
      </c>
      <c r="S2334">
        <v>0.1</v>
      </c>
      <c r="T2334">
        <v>8279.614580767884</v>
      </c>
      <c r="U2334">
        <v>45639</v>
      </c>
    </row>
    <row r="2335" spans="1:21" x14ac:dyDescent="0.3">
      <c r="A2335" t="s">
        <v>7082</v>
      </c>
      <c r="B2335">
        <v>2023</v>
      </c>
      <c r="C2335" s="1">
        <v>45191</v>
      </c>
      <c r="D2335" t="s">
        <v>47</v>
      </c>
      <c r="E2335" t="s">
        <v>7083</v>
      </c>
      <c r="F2335" t="s">
        <v>64</v>
      </c>
      <c r="G2335" t="s">
        <v>25</v>
      </c>
      <c r="H2335" t="s">
        <v>26</v>
      </c>
      <c r="I2335" t="s">
        <v>161</v>
      </c>
      <c r="J2335" t="s">
        <v>118</v>
      </c>
      <c r="K2335">
        <v>654411</v>
      </c>
      <c r="L2335" t="s">
        <v>73</v>
      </c>
      <c r="M2335" t="s">
        <v>7084</v>
      </c>
      <c r="N2335" t="s">
        <v>61</v>
      </c>
      <c r="O2335" t="s">
        <v>85</v>
      </c>
      <c r="P2335" t="s">
        <v>33</v>
      </c>
      <c r="Q2335">
        <v>19872</v>
      </c>
      <c r="R2335">
        <v>3</v>
      </c>
      <c r="S2335">
        <v>0</v>
      </c>
      <c r="T2335">
        <v>3337.7641066744773</v>
      </c>
      <c r="U2335">
        <v>45193</v>
      </c>
    </row>
    <row r="2336" spans="1:21" x14ac:dyDescent="0.3">
      <c r="A2336" t="s">
        <v>7085</v>
      </c>
      <c r="B2336">
        <v>2024</v>
      </c>
      <c r="C2336" s="1">
        <v>45635</v>
      </c>
      <c r="D2336" t="s">
        <v>35</v>
      </c>
      <c r="E2336" t="s">
        <v>7086</v>
      </c>
      <c r="F2336" t="s">
        <v>80</v>
      </c>
      <c r="G2336" t="s">
        <v>81</v>
      </c>
      <c r="H2336" t="s">
        <v>26</v>
      </c>
      <c r="I2336" t="s">
        <v>57</v>
      </c>
      <c r="J2336" t="s">
        <v>58</v>
      </c>
      <c r="K2336">
        <v>668412</v>
      </c>
      <c r="L2336" t="s">
        <v>73</v>
      </c>
      <c r="M2336" t="s">
        <v>7087</v>
      </c>
      <c r="N2336" t="s">
        <v>43</v>
      </c>
      <c r="O2336" t="s">
        <v>68</v>
      </c>
      <c r="P2336" t="s">
        <v>33</v>
      </c>
      <c r="Q2336">
        <v>13235</v>
      </c>
      <c r="R2336">
        <v>10</v>
      </c>
      <c r="S2336">
        <v>0.2</v>
      </c>
      <c r="T2336">
        <v>2890.9019983793874</v>
      </c>
      <c r="U2336">
        <v>45638</v>
      </c>
    </row>
    <row r="2337" spans="1:21" x14ac:dyDescent="0.3">
      <c r="A2337" t="s">
        <v>7088</v>
      </c>
      <c r="B2337">
        <v>2024</v>
      </c>
      <c r="C2337" s="1">
        <v>45299</v>
      </c>
      <c r="D2337" t="s">
        <v>78</v>
      </c>
      <c r="E2337" t="s">
        <v>7089</v>
      </c>
      <c r="F2337" t="s">
        <v>106</v>
      </c>
      <c r="G2337" t="s">
        <v>25</v>
      </c>
      <c r="H2337" t="s">
        <v>26</v>
      </c>
      <c r="I2337" t="s">
        <v>39</v>
      </c>
      <c r="J2337" t="s">
        <v>40</v>
      </c>
      <c r="K2337">
        <v>610870</v>
      </c>
      <c r="L2337" t="s">
        <v>29</v>
      </c>
      <c r="M2337" t="s">
        <v>7090</v>
      </c>
      <c r="N2337" t="s">
        <v>31</v>
      </c>
      <c r="O2337" t="s">
        <v>75</v>
      </c>
      <c r="P2337" t="s">
        <v>98</v>
      </c>
      <c r="Q2337">
        <v>25442</v>
      </c>
      <c r="R2337">
        <v>5</v>
      </c>
      <c r="S2337">
        <v>0.2</v>
      </c>
      <c r="T2337">
        <v>2607.8075907233115</v>
      </c>
      <c r="U2337">
        <v>45302</v>
      </c>
    </row>
    <row r="2338" spans="1:21" x14ac:dyDescent="0.3">
      <c r="A2338" t="s">
        <v>7091</v>
      </c>
      <c r="B2338">
        <v>2023</v>
      </c>
      <c r="C2338" s="1">
        <v>45250</v>
      </c>
      <c r="D2338" t="s">
        <v>22</v>
      </c>
      <c r="E2338" t="s">
        <v>7092</v>
      </c>
      <c r="F2338" t="s">
        <v>106</v>
      </c>
      <c r="G2338" t="s">
        <v>25</v>
      </c>
      <c r="H2338" t="s">
        <v>26</v>
      </c>
      <c r="I2338" t="s">
        <v>39</v>
      </c>
      <c r="J2338" t="s">
        <v>40</v>
      </c>
      <c r="K2338">
        <v>634676</v>
      </c>
      <c r="L2338" t="s">
        <v>83</v>
      </c>
      <c r="M2338" t="s">
        <v>7093</v>
      </c>
      <c r="N2338" t="s">
        <v>103</v>
      </c>
      <c r="O2338" t="s">
        <v>53</v>
      </c>
      <c r="P2338" t="s">
        <v>33</v>
      </c>
      <c r="Q2338">
        <v>27907</v>
      </c>
      <c r="R2338">
        <v>5</v>
      </c>
      <c r="S2338">
        <v>0.05</v>
      </c>
      <c r="T2338">
        <v>2287.0090820860587</v>
      </c>
      <c r="U2338">
        <v>45253</v>
      </c>
    </row>
    <row r="2339" spans="1:21" x14ac:dyDescent="0.3">
      <c r="A2339" t="s">
        <v>7094</v>
      </c>
      <c r="B2339">
        <v>2023</v>
      </c>
      <c r="C2339" s="1">
        <v>45036</v>
      </c>
      <c r="D2339" t="s">
        <v>78</v>
      </c>
      <c r="E2339" t="s">
        <v>7095</v>
      </c>
      <c r="F2339" t="s">
        <v>49</v>
      </c>
      <c r="G2339" t="s">
        <v>81</v>
      </c>
      <c r="H2339" t="s">
        <v>26</v>
      </c>
      <c r="I2339" t="s">
        <v>57</v>
      </c>
      <c r="J2339" t="s">
        <v>58</v>
      </c>
      <c r="K2339">
        <v>691287</v>
      </c>
      <c r="L2339" t="s">
        <v>83</v>
      </c>
      <c r="M2339" t="s">
        <v>7096</v>
      </c>
      <c r="N2339" t="s">
        <v>61</v>
      </c>
      <c r="O2339" t="s">
        <v>53</v>
      </c>
      <c r="P2339" t="s">
        <v>45</v>
      </c>
      <c r="Q2339">
        <v>54910</v>
      </c>
      <c r="R2339">
        <v>7</v>
      </c>
      <c r="S2339">
        <v>0</v>
      </c>
      <c r="T2339">
        <v>9053.5419860477014</v>
      </c>
      <c r="U2339">
        <v>45039</v>
      </c>
    </row>
    <row r="2340" spans="1:21" x14ac:dyDescent="0.3">
      <c r="A2340" t="s">
        <v>7097</v>
      </c>
      <c r="B2340">
        <v>2024</v>
      </c>
      <c r="C2340" s="1">
        <v>45381</v>
      </c>
      <c r="D2340" t="s">
        <v>35</v>
      </c>
      <c r="E2340" t="s">
        <v>7098</v>
      </c>
      <c r="F2340" t="s">
        <v>37</v>
      </c>
      <c r="G2340" t="s">
        <v>81</v>
      </c>
      <c r="H2340" t="s">
        <v>26</v>
      </c>
      <c r="I2340" t="s">
        <v>50</v>
      </c>
      <c r="J2340" t="s">
        <v>51</v>
      </c>
      <c r="K2340">
        <v>669472</v>
      </c>
      <c r="L2340" t="s">
        <v>83</v>
      </c>
      <c r="M2340" t="s">
        <v>7099</v>
      </c>
      <c r="N2340" t="s">
        <v>103</v>
      </c>
      <c r="O2340" t="s">
        <v>75</v>
      </c>
      <c r="P2340" t="s">
        <v>89</v>
      </c>
      <c r="Q2340">
        <v>74103</v>
      </c>
      <c r="R2340">
        <v>8</v>
      </c>
      <c r="S2340">
        <v>0.05</v>
      </c>
      <c r="T2340">
        <v>8886.4636724129632</v>
      </c>
      <c r="U2340">
        <v>45381</v>
      </c>
    </row>
    <row r="2341" spans="1:21" x14ac:dyDescent="0.3">
      <c r="A2341" t="s">
        <v>7100</v>
      </c>
      <c r="B2341">
        <v>2024</v>
      </c>
      <c r="C2341" s="1">
        <v>45567</v>
      </c>
      <c r="D2341" t="s">
        <v>47</v>
      </c>
      <c r="E2341" t="s">
        <v>7101</v>
      </c>
      <c r="F2341" t="s">
        <v>149</v>
      </c>
      <c r="G2341" t="s">
        <v>25</v>
      </c>
      <c r="H2341" t="s">
        <v>26</v>
      </c>
      <c r="I2341" t="s">
        <v>39</v>
      </c>
      <c r="J2341" t="s">
        <v>40</v>
      </c>
      <c r="K2341">
        <v>677558</v>
      </c>
      <c r="L2341" t="s">
        <v>83</v>
      </c>
      <c r="M2341" t="s">
        <v>7102</v>
      </c>
      <c r="N2341" t="s">
        <v>61</v>
      </c>
      <c r="O2341" t="s">
        <v>94</v>
      </c>
      <c r="P2341" t="s">
        <v>89</v>
      </c>
      <c r="Q2341">
        <v>37649</v>
      </c>
      <c r="R2341">
        <v>5</v>
      </c>
      <c r="S2341">
        <v>0</v>
      </c>
      <c r="T2341">
        <v>3666.6711753919644</v>
      </c>
      <c r="U2341">
        <v>45568</v>
      </c>
    </row>
    <row r="2342" spans="1:21" x14ac:dyDescent="0.3">
      <c r="A2342" t="s">
        <v>7103</v>
      </c>
      <c r="B2342">
        <v>2023</v>
      </c>
      <c r="C2342" s="1">
        <v>45082</v>
      </c>
      <c r="D2342" t="s">
        <v>78</v>
      </c>
      <c r="E2342" t="s">
        <v>7104</v>
      </c>
      <c r="F2342" t="s">
        <v>64</v>
      </c>
      <c r="G2342" t="s">
        <v>25</v>
      </c>
      <c r="H2342" t="s">
        <v>26</v>
      </c>
      <c r="I2342" t="s">
        <v>57</v>
      </c>
      <c r="J2342" t="s">
        <v>58</v>
      </c>
      <c r="K2342">
        <v>612451</v>
      </c>
      <c r="L2342" t="s">
        <v>41</v>
      </c>
      <c r="M2342" t="s">
        <v>7105</v>
      </c>
      <c r="N2342" t="s">
        <v>61</v>
      </c>
      <c r="O2342" t="s">
        <v>75</v>
      </c>
      <c r="P2342" t="s">
        <v>127</v>
      </c>
      <c r="Q2342">
        <v>11240</v>
      </c>
      <c r="R2342">
        <v>8</v>
      </c>
      <c r="S2342">
        <v>0</v>
      </c>
      <c r="T2342">
        <v>3306.3061191289644</v>
      </c>
      <c r="U2342">
        <v>45085</v>
      </c>
    </row>
    <row r="2343" spans="1:21" x14ac:dyDescent="0.3">
      <c r="A2343" t="s">
        <v>7106</v>
      </c>
      <c r="B2343">
        <v>2023</v>
      </c>
      <c r="C2343" s="1">
        <v>45063</v>
      </c>
      <c r="D2343" t="s">
        <v>22</v>
      </c>
      <c r="E2343" t="s">
        <v>7107</v>
      </c>
      <c r="F2343" t="s">
        <v>149</v>
      </c>
      <c r="G2343" t="s">
        <v>38</v>
      </c>
      <c r="H2343" t="s">
        <v>26</v>
      </c>
      <c r="I2343" t="s">
        <v>82</v>
      </c>
      <c r="J2343" t="s">
        <v>66</v>
      </c>
      <c r="K2343">
        <v>602016</v>
      </c>
      <c r="L2343" t="s">
        <v>29</v>
      </c>
      <c r="M2343" t="s">
        <v>7108</v>
      </c>
      <c r="N2343" t="s">
        <v>31</v>
      </c>
      <c r="O2343" t="s">
        <v>68</v>
      </c>
      <c r="P2343" t="s">
        <v>98</v>
      </c>
      <c r="Q2343">
        <v>72629</v>
      </c>
      <c r="R2343">
        <v>2</v>
      </c>
      <c r="S2343">
        <v>0.1</v>
      </c>
      <c r="T2343">
        <v>19079.442219539727</v>
      </c>
      <c r="U2343">
        <v>45066</v>
      </c>
    </row>
    <row r="2344" spans="1:21" x14ac:dyDescent="0.3">
      <c r="A2344" t="s">
        <v>7109</v>
      </c>
      <c r="B2344">
        <v>2023</v>
      </c>
      <c r="C2344" s="1">
        <v>44960</v>
      </c>
      <c r="D2344" t="s">
        <v>47</v>
      </c>
      <c r="E2344" t="s">
        <v>7110</v>
      </c>
      <c r="F2344" t="s">
        <v>37</v>
      </c>
      <c r="G2344" t="s">
        <v>25</v>
      </c>
      <c r="H2344" t="s">
        <v>26</v>
      </c>
      <c r="I2344" t="s">
        <v>39</v>
      </c>
      <c r="J2344" t="s">
        <v>40</v>
      </c>
      <c r="K2344">
        <v>616452</v>
      </c>
      <c r="L2344" t="s">
        <v>83</v>
      </c>
      <c r="M2344" t="s">
        <v>7111</v>
      </c>
      <c r="N2344" t="s">
        <v>31</v>
      </c>
      <c r="O2344" t="s">
        <v>75</v>
      </c>
      <c r="P2344" t="s">
        <v>54</v>
      </c>
      <c r="Q2344">
        <v>6182</v>
      </c>
      <c r="R2344">
        <v>1</v>
      </c>
      <c r="S2344">
        <v>0.2</v>
      </c>
      <c r="T2344">
        <v>1799.7832733944219</v>
      </c>
      <c r="U2344">
        <v>44960</v>
      </c>
    </row>
    <row r="2345" spans="1:21" x14ac:dyDescent="0.3">
      <c r="A2345" t="s">
        <v>7112</v>
      </c>
      <c r="B2345">
        <v>2023</v>
      </c>
      <c r="C2345" s="1">
        <v>45154</v>
      </c>
      <c r="D2345" t="s">
        <v>35</v>
      </c>
      <c r="E2345" t="s">
        <v>7113</v>
      </c>
      <c r="F2345" t="s">
        <v>37</v>
      </c>
      <c r="G2345" t="s">
        <v>81</v>
      </c>
      <c r="H2345" t="s">
        <v>26</v>
      </c>
      <c r="I2345" t="s">
        <v>117</v>
      </c>
      <c r="J2345" t="s">
        <v>118</v>
      </c>
      <c r="K2345">
        <v>679264</v>
      </c>
      <c r="L2345" t="s">
        <v>73</v>
      </c>
      <c r="M2345" t="s">
        <v>7114</v>
      </c>
      <c r="N2345" t="s">
        <v>61</v>
      </c>
      <c r="O2345" t="s">
        <v>53</v>
      </c>
      <c r="P2345" t="s">
        <v>45</v>
      </c>
      <c r="Q2345">
        <v>58170</v>
      </c>
      <c r="R2345">
        <v>7</v>
      </c>
      <c r="S2345">
        <v>0.05</v>
      </c>
      <c r="T2345">
        <v>13837.385576874758</v>
      </c>
      <c r="U2345">
        <v>45157</v>
      </c>
    </row>
    <row r="2346" spans="1:21" x14ac:dyDescent="0.3">
      <c r="A2346" t="s">
        <v>7115</v>
      </c>
      <c r="B2346">
        <v>2024</v>
      </c>
      <c r="C2346" s="1">
        <v>45467</v>
      </c>
      <c r="D2346" t="s">
        <v>22</v>
      </c>
      <c r="E2346" t="s">
        <v>7116</v>
      </c>
      <c r="F2346" t="s">
        <v>64</v>
      </c>
      <c r="G2346" t="s">
        <v>81</v>
      </c>
      <c r="H2346" t="s">
        <v>26</v>
      </c>
      <c r="I2346" t="s">
        <v>72</v>
      </c>
      <c r="J2346" t="s">
        <v>28</v>
      </c>
      <c r="K2346">
        <v>604501</v>
      </c>
      <c r="L2346" t="s">
        <v>59</v>
      </c>
      <c r="M2346" t="s">
        <v>7117</v>
      </c>
      <c r="N2346" t="s">
        <v>43</v>
      </c>
      <c r="O2346" t="s">
        <v>85</v>
      </c>
      <c r="P2346" t="s">
        <v>98</v>
      </c>
      <c r="Q2346">
        <v>75185</v>
      </c>
      <c r="R2346">
        <v>3</v>
      </c>
      <c r="S2346">
        <v>0</v>
      </c>
      <c r="T2346">
        <v>18800.467346622241</v>
      </c>
      <c r="U2346">
        <v>45470</v>
      </c>
    </row>
    <row r="2347" spans="1:21" x14ac:dyDescent="0.3">
      <c r="A2347" t="s">
        <v>7118</v>
      </c>
      <c r="B2347">
        <v>2024</v>
      </c>
      <c r="C2347" s="1">
        <v>45345</v>
      </c>
      <c r="D2347" t="s">
        <v>47</v>
      </c>
      <c r="E2347" t="s">
        <v>7119</v>
      </c>
      <c r="F2347" t="s">
        <v>64</v>
      </c>
      <c r="G2347" t="s">
        <v>25</v>
      </c>
      <c r="H2347" t="s">
        <v>26</v>
      </c>
      <c r="I2347" t="s">
        <v>150</v>
      </c>
      <c r="J2347" t="s">
        <v>118</v>
      </c>
      <c r="K2347">
        <v>686566</v>
      </c>
      <c r="L2347" t="s">
        <v>73</v>
      </c>
      <c r="M2347" t="s">
        <v>7120</v>
      </c>
      <c r="N2347" t="s">
        <v>61</v>
      </c>
      <c r="O2347" t="s">
        <v>32</v>
      </c>
      <c r="P2347" t="s">
        <v>76</v>
      </c>
      <c r="Q2347">
        <v>13478</v>
      </c>
      <c r="R2347">
        <v>1</v>
      </c>
      <c r="S2347">
        <v>0</v>
      </c>
      <c r="T2347">
        <v>2638.4390798830982</v>
      </c>
      <c r="U2347">
        <v>45351</v>
      </c>
    </row>
    <row r="2348" spans="1:21" x14ac:dyDescent="0.3">
      <c r="A2348" t="s">
        <v>7121</v>
      </c>
      <c r="B2348">
        <v>2024</v>
      </c>
      <c r="C2348" s="1">
        <v>45429</v>
      </c>
      <c r="D2348" t="s">
        <v>47</v>
      </c>
      <c r="E2348" t="s">
        <v>7122</v>
      </c>
      <c r="F2348" t="s">
        <v>64</v>
      </c>
      <c r="G2348" t="s">
        <v>25</v>
      </c>
      <c r="H2348" t="s">
        <v>26</v>
      </c>
      <c r="I2348" t="s">
        <v>107</v>
      </c>
      <c r="J2348" t="s">
        <v>66</v>
      </c>
      <c r="K2348">
        <v>636417</v>
      </c>
      <c r="L2348" t="s">
        <v>73</v>
      </c>
      <c r="M2348" t="s">
        <v>7123</v>
      </c>
      <c r="N2348" t="s">
        <v>31</v>
      </c>
      <c r="O2348" t="s">
        <v>68</v>
      </c>
      <c r="P2348" t="s">
        <v>45</v>
      </c>
      <c r="Q2348">
        <v>31013</v>
      </c>
      <c r="R2348">
        <v>3</v>
      </c>
      <c r="S2348">
        <v>0.2</v>
      </c>
      <c r="T2348">
        <v>5178.6926835149661</v>
      </c>
      <c r="U2348">
        <v>45434</v>
      </c>
    </row>
    <row r="2349" spans="1:21" x14ac:dyDescent="0.3">
      <c r="A2349" t="s">
        <v>7124</v>
      </c>
      <c r="B2349">
        <v>2024</v>
      </c>
      <c r="C2349" s="1">
        <v>45323</v>
      </c>
      <c r="D2349" t="s">
        <v>35</v>
      </c>
      <c r="E2349" t="s">
        <v>7125</v>
      </c>
      <c r="F2349" t="s">
        <v>106</v>
      </c>
      <c r="G2349" t="s">
        <v>25</v>
      </c>
      <c r="H2349" t="s">
        <v>26</v>
      </c>
      <c r="I2349" t="s">
        <v>72</v>
      </c>
      <c r="J2349" t="s">
        <v>28</v>
      </c>
      <c r="K2349">
        <v>601996</v>
      </c>
      <c r="L2349" t="s">
        <v>73</v>
      </c>
      <c r="M2349" t="s">
        <v>7126</v>
      </c>
      <c r="N2349" t="s">
        <v>103</v>
      </c>
      <c r="O2349" t="s">
        <v>53</v>
      </c>
      <c r="P2349" t="s">
        <v>98</v>
      </c>
      <c r="Q2349">
        <v>55819</v>
      </c>
      <c r="R2349">
        <v>8</v>
      </c>
      <c r="S2349">
        <v>0.2</v>
      </c>
      <c r="T2349">
        <v>6074.2549384159347</v>
      </c>
      <c r="U2349">
        <v>45326</v>
      </c>
    </row>
    <row r="2350" spans="1:21" x14ac:dyDescent="0.3">
      <c r="A2350" t="s">
        <v>7127</v>
      </c>
      <c r="B2350">
        <v>2024</v>
      </c>
      <c r="C2350" s="1">
        <v>45415</v>
      </c>
      <c r="D2350" t="s">
        <v>47</v>
      </c>
      <c r="E2350" t="s">
        <v>7128</v>
      </c>
      <c r="F2350" t="s">
        <v>37</v>
      </c>
      <c r="G2350" t="s">
        <v>25</v>
      </c>
      <c r="H2350" t="s">
        <v>26</v>
      </c>
      <c r="I2350" t="s">
        <v>57</v>
      </c>
      <c r="J2350" t="s">
        <v>58</v>
      </c>
      <c r="K2350">
        <v>665263</v>
      </c>
      <c r="L2350" t="s">
        <v>73</v>
      </c>
      <c r="M2350" t="s">
        <v>7129</v>
      </c>
      <c r="N2350" t="s">
        <v>103</v>
      </c>
      <c r="O2350" t="s">
        <v>94</v>
      </c>
      <c r="P2350" t="s">
        <v>181</v>
      </c>
      <c r="Q2350">
        <v>37023</v>
      </c>
      <c r="R2350">
        <v>5</v>
      </c>
      <c r="S2350">
        <v>0</v>
      </c>
      <c r="T2350">
        <v>7367.9048141191779</v>
      </c>
      <c r="U2350">
        <v>45420</v>
      </c>
    </row>
    <row r="2351" spans="1:21" x14ac:dyDescent="0.3">
      <c r="A2351" t="s">
        <v>7130</v>
      </c>
      <c r="B2351">
        <v>2023</v>
      </c>
      <c r="C2351" s="1">
        <v>45237</v>
      </c>
      <c r="D2351" t="s">
        <v>47</v>
      </c>
      <c r="E2351" t="s">
        <v>7131</v>
      </c>
      <c r="F2351" t="s">
        <v>64</v>
      </c>
      <c r="G2351" t="s">
        <v>38</v>
      </c>
      <c r="H2351" t="s">
        <v>26</v>
      </c>
      <c r="I2351" t="s">
        <v>39</v>
      </c>
      <c r="J2351" t="s">
        <v>40</v>
      </c>
      <c r="K2351">
        <v>696714</v>
      </c>
      <c r="L2351" t="s">
        <v>83</v>
      </c>
      <c r="M2351" t="s">
        <v>7132</v>
      </c>
      <c r="N2351" t="s">
        <v>103</v>
      </c>
      <c r="O2351" t="s">
        <v>85</v>
      </c>
      <c r="P2351" t="s">
        <v>76</v>
      </c>
      <c r="Q2351">
        <v>45491</v>
      </c>
      <c r="R2351">
        <v>5</v>
      </c>
      <c r="S2351">
        <v>0</v>
      </c>
      <c r="T2351">
        <v>7304.5739900934996</v>
      </c>
      <c r="U2351">
        <v>45240</v>
      </c>
    </row>
    <row r="2352" spans="1:21" x14ac:dyDescent="0.3">
      <c r="A2352" t="s">
        <v>7133</v>
      </c>
      <c r="B2352">
        <v>2023</v>
      </c>
      <c r="C2352" s="1">
        <v>44975</v>
      </c>
      <c r="D2352" t="s">
        <v>22</v>
      </c>
      <c r="E2352" t="s">
        <v>7134</v>
      </c>
      <c r="F2352" t="s">
        <v>106</v>
      </c>
      <c r="G2352" t="s">
        <v>38</v>
      </c>
      <c r="H2352" t="s">
        <v>26</v>
      </c>
      <c r="I2352" t="s">
        <v>39</v>
      </c>
      <c r="J2352" t="s">
        <v>40</v>
      </c>
      <c r="K2352">
        <v>679871</v>
      </c>
      <c r="L2352" t="s">
        <v>73</v>
      </c>
      <c r="M2352" t="s">
        <v>7135</v>
      </c>
      <c r="N2352" t="s">
        <v>93</v>
      </c>
      <c r="O2352" t="s">
        <v>85</v>
      </c>
      <c r="P2352" t="s">
        <v>76</v>
      </c>
      <c r="Q2352">
        <v>23663</v>
      </c>
      <c r="R2352">
        <v>2</v>
      </c>
      <c r="S2352">
        <v>0</v>
      </c>
      <c r="T2352">
        <v>4077.1305419287669</v>
      </c>
      <c r="U2352">
        <v>44981</v>
      </c>
    </row>
    <row r="2353" spans="1:21" x14ac:dyDescent="0.3">
      <c r="A2353" t="s">
        <v>7136</v>
      </c>
      <c r="B2353">
        <v>2024</v>
      </c>
      <c r="C2353" s="1">
        <v>45454</v>
      </c>
      <c r="D2353" t="s">
        <v>35</v>
      </c>
      <c r="E2353" t="s">
        <v>7137</v>
      </c>
      <c r="F2353" t="s">
        <v>37</v>
      </c>
      <c r="G2353" t="s">
        <v>25</v>
      </c>
      <c r="H2353" t="s">
        <v>26</v>
      </c>
      <c r="I2353" t="s">
        <v>50</v>
      </c>
      <c r="J2353" t="s">
        <v>51</v>
      </c>
      <c r="K2353">
        <v>667068</v>
      </c>
      <c r="L2353" t="s">
        <v>41</v>
      </c>
      <c r="M2353" t="s">
        <v>7138</v>
      </c>
      <c r="N2353" t="s">
        <v>93</v>
      </c>
      <c r="O2353" t="s">
        <v>94</v>
      </c>
      <c r="P2353" t="s">
        <v>45</v>
      </c>
      <c r="Q2353">
        <v>68051</v>
      </c>
      <c r="R2353">
        <v>7</v>
      </c>
      <c r="S2353">
        <v>0.2</v>
      </c>
      <c r="T2353">
        <v>14686.427832203703</v>
      </c>
      <c r="U2353">
        <v>45461</v>
      </c>
    </row>
    <row r="2354" spans="1:21" x14ac:dyDescent="0.3">
      <c r="A2354" t="s">
        <v>7139</v>
      </c>
      <c r="B2354">
        <v>2024</v>
      </c>
      <c r="C2354" s="1">
        <v>45525</v>
      </c>
      <c r="D2354" t="s">
        <v>22</v>
      </c>
      <c r="E2354" t="s">
        <v>7140</v>
      </c>
      <c r="F2354" t="s">
        <v>49</v>
      </c>
      <c r="G2354" t="s">
        <v>25</v>
      </c>
      <c r="H2354" t="s">
        <v>26</v>
      </c>
      <c r="I2354" t="s">
        <v>101</v>
      </c>
      <c r="J2354" t="s">
        <v>51</v>
      </c>
      <c r="K2354">
        <v>694405</v>
      </c>
      <c r="L2354" t="s">
        <v>73</v>
      </c>
      <c r="M2354" t="s">
        <v>7141</v>
      </c>
      <c r="N2354" t="s">
        <v>93</v>
      </c>
      <c r="O2354" t="s">
        <v>44</v>
      </c>
      <c r="P2354" t="s">
        <v>127</v>
      </c>
      <c r="Q2354">
        <v>9593</v>
      </c>
      <c r="R2354">
        <v>9</v>
      </c>
      <c r="S2354">
        <v>0.2</v>
      </c>
      <c r="T2354">
        <v>1606.1748894650095</v>
      </c>
      <c r="U2354">
        <v>45532</v>
      </c>
    </row>
    <row r="2355" spans="1:21" x14ac:dyDescent="0.3">
      <c r="A2355" t="s">
        <v>7142</v>
      </c>
      <c r="B2355">
        <v>2023</v>
      </c>
      <c r="C2355" s="1">
        <v>44928</v>
      </c>
      <c r="D2355" t="s">
        <v>35</v>
      </c>
      <c r="E2355" t="s">
        <v>7143</v>
      </c>
      <c r="F2355" t="s">
        <v>49</v>
      </c>
      <c r="G2355" t="s">
        <v>25</v>
      </c>
      <c r="H2355" t="s">
        <v>26</v>
      </c>
      <c r="I2355" t="s">
        <v>65</v>
      </c>
      <c r="J2355" t="s">
        <v>66</v>
      </c>
      <c r="K2355">
        <v>689326</v>
      </c>
      <c r="L2355" t="s">
        <v>41</v>
      </c>
      <c r="M2355" t="s">
        <v>7144</v>
      </c>
      <c r="N2355" t="s">
        <v>93</v>
      </c>
      <c r="O2355" t="s">
        <v>32</v>
      </c>
      <c r="P2355" t="s">
        <v>181</v>
      </c>
      <c r="Q2355">
        <v>16972</v>
      </c>
      <c r="R2355">
        <v>3</v>
      </c>
      <c r="S2355">
        <v>0.1</v>
      </c>
      <c r="T2355">
        <v>2518.9116392222927</v>
      </c>
      <c r="U2355">
        <v>44929</v>
      </c>
    </row>
    <row r="2356" spans="1:21" x14ac:dyDescent="0.3">
      <c r="A2356" t="s">
        <v>7145</v>
      </c>
      <c r="B2356">
        <v>2024</v>
      </c>
      <c r="C2356" s="1">
        <v>45616</v>
      </c>
      <c r="D2356" t="s">
        <v>78</v>
      </c>
      <c r="E2356" t="s">
        <v>7146</v>
      </c>
      <c r="F2356" t="s">
        <v>64</v>
      </c>
      <c r="G2356" t="s">
        <v>81</v>
      </c>
      <c r="H2356" t="s">
        <v>26</v>
      </c>
      <c r="I2356" t="s">
        <v>57</v>
      </c>
      <c r="J2356" t="s">
        <v>58</v>
      </c>
      <c r="K2356">
        <v>603566</v>
      </c>
      <c r="L2356" t="s">
        <v>73</v>
      </c>
      <c r="M2356" t="s">
        <v>7147</v>
      </c>
      <c r="N2356" t="s">
        <v>93</v>
      </c>
      <c r="O2356" t="s">
        <v>94</v>
      </c>
      <c r="P2356" t="s">
        <v>127</v>
      </c>
      <c r="Q2356">
        <v>71888</v>
      </c>
      <c r="R2356">
        <v>3</v>
      </c>
      <c r="S2356">
        <v>0.1</v>
      </c>
      <c r="T2356">
        <v>10756.416226121868</v>
      </c>
      <c r="U2356">
        <v>45621</v>
      </c>
    </row>
    <row r="2357" spans="1:21" x14ac:dyDescent="0.3">
      <c r="A2357" t="s">
        <v>7148</v>
      </c>
      <c r="B2357">
        <v>2024</v>
      </c>
      <c r="C2357" s="1">
        <v>45317</v>
      </c>
      <c r="D2357" t="s">
        <v>35</v>
      </c>
      <c r="E2357" t="s">
        <v>7149</v>
      </c>
      <c r="F2357" t="s">
        <v>49</v>
      </c>
      <c r="G2357" t="s">
        <v>25</v>
      </c>
      <c r="H2357" t="s">
        <v>26</v>
      </c>
      <c r="I2357" t="s">
        <v>82</v>
      </c>
      <c r="J2357" t="s">
        <v>66</v>
      </c>
      <c r="K2357">
        <v>621149</v>
      </c>
      <c r="L2357" t="s">
        <v>59</v>
      </c>
      <c r="M2357" t="s">
        <v>7150</v>
      </c>
      <c r="N2357" t="s">
        <v>103</v>
      </c>
      <c r="O2357" t="s">
        <v>75</v>
      </c>
      <c r="P2357" t="s">
        <v>69</v>
      </c>
      <c r="Q2357">
        <v>9552</v>
      </c>
      <c r="R2357">
        <v>2</v>
      </c>
      <c r="S2357">
        <v>0.2</v>
      </c>
      <c r="T2357">
        <v>1641.5461773640579</v>
      </c>
      <c r="U2357">
        <v>45318</v>
      </c>
    </row>
    <row r="2358" spans="1:21" x14ac:dyDescent="0.3">
      <c r="A2358" t="s">
        <v>7151</v>
      </c>
      <c r="B2358">
        <v>2024</v>
      </c>
      <c r="C2358" s="1">
        <v>45551</v>
      </c>
      <c r="D2358" t="s">
        <v>47</v>
      </c>
      <c r="E2358" t="s">
        <v>7152</v>
      </c>
      <c r="F2358" t="s">
        <v>64</v>
      </c>
      <c r="G2358" t="s">
        <v>25</v>
      </c>
      <c r="H2358" t="s">
        <v>26</v>
      </c>
      <c r="I2358" t="s">
        <v>161</v>
      </c>
      <c r="J2358" t="s">
        <v>118</v>
      </c>
      <c r="K2358">
        <v>637572</v>
      </c>
      <c r="L2358" t="s">
        <v>73</v>
      </c>
      <c r="M2358" t="s">
        <v>7153</v>
      </c>
      <c r="N2358" t="s">
        <v>103</v>
      </c>
      <c r="O2358" t="s">
        <v>85</v>
      </c>
      <c r="P2358" t="s">
        <v>181</v>
      </c>
      <c r="Q2358">
        <v>43042</v>
      </c>
      <c r="R2358">
        <v>7</v>
      </c>
      <c r="S2358">
        <v>0.2</v>
      </c>
      <c r="T2358">
        <v>8585.5949541134487</v>
      </c>
      <c r="U2358">
        <v>45554</v>
      </c>
    </row>
    <row r="2359" spans="1:21" x14ac:dyDescent="0.3">
      <c r="A2359" t="s">
        <v>7154</v>
      </c>
      <c r="B2359">
        <v>2024</v>
      </c>
      <c r="C2359" s="1">
        <v>45492</v>
      </c>
      <c r="D2359" t="s">
        <v>22</v>
      </c>
      <c r="E2359" t="s">
        <v>7155</v>
      </c>
      <c r="F2359" t="s">
        <v>64</v>
      </c>
      <c r="G2359" t="s">
        <v>81</v>
      </c>
      <c r="H2359" t="s">
        <v>26</v>
      </c>
      <c r="I2359" t="s">
        <v>39</v>
      </c>
      <c r="J2359" t="s">
        <v>40</v>
      </c>
      <c r="K2359">
        <v>655638</v>
      </c>
      <c r="L2359" t="s">
        <v>73</v>
      </c>
      <c r="M2359" t="s">
        <v>7156</v>
      </c>
      <c r="N2359" t="s">
        <v>93</v>
      </c>
      <c r="O2359" t="s">
        <v>68</v>
      </c>
      <c r="P2359" t="s">
        <v>98</v>
      </c>
      <c r="Q2359">
        <v>50239</v>
      </c>
      <c r="R2359">
        <v>2</v>
      </c>
      <c r="S2359">
        <v>0</v>
      </c>
      <c r="T2359">
        <v>2595.7653559815867</v>
      </c>
      <c r="U2359">
        <v>45492</v>
      </c>
    </row>
    <row r="2360" spans="1:21" x14ac:dyDescent="0.3">
      <c r="A2360" t="s">
        <v>7157</v>
      </c>
      <c r="B2360">
        <v>2024</v>
      </c>
      <c r="C2360" s="1">
        <v>45465</v>
      </c>
      <c r="D2360" t="s">
        <v>47</v>
      </c>
      <c r="E2360" t="s">
        <v>7158</v>
      </c>
      <c r="F2360" t="s">
        <v>24</v>
      </c>
      <c r="G2360" t="s">
        <v>25</v>
      </c>
      <c r="H2360" t="s">
        <v>26</v>
      </c>
      <c r="I2360" t="s">
        <v>101</v>
      </c>
      <c r="J2360" t="s">
        <v>51</v>
      </c>
      <c r="K2360">
        <v>653138</v>
      </c>
      <c r="L2360" t="s">
        <v>83</v>
      </c>
      <c r="M2360" t="s">
        <v>7159</v>
      </c>
      <c r="N2360" t="s">
        <v>31</v>
      </c>
      <c r="O2360" t="s">
        <v>44</v>
      </c>
      <c r="P2360" t="s">
        <v>69</v>
      </c>
      <c r="Q2360">
        <v>62847</v>
      </c>
      <c r="R2360">
        <v>8</v>
      </c>
      <c r="S2360">
        <v>0.05</v>
      </c>
      <c r="T2360">
        <v>18559.654161419017</v>
      </c>
      <c r="U2360">
        <v>45468</v>
      </c>
    </row>
    <row r="2361" spans="1:21" x14ac:dyDescent="0.3">
      <c r="A2361" t="s">
        <v>7160</v>
      </c>
      <c r="B2361">
        <v>2024</v>
      </c>
      <c r="C2361" s="1">
        <v>45557</v>
      </c>
      <c r="D2361" t="s">
        <v>22</v>
      </c>
      <c r="E2361" t="s">
        <v>7161</v>
      </c>
      <c r="F2361" t="s">
        <v>37</v>
      </c>
      <c r="G2361" t="s">
        <v>81</v>
      </c>
      <c r="H2361" t="s">
        <v>26</v>
      </c>
      <c r="I2361" t="s">
        <v>82</v>
      </c>
      <c r="J2361" t="s">
        <v>66</v>
      </c>
      <c r="K2361">
        <v>666975</v>
      </c>
      <c r="L2361" t="s">
        <v>73</v>
      </c>
      <c r="M2361" t="s">
        <v>7162</v>
      </c>
      <c r="N2361" t="s">
        <v>31</v>
      </c>
      <c r="O2361" t="s">
        <v>53</v>
      </c>
      <c r="P2361" t="s">
        <v>33</v>
      </c>
      <c r="Q2361">
        <v>74039</v>
      </c>
      <c r="R2361">
        <v>7</v>
      </c>
      <c r="S2361">
        <v>0.2</v>
      </c>
      <c r="T2361">
        <v>5149.902503446212</v>
      </c>
      <c r="U2361">
        <v>45564</v>
      </c>
    </row>
    <row r="2362" spans="1:21" x14ac:dyDescent="0.3">
      <c r="A2362" t="s">
        <v>7163</v>
      </c>
      <c r="B2362">
        <v>2023</v>
      </c>
      <c r="C2362" s="1">
        <v>45200</v>
      </c>
      <c r="D2362" t="s">
        <v>78</v>
      </c>
      <c r="E2362" t="s">
        <v>7164</v>
      </c>
      <c r="F2362" t="s">
        <v>106</v>
      </c>
      <c r="G2362" t="s">
        <v>81</v>
      </c>
      <c r="H2362" t="s">
        <v>26</v>
      </c>
      <c r="I2362" t="s">
        <v>107</v>
      </c>
      <c r="J2362" t="s">
        <v>66</v>
      </c>
      <c r="K2362">
        <v>693184</v>
      </c>
      <c r="L2362" t="s">
        <v>73</v>
      </c>
      <c r="M2362" t="s">
        <v>7165</v>
      </c>
      <c r="N2362" t="s">
        <v>61</v>
      </c>
      <c r="O2362" t="s">
        <v>75</v>
      </c>
      <c r="P2362" t="s">
        <v>45</v>
      </c>
      <c r="Q2362">
        <v>12573</v>
      </c>
      <c r="R2362">
        <v>7</v>
      </c>
      <c r="S2362">
        <v>0.05</v>
      </c>
      <c r="T2362">
        <v>1457.5565699364388</v>
      </c>
      <c r="U2362">
        <v>45205</v>
      </c>
    </row>
    <row r="2363" spans="1:21" x14ac:dyDescent="0.3">
      <c r="A2363" t="s">
        <v>7166</v>
      </c>
      <c r="B2363">
        <v>2023</v>
      </c>
      <c r="C2363" s="1">
        <v>45109</v>
      </c>
      <c r="D2363" t="s">
        <v>47</v>
      </c>
      <c r="E2363" t="s">
        <v>7167</v>
      </c>
      <c r="F2363" t="s">
        <v>49</v>
      </c>
      <c r="G2363" t="s">
        <v>25</v>
      </c>
      <c r="H2363" t="s">
        <v>26</v>
      </c>
      <c r="I2363" t="s">
        <v>39</v>
      </c>
      <c r="J2363" t="s">
        <v>40</v>
      </c>
      <c r="K2363">
        <v>615900</v>
      </c>
      <c r="L2363" t="s">
        <v>59</v>
      </c>
      <c r="M2363" t="s">
        <v>7168</v>
      </c>
      <c r="N2363" t="s">
        <v>103</v>
      </c>
      <c r="O2363" t="s">
        <v>94</v>
      </c>
      <c r="P2363" t="s">
        <v>127</v>
      </c>
      <c r="Q2363">
        <v>78890</v>
      </c>
      <c r="R2363">
        <v>4</v>
      </c>
      <c r="S2363">
        <v>0.05</v>
      </c>
      <c r="T2363">
        <v>12346.12972165533</v>
      </c>
      <c r="U2363">
        <v>45112</v>
      </c>
    </row>
    <row r="2364" spans="1:21" x14ac:dyDescent="0.3">
      <c r="A2364" t="s">
        <v>7169</v>
      </c>
      <c r="B2364">
        <v>2023</v>
      </c>
      <c r="C2364" s="1">
        <v>44947</v>
      </c>
      <c r="D2364" t="s">
        <v>47</v>
      </c>
      <c r="E2364" t="s">
        <v>7170</v>
      </c>
      <c r="F2364" t="s">
        <v>106</v>
      </c>
      <c r="G2364" t="s">
        <v>81</v>
      </c>
      <c r="H2364" t="s">
        <v>26</v>
      </c>
      <c r="I2364" t="s">
        <v>122</v>
      </c>
      <c r="J2364" t="s">
        <v>28</v>
      </c>
      <c r="K2364">
        <v>600034</v>
      </c>
      <c r="L2364" t="s">
        <v>73</v>
      </c>
      <c r="M2364" t="s">
        <v>7171</v>
      </c>
      <c r="N2364" t="s">
        <v>61</v>
      </c>
      <c r="O2364" t="s">
        <v>94</v>
      </c>
      <c r="P2364" t="s">
        <v>98</v>
      </c>
      <c r="Q2364">
        <v>62858</v>
      </c>
      <c r="R2364">
        <v>7</v>
      </c>
      <c r="S2364">
        <v>0</v>
      </c>
      <c r="T2364">
        <v>5562.7597044824979</v>
      </c>
      <c r="U2364">
        <v>44947</v>
      </c>
    </row>
    <row r="2365" spans="1:21" x14ac:dyDescent="0.3">
      <c r="A2365" t="s">
        <v>7172</v>
      </c>
      <c r="B2365">
        <v>2024</v>
      </c>
      <c r="C2365" s="1">
        <v>45443</v>
      </c>
      <c r="D2365" t="s">
        <v>47</v>
      </c>
      <c r="E2365" t="s">
        <v>7173</v>
      </c>
      <c r="F2365" t="s">
        <v>80</v>
      </c>
      <c r="G2365" t="s">
        <v>25</v>
      </c>
      <c r="H2365" t="s">
        <v>26</v>
      </c>
      <c r="I2365" t="s">
        <v>57</v>
      </c>
      <c r="J2365" t="s">
        <v>58</v>
      </c>
      <c r="K2365">
        <v>696528</v>
      </c>
      <c r="L2365" t="s">
        <v>83</v>
      </c>
      <c r="M2365" t="s">
        <v>7174</v>
      </c>
      <c r="N2365" t="s">
        <v>61</v>
      </c>
      <c r="O2365" t="s">
        <v>44</v>
      </c>
      <c r="P2365" t="s">
        <v>33</v>
      </c>
      <c r="Q2365">
        <v>78155</v>
      </c>
      <c r="R2365">
        <v>1</v>
      </c>
      <c r="S2365">
        <v>0.05</v>
      </c>
      <c r="T2365">
        <v>16422.950770309613</v>
      </c>
      <c r="U2365">
        <v>45443</v>
      </c>
    </row>
    <row r="2366" spans="1:21" x14ac:dyDescent="0.3">
      <c r="A2366" t="s">
        <v>7175</v>
      </c>
      <c r="B2366">
        <v>2023</v>
      </c>
      <c r="C2366" s="1">
        <v>45048</v>
      </c>
      <c r="D2366" t="s">
        <v>47</v>
      </c>
      <c r="E2366" t="s">
        <v>7176</v>
      </c>
      <c r="F2366" t="s">
        <v>24</v>
      </c>
      <c r="G2366" t="s">
        <v>38</v>
      </c>
      <c r="H2366" t="s">
        <v>26</v>
      </c>
      <c r="I2366" t="s">
        <v>57</v>
      </c>
      <c r="J2366" t="s">
        <v>58</v>
      </c>
      <c r="K2366">
        <v>631856</v>
      </c>
      <c r="L2366" t="s">
        <v>59</v>
      </c>
      <c r="M2366" t="s">
        <v>7177</v>
      </c>
      <c r="N2366" t="s">
        <v>93</v>
      </c>
      <c r="O2366" t="s">
        <v>44</v>
      </c>
      <c r="P2366" t="s">
        <v>127</v>
      </c>
      <c r="Q2366">
        <v>18133</v>
      </c>
      <c r="R2366">
        <v>9</v>
      </c>
      <c r="S2366">
        <v>0.05</v>
      </c>
      <c r="T2366">
        <v>2946.5872284830007</v>
      </c>
      <c r="U2366">
        <v>45052</v>
      </c>
    </row>
    <row r="2367" spans="1:21" x14ac:dyDescent="0.3">
      <c r="A2367" t="s">
        <v>7178</v>
      </c>
      <c r="B2367">
        <v>2024</v>
      </c>
      <c r="C2367" s="1">
        <v>45520</v>
      </c>
      <c r="D2367" t="s">
        <v>47</v>
      </c>
      <c r="E2367" t="s">
        <v>7179</v>
      </c>
      <c r="F2367" t="s">
        <v>49</v>
      </c>
      <c r="G2367" t="s">
        <v>38</v>
      </c>
      <c r="H2367" t="s">
        <v>26</v>
      </c>
      <c r="I2367" t="s">
        <v>122</v>
      </c>
      <c r="J2367" t="s">
        <v>28</v>
      </c>
      <c r="K2367">
        <v>653153</v>
      </c>
      <c r="L2367" t="s">
        <v>29</v>
      </c>
      <c r="M2367" t="s">
        <v>7180</v>
      </c>
      <c r="N2367" t="s">
        <v>61</v>
      </c>
      <c r="O2367" t="s">
        <v>68</v>
      </c>
      <c r="P2367" t="s">
        <v>54</v>
      </c>
      <c r="Q2367">
        <v>77426</v>
      </c>
      <c r="R2367">
        <v>2</v>
      </c>
      <c r="S2367">
        <v>0</v>
      </c>
      <c r="T2367">
        <v>15276.576927750853</v>
      </c>
      <c r="U2367">
        <v>45523</v>
      </c>
    </row>
    <row r="2368" spans="1:21" x14ac:dyDescent="0.3">
      <c r="A2368" t="s">
        <v>7181</v>
      </c>
      <c r="B2368">
        <v>2024</v>
      </c>
      <c r="C2368" s="1">
        <v>45313</v>
      </c>
      <c r="D2368" t="s">
        <v>47</v>
      </c>
      <c r="E2368" t="s">
        <v>7182</v>
      </c>
      <c r="F2368" t="s">
        <v>49</v>
      </c>
      <c r="G2368" t="s">
        <v>81</v>
      </c>
      <c r="H2368" t="s">
        <v>26</v>
      </c>
      <c r="I2368" t="s">
        <v>57</v>
      </c>
      <c r="J2368" t="s">
        <v>58</v>
      </c>
      <c r="K2368">
        <v>661458</v>
      </c>
      <c r="L2368" t="s">
        <v>73</v>
      </c>
      <c r="M2368" t="s">
        <v>7183</v>
      </c>
      <c r="N2368" t="s">
        <v>31</v>
      </c>
      <c r="O2368" t="s">
        <v>53</v>
      </c>
      <c r="P2368" t="s">
        <v>98</v>
      </c>
      <c r="Q2368">
        <v>13937</v>
      </c>
      <c r="R2368">
        <v>9</v>
      </c>
      <c r="S2368">
        <v>0</v>
      </c>
      <c r="T2368">
        <v>2103.9744970544693</v>
      </c>
      <c r="U2368">
        <v>45315</v>
      </c>
    </row>
    <row r="2369" spans="1:21" x14ac:dyDescent="0.3">
      <c r="A2369" t="s">
        <v>7184</v>
      </c>
      <c r="B2369">
        <v>2024</v>
      </c>
      <c r="C2369" s="1">
        <v>45360</v>
      </c>
      <c r="D2369" t="s">
        <v>47</v>
      </c>
      <c r="E2369" t="s">
        <v>7185</v>
      </c>
      <c r="F2369" t="s">
        <v>24</v>
      </c>
      <c r="G2369" t="s">
        <v>25</v>
      </c>
      <c r="H2369" t="s">
        <v>26</v>
      </c>
      <c r="I2369" t="s">
        <v>39</v>
      </c>
      <c r="J2369" t="s">
        <v>40</v>
      </c>
      <c r="K2369">
        <v>640285</v>
      </c>
      <c r="L2369" t="s">
        <v>29</v>
      </c>
      <c r="M2369" t="s">
        <v>7186</v>
      </c>
      <c r="N2369" t="s">
        <v>43</v>
      </c>
      <c r="O2369" t="s">
        <v>68</v>
      </c>
      <c r="P2369" t="s">
        <v>98</v>
      </c>
      <c r="Q2369">
        <v>6671</v>
      </c>
      <c r="R2369">
        <v>9</v>
      </c>
      <c r="S2369">
        <v>0.05</v>
      </c>
      <c r="T2369">
        <v>923.92931291509649</v>
      </c>
      <c r="U2369">
        <v>45363</v>
      </c>
    </row>
    <row r="2370" spans="1:21" x14ac:dyDescent="0.3">
      <c r="A2370" t="s">
        <v>7187</v>
      </c>
      <c r="B2370">
        <v>2024</v>
      </c>
      <c r="C2370" s="1">
        <v>45597</v>
      </c>
      <c r="D2370" t="s">
        <v>35</v>
      </c>
      <c r="E2370" t="s">
        <v>7188</v>
      </c>
      <c r="F2370" t="s">
        <v>149</v>
      </c>
      <c r="G2370" t="s">
        <v>25</v>
      </c>
      <c r="H2370" t="s">
        <v>26</v>
      </c>
      <c r="I2370" t="s">
        <v>154</v>
      </c>
      <c r="J2370" t="s">
        <v>51</v>
      </c>
      <c r="K2370">
        <v>681579</v>
      </c>
      <c r="L2370" t="s">
        <v>59</v>
      </c>
      <c r="M2370" t="s">
        <v>7189</v>
      </c>
      <c r="N2370" t="s">
        <v>93</v>
      </c>
      <c r="O2370" t="s">
        <v>94</v>
      </c>
      <c r="P2370" t="s">
        <v>98</v>
      </c>
      <c r="Q2370">
        <v>47808</v>
      </c>
      <c r="R2370">
        <v>7</v>
      </c>
      <c r="S2370">
        <v>0.05</v>
      </c>
      <c r="T2370">
        <v>7960.5072685695905</v>
      </c>
      <c r="U2370">
        <v>45604</v>
      </c>
    </row>
    <row r="2371" spans="1:21" x14ac:dyDescent="0.3">
      <c r="A2371" t="s">
        <v>7190</v>
      </c>
      <c r="B2371">
        <v>2023</v>
      </c>
      <c r="C2371" s="1">
        <v>45129</v>
      </c>
      <c r="D2371" t="s">
        <v>47</v>
      </c>
      <c r="E2371" t="s">
        <v>7191</v>
      </c>
      <c r="F2371" t="s">
        <v>24</v>
      </c>
      <c r="G2371" t="s">
        <v>38</v>
      </c>
      <c r="H2371" t="s">
        <v>26</v>
      </c>
      <c r="I2371" t="s">
        <v>150</v>
      </c>
      <c r="J2371" t="s">
        <v>118</v>
      </c>
      <c r="K2371">
        <v>610456</v>
      </c>
      <c r="L2371" t="s">
        <v>83</v>
      </c>
      <c r="M2371" t="s">
        <v>7192</v>
      </c>
      <c r="N2371" t="s">
        <v>61</v>
      </c>
      <c r="O2371" t="s">
        <v>68</v>
      </c>
      <c r="P2371" t="s">
        <v>76</v>
      </c>
      <c r="Q2371">
        <v>720</v>
      </c>
      <c r="R2371">
        <v>3</v>
      </c>
      <c r="S2371">
        <v>0.1</v>
      </c>
      <c r="T2371">
        <v>180.13978796767665</v>
      </c>
      <c r="U2371">
        <v>45132</v>
      </c>
    </row>
    <row r="2372" spans="1:21" x14ac:dyDescent="0.3">
      <c r="A2372" t="s">
        <v>7193</v>
      </c>
      <c r="B2372">
        <v>2024</v>
      </c>
      <c r="C2372" s="1">
        <v>45587</v>
      </c>
      <c r="D2372" t="s">
        <v>35</v>
      </c>
      <c r="E2372" t="s">
        <v>7194</v>
      </c>
      <c r="F2372" t="s">
        <v>149</v>
      </c>
      <c r="G2372" t="s">
        <v>81</v>
      </c>
      <c r="H2372" t="s">
        <v>26</v>
      </c>
      <c r="I2372" t="s">
        <v>57</v>
      </c>
      <c r="J2372" t="s">
        <v>58</v>
      </c>
      <c r="K2372">
        <v>603739</v>
      </c>
      <c r="L2372" t="s">
        <v>83</v>
      </c>
      <c r="M2372" t="s">
        <v>7195</v>
      </c>
      <c r="N2372" t="s">
        <v>103</v>
      </c>
      <c r="O2372" t="s">
        <v>68</v>
      </c>
      <c r="P2372" t="s">
        <v>181</v>
      </c>
      <c r="Q2372">
        <v>24933</v>
      </c>
      <c r="R2372">
        <v>5</v>
      </c>
      <c r="S2372">
        <v>0.1</v>
      </c>
      <c r="T2372">
        <v>4308.873119364358</v>
      </c>
      <c r="U2372">
        <v>45592</v>
      </c>
    </row>
    <row r="2373" spans="1:21" x14ac:dyDescent="0.3">
      <c r="A2373" t="s">
        <v>7196</v>
      </c>
      <c r="B2373">
        <v>2024</v>
      </c>
      <c r="C2373" s="1">
        <v>45360</v>
      </c>
      <c r="D2373" t="s">
        <v>47</v>
      </c>
      <c r="E2373" t="s">
        <v>7197</v>
      </c>
      <c r="F2373" t="s">
        <v>64</v>
      </c>
      <c r="G2373" t="s">
        <v>38</v>
      </c>
      <c r="H2373" t="s">
        <v>26</v>
      </c>
      <c r="I2373" t="s">
        <v>150</v>
      </c>
      <c r="J2373" t="s">
        <v>118</v>
      </c>
      <c r="K2373">
        <v>675085</v>
      </c>
      <c r="L2373" t="s">
        <v>29</v>
      </c>
      <c r="M2373" t="s">
        <v>7198</v>
      </c>
      <c r="N2373" t="s">
        <v>31</v>
      </c>
      <c r="O2373" t="s">
        <v>94</v>
      </c>
      <c r="P2373" t="s">
        <v>54</v>
      </c>
      <c r="Q2373">
        <v>51283</v>
      </c>
      <c r="R2373">
        <v>8</v>
      </c>
      <c r="S2373">
        <v>0</v>
      </c>
      <c r="T2373">
        <v>9752.0642801555277</v>
      </c>
      <c r="U2373">
        <v>45363</v>
      </c>
    </row>
    <row r="2374" spans="1:21" x14ac:dyDescent="0.3">
      <c r="A2374" t="s">
        <v>7199</v>
      </c>
      <c r="B2374">
        <v>2024</v>
      </c>
      <c r="C2374" s="1">
        <v>45482</v>
      </c>
      <c r="D2374" t="s">
        <v>22</v>
      </c>
      <c r="E2374" t="s">
        <v>7200</v>
      </c>
      <c r="F2374" t="s">
        <v>80</v>
      </c>
      <c r="G2374" t="s">
        <v>25</v>
      </c>
      <c r="H2374" t="s">
        <v>26</v>
      </c>
      <c r="I2374" t="s">
        <v>50</v>
      </c>
      <c r="J2374" t="s">
        <v>51</v>
      </c>
      <c r="K2374">
        <v>655578</v>
      </c>
      <c r="L2374" t="s">
        <v>59</v>
      </c>
      <c r="M2374" t="s">
        <v>7201</v>
      </c>
      <c r="N2374" t="s">
        <v>103</v>
      </c>
      <c r="O2374" t="s">
        <v>44</v>
      </c>
      <c r="P2374" t="s">
        <v>54</v>
      </c>
      <c r="Q2374">
        <v>1219</v>
      </c>
      <c r="R2374">
        <v>8</v>
      </c>
      <c r="S2374">
        <v>0.05</v>
      </c>
      <c r="T2374">
        <v>70.674973876690288</v>
      </c>
      <c r="U2374">
        <v>45485</v>
      </c>
    </row>
    <row r="2375" spans="1:21" x14ac:dyDescent="0.3">
      <c r="A2375" t="s">
        <v>7202</v>
      </c>
      <c r="B2375">
        <v>2023</v>
      </c>
      <c r="C2375" s="1">
        <v>45285</v>
      </c>
      <c r="D2375" t="s">
        <v>47</v>
      </c>
      <c r="E2375" t="s">
        <v>7203</v>
      </c>
      <c r="F2375" t="s">
        <v>149</v>
      </c>
      <c r="G2375" t="s">
        <v>81</v>
      </c>
      <c r="H2375" t="s">
        <v>26</v>
      </c>
      <c r="I2375" t="s">
        <v>50</v>
      </c>
      <c r="J2375" t="s">
        <v>51</v>
      </c>
      <c r="K2375">
        <v>660380</v>
      </c>
      <c r="L2375" t="s">
        <v>59</v>
      </c>
      <c r="M2375" t="s">
        <v>7204</v>
      </c>
      <c r="N2375" t="s">
        <v>61</v>
      </c>
      <c r="O2375" t="s">
        <v>53</v>
      </c>
      <c r="P2375" t="s">
        <v>54</v>
      </c>
      <c r="Q2375">
        <v>47811</v>
      </c>
      <c r="R2375">
        <v>6</v>
      </c>
      <c r="S2375">
        <v>0.05</v>
      </c>
      <c r="T2375">
        <v>12213.075840536714</v>
      </c>
      <c r="U2375">
        <v>45288</v>
      </c>
    </row>
    <row r="2376" spans="1:21" x14ac:dyDescent="0.3">
      <c r="A2376" t="s">
        <v>7205</v>
      </c>
      <c r="B2376">
        <v>2023</v>
      </c>
      <c r="C2376" s="1">
        <v>45042</v>
      </c>
      <c r="D2376" t="s">
        <v>35</v>
      </c>
      <c r="E2376" t="s">
        <v>7206</v>
      </c>
      <c r="F2376" t="s">
        <v>24</v>
      </c>
      <c r="G2376" t="s">
        <v>25</v>
      </c>
      <c r="H2376" t="s">
        <v>26</v>
      </c>
      <c r="I2376" t="s">
        <v>122</v>
      </c>
      <c r="J2376" t="s">
        <v>28</v>
      </c>
      <c r="K2376">
        <v>695518</v>
      </c>
      <c r="L2376" t="s">
        <v>59</v>
      </c>
      <c r="M2376" t="s">
        <v>7207</v>
      </c>
      <c r="N2376" t="s">
        <v>43</v>
      </c>
      <c r="O2376" t="s">
        <v>75</v>
      </c>
      <c r="P2376" t="s">
        <v>54</v>
      </c>
      <c r="Q2376">
        <v>21801</v>
      </c>
      <c r="R2376">
        <v>6</v>
      </c>
      <c r="S2376">
        <v>0</v>
      </c>
      <c r="T2376">
        <v>5139.5872256713974</v>
      </c>
      <c r="U2376">
        <v>45044</v>
      </c>
    </row>
    <row r="2377" spans="1:21" x14ac:dyDescent="0.3">
      <c r="A2377" t="s">
        <v>7208</v>
      </c>
      <c r="B2377">
        <v>2023</v>
      </c>
      <c r="C2377" s="1">
        <v>45218</v>
      </c>
      <c r="D2377" t="s">
        <v>47</v>
      </c>
      <c r="E2377" t="s">
        <v>7209</v>
      </c>
      <c r="F2377" t="s">
        <v>149</v>
      </c>
      <c r="G2377" t="s">
        <v>38</v>
      </c>
      <c r="H2377" t="s">
        <v>26</v>
      </c>
      <c r="I2377" t="s">
        <v>82</v>
      </c>
      <c r="J2377" t="s">
        <v>66</v>
      </c>
      <c r="K2377">
        <v>698091</v>
      </c>
      <c r="L2377" t="s">
        <v>29</v>
      </c>
      <c r="M2377" t="s">
        <v>7210</v>
      </c>
      <c r="N2377" t="s">
        <v>61</v>
      </c>
      <c r="O2377" t="s">
        <v>75</v>
      </c>
      <c r="P2377" t="s">
        <v>69</v>
      </c>
      <c r="Q2377">
        <v>28479</v>
      </c>
      <c r="R2377">
        <v>6</v>
      </c>
      <c r="S2377">
        <v>0.2</v>
      </c>
      <c r="T2377">
        <v>7345.7916513410837</v>
      </c>
      <c r="U2377">
        <v>45221</v>
      </c>
    </row>
    <row r="2378" spans="1:21" x14ac:dyDescent="0.3">
      <c r="A2378" t="s">
        <v>7211</v>
      </c>
      <c r="B2378">
        <v>2023</v>
      </c>
      <c r="C2378" s="1">
        <v>45229</v>
      </c>
      <c r="D2378" t="s">
        <v>47</v>
      </c>
      <c r="E2378" t="s">
        <v>7212</v>
      </c>
      <c r="F2378" t="s">
        <v>80</v>
      </c>
      <c r="G2378" t="s">
        <v>38</v>
      </c>
      <c r="H2378" t="s">
        <v>26</v>
      </c>
      <c r="I2378" t="s">
        <v>65</v>
      </c>
      <c r="J2378" t="s">
        <v>66</v>
      </c>
      <c r="K2378">
        <v>629937</v>
      </c>
      <c r="L2378" t="s">
        <v>41</v>
      </c>
      <c r="M2378" t="s">
        <v>7213</v>
      </c>
      <c r="N2378" t="s">
        <v>103</v>
      </c>
      <c r="O2378" t="s">
        <v>68</v>
      </c>
      <c r="P2378" t="s">
        <v>98</v>
      </c>
      <c r="Q2378">
        <v>72803</v>
      </c>
      <c r="R2378">
        <v>1</v>
      </c>
      <c r="S2378">
        <v>0</v>
      </c>
      <c r="T2378">
        <v>5618.6670151930975</v>
      </c>
      <c r="U2378">
        <v>45232</v>
      </c>
    </row>
    <row r="2379" spans="1:21" x14ac:dyDescent="0.3">
      <c r="A2379" t="s">
        <v>7214</v>
      </c>
      <c r="B2379">
        <v>2023</v>
      </c>
      <c r="C2379" s="1">
        <v>45086</v>
      </c>
      <c r="D2379" t="s">
        <v>35</v>
      </c>
      <c r="E2379" t="s">
        <v>7215</v>
      </c>
      <c r="F2379" t="s">
        <v>24</v>
      </c>
      <c r="G2379" t="s">
        <v>38</v>
      </c>
      <c r="H2379" t="s">
        <v>26</v>
      </c>
      <c r="I2379" t="s">
        <v>50</v>
      </c>
      <c r="J2379" t="s">
        <v>51</v>
      </c>
      <c r="K2379">
        <v>633726</v>
      </c>
      <c r="L2379" t="s">
        <v>73</v>
      </c>
      <c r="M2379" t="s">
        <v>7216</v>
      </c>
      <c r="N2379" t="s">
        <v>103</v>
      </c>
      <c r="O2379" t="s">
        <v>94</v>
      </c>
      <c r="P2379" t="s">
        <v>54</v>
      </c>
      <c r="Q2379">
        <v>1797</v>
      </c>
      <c r="R2379">
        <v>1</v>
      </c>
      <c r="S2379">
        <v>0</v>
      </c>
      <c r="T2379">
        <v>134.34939206344379</v>
      </c>
      <c r="U2379">
        <v>45089</v>
      </c>
    </row>
    <row r="2380" spans="1:21" x14ac:dyDescent="0.3">
      <c r="A2380" t="s">
        <v>7217</v>
      </c>
      <c r="B2380">
        <v>2023</v>
      </c>
      <c r="C2380" s="1">
        <v>45033</v>
      </c>
      <c r="D2380" t="s">
        <v>47</v>
      </c>
      <c r="E2380" t="s">
        <v>7218</v>
      </c>
      <c r="F2380" t="s">
        <v>64</v>
      </c>
      <c r="G2380" t="s">
        <v>81</v>
      </c>
      <c r="H2380" t="s">
        <v>26</v>
      </c>
      <c r="I2380" t="s">
        <v>39</v>
      </c>
      <c r="J2380" t="s">
        <v>40</v>
      </c>
      <c r="K2380">
        <v>656825</v>
      </c>
      <c r="L2380" t="s">
        <v>59</v>
      </c>
      <c r="M2380" t="s">
        <v>7219</v>
      </c>
      <c r="N2380" t="s">
        <v>61</v>
      </c>
      <c r="O2380" t="s">
        <v>32</v>
      </c>
      <c r="P2380" t="s">
        <v>98</v>
      </c>
      <c r="Q2380">
        <v>74747</v>
      </c>
      <c r="R2380">
        <v>1</v>
      </c>
      <c r="S2380">
        <v>0.1</v>
      </c>
      <c r="T2380">
        <v>18994.669104271961</v>
      </c>
      <c r="U2380">
        <v>45036</v>
      </c>
    </row>
    <row r="2381" spans="1:21" x14ac:dyDescent="0.3">
      <c r="A2381" t="s">
        <v>7220</v>
      </c>
      <c r="B2381">
        <v>2023</v>
      </c>
      <c r="C2381" s="1">
        <v>45272</v>
      </c>
      <c r="D2381" t="s">
        <v>78</v>
      </c>
      <c r="E2381" t="s">
        <v>7221</v>
      </c>
      <c r="F2381" t="s">
        <v>106</v>
      </c>
      <c r="G2381" t="s">
        <v>25</v>
      </c>
      <c r="H2381" t="s">
        <v>26</v>
      </c>
      <c r="I2381" t="s">
        <v>50</v>
      </c>
      <c r="J2381" t="s">
        <v>51</v>
      </c>
      <c r="K2381">
        <v>623186</v>
      </c>
      <c r="L2381" t="s">
        <v>41</v>
      </c>
      <c r="M2381" t="s">
        <v>7222</v>
      </c>
      <c r="N2381" t="s">
        <v>93</v>
      </c>
      <c r="O2381" t="s">
        <v>53</v>
      </c>
      <c r="P2381" t="s">
        <v>127</v>
      </c>
      <c r="Q2381">
        <v>50706</v>
      </c>
      <c r="R2381">
        <v>2</v>
      </c>
      <c r="S2381">
        <v>0.1</v>
      </c>
      <c r="T2381">
        <v>9086.4914854351773</v>
      </c>
      <c r="U2381">
        <v>45279</v>
      </c>
    </row>
    <row r="2382" spans="1:21" x14ac:dyDescent="0.3">
      <c r="A2382" t="s">
        <v>7223</v>
      </c>
      <c r="B2382">
        <v>2024</v>
      </c>
      <c r="C2382" s="1">
        <v>45647</v>
      </c>
      <c r="D2382" t="s">
        <v>47</v>
      </c>
      <c r="E2382" t="s">
        <v>7224</v>
      </c>
      <c r="F2382" t="s">
        <v>106</v>
      </c>
      <c r="G2382" t="s">
        <v>38</v>
      </c>
      <c r="H2382" t="s">
        <v>26</v>
      </c>
      <c r="I2382" t="s">
        <v>57</v>
      </c>
      <c r="J2382" t="s">
        <v>58</v>
      </c>
      <c r="K2382">
        <v>655035</v>
      </c>
      <c r="L2382" t="s">
        <v>59</v>
      </c>
      <c r="M2382" t="s">
        <v>7225</v>
      </c>
      <c r="N2382" t="s">
        <v>31</v>
      </c>
      <c r="O2382" t="s">
        <v>44</v>
      </c>
      <c r="P2382" t="s">
        <v>45</v>
      </c>
      <c r="Q2382">
        <v>8484</v>
      </c>
      <c r="R2382">
        <v>7</v>
      </c>
      <c r="S2382">
        <v>0</v>
      </c>
      <c r="T2382">
        <v>1791.2622697542286</v>
      </c>
      <c r="U2382">
        <v>45650</v>
      </c>
    </row>
    <row r="2383" spans="1:21" x14ac:dyDescent="0.3">
      <c r="A2383" t="s">
        <v>7226</v>
      </c>
      <c r="B2383">
        <v>2023</v>
      </c>
      <c r="C2383" s="1">
        <v>45277</v>
      </c>
      <c r="D2383" t="s">
        <v>47</v>
      </c>
      <c r="E2383" t="s">
        <v>7227</v>
      </c>
      <c r="F2383" t="s">
        <v>64</v>
      </c>
      <c r="G2383" t="s">
        <v>81</v>
      </c>
      <c r="H2383" t="s">
        <v>26</v>
      </c>
      <c r="I2383" t="s">
        <v>72</v>
      </c>
      <c r="J2383" t="s">
        <v>28</v>
      </c>
      <c r="K2383">
        <v>610576</v>
      </c>
      <c r="L2383" t="s">
        <v>29</v>
      </c>
      <c r="M2383" t="s">
        <v>7228</v>
      </c>
      <c r="N2383" t="s">
        <v>103</v>
      </c>
      <c r="O2383" t="s">
        <v>75</v>
      </c>
      <c r="P2383" t="s">
        <v>181</v>
      </c>
      <c r="Q2383">
        <v>30858</v>
      </c>
      <c r="R2383">
        <v>6</v>
      </c>
      <c r="S2383">
        <v>0.1</v>
      </c>
      <c r="T2383">
        <v>2547.2739353480788</v>
      </c>
      <c r="U2383">
        <v>45284</v>
      </c>
    </row>
    <row r="2384" spans="1:21" x14ac:dyDescent="0.3">
      <c r="A2384" t="s">
        <v>7229</v>
      </c>
      <c r="B2384">
        <v>2024</v>
      </c>
      <c r="C2384" s="1">
        <v>45559</v>
      </c>
      <c r="D2384" t="s">
        <v>47</v>
      </c>
      <c r="E2384" t="s">
        <v>7230</v>
      </c>
      <c r="F2384" t="s">
        <v>64</v>
      </c>
      <c r="G2384" t="s">
        <v>25</v>
      </c>
      <c r="H2384" t="s">
        <v>26</v>
      </c>
      <c r="I2384" t="s">
        <v>57</v>
      </c>
      <c r="J2384" t="s">
        <v>58</v>
      </c>
      <c r="K2384">
        <v>611024</v>
      </c>
      <c r="L2384" t="s">
        <v>73</v>
      </c>
      <c r="M2384" t="s">
        <v>7231</v>
      </c>
      <c r="N2384" t="s">
        <v>93</v>
      </c>
      <c r="O2384" t="s">
        <v>75</v>
      </c>
      <c r="P2384" t="s">
        <v>69</v>
      </c>
      <c r="Q2384">
        <v>63085</v>
      </c>
      <c r="R2384">
        <v>9</v>
      </c>
      <c r="S2384">
        <v>0.05</v>
      </c>
      <c r="T2384">
        <v>15514.804759498298</v>
      </c>
      <c r="U2384">
        <v>45560</v>
      </c>
    </row>
    <row r="2385" spans="1:21" x14ac:dyDescent="0.3">
      <c r="A2385" t="s">
        <v>7232</v>
      </c>
      <c r="B2385">
        <v>2023</v>
      </c>
      <c r="C2385" s="1">
        <v>45291</v>
      </c>
      <c r="D2385" t="s">
        <v>47</v>
      </c>
      <c r="E2385" t="s">
        <v>7233</v>
      </c>
      <c r="F2385" t="s">
        <v>64</v>
      </c>
      <c r="G2385" t="s">
        <v>81</v>
      </c>
      <c r="H2385" t="s">
        <v>26</v>
      </c>
      <c r="I2385" t="s">
        <v>57</v>
      </c>
      <c r="J2385" t="s">
        <v>58</v>
      </c>
      <c r="K2385">
        <v>670817</v>
      </c>
      <c r="L2385" t="s">
        <v>73</v>
      </c>
      <c r="M2385" t="s">
        <v>7234</v>
      </c>
      <c r="N2385" t="s">
        <v>103</v>
      </c>
      <c r="O2385" t="s">
        <v>94</v>
      </c>
      <c r="P2385" t="s">
        <v>98</v>
      </c>
      <c r="Q2385">
        <v>58876</v>
      </c>
      <c r="R2385">
        <v>2</v>
      </c>
      <c r="S2385">
        <v>0.1</v>
      </c>
      <c r="T2385">
        <v>11006.212233066517</v>
      </c>
      <c r="U2385">
        <v>45294</v>
      </c>
    </row>
    <row r="2386" spans="1:21" x14ac:dyDescent="0.3">
      <c r="A2386" t="s">
        <v>7235</v>
      </c>
      <c r="B2386">
        <v>2024</v>
      </c>
      <c r="C2386" s="1">
        <v>45320</v>
      </c>
      <c r="D2386" t="s">
        <v>47</v>
      </c>
      <c r="E2386" t="s">
        <v>7236</v>
      </c>
      <c r="F2386" t="s">
        <v>80</v>
      </c>
      <c r="G2386" t="s">
        <v>81</v>
      </c>
      <c r="H2386" t="s">
        <v>26</v>
      </c>
      <c r="I2386" t="s">
        <v>161</v>
      </c>
      <c r="J2386" t="s">
        <v>118</v>
      </c>
      <c r="K2386">
        <v>691025</v>
      </c>
      <c r="L2386" t="s">
        <v>59</v>
      </c>
      <c r="M2386" t="s">
        <v>7237</v>
      </c>
      <c r="N2386" t="s">
        <v>43</v>
      </c>
      <c r="O2386" t="s">
        <v>32</v>
      </c>
      <c r="P2386" t="s">
        <v>69</v>
      </c>
      <c r="Q2386">
        <v>78703</v>
      </c>
      <c r="R2386">
        <v>3</v>
      </c>
      <c r="S2386">
        <v>0.2</v>
      </c>
      <c r="T2386">
        <v>22800.363415228283</v>
      </c>
      <c r="U2386">
        <v>45320</v>
      </c>
    </row>
    <row r="2387" spans="1:21" x14ac:dyDescent="0.3">
      <c r="A2387" t="s">
        <v>7238</v>
      </c>
      <c r="B2387">
        <v>2024</v>
      </c>
      <c r="C2387" s="1">
        <v>45657</v>
      </c>
      <c r="D2387" t="s">
        <v>35</v>
      </c>
      <c r="E2387" t="s">
        <v>7239</v>
      </c>
      <c r="F2387" t="s">
        <v>49</v>
      </c>
      <c r="G2387" t="s">
        <v>38</v>
      </c>
      <c r="H2387" t="s">
        <v>26</v>
      </c>
      <c r="I2387" t="s">
        <v>122</v>
      </c>
      <c r="J2387" t="s">
        <v>28</v>
      </c>
      <c r="K2387">
        <v>607092</v>
      </c>
      <c r="L2387" t="s">
        <v>29</v>
      </c>
      <c r="M2387" t="s">
        <v>7240</v>
      </c>
      <c r="N2387" t="s">
        <v>61</v>
      </c>
      <c r="O2387" t="s">
        <v>94</v>
      </c>
      <c r="P2387" t="s">
        <v>45</v>
      </c>
      <c r="Q2387">
        <v>41176</v>
      </c>
      <c r="R2387">
        <v>10</v>
      </c>
      <c r="S2387">
        <v>0</v>
      </c>
      <c r="T2387">
        <v>11476.441651703561</v>
      </c>
      <c r="U2387">
        <v>45657</v>
      </c>
    </row>
    <row r="2388" spans="1:21" x14ac:dyDescent="0.3">
      <c r="A2388" t="s">
        <v>7241</v>
      </c>
      <c r="B2388">
        <v>2024</v>
      </c>
      <c r="C2388" s="1">
        <v>45484</v>
      </c>
      <c r="D2388" t="s">
        <v>47</v>
      </c>
      <c r="E2388" t="s">
        <v>7242</v>
      </c>
      <c r="F2388" t="s">
        <v>37</v>
      </c>
      <c r="G2388" t="s">
        <v>81</v>
      </c>
      <c r="H2388" t="s">
        <v>26</v>
      </c>
      <c r="I2388" t="s">
        <v>122</v>
      </c>
      <c r="J2388" t="s">
        <v>28</v>
      </c>
      <c r="K2388">
        <v>631675</v>
      </c>
      <c r="L2388" t="s">
        <v>59</v>
      </c>
      <c r="M2388" t="s">
        <v>7243</v>
      </c>
      <c r="N2388" t="s">
        <v>31</v>
      </c>
      <c r="O2388" t="s">
        <v>53</v>
      </c>
      <c r="P2388" t="s">
        <v>181</v>
      </c>
      <c r="Q2388">
        <v>67151</v>
      </c>
      <c r="R2388">
        <v>6</v>
      </c>
      <c r="S2388">
        <v>0.05</v>
      </c>
      <c r="T2388">
        <v>5596.20509311363</v>
      </c>
      <c r="U2388">
        <v>45487</v>
      </c>
    </row>
    <row r="2389" spans="1:21" x14ac:dyDescent="0.3">
      <c r="A2389" t="s">
        <v>7244</v>
      </c>
      <c r="B2389">
        <v>2024</v>
      </c>
      <c r="C2389" s="1">
        <v>45645</v>
      </c>
      <c r="D2389" t="s">
        <v>22</v>
      </c>
      <c r="E2389" t="s">
        <v>7245</v>
      </c>
      <c r="F2389" t="s">
        <v>80</v>
      </c>
      <c r="G2389" t="s">
        <v>25</v>
      </c>
      <c r="H2389" t="s">
        <v>26</v>
      </c>
      <c r="I2389" t="s">
        <v>107</v>
      </c>
      <c r="J2389" t="s">
        <v>66</v>
      </c>
      <c r="K2389">
        <v>665610</v>
      </c>
      <c r="L2389" t="s">
        <v>41</v>
      </c>
      <c r="M2389" t="s">
        <v>7246</v>
      </c>
      <c r="N2389" t="s">
        <v>93</v>
      </c>
      <c r="O2389" t="s">
        <v>94</v>
      </c>
      <c r="P2389" t="s">
        <v>45</v>
      </c>
      <c r="Q2389">
        <v>67486</v>
      </c>
      <c r="R2389">
        <v>5</v>
      </c>
      <c r="S2389">
        <v>0</v>
      </c>
      <c r="T2389">
        <v>12163.003468688059</v>
      </c>
      <c r="U2389">
        <v>45647</v>
      </c>
    </row>
    <row r="2390" spans="1:21" x14ac:dyDescent="0.3">
      <c r="A2390" t="s">
        <v>7247</v>
      </c>
      <c r="B2390">
        <v>2024</v>
      </c>
      <c r="C2390" s="1">
        <v>45438</v>
      </c>
      <c r="D2390" t="s">
        <v>35</v>
      </c>
      <c r="E2390" t="s">
        <v>7248</v>
      </c>
      <c r="F2390" t="s">
        <v>80</v>
      </c>
      <c r="G2390" t="s">
        <v>25</v>
      </c>
      <c r="H2390" t="s">
        <v>26</v>
      </c>
      <c r="I2390" t="s">
        <v>82</v>
      </c>
      <c r="J2390" t="s">
        <v>66</v>
      </c>
      <c r="K2390">
        <v>623464</v>
      </c>
      <c r="L2390" t="s">
        <v>29</v>
      </c>
      <c r="M2390" t="s">
        <v>7249</v>
      </c>
      <c r="N2390" t="s">
        <v>43</v>
      </c>
      <c r="O2390" t="s">
        <v>85</v>
      </c>
      <c r="P2390" t="s">
        <v>98</v>
      </c>
      <c r="Q2390">
        <v>62811</v>
      </c>
      <c r="R2390">
        <v>7</v>
      </c>
      <c r="S2390">
        <v>0</v>
      </c>
      <c r="T2390">
        <v>8017.1748364453324</v>
      </c>
      <c r="U2390">
        <v>45441</v>
      </c>
    </row>
    <row r="2391" spans="1:21" x14ac:dyDescent="0.3">
      <c r="A2391" t="s">
        <v>7250</v>
      </c>
      <c r="B2391">
        <v>2023</v>
      </c>
      <c r="C2391" s="1">
        <v>45197</v>
      </c>
      <c r="D2391" t="s">
        <v>22</v>
      </c>
      <c r="E2391" t="s">
        <v>7251</v>
      </c>
      <c r="F2391" t="s">
        <v>24</v>
      </c>
      <c r="G2391" t="s">
        <v>38</v>
      </c>
      <c r="H2391" t="s">
        <v>26</v>
      </c>
      <c r="I2391" t="s">
        <v>39</v>
      </c>
      <c r="J2391" t="s">
        <v>40</v>
      </c>
      <c r="K2391">
        <v>648558</v>
      </c>
      <c r="L2391" t="s">
        <v>73</v>
      </c>
      <c r="M2391" t="s">
        <v>7252</v>
      </c>
      <c r="N2391" t="s">
        <v>61</v>
      </c>
      <c r="O2391" t="s">
        <v>75</v>
      </c>
      <c r="P2391" t="s">
        <v>54</v>
      </c>
      <c r="Q2391">
        <v>74810</v>
      </c>
      <c r="R2391">
        <v>7</v>
      </c>
      <c r="S2391">
        <v>0</v>
      </c>
      <c r="T2391">
        <v>11991.562494558273</v>
      </c>
      <c r="U2391">
        <v>45200</v>
      </c>
    </row>
    <row r="2392" spans="1:21" x14ac:dyDescent="0.3">
      <c r="A2392" t="s">
        <v>7253</v>
      </c>
      <c r="B2392">
        <v>2023</v>
      </c>
      <c r="C2392" s="1">
        <v>45291</v>
      </c>
      <c r="D2392" t="s">
        <v>35</v>
      </c>
      <c r="E2392" t="s">
        <v>7254</v>
      </c>
      <c r="F2392" t="s">
        <v>64</v>
      </c>
      <c r="G2392" t="s">
        <v>25</v>
      </c>
      <c r="H2392" t="s">
        <v>26</v>
      </c>
      <c r="I2392" t="s">
        <v>101</v>
      </c>
      <c r="J2392" t="s">
        <v>51</v>
      </c>
      <c r="K2392">
        <v>612555</v>
      </c>
      <c r="L2392" t="s">
        <v>73</v>
      </c>
      <c r="M2392" t="s">
        <v>7255</v>
      </c>
      <c r="N2392" t="s">
        <v>43</v>
      </c>
      <c r="O2392" t="s">
        <v>53</v>
      </c>
      <c r="P2392" t="s">
        <v>45</v>
      </c>
      <c r="Q2392">
        <v>29253</v>
      </c>
      <c r="R2392">
        <v>3</v>
      </c>
      <c r="S2392">
        <v>0.2</v>
      </c>
      <c r="T2392">
        <v>7837.3892385302624</v>
      </c>
      <c r="U2392">
        <v>45296</v>
      </c>
    </row>
    <row r="2393" spans="1:21" x14ac:dyDescent="0.3">
      <c r="A2393" t="s">
        <v>7256</v>
      </c>
      <c r="B2393">
        <v>2024</v>
      </c>
      <c r="C2393" s="1">
        <v>45623</v>
      </c>
      <c r="D2393" t="s">
        <v>35</v>
      </c>
      <c r="E2393" t="s">
        <v>7257</v>
      </c>
      <c r="F2393" t="s">
        <v>80</v>
      </c>
      <c r="G2393" t="s">
        <v>38</v>
      </c>
      <c r="H2393" t="s">
        <v>26</v>
      </c>
      <c r="I2393" t="s">
        <v>161</v>
      </c>
      <c r="J2393" t="s">
        <v>118</v>
      </c>
      <c r="K2393">
        <v>601367</v>
      </c>
      <c r="L2393" t="s">
        <v>29</v>
      </c>
      <c r="M2393" t="s">
        <v>7258</v>
      </c>
      <c r="N2393" t="s">
        <v>103</v>
      </c>
      <c r="O2393" t="s">
        <v>94</v>
      </c>
      <c r="P2393" t="s">
        <v>76</v>
      </c>
      <c r="Q2393">
        <v>43623</v>
      </c>
      <c r="R2393">
        <v>10</v>
      </c>
      <c r="S2393">
        <v>0.1</v>
      </c>
      <c r="T2393">
        <v>9402.9455264675671</v>
      </c>
      <c r="U2393">
        <v>45626</v>
      </c>
    </row>
    <row r="2394" spans="1:21" x14ac:dyDescent="0.3">
      <c r="A2394" t="s">
        <v>7259</v>
      </c>
      <c r="B2394">
        <v>2023</v>
      </c>
      <c r="C2394" s="1">
        <v>44963</v>
      </c>
      <c r="D2394" t="s">
        <v>47</v>
      </c>
      <c r="E2394" t="s">
        <v>7260</v>
      </c>
      <c r="F2394" t="s">
        <v>49</v>
      </c>
      <c r="G2394" t="s">
        <v>38</v>
      </c>
      <c r="H2394" t="s">
        <v>26</v>
      </c>
      <c r="I2394" t="s">
        <v>72</v>
      </c>
      <c r="J2394" t="s">
        <v>28</v>
      </c>
      <c r="K2394">
        <v>693938</v>
      </c>
      <c r="L2394" t="s">
        <v>59</v>
      </c>
      <c r="M2394" t="s">
        <v>7261</v>
      </c>
      <c r="N2394" t="s">
        <v>61</v>
      </c>
      <c r="O2394" t="s">
        <v>94</v>
      </c>
      <c r="P2394" t="s">
        <v>181</v>
      </c>
      <c r="Q2394">
        <v>14722</v>
      </c>
      <c r="R2394">
        <v>8</v>
      </c>
      <c r="S2394">
        <v>0.2</v>
      </c>
      <c r="T2394">
        <v>4286.0967848323126</v>
      </c>
      <c r="U2394">
        <v>44966</v>
      </c>
    </row>
    <row r="2395" spans="1:21" x14ac:dyDescent="0.3">
      <c r="A2395" t="s">
        <v>7262</v>
      </c>
      <c r="B2395">
        <v>2023</v>
      </c>
      <c r="C2395" s="1">
        <v>45230</v>
      </c>
      <c r="D2395" t="s">
        <v>47</v>
      </c>
      <c r="E2395" t="s">
        <v>7263</v>
      </c>
      <c r="F2395" t="s">
        <v>149</v>
      </c>
      <c r="G2395" t="s">
        <v>25</v>
      </c>
      <c r="H2395" t="s">
        <v>26</v>
      </c>
      <c r="I2395" t="s">
        <v>50</v>
      </c>
      <c r="J2395" t="s">
        <v>51</v>
      </c>
      <c r="K2395">
        <v>694472</v>
      </c>
      <c r="L2395" t="s">
        <v>29</v>
      </c>
      <c r="M2395" t="s">
        <v>7264</v>
      </c>
      <c r="N2395" t="s">
        <v>43</v>
      </c>
      <c r="O2395" t="s">
        <v>32</v>
      </c>
      <c r="P2395" t="s">
        <v>45</v>
      </c>
      <c r="Q2395">
        <v>72768</v>
      </c>
      <c r="R2395">
        <v>3</v>
      </c>
      <c r="S2395">
        <v>0</v>
      </c>
      <c r="T2395">
        <v>10258.150269885389</v>
      </c>
      <c r="U2395">
        <v>45232</v>
      </c>
    </row>
    <row r="2396" spans="1:21" x14ac:dyDescent="0.3">
      <c r="A2396" t="s">
        <v>7265</v>
      </c>
      <c r="B2396">
        <v>2023</v>
      </c>
      <c r="C2396" s="1">
        <v>45209</v>
      </c>
      <c r="D2396" t="s">
        <v>78</v>
      </c>
      <c r="E2396" t="s">
        <v>7266</v>
      </c>
      <c r="F2396" t="s">
        <v>149</v>
      </c>
      <c r="G2396" t="s">
        <v>38</v>
      </c>
      <c r="H2396" t="s">
        <v>26</v>
      </c>
      <c r="I2396" t="s">
        <v>136</v>
      </c>
      <c r="J2396" t="s">
        <v>118</v>
      </c>
      <c r="K2396">
        <v>692329</v>
      </c>
      <c r="L2396" t="s">
        <v>73</v>
      </c>
      <c r="M2396" t="s">
        <v>7267</v>
      </c>
      <c r="N2396" t="s">
        <v>43</v>
      </c>
      <c r="O2396" t="s">
        <v>85</v>
      </c>
      <c r="P2396" t="s">
        <v>45</v>
      </c>
      <c r="Q2396">
        <v>60703</v>
      </c>
      <c r="R2396">
        <v>8</v>
      </c>
      <c r="S2396">
        <v>0.05</v>
      </c>
      <c r="T2396">
        <v>8977.3716995821742</v>
      </c>
      <c r="U2396">
        <v>45214</v>
      </c>
    </row>
    <row r="2397" spans="1:21" x14ac:dyDescent="0.3">
      <c r="A2397" t="s">
        <v>7268</v>
      </c>
      <c r="B2397">
        <v>2024</v>
      </c>
      <c r="C2397" s="1">
        <v>45520</v>
      </c>
      <c r="D2397" t="s">
        <v>47</v>
      </c>
      <c r="E2397" t="s">
        <v>7269</v>
      </c>
      <c r="F2397" t="s">
        <v>80</v>
      </c>
      <c r="G2397" t="s">
        <v>25</v>
      </c>
      <c r="H2397" t="s">
        <v>26</v>
      </c>
      <c r="I2397" t="s">
        <v>57</v>
      </c>
      <c r="J2397" t="s">
        <v>58</v>
      </c>
      <c r="K2397">
        <v>606383</v>
      </c>
      <c r="L2397" t="s">
        <v>73</v>
      </c>
      <c r="M2397" t="s">
        <v>7270</v>
      </c>
      <c r="N2397" t="s">
        <v>103</v>
      </c>
      <c r="O2397" t="s">
        <v>68</v>
      </c>
      <c r="P2397" t="s">
        <v>45</v>
      </c>
      <c r="Q2397">
        <v>31563</v>
      </c>
      <c r="R2397">
        <v>5</v>
      </c>
      <c r="S2397">
        <v>0.2</v>
      </c>
      <c r="T2397">
        <v>1652.1134822670556</v>
      </c>
      <c r="U2397">
        <v>45523</v>
      </c>
    </row>
    <row r="2398" spans="1:21" x14ac:dyDescent="0.3">
      <c r="A2398" t="s">
        <v>7271</v>
      </c>
      <c r="B2398">
        <v>2023</v>
      </c>
      <c r="C2398" s="1">
        <v>44976</v>
      </c>
      <c r="D2398" t="s">
        <v>47</v>
      </c>
      <c r="E2398" t="s">
        <v>7272</v>
      </c>
      <c r="F2398" t="s">
        <v>24</v>
      </c>
      <c r="G2398" t="s">
        <v>81</v>
      </c>
      <c r="H2398" t="s">
        <v>26</v>
      </c>
      <c r="I2398" t="s">
        <v>57</v>
      </c>
      <c r="J2398" t="s">
        <v>58</v>
      </c>
      <c r="K2398">
        <v>616532</v>
      </c>
      <c r="L2398" t="s">
        <v>83</v>
      </c>
      <c r="M2398" t="s">
        <v>7273</v>
      </c>
      <c r="N2398" t="s">
        <v>43</v>
      </c>
      <c r="O2398" t="s">
        <v>32</v>
      </c>
      <c r="P2398" t="s">
        <v>127</v>
      </c>
      <c r="Q2398">
        <v>5788</v>
      </c>
      <c r="R2398">
        <v>6</v>
      </c>
      <c r="S2398">
        <v>0</v>
      </c>
      <c r="T2398">
        <v>463.34163371691642</v>
      </c>
      <c r="U2398">
        <v>44977</v>
      </c>
    </row>
    <row r="2399" spans="1:21" x14ac:dyDescent="0.3">
      <c r="A2399" t="s">
        <v>7274</v>
      </c>
      <c r="B2399">
        <v>2023</v>
      </c>
      <c r="C2399" s="1">
        <v>45069</v>
      </c>
      <c r="D2399" t="s">
        <v>35</v>
      </c>
      <c r="E2399" t="s">
        <v>7275</v>
      </c>
      <c r="F2399" t="s">
        <v>37</v>
      </c>
      <c r="G2399" t="s">
        <v>38</v>
      </c>
      <c r="H2399" t="s">
        <v>26</v>
      </c>
      <c r="I2399" t="s">
        <v>107</v>
      </c>
      <c r="J2399" t="s">
        <v>66</v>
      </c>
      <c r="K2399">
        <v>694757</v>
      </c>
      <c r="L2399" t="s">
        <v>41</v>
      </c>
      <c r="M2399" t="s">
        <v>7276</v>
      </c>
      <c r="N2399" t="s">
        <v>93</v>
      </c>
      <c r="O2399" t="s">
        <v>68</v>
      </c>
      <c r="P2399" t="s">
        <v>45</v>
      </c>
      <c r="Q2399">
        <v>27746</v>
      </c>
      <c r="R2399">
        <v>2</v>
      </c>
      <c r="S2399">
        <v>0.05</v>
      </c>
      <c r="T2399">
        <v>2425.5422569748148</v>
      </c>
      <c r="U2399">
        <v>45071</v>
      </c>
    </row>
    <row r="2400" spans="1:21" x14ac:dyDescent="0.3">
      <c r="A2400" t="s">
        <v>7277</v>
      </c>
      <c r="B2400">
        <v>2024</v>
      </c>
      <c r="C2400" s="1">
        <v>45418</v>
      </c>
      <c r="D2400" t="s">
        <v>78</v>
      </c>
      <c r="E2400" t="s">
        <v>7278</v>
      </c>
      <c r="F2400" t="s">
        <v>149</v>
      </c>
      <c r="G2400" t="s">
        <v>25</v>
      </c>
      <c r="H2400" t="s">
        <v>26</v>
      </c>
      <c r="I2400" t="s">
        <v>39</v>
      </c>
      <c r="J2400" t="s">
        <v>40</v>
      </c>
      <c r="K2400">
        <v>614708</v>
      </c>
      <c r="L2400" t="s">
        <v>83</v>
      </c>
      <c r="M2400" t="s">
        <v>7279</v>
      </c>
      <c r="N2400" t="s">
        <v>103</v>
      </c>
      <c r="O2400" t="s">
        <v>68</v>
      </c>
      <c r="P2400" t="s">
        <v>89</v>
      </c>
      <c r="Q2400">
        <v>19394</v>
      </c>
      <c r="R2400">
        <v>10</v>
      </c>
      <c r="S2400">
        <v>0</v>
      </c>
      <c r="T2400">
        <v>1083.871732559337</v>
      </c>
      <c r="U2400">
        <v>45421</v>
      </c>
    </row>
    <row r="2401" spans="1:21" x14ac:dyDescent="0.3">
      <c r="A2401" t="s">
        <v>7280</v>
      </c>
      <c r="B2401">
        <v>2023</v>
      </c>
      <c r="C2401" s="1">
        <v>45094</v>
      </c>
      <c r="D2401" t="s">
        <v>47</v>
      </c>
      <c r="E2401" t="s">
        <v>7281</v>
      </c>
      <c r="F2401" t="s">
        <v>106</v>
      </c>
      <c r="G2401" t="s">
        <v>81</v>
      </c>
      <c r="H2401" t="s">
        <v>26</v>
      </c>
      <c r="I2401" t="s">
        <v>122</v>
      </c>
      <c r="J2401" t="s">
        <v>28</v>
      </c>
      <c r="K2401">
        <v>670203</v>
      </c>
      <c r="L2401" t="s">
        <v>41</v>
      </c>
      <c r="M2401" t="s">
        <v>7282</v>
      </c>
      <c r="N2401" t="s">
        <v>93</v>
      </c>
      <c r="O2401" t="s">
        <v>53</v>
      </c>
      <c r="P2401" t="s">
        <v>33</v>
      </c>
      <c r="Q2401">
        <v>13258</v>
      </c>
      <c r="R2401">
        <v>1</v>
      </c>
      <c r="S2401">
        <v>0.05</v>
      </c>
      <c r="T2401">
        <v>3532.5266234763139</v>
      </c>
      <c r="U2401">
        <v>45100</v>
      </c>
    </row>
    <row r="2402" spans="1:21" x14ac:dyDescent="0.3">
      <c r="A2402" t="s">
        <v>7283</v>
      </c>
      <c r="B2402">
        <v>2024</v>
      </c>
      <c r="C2402" s="1">
        <v>45655</v>
      </c>
      <c r="D2402" t="s">
        <v>22</v>
      </c>
      <c r="E2402" t="s">
        <v>7284</v>
      </c>
      <c r="F2402" t="s">
        <v>37</v>
      </c>
      <c r="G2402" t="s">
        <v>81</v>
      </c>
      <c r="H2402" t="s">
        <v>26</v>
      </c>
      <c r="I2402" t="s">
        <v>136</v>
      </c>
      <c r="J2402" t="s">
        <v>118</v>
      </c>
      <c r="K2402">
        <v>639945</v>
      </c>
      <c r="L2402" t="s">
        <v>73</v>
      </c>
      <c r="M2402" t="s">
        <v>7285</v>
      </c>
      <c r="N2402" t="s">
        <v>61</v>
      </c>
      <c r="O2402" t="s">
        <v>85</v>
      </c>
      <c r="P2402" t="s">
        <v>45</v>
      </c>
      <c r="Q2402">
        <v>22626</v>
      </c>
      <c r="R2402">
        <v>3</v>
      </c>
      <c r="S2402">
        <v>0</v>
      </c>
      <c r="T2402">
        <v>3708.0399495656761</v>
      </c>
      <c r="U2402">
        <v>45655</v>
      </c>
    </row>
    <row r="2403" spans="1:21" x14ac:dyDescent="0.3">
      <c r="A2403" t="s">
        <v>7286</v>
      </c>
      <c r="B2403">
        <v>2023</v>
      </c>
      <c r="C2403" s="1">
        <v>45139</v>
      </c>
      <c r="D2403" t="s">
        <v>47</v>
      </c>
      <c r="E2403" t="s">
        <v>7287</v>
      </c>
      <c r="F2403" t="s">
        <v>49</v>
      </c>
      <c r="G2403" t="s">
        <v>81</v>
      </c>
      <c r="H2403" t="s">
        <v>26</v>
      </c>
      <c r="I2403" t="s">
        <v>27</v>
      </c>
      <c r="J2403" t="s">
        <v>28</v>
      </c>
      <c r="K2403">
        <v>612220</v>
      </c>
      <c r="L2403" t="s">
        <v>83</v>
      </c>
      <c r="M2403" t="s">
        <v>7288</v>
      </c>
      <c r="N2403" t="s">
        <v>103</v>
      </c>
      <c r="O2403" t="s">
        <v>44</v>
      </c>
      <c r="P2403" t="s">
        <v>89</v>
      </c>
      <c r="Q2403">
        <v>10954</v>
      </c>
      <c r="R2403">
        <v>3</v>
      </c>
      <c r="S2403">
        <v>0</v>
      </c>
      <c r="T2403">
        <v>2599.7563471546187</v>
      </c>
      <c r="U2403">
        <v>45145</v>
      </c>
    </row>
    <row r="2404" spans="1:21" x14ac:dyDescent="0.3">
      <c r="A2404" t="s">
        <v>7289</v>
      </c>
      <c r="B2404">
        <v>2023</v>
      </c>
      <c r="C2404" s="1">
        <v>45115</v>
      </c>
      <c r="D2404" t="s">
        <v>35</v>
      </c>
      <c r="E2404" t="s">
        <v>7290</v>
      </c>
      <c r="F2404" t="s">
        <v>37</v>
      </c>
      <c r="G2404" t="s">
        <v>81</v>
      </c>
      <c r="H2404" t="s">
        <v>26</v>
      </c>
      <c r="I2404" t="s">
        <v>57</v>
      </c>
      <c r="J2404" t="s">
        <v>58</v>
      </c>
      <c r="K2404">
        <v>678891</v>
      </c>
      <c r="L2404" t="s">
        <v>59</v>
      </c>
      <c r="M2404" t="s">
        <v>7291</v>
      </c>
      <c r="N2404" t="s">
        <v>103</v>
      </c>
      <c r="O2404" t="s">
        <v>44</v>
      </c>
      <c r="P2404" t="s">
        <v>127</v>
      </c>
      <c r="Q2404">
        <v>46053</v>
      </c>
      <c r="R2404">
        <v>2</v>
      </c>
      <c r="S2404">
        <v>0.05</v>
      </c>
      <c r="T2404">
        <v>3986.8517715396147</v>
      </c>
      <c r="U2404">
        <v>45122</v>
      </c>
    </row>
    <row r="2405" spans="1:21" x14ac:dyDescent="0.3">
      <c r="A2405" t="s">
        <v>7292</v>
      </c>
      <c r="B2405">
        <v>2024</v>
      </c>
      <c r="C2405" s="1">
        <v>45510</v>
      </c>
      <c r="D2405" t="s">
        <v>35</v>
      </c>
      <c r="E2405" t="s">
        <v>7293</v>
      </c>
      <c r="F2405" t="s">
        <v>106</v>
      </c>
      <c r="G2405" t="s">
        <v>25</v>
      </c>
      <c r="H2405" t="s">
        <v>26</v>
      </c>
      <c r="I2405" t="s">
        <v>136</v>
      </c>
      <c r="J2405" t="s">
        <v>118</v>
      </c>
      <c r="K2405">
        <v>637429</v>
      </c>
      <c r="L2405" t="s">
        <v>83</v>
      </c>
      <c r="M2405" t="s">
        <v>7294</v>
      </c>
      <c r="N2405" t="s">
        <v>103</v>
      </c>
      <c r="O2405" t="s">
        <v>94</v>
      </c>
      <c r="P2405" t="s">
        <v>98</v>
      </c>
      <c r="Q2405">
        <v>71057</v>
      </c>
      <c r="R2405">
        <v>5</v>
      </c>
      <c r="S2405">
        <v>0.1</v>
      </c>
      <c r="T2405">
        <v>13239.387884219257</v>
      </c>
      <c r="U2405">
        <v>45517</v>
      </c>
    </row>
    <row r="2406" spans="1:21" x14ac:dyDescent="0.3">
      <c r="A2406" t="s">
        <v>7295</v>
      </c>
      <c r="B2406">
        <v>2023</v>
      </c>
      <c r="C2406" s="1">
        <v>45087</v>
      </c>
      <c r="D2406" t="s">
        <v>47</v>
      </c>
      <c r="E2406" t="s">
        <v>7296</v>
      </c>
      <c r="F2406" t="s">
        <v>80</v>
      </c>
      <c r="G2406" t="s">
        <v>25</v>
      </c>
      <c r="H2406" t="s">
        <v>26</v>
      </c>
      <c r="I2406" t="s">
        <v>101</v>
      </c>
      <c r="J2406" t="s">
        <v>51</v>
      </c>
      <c r="K2406">
        <v>696114</v>
      </c>
      <c r="L2406" t="s">
        <v>29</v>
      </c>
      <c r="M2406" t="s">
        <v>7297</v>
      </c>
      <c r="N2406" t="s">
        <v>61</v>
      </c>
      <c r="O2406" t="s">
        <v>44</v>
      </c>
      <c r="P2406" t="s">
        <v>127</v>
      </c>
      <c r="Q2406">
        <v>36112</v>
      </c>
      <c r="R2406">
        <v>8</v>
      </c>
      <c r="S2406">
        <v>0.05</v>
      </c>
      <c r="T2406">
        <v>4713.4091103332221</v>
      </c>
      <c r="U2406">
        <v>45091</v>
      </c>
    </row>
    <row r="2407" spans="1:21" x14ac:dyDescent="0.3">
      <c r="A2407" t="s">
        <v>7298</v>
      </c>
      <c r="B2407">
        <v>2024</v>
      </c>
      <c r="C2407" s="1">
        <v>45375</v>
      </c>
      <c r="D2407" t="s">
        <v>47</v>
      </c>
      <c r="E2407" t="s">
        <v>7299</v>
      </c>
      <c r="F2407" t="s">
        <v>37</v>
      </c>
      <c r="G2407" t="s">
        <v>81</v>
      </c>
      <c r="H2407" t="s">
        <v>26</v>
      </c>
      <c r="I2407" t="s">
        <v>50</v>
      </c>
      <c r="J2407" t="s">
        <v>51</v>
      </c>
      <c r="K2407">
        <v>606069</v>
      </c>
      <c r="L2407" t="s">
        <v>59</v>
      </c>
      <c r="M2407" t="s">
        <v>7300</v>
      </c>
      <c r="N2407" t="s">
        <v>103</v>
      </c>
      <c r="O2407" t="s">
        <v>68</v>
      </c>
      <c r="P2407" t="s">
        <v>98</v>
      </c>
      <c r="Q2407">
        <v>27932</v>
      </c>
      <c r="R2407">
        <v>6</v>
      </c>
      <c r="S2407">
        <v>0.1</v>
      </c>
      <c r="T2407">
        <v>3094.2292033713343</v>
      </c>
      <c r="U2407">
        <v>45382</v>
      </c>
    </row>
    <row r="2408" spans="1:21" x14ac:dyDescent="0.3">
      <c r="A2408" t="s">
        <v>7301</v>
      </c>
      <c r="B2408">
        <v>2023</v>
      </c>
      <c r="C2408" s="1">
        <v>44932</v>
      </c>
      <c r="D2408" t="s">
        <v>47</v>
      </c>
      <c r="E2408" t="s">
        <v>7302</v>
      </c>
      <c r="F2408" t="s">
        <v>37</v>
      </c>
      <c r="G2408" t="s">
        <v>38</v>
      </c>
      <c r="H2408" t="s">
        <v>26</v>
      </c>
      <c r="I2408" t="s">
        <v>136</v>
      </c>
      <c r="J2408" t="s">
        <v>118</v>
      </c>
      <c r="K2408">
        <v>678543</v>
      </c>
      <c r="L2408" t="s">
        <v>41</v>
      </c>
      <c r="M2408" t="s">
        <v>7303</v>
      </c>
      <c r="N2408" t="s">
        <v>103</v>
      </c>
      <c r="O2408" t="s">
        <v>44</v>
      </c>
      <c r="P2408" t="s">
        <v>54</v>
      </c>
      <c r="Q2408">
        <v>50839</v>
      </c>
      <c r="R2408">
        <v>3</v>
      </c>
      <c r="S2408">
        <v>0.05</v>
      </c>
      <c r="T2408">
        <v>6998.2673983140885</v>
      </c>
      <c r="U2408">
        <v>44935</v>
      </c>
    </row>
    <row r="2409" spans="1:21" x14ac:dyDescent="0.3">
      <c r="A2409" t="s">
        <v>7304</v>
      </c>
      <c r="B2409">
        <v>2023</v>
      </c>
      <c r="C2409" s="1">
        <v>45086</v>
      </c>
      <c r="D2409" t="s">
        <v>47</v>
      </c>
      <c r="E2409" t="s">
        <v>7305</v>
      </c>
      <c r="F2409" t="s">
        <v>24</v>
      </c>
      <c r="G2409" t="s">
        <v>81</v>
      </c>
      <c r="H2409" t="s">
        <v>26</v>
      </c>
      <c r="I2409" t="s">
        <v>72</v>
      </c>
      <c r="J2409" t="s">
        <v>28</v>
      </c>
      <c r="K2409">
        <v>646540</v>
      </c>
      <c r="L2409" t="s">
        <v>41</v>
      </c>
      <c r="M2409" t="s">
        <v>7306</v>
      </c>
      <c r="N2409" t="s">
        <v>43</v>
      </c>
      <c r="O2409" t="s">
        <v>94</v>
      </c>
      <c r="P2409" t="s">
        <v>69</v>
      </c>
      <c r="Q2409">
        <v>10084</v>
      </c>
      <c r="R2409">
        <v>8</v>
      </c>
      <c r="S2409">
        <v>0</v>
      </c>
      <c r="T2409">
        <v>1118.7628918922346</v>
      </c>
      <c r="U2409">
        <v>45089</v>
      </c>
    </row>
    <row r="2410" spans="1:21" x14ac:dyDescent="0.3">
      <c r="A2410" t="s">
        <v>7307</v>
      </c>
      <c r="B2410">
        <v>2023</v>
      </c>
      <c r="C2410" s="1">
        <v>45055</v>
      </c>
      <c r="D2410" t="s">
        <v>47</v>
      </c>
      <c r="E2410" t="s">
        <v>7308</v>
      </c>
      <c r="F2410" t="s">
        <v>49</v>
      </c>
      <c r="G2410" t="s">
        <v>81</v>
      </c>
      <c r="H2410" t="s">
        <v>26</v>
      </c>
      <c r="I2410" t="s">
        <v>161</v>
      </c>
      <c r="J2410" t="s">
        <v>118</v>
      </c>
      <c r="K2410">
        <v>680192</v>
      </c>
      <c r="L2410" t="s">
        <v>73</v>
      </c>
      <c r="M2410" t="s">
        <v>7309</v>
      </c>
      <c r="N2410" t="s">
        <v>61</v>
      </c>
      <c r="O2410" t="s">
        <v>32</v>
      </c>
      <c r="P2410" t="s">
        <v>76</v>
      </c>
      <c r="Q2410">
        <v>4492</v>
      </c>
      <c r="R2410">
        <v>8</v>
      </c>
      <c r="S2410">
        <v>0.05</v>
      </c>
      <c r="T2410">
        <v>926.63163034580907</v>
      </c>
      <c r="U2410">
        <v>45060</v>
      </c>
    </row>
    <row r="2411" spans="1:21" x14ac:dyDescent="0.3">
      <c r="A2411" t="s">
        <v>7310</v>
      </c>
      <c r="B2411">
        <v>2024</v>
      </c>
      <c r="C2411" s="1">
        <v>45485</v>
      </c>
      <c r="D2411" t="s">
        <v>22</v>
      </c>
      <c r="E2411" t="s">
        <v>7311</v>
      </c>
      <c r="F2411" t="s">
        <v>64</v>
      </c>
      <c r="G2411" t="s">
        <v>25</v>
      </c>
      <c r="H2411" t="s">
        <v>26</v>
      </c>
      <c r="I2411" t="s">
        <v>122</v>
      </c>
      <c r="J2411" t="s">
        <v>28</v>
      </c>
      <c r="K2411">
        <v>657812</v>
      </c>
      <c r="L2411" t="s">
        <v>73</v>
      </c>
      <c r="M2411" t="s">
        <v>7312</v>
      </c>
      <c r="N2411" t="s">
        <v>61</v>
      </c>
      <c r="O2411" t="s">
        <v>94</v>
      </c>
      <c r="P2411" t="s">
        <v>69</v>
      </c>
      <c r="Q2411">
        <v>77943</v>
      </c>
      <c r="R2411">
        <v>9</v>
      </c>
      <c r="S2411">
        <v>0.05</v>
      </c>
      <c r="T2411">
        <v>21448.381649006249</v>
      </c>
      <c r="U2411">
        <v>45492</v>
      </c>
    </row>
    <row r="2412" spans="1:21" x14ac:dyDescent="0.3">
      <c r="A2412" t="s">
        <v>7313</v>
      </c>
      <c r="B2412">
        <v>2024</v>
      </c>
      <c r="C2412" s="1">
        <v>45587</v>
      </c>
      <c r="D2412" t="s">
        <v>47</v>
      </c>
      <c r="E2412" t="s">
        <v>7314</v>
      </c>
      <c r="F2412" t="s">
        <v>64</v>
      </c>
      <c r="G2412" t="s">
        <v>25</v>
      </c>
      <c r="H2412" t="s">
        <v>26</v>
      </c>
      <c r="I2412" t="s">
        <v>39</v>
      </c>
      <c r="J2412" t="s">
        <v>40</v>
      </c>
      <c r="K2412">
        <v>642609</v>
      </c>
      <c r="L2412" t="s">
        <v>59</v>
      </c>
      <c r="M2412" t="s">
        <v>7315</v>
      </c>
      <c r="N2412" t="s">
        <v>93</v>
      </c>
      <c r="O2412" t="s">
        <v>75</v>
      </c>
      <c r="P2412" t="s">
        <v>76</v>
      </c>
      <c r="Q2412">
        <v>16530</v>
      </c>
      <c r="R2412">
        <v>8</v>
      </c>
      <c r="S2412">
        <v>0.1</v>
      </c>
      <c r="T2412">
        <v>918.48553954359568</v>
      </c>
      <c r="U2412">
        <v>45590</v>
      </c>
    </row>
    <row r="2413" spans="1:21" x14ac:dyDescent="0.3">
      <c r="A2413" t="s">
        <v>7316</v>
      </c>
      <c r="B2413">
        <v>2023</v>
      </c>
      <c r="C2413" s="1">
        <v>45268</v>
      </c>
      <c r="D2413" t="s">
        <v>35</v>
      </c>
      <c r="E2413" t="s">
        <v>7317</v>
      </c>
      <c r="F2413" t="s">
        <v>24</v>
      </c>
      <c r="G2413" t="s">
        <v>25</v>
      </c>
      <c r="H2413" t="s">
        <v>26</v>
      </c>
      <c r="I2413" t="s">
        <v>136</v>
      </c>
      <c r="J2413" t="s">
        <v>118</v>
      </c>
      <c r="K2413">
        <v>633026</v>
      </c>
      <c r="L2413" t="s">
        <v>41</v>
      </c>
      <c r="M2413" t="s">
        <v>7318</v>
      </c>
      <c r="N2413" t="s">
        <v>103</v>
      </c>
      <c r="O2413" t="s">
        <v>75</v>
      </c>
      <c r="P2413" t="s">
        <v>98</v>
      </c>
      <c r="Q2413">
        <v>18144</v>
      </c>
      <c r="R2413">
        <v>1</v>
      </c>
      <c r="S2413">
        <v>0.1</v>
      </c>
      <c r="T2413">
        <v>2386.3580069914178</v>
      </c>
      <c r="U2413">
        <v>45275</v>
      </c>
    </row>
    <row r="2414" spans="1:21" x14ac:dyDescent="0.3">
      <c r="A2414" t="s">
        <v>7319</v>
      </c>
      <c r="B2414">
        <v>2023</v>
      </c>
      <c r="C2414" s="1">
        <v>44929</v>
      </c>
      <c r="D2414" t="s">
        <v>22</v>
      </c>
      <c r="E2414" t="s">
        <v>7320</v>
      </c>
      <c r="F2414" t="s">
        <v>80</v>
      </c>
      <c r="G2414" t="s">
        <v>25</v>
      </c>
      <c r="H2414" t="s">
        <v>26</v>
      </c>
      <c r="I2414" t="s">
        <v>82</v>
      </c>
      <c r="J2414" t="s">
        <v>66</v>
      </c>
      <c r="K2414">
        <v>659293</v>
      </c>
      <c r="L2414" t="s">
        <v>83</v>
      </c>
      <c r="M2414" t="s">
        <v>7321</v>
      </c>
      <c r="N2414" t="s">
        <v>31</v>
      </c>
      <c r="O2414" t="s">
        <v>85</v>
      </c>
      <c r="P2414" t="s">
        <v>54</v>
      </c>
      <c r="Q2414">
        <v>22667</v>
      </c>
      <c r="R2414">
        <v>6</v>
      </c>
      <c r="S2414">
        <v>0</v>
      </c>
      <c r="T2414">
        <v>2641.9322399279795</v>
      </c>
      <c r="U2414">
        <v>44932</v>
      </c>
    </row>
    <row r="2415" spans="1:21" x14ac:dyDescent="0.3">
      <c r="A2415" t="s">
        <v>7322</v>
      </c>
      <c r="B2415">
        <v>2023</v>
      </c>
      <c r="C2415" s="1">
        <v>44983</v>
      </c>
      <c r="D2415" t="s">
        <v>35</v>
      </c>
      <c r="E2415" t="s">
        <v>7323</v>
      </c>
      <c r="F2415" t="s">
        <v>149</v>
      </c>
      <c r="G2415" t="s">
        <v>81</v>
      </c>
      <c r="H2415" t="s">
        <v>26</v>
      </c>
      <c r="I2415" t="s">
        <v>136</v>
      </c>
      <c r="J2415" t="s">
        <v>118</v>
      </c>
      <c r="K2415">
        <v>626987</v>
      </c>
      <c r="L2415" t="s">
        <v>59</v>
      </c>
      <c r="M2415" t="s">
        <v>7324</v>
      </c>
      <c r="N2415" t="s">
        <v>103</v>
      </c>
      <c r="O2415" t="s">
        <v>44</v>
      </c>
      <c r="P2415" t="s">
        <v>45</v>
      </c>
      <c r="Q2415">
        <v>60691</v>
      </c>
      <c r="R2415">
        <v>8</v>
      </c>
      <c r="S2415">
        <v>0.1</v>
      </c>
      <c r="T2415">
        <v>4292.5286778353511</v>
      </c>
      <c r="U2415">
        <v>44983</v>
      </c>
    </row>
    <row r="2416" spans="1:21" x14ac:dyDescent="0.3">
      <c r="A2416" t="s">
        <v>7325</v>
      </c>
      <c r="B2416">
        <v>2023</v>
      </c>
      <c r="C2416" s="1">
        <v>45087</v>
      </c>
      <c r="D2416" t="s">
        <v>47</v>
      </c>
      <c r="E2416" t="s">
        <v>7326</v>
      </c>
      <c r="F2416" t="s">
        <v>80</v>
      </c>
      <c r="G2416" t="s">
        <v>25</v>
      </c>
      <c r="H2416" t="s">
        <v>26</v>
      </c>
      <c r="I2416" t="s">
        <v>39</v>
      </c>
      <c r="J2416" t="s">
        <v>40</v>
      </c>
      <c r="K2416">
        <v>653159</v>
      </c>
      <c r="L2416" t="s">
        <v>83</v>
      </c>
      <c r="M2416" t="s">
        <v>7327</v>
      </c>
      <c r="N2416" t="s">
        <v>31</v>
      </c>
      <c r="O2416" t="s">
        <v>94</v>
      </c>
      <c r="P2416" t="s">
        <v>33</v>
      </c>
      <c r="Q2416">
        <v>23033</v>
      </c>
      <c r="R2416">
        <v>4</v>
      </c>
      <c r="S2416">
        <v>0.2</v>
      </c>
      <c r="T2416">
        <v>3964.6599789657685</v>
      </c>
      <c r="U2416">
        <v>45091</v>
      </c>
    </row>
    <row r="2417" spans="1:21" x14ac:dyDescent="0.3">
      <c r="A2417" t="s">
        <v>7328</v>
      </c>
      <c r="B2417">
        <v>2024</v>
      </c>
      <c r="C2417" s="1">
        <v>45649</v>
      </c>
      <c r="D2417" t="s">
        <v>78</v>
      </c>
      <c r="E2417" t="s">
        <v>7329</v>
      </c>
      <c r="F2417" t="s">
        <v>64</v>
      </c>
      <c r="G2417" t="s">
        <v>81</v>
      </c>
      <c r="H2417" t="s">
        <v>26</v>
      </c>
      <c r="I2417" t="s">
        <v>39</v>
      </c>
      <c r="J2417" t="s">
        <v>40</v>
      </c>
      <c r="K2417">
        <v>635051</v>
      </c>
      <c r="L2417" t="s">
        <v>41</v>
      </c>
      <c r="M2417" t="s">
        <v>7330</v>
      </c>
      <c r="N2417" t="s">
        <v>61</v>
      </c>
      <c r="O2417" t="s">
        <v>94</v>
      </c>
      <c r="P2417" t="s">
        <v>181</v>
      </c>
      <c r="Q2417">
        <v>70256</v>
      </c>
      <c r="R2417">
        <v>6</v>
      </c>
      <c r="S2417">
        <v>0</v>
      </c>
      <c r="T2417">
        <v>9603.8718659596652</v>
      </c>
      <c r="U2417">
        <v>45652</v>
      </c>
    </row>
    <row r="2418" spans="1:21" x14ac:dyDescent="0.3">
      <c r="A2418" t="s">
        <v>7331</v>
      </c>
      <c r="B2418">
        <v>2024</v>
      </c>
      <c r="C2418" s="1">
        <v>45462</v>
      </c>
      <c r="D2418" t="s">
        <v>47</v>
      </c>
      <c r="E2418" t="s">
        <v>7332</v>
      </c>
      <c r="F2418" t="s">
        <v>37</v>
      </c>
      <c r="G2418" t="s">
        <v>25</v>
      </c>
      <c r="H2418" t="s">
        <v>26</v>
      </c>
      <c r="I2418" t="s">
        <v>154</v>
      </c>
      <c r="J2418" t="s">
        <v>51</v>
      </c>
      <c r="K2418">
        <v>651362</v>
      </c>
      <c r="L2418" t="s">
        <v>59</v>
      </c>
      <c r="M2418" t="s">
        <v>7333</v>
      </c>
      <c r="N2418" t="s">
        <v>103</v>
      </c>
      <c r="O2418" t="s">
        <v>94</v>
      </c>
      <c r="P2418" t="s">
        <v>69</v>
      </c>
      <c r="Q2418">
        <v>5768</v>
      </c>
      <c r="R2418">
        <v>8</v>
      </c>
      <c r="S2418">
        <v>0.1</v>
      </c>
      <c r="T2418">
        <v>1671.1799016436928</v>
      </c>
      <c r="U2418">
        <v>45464</v>
      </c>
    </row>
    <row r="2419" spans="1:21" x14ac:dyDescent="0.3">
      <c r="A2419" t="s">
        <v>7334</v>
      </c>
      <c r="B2419">
        <v>2023</v>
      </c>
      <c r="C2419" s="1">
        <v>45166</v>
      </c>
      <c r="D2419" t="s">
        <v>35</v>
      </c>
      <c r="E2419" t="s">
        <v>7335</v>
      </c>
      <c r="F2419" t="s">
        <v>24</v>
      </c>
      <c r="G2419" t="s">
        <v>38</v>
      </c>
      <c r="H2419" t="s">
        <v>26</v>
      </c>
      <c r="I2419" t="s">
        <v>150</v>
      </c>
      <c r="J2419" t="s">
        <v>118</v>
      </c>
      <c r="K2419">
        <v>677043</v>
      </c>
      <c r="L2419" t="s">
        <v>73</v>
      </c>
      <c r="M2419" t="s">
        <v>7336</v>
      </c>
      <c r="N2419" t="s">
        <v>103</v>
      </c>
      <c r="O2419" t="s">
        <v>94</v>
      </c>
      <c r="P2419" t="s">
        <v>33</v>
      </c>
      <c r="Q2419">
        <v>75411</v>
      </c>
      <c r="R2419">
        <v>2</v>
      </c>
      <c r="S2419">
        <v>0.2</v>
      </c>
      <c r="T2419">
        <v>19999.700832214821</v>
      </c>
      <c r="U2419">
        <v>45168</v>
      </c>
    </row>
    <row r="2420" spans="1:21" x14ac:dyDescent="0.3">
      <c r="A2420" t="s">
        <v>7337</v>
      </c>
      <c r="B2420">
        <v>2024</v>
      </c>
      <c r="C2420" s="1">
        <v>45518</v>
      </c>
      <c r="D2420" t="s">
        <v>47</v>
      </c>
      <c r="E2420" t="s">
        <v>7338</v>
      </c>
      <c r="F2420" t="s">
        <v>80</v>
      </c>
      <c r="G2420" t="s">
        <v>25</v>
      </c>
      <c r="H2420" t="s">
        <v>26</v>
      </c>
      <c r="I2420" t="s">
        <v>57</v>
      </c>
      <c r="J2420" t="s">
        <v>58</v>
      </c>
      <c r="K2420">
        <v>676815</v>
      </c>
      <c r="L2420" t="s">
        <v>41</v>
      </c>
      <c r="M2420" t="s">
        <v>7339</v>
      </c>
      <c r="N2420" t="s">
        <v>61</v>
      </c>
      <c r="O2420" t="s">
        <v>53</v>
      </c>
      <c r="P2420" t="s">
        <v>181</v>
      </c>
      <c r="Q2420">
        <v>19657</v>
      </c>
      <c r="R2420">
        <v>5</v>
      </c>
      <c r="S2420">
        <v>0.2</v>
      </c>
      <c r="T2420">
        <v>4075.4504436519128</v>
      </c>
      <c r="U2420">
        <v>45519</v>
      </c>
    </row>
    <row r="2421" spans="1:21" x14ac:dyDescent="0.3">
      <c r="A2421" t="s">
        <v>7340</v>
      </c>
      <c r="B2421">
        <v>2024</v>
      </c>
      <c r="C2421" s="1">
        <v>45393</v>
      </c>
      <c r="D2421" t="s">
        <v>78</v>
      </c>
      <c r="E2421" t="s">
        <v>7341</v>
      </c>
      <c r="F2421" t="s">
        <v>80</v>
      </c>
      <c r="G2421" t="s">
        <v>25</v>
      </c>
      <c r="H2421" t="s">
        <v>26</v>
      </c>
      <c r="I2421" t="s">
        <v>150</v>
      </c>
      <c r="J2421" t="s">
        <v>118</v>
      </c>
      <c r="K2421">
        <v>632594</v>
      </c>
      <c r="L2421" t="s">
        <v>83</v>
      </c>
      <c r="M2421" t="s">
        <v>7342</v>
      </c>
      <c r="N2421" t="s">
        <v>93</v>
      </c>
      <c r="O2421" t="s">
        <v>68</v>
      </c>
      <c r="P2421" t="s">
        <v>69</v>
      </c>
      <c r="Q2421">
        <v>46607</v>
      </c>
      <c r="R2421">
        <v>7</v>
      </c>
      <c r="S2421">
        <v>0.05</v>
      </c>
      <c r="T2421">
        <v>4318.990975671305</v>
      </c>
      <c r="U2421">
        <v>45395</v>
      </c>
    </row>
    <row r="2422" spans="1:21" x14ac:dyDescent="0.3">
      <c r="A2422" t="s">
        <v>7343</v>
      </c>
      <c r="B2422">
        <v>2023</v>
      </c>
      <c r="C2422" s="1">
        <v>44947</v>
      </c>
      <c r="D2422" t="s">
        <v>22</v>
      </c>
      <c r="E2422" t="s">
        <v>7344</v>
      </c>
      <c r="F2422" t="s">
        <v>149</v>
      </c>
      <c r="G2422" t="s">
        <v>25</v>
      </c>
      <c r="H2422" t="s">
        <v>26</v>
      </c>
      <c r="I2422" t="s">
        <v>39</v>
      </c>
      <c r="J2422" t="s">
        <v>40</v>
      </c>
      <c r="K2422">
        <v>652587</v>
      </c>
      <c r="L2422" t="s">
        <v>73</v>
      </c>
      <c r="M2422" t="s">
        <v>7345</v>
      </c>
      <c r="N2422" t="s">
        <v>103</v>
      </c>
      <c r="O2422" t="s">
        <v>85</v>
      </c>
      <c r="P2422" t="s">
        <v>181</v>
      </c>
      <c r="Q2422">
        <v>55467</v>
      </c>
      <c r="R2422">
        <v>3</v>
      </c>
      <c r="S2422">
        <v>0.2</v>
      </c>
      <c r="T2422">
        <v>13221.435603278609</v>
      </c>
      <c r="U2422">
        <v>44949</v>
      </c>
    </row>
    <row r="2423" spans="1:21" x14ac:dyDescent="0.3">
      <c r="A2423" t="s">
        <v>7346</v>
      </c>
      <c r="B2423">
        <v>2024</v>
      </c>
      <c r="C2423" s="1">
        <v>45611</v>
      </c>
      <c r="D2423" t="s">
        <v>78</v>
      </c>
      <c r="E2423" t="s">
        <v>7347</v>
      </c>
      <c r="F2423" t="s">
        <v>37</v>
      </c>
      <c r="G2423" t="s">
        <v>25</v>
      </c>
      <c r="H2423" t="s">
        <v>26</v>
      </c>
      <c r="I2423" t="s">
        <v>101</v>
      </c>
      <c r="J2423" t="s">
        <v>51</v>
      </c>
      <c r="K2423">
        <v>683238</v>
      </c>
      <c r="L2423" t="s">
        <v>73</v>
      </c>
      <c r="M2423" t="s">
        <v>7348</v>
      </c>
      <c r="N2423" t="s">
        <v>61</v>
      </c>
      <c r="O2423" t="s">
        <v>85</v>
      </c>
      <c r="P2423" t="s">
        <v>98</v>
      </c>
      <c r="Q2423">
        <v>30692</v>
      </c>
      <c r="R2423">
        <v>4</v>
      </c>
      <c r="S2423">
        <v>0.2</v>
      </c>
      <c r="T2423">
        <v>2912.2523863166011</v>
      </c>
      <c r="U2423">
        <v>45616</v>
      </c>
    </row>
    <row r="2424" spans="1:21" x14ac:dyDescent="0.3">
      <c r="A2424" t="s">
        <v>7349</v>
      </c>
      <c r="B2424">
        <v>2024</v>
      </c>
      <c r="C2424" s="1">
        <v>45532</v>
      </c>
      <c r="D2424" t="s">
        <v>78</v>
      </c>
      <c r="E2424" t="s">
        <v>7350</v>
      </c>
      <c r="F2424" t="s">
        <v>149</v>
      </c>
      <c r="G2424" t="s">
        <v>25</v>
      </c>
      <c r="H2424" t="s">
        <v>26</v>
      </c>
      <c r="I2424" t="s">
        <v>39</v>
      </c>
      <c r="J2424" t="s">
        <v>40</v>
      </c>
      <c r="K2424">
        <v>620825</v>
      </c>
      <c r="L2424" t="s">
        <v>29</v>
      </c>
      <c r="M2424" t="s">
        <v>7351</v>
      </c>
      <c r="N2424" t="s">
        <v>103</v>
      </c>
      <c r="O2424" t="s">
        <v>44</v>
      </c>
      <c r="P2424" t="s">
        <v>89</v>
      </c>
      <c r="Q2424">
        <v>63978</v>
      </c>
      <c r="R2424">
        <v>7</v>
      </c>
      <c r="S2424">
        <v>0</v>
      </c>
      <c r="T2424">
        <v>12082.265232857562</v>
      </c>
      <c r="U2424">
        <v>45535</v>
      </c>
    </row>
    <row r="2425" spans="1:21" x14ac:dyDescent="0.3">
      <c r="A2425" t="s">
        <v>7352</v>
      </c>
      <c r="B2425">
        <v>2023</v>
      </c>
      <c r="C2425" s="1">
        <v>44978</v>
      </c>
      <c r="D2425" t="s">
        <v>35</v>
      </c>
      <c r="E2425" t="s">
        <v>7353</v>
      </c>
      <c r="F2425" t="s">
        <v>64</v>
      </c>
      <c r="G2425" t="s">
        <v>81</v>
      </c>
      <c r="H2425" t="s">
        <v>26</v>
      </c>
      <c r="I2425" t="s">
        <v>65</v>
      </c>
      <c r="J2425" t="s">
        <v>66</v>
      </c>
      <c r="K2425">
        <v>636561</v>
      </c>
      <c r="L2425" t="s">
        <v>83</v>
      </c>
      <c r="M2425" t="s">
        <v>7354</v>
      </c>
      <c r="N2425" t="s">
        <v>93</v>
      </c>
      <c r="O2425" t="s">
        <v>53</v>
      </c>
      <c r="P2425" t="s">
        <v>89</v>
      </c>
      <c r="Q2425">
        <v>63208</v>
      </c>
      <c r="R2425">
        <v>4</v>
      </c>
      <c r="S2425">
        <v>0.2</v>
      </c>
      <c r="T2425">
        <v>16434.665741034896</v>
      </c>
      <c r="U2425">
        <v>44983</v>
      </c>
    </row>
    <row r="2426" spans="1:21" x14ac:dyDescent="0.3">
      <c r="A2426" t="s">
        <v>7355</v>
      </c>
      <c r="B2426">
        <v>2023</v>
      </c>
      <c r="C2426" s="1">
        <v>45264</v>
      </c>
      <c r="D2426" t="s">
        <v>22</v>
      </c>
      <c r="E2426" t="s">
        <v>7356</v>
      </c>
      <c r="F2426" t="s">
        <v>80</v>
      </c>
      <c r="G2426" t="s">
        <v>81</v>
      </c>
      <c r="H2426" t="s">
        <v>26</v>
      </c>
      <c r="I2426" t="s">
        <v>39</v>
      </c>
      <c r="J2426" t="s">
        <v>40</v>
      </c>
      <c r="K2426">
        <v>622101</v>
      </c>
      <c r="L2426" t="s">
        <v>41</v>
      </c>
      <c r="M2426" t="s">
        <v>7357</v>
      </c>
      <c r="N2426" t="s">
        <v>31</v>
      </c>
      <c r="O2426" t="s">
        <v>32</v>
      </c>
      <c r="P2426" t="s">
        <v>127</v>
      </c>
      <c r="Q2426">
        <v>57671</v>
      </c>
      <c r="R2426">
        <v>6</v>
      </c>
      <c r="S2426">
        <v>0</v>
      </c>
      <c r="T2426">
        <v>12699.876850241331</v>
      </c>
      <c r="U2426">
        <v>45269</v>
      </c>
    </row>
    <row r="2427" spans="1:21" x14ac:dyDescent="0.3">
      <c r="A2427" t="s">
        <v>7358</v>
      </c>
      <c r="B2427">
        <v>2024</v>
      </c>
      <c r="C2427" s="1">
        <v>45399</v>
      </c>
      <c r="D2427" t="s">
        <v>78</v>
      </c>
      <c r="E2427" t="s">
        <v>7359</v>
      </c>
      <c r="F2427" t="s">
        <v>37</v>
      </c>
      <c r="G2427" t="s">
        <v>25</v>
      </c>
      <c r="H2427" t="s">
        <v>26</v>
      </c>
      <c r="I2427" t="s">
        <v>117</v>
      </c>
      <c r="J2427" t="s">
        <v>118</v>
      </c>
      <c r="K2427">
        <v>608939</v>
      </c>
      <c r="L2427" t="s">
        <v>41</v>
      </c>
      <c r="M2427" t="s">
        <v>7360</v>
      </c>
      <c r="N2427" t="s">
        <v>43</v>
      </c>
      <c r="O2427" t="s">
        <v>75</v>
      </c>
      <c r="P2427" t="s">
        <v>45</v>
      </c>
      <c r="Q2427">
        <v>63986</v>
      </c>
      <c r="R2427">
        <v>7</v>
      </c>
      <c r="S2427">
        <v>0</v>
      </c>
      <c r="T2427">
        <v>10380.484610773245</v>
      </c>
      <c r="U2427">
        <v>45406</v>
      </c>
    </row>
    <row r="2428" spans="1:21" x14ac:dyDescent="0.3">
      <c r="A2428" t="s">
        <v>7361</v>
      </c>
      <c r="B2428">
        <v>2023</v>
      </c>
      <c r="C2428" s="1">
        <v>45273</v>
      </c>
      <c r="D2428" t="s">
        <v>47</v>
      </c>
      <c r="E2428" t="s">
        <v>7362</v>
      </c>
      <c r="F2428" t="s">
        <v>24</v>
      </c>
      <c r="G2428" t="s">
        <v>38</v>
      </c>
      <c r="H2428" t="s">
        <v>26</v>
      </c>
      <c r="I2428" t="s">
        <v>72</v>
      </c>
      <c r="J2428" t="s">
        <v>28</v>
      </c>
      <c r="K2428">
        <v>612251</v>
      </c>
      <c r="L2428" t="s">
        <v>29</v>
      </c>
      <c r="M2428" t="s">
        <v>7363</v>
      </c>
      <c r="N2428" t="s">
        <v>43</v>
      </c>
      <c r="O2428" t="s">
        <v>85</v>
      </c>
      <c r="P2428" t="s">
        <v>76</v>
      </c>
      <c r="Q2428">
        <v>41253</v>
      </c>
      <c r="R2428">
        <v>3</v>
      </c>
      <c r="S2428">
        <v>0</v>
      </c>
      <c r="T2428">
        <v>6416.7440401415661</v>
      </c>
      <c r="U2428">
        <v>45280</v>
      </c>
    </row>
    <row r="2429" spans="1:21" x14ac:dyDescent="0.3">
      <c r="A2429" t="s">
        <v>7364</v>
      </c>
      <c r="B2429">
        <v>2023</v>
      </c>
      <c r="C2429" s="1">
        <v>45123</v>
      </c>
      <c r="D2429" t="s">
        <v>35</v>
      </c>
      <c r="E2429" t="s">
        <v>7365</v>
      </c>
      <c r="F2429" t="s">
        <v>106</v>
      </c>
      <c r="G2429" t="s">
        <v>25</v>
      </c>
      <c r="H2429" t="s">
        <v>26</v>
      </c>
      <c r="I2429" t="s">
        <v>27</v>
      </c>
      <c r="J2429" t="s">
        <v>28</v>
      </c>
      <c r="K2429">
        <v>669158</v>
      </c>
      <c r="L2429" t="s">
        <v>29</v>
      </c>
      <c r="M2429" t="s">
        <v>7366</v>
      </c>
      <c r="N2429" t="s">
        <v>31</v>
      </c>
      <c r="O2429" t="s">
        <v>32</v>
      </c>
      <c r="P2429" t="s">
        <v>33</v>
      </c>
      <c r="Q2429">
        <v>45599</v>
      </c>
      <c r="R2429">
        <v>10</v>
      </c>
      <c r="S2429">
        <v>0.1</v>
      </c>
      <c r="T2429">
        <v>8557.1351119726642</v>
      </c>
      <c r="U2429">
        <v>45127</v>
      </c>
    </row>
    <row r="2430" spans="1:21" x14ac:dyDescent="0.3">
      <c r="A2430" t="s">
        <v>7367</v>
      </c>
      <c r="B2430">
        <v>2023</v>
      </c>
      <c r="C2430" s="1">
        <v>45198</v>
      </c>
      <c r="D2430" t="s">
        <v>47</v>
      </c>
      <c r="E2430" t="s">
        <v>7368</v>
      </c>
      <c r="F2430" t="s">
        <v>64</v>
      </c>
      <c r="G2430" t="s">
        <v>38</v>
      </c>
      <c r="H2430" t="s">
        <v>26</v>
      </c>
      <c r="I2430" t="s">
        <v>117</v>
      </c>
      <c r="J2430" t="s">
        <v>118</v>
      </c>
      <c r="K2430">
        <v>615189</v>
      </c>
      <c r="L2430" t="s">
        <v>73</v>
      </c>
      <c r="M2430" t="s">
        <v>7369</v>
      </c>
      <c r="N2430" t="s">
        <v>93</v>
      </c>
      <c r="O2430" t="s">
        <v>32</v>
      </c>
      <c r="P2430" t="s">
        <v>127</v>
      </c>
      <c r="Q2430">
        <v>47875</v>
      </c>
      <c r="R2430">
        <v>8</v>
      </c>
      <c r="S2430">
        <v>0</v>
      </c>
      <c r="T2430">
        <v>5339.4697736606786</v>
      </c>
      <c r="U2430">
        <v>45202</v>
      </c>
    </row>
    <row r="2431" spans="1:21" x14ac:dyDescent="0.3">
      <c r="A2431" t="s">
        <v>7370</v>
      </c>
      <c r="B2431">
        <v>2023</v>
      </c>
      <c r="C2431" s="1">
        <v>45193</v>
      </c>
      <c r="D2431" t="s">
        <v>47</v>
      </c>
      <c r="E2431" t="s">
        <v>7371</v>
      </c>
      <c r="F2431" t="s">
        <v>37</v>
      </c>
      <c r="G2431" t="s">
        <v>25</v>
      </c>
      <c r="H2431" t="s">
        <v>26</v>
      </c>
      <c r="I2431" t="s">
        <v>136</v>
      </c>
      <c r="J2431" t="s">
        <v>118</v>
      </c>
      <c r="K2431">
        <v>609321</v>
      </c>
      <c r="L2431" t="s">
        <v>83</v>
      </c>
      <c r="M2431" t="s">
        <v>7372</v>
      </c>
      <c r="N2431" t="s">
        <v>61</v>
      </c>
      <c r="O2431" t="s">
        <v>68</v>
      </c>
      <c r="P2431" t="s">
        <v>127</v>
      </c>
      <c r="Q2431">
        <v>38161</v>
      </c>
      <c r="R2431">
        <v>9</v>
      </c>
      <c r="S2431">
        <v>0.05</v>
      </c>
      <c r="T2431">
        <v>3368.3724777779489</v>
      </c>
      <c r="U2431">
        <v>45197</v>
      </c>
    </row>
    <row r="2432" spans="1:21" x14ac:dyDescent="0.3">
      <c r="A2432" t="s">
        <v>7373</v>
      </c>
      <c r="B2432">
        <v>2024</v>
      </c>
      <c r="C2432" s="1">
        <v>45443</v>
      </c>
      <c r="D2432" t="s">
        <v>47</v>
      </c>
      <c r="E2432" t="s">
        <v>7374</v>
      </c>
      <c r="F2432" t="s">
        <v>24</v>
      </c>
      <c r="G2432" t="s">
        <v>81</v>
      </c>
      <c r="H2432" t="s">
        <v>26</v>
      </c>
      <c r="I2432" t="s">
        <v>150</v>
      </c>
      <c r="J2432" t="s">
        <v>118</v>
      </c>
      <c r="K2432">
        <v>643468</v>
      </c>
      <c r="L2432" t="s">
        <v>59</v>
      </c>
      <c r="M2432" t="s">
        <v>7375</v>
      </c>
      <c r="N2432" t="s">
        <v>61</v>
      </c>
      <c r="O2432" t="s">
        <v>75</v>
      </c>
      <c r="P2432" t="s">
        <v>76</v>
      </c>
      <c r="Q2432">
        <v>34163</v>
      </c>
      <c r="R2432">
        <v>2</v>
      </c>
      <c r="S2432">
        <v>0</v>
      </c>
      <c r="T2432">
        <v>7363.4888956721916</v>
      </c>
      <c r="U2432">
        <v>45446</v>
      </c>
    </row>
    <row r="2433" spans="1:21" x14ac:dyDescent="0.3">
      <c r="A2433" t="s">
        <v>7376</v>
      </c>
      <c r="B2433">
        <v>2023</v>
      </c>
      <c r="C2433" s="1">
        <v>44963</v>
      </c>
      <c r="D2433" t="s">
        <v>35</v>
      </c>
      <c r="E2433" t="s">
        <v>7377</v>
      </c>
      <c r="F2433" t="s">
        <v>37</v>
      </c>
      <c r="G2433" t="s">
        <v>25</v>
      </c>
      <c r="H2433" t="s">
        <v>26</v>
      </c>
      <c r="I2433" t="s">
        <v>39</v>
      </c>
      <c r="J2433" t="s">
        <v>40</v>
      </c>
      <c r="K2433">
        <v>676741</v>
      </c>
      <c r="L2433" t="s">
        <v>59</v>
      </c>
      <c r="M2433" t="s">
        <v>7378</v>
      </c>
      <c r="N2433" t="s">
        <v>31</v>
      </c>
      <c r="O2433" t="s">
        <v>53</v>
      </c>
      <c r="P2433" t="s">
        <v>76</v>
      </c>
      <c r="Q2433">
        <v>37586</v>
      </c>
      <c r="R2433">
        <v>7</v>
      </c>
      <c r="S2433">
        <v>0</v>
      </c>
      <c r="T2433">
        <v>6886.0455153257681</v>
      </c>
      <c r="U2433">
        <v>44966</v>
      </c>
    </row>
    <row r="2434" spans="1:21" x14ac:dyDescent="0.3">
      <c r="A2434" t="s">
        <v>7379</v>
      </c>
      <c r="B2434">
        <v>2024</v>
      </c>
      <c r="C2434" s="1">
        <v>45626</v>
      </c>
      <c r="D2434" t="s">
        <v>78</v>
      </c>
      <c r="E2434" t="s">
        <v>7380</v>
      </c>
      <c r="F2434" t="s">
        <v>24</v>
      </c>
      <c r="G2434" t="s">
        <v>38</v>
      </c>
      <c r="H2434" t="s">
        <v>26</v>
      </c>
      <c r="I2434" t="s">
        <v>154</v>
      </c>
      <c r="J2434" t="s">
        <v>51</v>
      </c>
      <c r="K2434">
        <v>668091</v>
      </c>
      <c r="L2434" t="s">
        <v>29</v>
      </c>
      <c r="M2434" t="s">
        <v>7381</v>
      </c>
      <c r="N2434" t="s">
        <v>93</v>
      </c>
      <c r="O2434" t="s">
        <v>75</v>
      </c>
      <c r="P2434" t="s">
        <v>69</v>
      </c>
      <c r="Q2434">
        <v>62435</v>
      </c>
      <c r="R2434">
        <v>3</v>
      </c>
      <c r="S2434">
        <v>0.05</v>
      </c>
      <c r="T2434">
        <v>9528.2853311207855</v>
      </c>
      <c r="U2434">
        <v>45628</v>
      </c>
    </row>
    <row r="2435" spans="1:21" x14ac:dyDescent="0.3">
      <c r="A2435" t="s">
        <v>7382</v>
      </c>
      <c r="B2435">
        <v>2024</v>
      </c>
      <c r="C2435" s="1">
        <v>45302</v>
      </c>
      <c r="D2435" t="s">
        <v>47</v>
      </c>
      <c r="E2435" t="s">
        <v>7383</v>
      </c>
      <c r="F2435" t="s">
        <v>37</v>
      </c>
      <c r="G2435" t="s">
        <v>25</v>
      </c>
      <c r="H2435" t="s">
        <v>26</v>
      </c>
      <c r="I2435" t="s">
        <v>72</v>
      </c>
      <c r="J2435" t="s">
        <v>28</v>
      </c>
      <c r="K2435">
        <v>624381</v>
      </c>
      <c r="L2435" t="s">
        <v>29</v>
      </c>
      <c r="M2435" t="s">
        <v>7384</v>
      </c>
      <c r="N2435" t="s">
        <v>93</v>
      </c>
      <c r="O2435" t="s">
        <v>68</v>
      </c>
      <c r="P2435" t="s">
        <v>127</v>
      </c>
      <c r="Q2435">
        <v>17688</v>
      </c>
      <c r="R2435">
        <v>2</v>
      </c>
      <c r="S2435">
        <v>0</v>
      </c>
      <c r="T2435">
        <v>4338.3135336219075</v>
      </c>
      <c r="U2435">
        <v>45305</v>
      </c>
    </row>
    <row r="2436" spans="1:21" x14ac:dyDescent="0.3">
      <c r="A2436" t="s">
        <v>7385</v>
      </c>
      <c r="B2436">
        <v>2024</v>
      </c>
      <c r="C2436" s="1">
        <v>45537</v>
      </c>
      <c r="D2436" t="s">
        <v>47</v>
      </c>
      <c r="E2436" t="s">
        <v>7386</v>
      </c>
      <c r="F2436" t="s">
        <v>64</v>
      </c>
      <c r="G2436" t="s">
        <v>38</v>
      </c>
      <c r="H2436" t="s">
        <v>26</v>
      </c>
      <c r="I2436" t="s">
        <v>27</v>
      </c>
      <c r="J2436" t="s">
        <v>28</v>
      </c>
      <c r="K2436">
        <v>633773</v>
      </c>
      <c r="L2436" t="s">
        <v>59</v>
      </c>
      <c r="M2436" t="s">
        <v>7387</v>
      </c>
      <c r="N2436" t="s">
        <v>43</v>
      </c>
      <c r="O2436" t="s">
        <v>32</v>
      </c>
      <c r="P2436" t="s">
        <v>76</v>
      </c>
      <c r="Q2436">
        <v>56829</v>
      </c>
      <c r="R2436">
        <v>1</v>
      </c>
      <c r="S2436">
        <v>0.2</v>
      </c>
      <c r="T2436">
        <v>8024.7307522386909</v>
      </c>
      <c r="U2436">
        <v>45540</v>
      </c>
    </row>
    <row r="2437" spans="1:21" x14ac:dyDescent="0.3">
      <c r="A2437" t="s">
        <v>7388</v>
      </c>
      <c r="B2437">
        <v>2023</v>
      </c>
      <c r="C2437" s="1">
        <v>45268</v>
      </c>
      <c r="D2437" t="s">
        <v>78</v>
      </c>
      <c r="E2437" t="s">
        <v>7389</v>
      </c>
      <c r="F2437" t="s">
        <v>80</v>
      </c>
      <c r="G2437" t="s">
        <v>25</v>
      </c>
      <c r="H2437" t="s">
        <v>26</v>
      </c>
      <c r="I2437" t="s">
        <v>39</v>
      </c>
      <c r="J2437" t="s">
        <v>40</v>
      </c>
      <c r="K2437">
        <v>617974</v>
      </c>
      <c r="L2437" t="s">
        <v>73</v>
      </c>
      <c r="M2437" t="s">
        <v>7390</v>
      </c>
      <c r="N2437" t="s">
        <v>61</v>
      </c>
      <c r="O2437" t="s">
        <v>44</v>
      </c>
      <c r="P2437" t="s">
        <v>127</v>
      </c>
      <c r="Q2437">
        <v>68467</v>
      </c>
      <c r="R2437">
        <v>4</v>
      </c>
      <c r="S2437">
        <v>0.1</v>
      </c>
      <c r="T2437">
        <v>20155.177561556917</v>
      </c>
      <c r="U2437">
        <v>45274</v>
      </c>
    </row>
    <row r="2438" spans="1:21" x14ac:dyDescent="0.3">
      <c r="A2438" t="s">
        <v>7391</v>
      </c>
      <c r="B2438">
        <v>2023</v>
      </c>
      <c r="C2438" s="1">
        <v>44943</v>
      </c>
      <c r="D2438" t="s">
        <v>78</v>
      </c>
      <c r="E2438" t="s">
        <v>7392</v>
      </c>
      <c r="F2438" t="s">
        <v>49</v>
      </c>
      <c r="G2438" t="s">
        <v>38</v>
      </c>
      <c r="H2438" t="s">
        <v>26</v>
      </c>
      <c r="I2438" t="s">
        <v>57</v>
      </c>
      <c r="J2438" t="s">
        <v>58</v>
      </c>
      <c r="K2438">
        <v>677487</v>
      </c>
      <c r="L2438" t="s">
        <v>59</v>
      </c>
      <c r="M2438" t="s">
        <v>7393</v>
      </c>
      <c r="N2438" t="s">
        <v>43</v>
      </c>
      <c r="O2438" t="s">
        <v>53</v>
      </c>
      <c r="P2438" t="s">
        <v>181</v>
      </c>
      <c r="Q2438">
        <v>19518</v>
      </c>
      <c r="R2438">
        <v>2</v>
      </c>
      <c r="S2438">
        <v>0.1</v>
      </c>
      <c r="T2438">
        <v>3815.9632267938123</v>
      </c>
      <c r="U2438">
        <v>44946</v>
      </c>
    </row>
    <row r="2439" spans="1:21" x14ac:dyDescent="0.3">
      <c r="A2439" t="s">
        <v>7394</v>
      </c>
      <c r="B2439">
        <v>2024</v>
      </c>
      <c r="C2439" s="1">
        <v>45528</v>
      </c>
      <c r="D2439" t="s">
        <v>47</v>
      </c>
      <c r="E2439" t="s">
        <v>7395</v>
      </c>
      <c r="F2439" t="s">
        <v>64</v>
      </c>
      <c r="G2439" t="s">
        <v>25</v>
      </c>
      <c r="H2439" t="s">
        <v>26</v>
      </c>
      <c r="I2439" t="s">
        <v>27</v>
      </c>
      <c r="J2439" t="s">
        <v>28</v>
      </c>
      <c r="K2439">
        <v>693142</v>
      </c>
      <c r="L2439" t="s">
        <v>73</v>
      </c>
      <c r="M2439" t="s">
        <v>7396</v>
      </c>
      <c r="N2439" t="s">
        <v>31</v>
      </c>
      <c r="O2439" t="s">
        <v>32</v>
      </c>
      <c r="P2439" t="s">
        <v>181</v>
      </c>
      <c r="Q2439">
        <v>24253</v>
      </c>
      <c r="R2439">
        <v>1</v>
      </c>
      <c r="S2439">
        <v>0</v>
      </c>
      <c r="T2439">
        <v>5328.4197087648708</v>
      </c>
      <c r="U2439">
        <v>45535</v>
      </c>
    </row>
    <row r="2440" spans="1:21" x14ac:dyDescent="0.3">
      <c r="A2440" t="s">
        <v>7397</v>
      </c>
      <c r="B2440">
        <v>2023</v>
      </c>
      <c r="C2440" s="1">
        <v>44962</v>
      </c>
      <c r="D2440" t="s">
        <v>78</v>
      </c>
      <c r="E2440" t="s">
        <v>7398</v>
      </c>
      <c r="F2440" t="s">
        <v>24</v>
      </c>
      <c r="G2440" t="s">
        <v>38</v>
      </c>
      <c r="H2440" t="s">
        <v>26</v>
      </c>
      <c r="I2440" t="s">
        <v>27</v>
      </c>
      <c r="J2440" t="s">
        <v>28</v>
      </c>
      <c r="K2440">
        <v>669273</v>
      </c>
      <c r="L2440" t="s">
        <v>59</v>
      </c>
      <c r="M2440" t="s">
        <v>7399</v>
      </c>
      <c r="N2440" t="s">
        <v>61</v>
      </c>
      <c r="O2440" t="s">
        <v>32</v>
      </c>
      <c r="P2440" t="s">
        <v>127</v>
      </c>
      <c r="Q2440">
        <v>37036</v>
      </c>
      <c r="R2440">
        <v>5</v>
      </c>
      <c r="S2440">
        <v>0</v>
      </c>
      <c r="T2440">
        <v>10119.770720363675</v>
      </c>
      <c r="U2440">
        <v>44968</v>
      </c>
    </row>
    <row r="2441" spans="1:21" x14ac:dyDescent="0.3">
      <c r="A2441" t="s">
        <v>7400</v>
      </c>
      <c r="B2441">
        <v>2024</v>
      </c>
      <c r="C2441" s="1">
        <v>45450</v>
      </c>
      <c r="D2441" t="s">
        <v>22</v>
      </c>
      <c r="E2441" t="s">
        <v>7401</v>
      </c>
      <c r="F2441" t="s">
        <v>64</v>
      </c>
      <c r="G2441" t="s">
        <v>25</v>
      </c>
      <c r="H2441" t="s">
        <v>26</v>
      </c>
      <c r="I2441" t="s">
        <v>107</v>
      </c>
      <c r="J2441" t="s">
        <v>66</v>
      </c>
      <c r="K2441">
        <v>644020</v>
      </c>
      <c r="L2441" t="s">
        <v>41</v>
      </c>
      <c r="M2441" t="s">
        <v>7402</v>
      </c>
      <c r="N2441" t="s">
        <v>61</v>
      </c>
      <c r="O2441" t="s">
        <v>75</v>
      </c>
      <c r="P2441" t="s">
        <v>181</v>
      </c>
      <c r="Q2441">
        <v>75015</v>
      </c>
      <c r="R2441">
        <v>6</v>
      </c>
      <c r="S2441">
        <v>0.2</v>
      </c>
      <c r="T2441">
        <v>19100.808036449569</v>
      </c>
      <c r="U2441">
        <v>45454</v>
      </c>
    </row>
    <row r="2442" spans="1:21" x14ac:dyDescent="0.3">
      <c r="A2442" t="s">
        <v>7403</v>
      </c>
      <c r="B2442">
        <v>2024</v>
      </c>
      <c r="C2442" s="1">
        <v>45313</v>
      </c>
      <c r="D2442" t="s">
        <v>47</v>
      </c>
      <c r="E2442" t="s">
        <v>7404</v>
      </c>
      <c r="F2442" t="s">
        <v>64</v>
      </c>
      <c r="G2442" t="s">
        <v>81</v>
      </c>
      <c r="H2442" t="s">
        <v>26</v>
      </c>
      <c r="I2442" t="s">
        <v>65</v>
      </c>
      <c r="J2442" t="s">
        <v>66</v>
      </c>
      <c r="K2442">
        <v>659842</v>
      </c>
      <c r="L2442" t="s">
        <v>73</v>
      </c>
      <c r="M2442" t="s">
        <v>7405</v>
      </c>
      <c r="N2442" t="s">
        <v>43</v>
      </c>
      <c r="O2442" t="s">
        <v>44</v>
      </c>
      <c r="P2442" t="s">
        <v>69</v>
      </c>
      <c r="Q2442">
        <v>67530</v>
      </c>
      <c r="R2442">
        <v>5</v>
      </c>
      <c r="S2442">
        <v>0.05</v>
      </c>
      <c r="T2442">
        <v>14471.616579016476</v>
      </c>
      <c r="U2442">
        <v>45319</v>
      </c>
    </row>
    <row r="2443" spans="1:21" x14ac:dyDescent="0.3">
      <c r="A2443" t="s">
        <v>7406</v>
      </c>
      <c r="B2443">
        <v>2024</v>
      </c>
      <c r="C2443" s="1">
        <v>45485</v>
      </c>
      <c r="D2443" t="s">
        <v>22</v>
      </c>
      <c r="E2443" t="s">
        <v>7407</v>
      </c>
      <c r="F2443" t="s">
        <v>64</v>
      </c>
      <c r="G2443" t="s">
        <v>81</v>
      </c>
      <c r="H2443" t="s">
        <v>26</v>
      </c>
      <c r="I2443" t="s">
        <v>154</v>
      </c>
      <c r="J2443" t="s">
        <v>51</v>
      </c>
      <c r="K2443">
        <v>694828</v>
      </c>
      <c r="L2443" t="s">
        <v>73</v>
      </c>
      <c r="M2443" t="s">
        <v>7408</v>
      </c>
      <c r="N2443" t="s">
        <v>61</v>
      </c>
      <c r="O2443" t="s">
        <v>53</v>
      </c>
      <c r="P2443" t="s">
        <v>76</v>
      </c>
      <c r="Q2443">
        <v>11385</v>
      </c>
      <c r="R2443">
        <v>5</v>
      </c>
      <c r="S2443">
        <v>0.05</v>
      </c>
      <c r="T2443">
        <v>1181.153390508611</v>
      </c>
      <c r="U2443">
        <v>45486</v>
      </c>
    </row>
    <row r="2444" spans="1:21" x14ac:dyDescent="0.3">
      <c r="A2444" t="s">
        <v>7409</v>
      </c>
      <c r="B2444">
        <v>2023</v>
      </c>
      <c r="C2444" s="1">
        <v>44951</v>
      </c>
      <c r="D2444" t="s">
        <v>47</v>
      </c>
      <c r="E2444" t="s">
        <v>7410</v>
      </c>
      <c r="F2444" t="s">
        <v>80</v>
      </c>
      <c r="G2444" t="s">
        <v>25</v>
      </c>
      <c r="H2444" t="s">
        <v>26</v>
      </c>
      <c r="I2444" t="s">
        <v>107</v>
      </c>
      <c r="J2444" t="s">
        <v>66</v>
      </c>
      <c r="K2444">
        <v>645562</v>
      </c>
      <c r="L2444" t="s">
        <v>41</v>
      </c>
      <c r="M2444" t="s">
        <v>7411</v>
      </c>
      <c r="N2444" t="s">
        <v>31</v>
      </c>
      <c r="O2444" t="s">
        <v>94</v>
      </c>
      <c r="P2444" t="s">
        <v>45</v>
      </c>
      <c r="Q2444">
        <v>47848</v>
      </c>
      <c r="R2444">
        <v>10</v>
      </c>
      <c r="S2444">
        <v>0.2</v>
      </c>
      <c r="T2444">
        <v>11293.894432606294</v>
      </c>
      <c r="U2444">
        <v>44954</v>
      </c>
    </row>
    <row r="2445" spans="1:21" x14ac:dyDescent="0.3">
      <c r="A2445" t="s">
        <v>7412</v>
      </c>
      <c r="B2445">
        <v>2024</v>
      </c>
      <c r="C2445" s="1">
        <v>45328</v>
      </c>
      <c r="D2445" t="s">
        <v>78</v>
      </c>
      <c r="E2445" t="s">
        <v>7413</v>
      </c>
      <c r="F2445" t="s">
        <v>106</v>
      </c>
      <c r="G2445" t="s">
        <v>25</v>
      </c>
      <c r="H2445" t="s">
        <v>26</v>
      </c>
      <c r="I2445" t="s">
        <v>39</v>
      </c>
      <c r="J2445" t="s">
        <v>40</v>
      </c>
      <c r="K2445">
        <v>661794</v>
      </c>
      <c r="L2445" t="s">
        <v>83</v>
      </c>
      <c r="M2445" t="s">
        <v>7414</v>
      </c>
      <c r="N2445" t="s">
        <v>61</v>
      </c>
      <c r="O2445" t="s">
        <v>44</v>
      </c>
      <c r="P2445" t="s">
        <v>33</v>
      </c>
      <c r="Q2445">
        <v>21626</v>
      </c>
      <c r="R2445">
        <v>4</v>
      </c>
      <c r="S2445">
        <v>0</v>
      </c>
      <c r="T2445">
        <v>1277.996427083674</v>
      </c>
      <c r="U2445">
        <v>45335</v>
      </c>
    </row>
    <row r="2446" spans="1:21" x14ac:dyDescent="0.3">
      <c r="A2446" t="s">
        <v>7415</v>
      </c>
      <c r="B2446">
        <v>2023</v>
      </c>
      <c r="C2446" s="1">
        <v>45178</v>
      </c>
      <c r="D2446" t="s">
        <v>22</v>
      </c>
      <c r="E2446" t="s">
        <v>7416</v>
      </c>
      <c r="F2446" t="s">
        <v>149</v>
      </c>
      <c r="G2446" t="s">
        <v>81</v>
      </c>
      <c r="H2446" t="s">
        <v>26</v>
      </c>
      <c r="I2446" t="s">
        <v>50</v>
      </c>
      <c r="J2446" t="s">
        <v>51</v>
      </c>
      <c r="K2446">
        <v>684852</v>
      </c>
      <c r="L2446" t="s">
        <v>83</v>
      </c>
      <c r="M2446" t="s">
        <v>7417</v>
      </c>
      <c r="N2446" t="s">
        <v>61</v>
      </c>
      <c r="O2446" t="s">
        <v>44</v>
      </c>
      <c r="P2446" t="s">
        <v>127</v>
      </c>
      <c r="Q2446">
        <v>13872</v>
      </c>
      <c r="R2446">
        <v>8</v>
      </c>
      <c r="S2446">
        <v>0.05</v>
      </c>
      <c r="T2446">
        <v>2046.6730871770828</v>
      </c>
      <c r="U2446">
        <v>45183</v>
      </c>
    </row>
    <row r="2447" spans="1:21" x14ac:dyDescent="0.3">
      <c r="A2447" t="s">
        <v>7418</v>
      </c>
      <c r="B2447">
        <v>2023</v>
      </c>
      <c r="C2447" s="1">
        <v>45281</v>
      </c>
      <c r="D2447" t="s">
        <v>47</v>
      </c>
      <c r="E2447" t="s">
        <v>7419</v>
      </c>
      <c r="F2447" t="s">
        <v>64</v>
      </c>
      <c r="G2447" t="s">
        <v>81</v>
      </c>
      <c r="H2447" t="s">
        <v>26</v>
      </c>
      <c r="I2447" t="s">
        <v>136</v>
      </c>
      <c r="J2447" t="s">
        <v>118</v>
      </c>
      <c r="K2447">
        <v>674978</v>
      </c>
      <c r="L2447" t="s">
        <v>59</v>
      </c>
      <c r="M2447" t="s">
        <v>7420</v>
      </c>
      <c r="N2447" t="s">
        <v>103</v>
      </c>
      <c r="O2447" t="s">
        <v>53</v>
      </c>
      <c r="P2447" t="s">
        <v>89</v>
      </c>
      <c r="Q2447">
        <v>3400</v>
      </c>
      <c r="R2447">
        <v>3</v>
      </c>
      <c r="S2447">
        <v>0.05</v>
      </c>
      <c r="T2447">
        <v>514.61993062933436</v>
      </c>
      <c r="U2447">
        <v>45285</v>
      </c>
    </row>
    <row r="2448" spans="1:21" x14ac:dyDescent="0.3">
      <c r="A2448" t="s">
        <v>7421</v>
      </c>
      <c r="B2448">
        <v>2023</v>
      </c>
      <c r="C2448" s="1">
        <v>45062</v>
      </c>
      <c r="D2448" t="s">
        <v>47</v>
      </c>
      <c r="E2448" t="s">
        <v>7422</v>
      </c>
      <c r="F2448" t="s">
        <v>80</v>
      </c>
      <c r="G2448" t="s">
        <v>25</v>
      </c>
      <c r="H2448" t="s">
        <v>26</v>
      </c>
      <c r="I2448" t="s">
        <v>65</v>
      </c>
      <c r="J2448" t="s">
        <v>66</v>
      </c>
      <c r="K2448">
        <v>623152</v>
      </c>
      <c r="L2448" t="s">
        <v>41</v>
      </c>
      <c r="M2448" t="s">
        <v>7423</v>
      </c>
      <c r="N2448" t="s">
        <v>31</v>
      </c>
      <c r="O2448" t="s">
        <v>32</v>
      </c>
      <c r="P2448" t="s">
        <v>33</v>
      </c>
      <c r="Q2448">
        <v>1279</v>
      </c>
      <c r="R2448">
        <v>2</v>
      </c>
      <c r="S2448">
        <v>0</v>
      </c>
      <c r="T2448">
        <v>338.43937160134072</v>
      </c>
      <c r="U2448">
        <v>45063</v>
      </c>
    </row>
    <row r="2449" spans="1:21" x14ac:dyDescent="0.3">
      <c r="A2449" t="s">
        <v>7424</v>
      </c>
      <c r="B2449">
        <v>2024</v>
      </c>
      <c r="C2449" s="1">
        <v>45640</v>
      </c>
      <c r="D2449" t="s">
        <v>47</v>
      </c>
      <c r="E2449" t="s">
        <v>7425</v>
      </c>
      <c r="F2449" t="s">
        <v>149</v>
      </c>
      <c r="G2449" t="s">
        <v>25</v>
      </c>
      <c r="H2449" t="s">
        <v>26</v>
      </c>
      <c r="I2449" t="s">
        <v>154</v>
      </c>
      <c r="J2449" t="s">
        <v>51</v>
      </c>
      <c r="K2449">
        <v>615398</v>
      </c>
      <c r="L2449" t="s">
        <v>29</v>
      </c>
      <c r="M2449" t="s">
        <v>7426</v>
      </c>
      <c r="N2449" t="s">
        <v>61</v>
      </c>
      <c r="O2449" t="s">
        <v>32</v>
      </c>
      <c r="P2449" t="s">
        <v>54</v>
      </c>
      <c r="Q2449">
        <v>15248</v>
      </c>
      <c r="R2449">
        <v>5</v>
      </c>
      <c r="S2449">
        <v>0.1</v>
      </c>
      <c r="T2449">
        <v>2926.8125078502908</v>
      </c>
      <c r="U2449">
        <v>45642</v>
      </c>
    </row>
    <row r="2450" spans="1:21" x14ac:dyDescent="0.3">
      <c r="A2450" t="s">
        <v>7427</v>
      </c>
      <c r="B2450">
        <v>2024</v>
      </c>
      <c r="C2450" s="1">
        <v>45394</v>
      </c>
      <c r="D2450" t="s">
        <v>22</v>
      </c>
      <c r="E2450" t="s">
        <v>7428</v>
      </c>
      <c r="F2450" t="s">
        <v>24</v>
      </c>
      <c r="G2450" t="s">
        <v>81</v>
      </c>
      <c r="H2450" t="s">
        <v>26</v>
      </c>
      <c r="I2450" t="s">
        <v>57</v>
      </c>
      <c r="J2450" t="s">
        <v>58</v>
      </c>
      <c r="K2450">
        <v>653594</v>
      </c>
      <c r="L2450" t="s">
        <v>59</v>
      </c>
      <c r="M2450" t="s">
        <v>7429</v>
      </c>
      <c r="N2450" t="s">
        <v>93</v>
      </c>
      <c r="O2450" t="s">
        <v>53</v>
      </c>
      <c r="P2450" t="s">
        <v>76</v>
      </c>
      <c r="Q2450">
        <v>44376</v>
      </c>
      <c r="R2450">
        <v>1</v>
      </c>
      <c r="S2450">
        <v>0.2</v>
      </c>
      <c r="T2450">
        <v>6975.6432835025789</v>
      </c>
      <c r="U2450">
        <v>45398</v>
      </c>
    </row>
    <row r="2451" spans="1:21" x14ac:dyDescent="0.3">
      <c r="A2451" t="s">
        <v>7430</v>
      </c>
      <c r="B2451">
        <v>2023</v>
      </c>
      <c r="C2451" s="1">
        <v>45246</v>
      </c>
      <c r="D2451" t="s">
        <v>35</v>
      </c>
      <c r="E2451" t="s">
        <v>7431</v>
      </c>
      <c r="F2451" t="s">
        <v>106</v>
      </c>
      <c r="G2451" t="s">
        <v>81</v>
      </c>
      <c r="H2451" t="s">
        <v>26</v>
      </c>
      <c r="I2451" t="s">
        <v>136</v>
      </c>
      <c r="J2451" t="s">
        <v>118</v>
      </c>
      <c r="K2451">
        <v>639430</v>
      </c>
      <c r="L2451" t="s">
        <v>29</v>
      </c>
      <c r="M2451" t="s">
        <v>7432</v>
      </c>
      <c r="N2451" t="s">
        <v>93</v>
      </c>
      <c r="O2451" t="s">
        <v>85</v>
      </c>
      <c r="P2451" t="s">
        <v>69</v>
      </c>
      <c r="Q2451">
        <v>76601</v>
      </c>
      <c r="R2451">
        <v>2</v>
      </c>
      <c r="S2451">
        <v>0</v>
      </c>
      <c r="T2451">
        <v>13035.73875295986</v>
      </c>
      <c r="U2451">
        <v>45250</v>
      </c>
    </row>
    <row r="2452" spans="1:21" x14ac:dyDescent="0.3">
      <c r="A2452" t="s">
        <v>7433</v>
      </c>
      <c r="B2452">
        <v>2023</v>
      </c>
      <c r="C2452" s="1">
        <v>45193</v>
      </c>
      <c r="D2452" t="s">
        <v>78</v>
      </c>
      <c r="E2452" t="s">
        <v>7434</v>
      </c>
      <c r="F2452" t="s">
        <v>24</v>
      </c>
      <c r="G2452" t="s">
        <v>81</v>
      </c>
      <c r="H2452" t="s">
        <v>26</v>
      </c>
      <c r="I2452" t="s">
        <v>82</v>
      </c>
      <c r="J2452" t="s">
        <v>66</v>
      </c>
      <c r="K2452">
        <v>670505</v>
      </c>
      <c r="L2452" t="s">
        <v>83</v>
      </c>
      <c r="M2452" t="s">
        <v>7435</v>
      </c>
      <c r="N2452" t="s">
        <v>31</v>
      </c>
      <c r="O2452" t="s">
        <v>68</v>
      </c>
      <c r="P2452" t="s">
        <v>89</v>
      </c>
      <c r="Q2452">
        <v>6998</v>
      </c>
      <c r="R2452">
        <v>1</v>
      </c>
      <c r="S2452">
        <v>0.2</v>
      </c>
      <c r="T2452">
        <v>1024.7234993021621</v>
      </c>
      <c r="U2452">
        <v>45193</v>
      </c>
    </row>
    <row r="2453" spans="1:21" x14ac:dyDescent="0.3">
      <c r="A2453" t="s">
        <v>7436</v>
      </c>
      <c r="B2453">
        <v>2023</v>
      </c>
      <c r="C2453" s="1">
        <v>44999</v>
      </c>
      <c r="D2453" t="s">
        <v>22</v>
      </c>
      <c r="E2453" t="s">
        <v>7437</v>
      </c>
      <c r="F2453" t="s">
        <v>37</v>
      </c>
      <c r="G2453" t="s">
        <v>38</v>
      </c>
      <c r="H2453" t="s">
        <v>26</v>
      </c>
      <c r="I2453" t="s">
        <v>39</v>
      </c>
      <c r="J2453" t="s">
        <v>40</v>
      </c>
      <c r="K2453">
        <v>681959</v>
      </c>
      <c r="L2453" t="s">
        <v>29</v>
      </c>
      <c r="M2453" t="s">
        <v>7438</v>
      </c>
      <c r="N2453" t="s">
        <v>61</v>
      </c>
      <c r="O2453" t="s">
        <v>75</v>
      </c>
      <c r="P2453" t="s">
        <v>69</v>
      </c>
      <c r="Q2453">
        <v>12487</v>
      </c>
      <c r="R2453">
        <v>5</v>
      </c>
      <c r="S2453">
        <v>0</v>
      </c>
      <c r="T2453">
        <v>3040.8144883310492</v>
      </c>
      <c r="U2453">
        <v>45006</v>
      </c>
    </row>
    <row r="2454" spans="1:21" x14ac:dyDescent="0.3">
      <c r="A2454" t="s">
        <v>7439</v>
      </c>
      <c r="B2454">
        <v>2024</v>
      </c>
      <c r="C2454" s="1">
        <v>45549</v>
      </c>
      <c r="D2454" t="s">
        <v>35</v>
      </c>
      <c r="E2454" t="s">
        <v>7440</v>
      </c>
      <c r="F2454" t="s">
        <v>24</v>
      </c>
      <c r="G2454" t="s">
        <v>25</v>
      </c>
      <c r="H2454" t="s">
        <v>26</v>
      </c>
      <c r="I2454" t="s">
        <v>39</v>
      </c>
      <c r="J2454" t="s">
        <v>40</v>
      </c>
      <c r="K2454">
        <v>668734</v>
      </c>
      <c r="L2454" t="s">
        <v>83</v>
      </c>
      <c r="M2454" t="s">
        <v>7441</v>
      </c>
      <c r="N2454" t="s">
        <v>43</v>
      </c>
      <c r="O2454" t="s">
        <v>94</v>
      </c>
      <c r="P2454" t="s">
        <v>69</v>
      </c>
      <c r="Q2454">
        <v>57918</v>
      </c>
      <c r="R2454">
        <v>1</v>
      </c>
      <c r="S2454">
        <v>0.05</v>
      </c>
      <c r="T2454">
        <v>8573.8549635234504</v>
      </c>
      <c r="U2454">
        <v>45549</v>
      </c>
    </row>
    <row r="2455" spans="1:21" x14ac:dyDescent="0.3">
      <c r="A2455" t="s">
        <v>7442</v>
      </c>
      <c r="B2455">
        <v>2023</v>
      </c>
      <c r="C2455" s="1">
        <v>45033</v>
      </c>
      <c r="D2455" t="s">
        <v>47</v>
      </c>
      <c r="E2455" t="s">
        <v>7443</v>
      </c>
      <c r="F2455" t="s">
        <v>64</v>
      </c>
      <c r="G2455" t="s">
        <v>38</v>
      </c>
      <c r="H2455" t="s">
        <v>26</v>
      </c>
      <c r="I2455" t="s">
        <v>57</v>
      </c>
      <c r="J2455" t="s">
        <v>58</v>
      </c>
      <c r="K2455">
        <v>688743</v>
      </c>
      <c r="L2455" t="s">
        <v>29</v>
      </c>
      <c r="M2455" t="s">
        <v>7444</v>
      </c>
      <c r="N2455" t="s">
        <v>61</v>
      </c>
      <c r="O2455" t="s">
        <v>75</v>
      </c>
      <c r="P2455" t="s">
        <v>127</v>
      </c>
      <c r="Q2455">
        <v>77389</v>
      </c>
      <c r="R2455">
        <v>5</v>
      </c>
      <c r="S2455">
        <v>0.1</v>
      </c>
      <c r="T2455">
        <v>12545.357582111727</v>
      </c>
      <c r="U2455">
        <v>45036</v>
      </c>
    </row>
    <row r="2456" spans="1:21" x14ac:dyDescent="0.3">
      <c r="A2456" t="s">
        <v>7445</v>
      </c>
      <c r="B2456">
        <v>2023</v>
      </c>
      <c r="C2456" s="1">
        <v>45281</v>
      </c>
      <c r="D2456" t="s">
        <v>78</v>
      </c>
      <c r="E2456" t="s">
        <v>7446</v>
      </c>
      <c r="F2456" t="s">
        <v>37</v>
      </c>
      <c r="G2456" t="s">
        <v>25</v>
      </c>
      <c r="H2456" t="s">
        <v>26</v>
      </c>
      <c r="I2456" t="s">
        <v>122</v>
      </c>
      <c r="J2456" t="s">
        <v>28</v>
      </c>
      <c r="K2456">
        <v>657231</v>
      </c>
      <c r="L2456" t="s">
        <v>73</v>
      </c>
      <c r="M2456" t="s">
        <v>7447</v>
      </c>
      <c r="N2456" t="s">
        <v>43</v>
      </c>
      <c r="O2456" t="s">
        <v>75</v>
      </c>
      <c r="P2456" t="s">
        <v>54</v>
      </c>
      <c r="Q2456">
        <v>43200</v>
      </c>
      <c r="R2456">
        <v>9</v>
      </c>
      <c r="S2456">
        <v>0</v>
      </c>
      <c r="T2456">
        <v>12261.335759902295</v>
      </c>
      <c r="U2456">
        <v>45287</v>
      </c>
    </row>
    <row r="2457" spans="1:21" x14ac:dyDescent="0.3">
      <c r="A2457" t="s">
        <v>7448</v>
      </c>
      <c r="B2457">
        <v>2024</v>
      </c>
      <c r="C2457" s="1">
        <v>45499</v>
      </c>
      <c r="D2457" t="s">
        <v>47</v>
      </c>
      <c r="E2457" t="s">
        <v>7449</v>
      </c>
      <c r="F2457" t="s">
        <v>106</v>
      </c>
      <c r="G2457" t="s">
        <v>25</v>
      </c>
      <c r="H2457" t="s">
        <v>26</v>
      </c>
      <c r="I2457" t="s">
        <v>57</v>
      </c>
      <c r="J2457" t="s">
        <v>58</v>
      </c>
      <c r="K2457">
        <v>615671</v>
      </c>
      <c r="L2457" t="s">
        <v>59</v>
      </c>
      <c r="M2457" t="s">
        <v>7450</v>
      </c>
      <c r="N2457" t="s">
        <v>103</v>
      </c>
      <c r="O2457" t="s">
        <v>32</v>
      </c>
      <c r="P2457" t="s">
        <v>54</v>
      </c>
      <c r="Q2457">
        <v>29206</v>
      </c>
      <c r="R2457">
        <v>1</v>
      </c>
      <c r="S2457">
        <v>0.05</v>
      </c>
      <c r="T2457">
        <v>3843.0116897366474</v>
      </c>
      <c r="U2457">
        <v>45505</v>
      </c>
    </row>
    <row r="2458" spans="1:21" x14ac:dyDescent="0.3">
      <c r="A2458" t="s">
        <v>7451</v>
      </c>
      <c r="B2458">
        <v>2024</v>
      </c>
      <c r="C2458" s="1">
        <v>45384</v>
      </c>
      <c r="D2458" t="s">
        <v>47</v>
      </c>
      <c r="E2458" t="s">
        <v>7452</v>
      </c>
      <c r="F2458" t="s">
        <v>149</v>
      </c>
      <c r="G2458" t="s">
        <v>38</v>
      </c>
      <c r="H2458" t="s">
        <v>26</v>
      </c>
      <c r="I2458" t="s">
        <v>57</v>
      </c>
      <c r="J2458" t="s">
        <v>58</v>
      </c>
      <c r="K2458">
        <v>685041</v>
      </c>
      <c r="L2458" t="s">
        <v>73</v>
      </c>
      <c r="M2458" t="s">
        <v>7453</v>
      </c>
      <c r="N2458" t="s">
        <v>61</v>
      </c>
      <c r="O2458" t="s">
        <v>53</v>
      </c>
      <c r="P2458" t="s">
        <v>45</v>
      </c>
      <c r="Q2458">
        <v>31071</v>
      </c>
      <c r="R2458">
        <v>5</v>
      </c>
      <c r="S2458">
        <v>0.05</v>
      </c>
      <c r="T2458">
        <v>5196.4877851571318</v>
      </c>
      <c r="U2458">
        <v>45391</v>
      </c>
    </row>
    <row r="2459" spans="1:21" x14ac:dyDescent="0.3">
      <c r="A2459" t="s">
        <v>7454</v>
      </c>
      <c r="B2459">
        <v>2023</v>
      </c>
      <c r="C2459" s="1">
        <v>45197</v>
      </c>
      <c r="D2459" t="s">
        <v>78</v>
      </c>
      <c r="E2459" t="s">
        <v>7455</v>
      </c>
      <c r="F2459" t="s">
        <v>24</v>
      </c>
      <c r="G2459" t="s">
        <v>81</v>
      </c>
      <c r="H2459" t="s">
        <v>26</v>
      </c>
      <c r="I2459" t="s">
        <v>27</v>
      </c>
      <c r="J2459" t="s">
        <v>28</v>
      </c>
      <c r="K2459">
        <v>650703</v>
      </c>
      <c r="L2459" t="s">
        <v>83</v>
      </c>
      <c r="M2459" t="s">
        <v>7456</v>
      </c>
      <c r="N2459" t="s">
        <v>103</v>
      </c>
      <c r="O2459" t="s">
        <v>68</v>
      </c>
      <c r="P2459" t="s">
        <v>33</v>
      </c>
      <c r="Q2459">
        <v>59039</v>
      </c>
      <c r="R2459">
        <v>7</v>
      </c>
      <c r="S2459">
        <v>0.1</v>
      </c>
      <c r="T2459">
        <v>10916.741472640617</v>
      </c>
      <c r="U2459">
        <v>45200</v>
      </c>
    </row>
    <row r="2460" spans="1:21" x14ac:dyDescent="0.3">
      <c r="A2460" t="s">
        <v>7457</v>
      </c>
      <c r="B2460">
        <v>2024</v>
      </c>
      <c r="C2460" s="1">
        <v>45470</v>
      </c>
      <c r="D2460" t="s">
        <v>47</v>
      </c>
      <c r="E2460" t="s">
        <v>7458</v>
      </c>
      <c r="F2460" t="s">
        <v>24</v>
      </c>
      <c r="G2460" t="s">
        <v>25</v>
      </c>
      <c r="H2460" t="s">
        <v>26</v>
      </c>
      <c r="I2460" t="s">
        <v>57</v>
      </c>
      <c r="J2460" t="s">
        <v>58</v>
      </c>
      <c r="K2460">
        <v>680760</v>
      </c>
      <c r="L2460" t="s">
        <v>41</v>
      </c>
      <c r="M2460" t="s">
        <v>7459</v>
      </c>
      <c r="N2460" t="s">
        <v>103</v>
      </c>
      <c r="O2460" t="s">
        <v>75</v>
      </c>
      <c r="P2460" t="s">
        <v>45</v>
      </c>
      <c r="Q2460">
        <v>6310</v>
      </c>
      <c r="R2460">
        <v>10</v>
      </c>
      <c r="S2460">
        <v>0.05</v>
      </c>
      <c r="T2460">
        <v>850.16592313188301</v>
      </c>
      <c r="U2460">
        <v>45473</v>
      </c>
    </row>
    <row r="2461" spans="1:21" x14ac:dyDescent="0.3">
      <c r="A2461" t="s">
        <v>7460</v>
      </c>
      <c r="B2461">
        <v>2023</v>
      </c>
      <c r="C2461" s="1">
        <v>45182</v>
      </c>
      <c r="D2461" t="s">
        <v>47</v>
      </c>
      <c r="E2461" t="s">
        <v>7461</v>
      </c>
      <c r="F2461" t="s">
        <v>24</v>
      </c>
      <c r="G2461" t="s">
        <v>81</v>
      </c>
      <c r="H2461" t="s">
        <v>26</v>
      </c>
      <c r="I2461" t="s">
        <v>57</v>
      </c>
      <c r="J2461" t="s">
        <v>58</v>
      </c>
      <c r="K2461">
        <v>612745</v>
      </c>
      <c r="L2461" t="s">
        <v>83</v>
      </c>
      <c r="M2461" t="s">
        <v>7462</v>
      </c>
      <c r="N2461" t="s">
        <v>103</v>
      </c>
      <c r="O2461" t="s">
        <v>53</v>
      </c>
      <c r="P2461" t="s">
        <v>89</v>
      </c>
      <c r="Q2461">
        <v>10251</v>
      </c>
      <c r="R2461">
        <v>9</v>
      </c>
      <c r="S2461">
        <v>0.2</v>
      </c>
      <c r="T2461">
        <v>2250.0265049913723</v>
      </c>
      <c r="U2461">
        <v>45185</v>
      </c>
    </row>
    <row r="2462" spans="1:21" x14ac:dyDescent="0.3">
      <c r="A2462" t="s">
        <v>7463</v>
      </c>
      <c r="B2462">
        <v>2024</v>
      </c>
      <c r="C2462" s="1">
        <v>45501</v>
      </c>
      <c r="D2462" t="s">
        <v>47</v>
      </c>
      <c r="E2462" t="s">
        <v>7464</v>
      </c>
      <c r="F2462" t="s">
        <v>106</v>
      </c>
      <c r="G2462" t="s">
        <v>81</v>
      </c>
      <c r="H2462" t="s">
        <v>26</v>
      </c>
      <c r="I2462" t="s">
        <v>150</v>
      </c>
      <c r="J2462" t="s">
        <v>118</v>
      </c>
      <c r="K2462">
        <v>636431</v>
      </c>
      <c r="L2462" t="s">
        <v>41</v>
      </c>
      <c r="M2462" t="s">
        <v>7465</v>
      </c>
      <c r="N2462" t="s">
        <v>43</v>
      </c>
      <c r="O2462" t="s">
        <v>44</v>
      </c>
      <c r="P2462" t="s">
        <v>98</v>
      </c>
      <c r="Q2462">
        <v>21660</v>
      </c>
      <c r="R2462">
        <v>6</v>
      </c>
      <c r="S2462">
        <v>0.2</v>
      </c>
      <c r="T2462">
        <v>2460.4040772424237</v>
      </c>
      <c r="U2462">
        <v>45508</v>
      </c>
    </row>
    <row r="2463" spans="1:21" x14ac:dyDescent="0.3">
      <c r="A2463" t="s">
        <v>7466</v>
      </c>
      <c r="B2463">
        <v>2023</v>
      </c>
      <c r="C2463" s="1">
        <v>45218</v>
      </c>
      <c r="D2463" t="s">
        <v>78</v>
      </c>
      <c r="E2463" t="s">
        <v>7467</v>
      </c>
      <c r="F2463" t="s">
        <v>149</v>
      </c>
      <c r="G2463" t="s">
        <v>38</v>
      </c>
      <c r="H2463" t="s">
        <v>26</v>
      </c>
      <c r="I2463" t="s">
        <v>39</v>
      </c>
      <c r="J2463" t="s">
        <v>40</v>
      </c>
      <c r="K2463">
        <v>637900</v>
      </c>
      <c r="L2463" t="s">
        <v>29</v>
      </c>
      <c r="M2463" t="s">
        <v>7468</v>
      </c>
      <c r="N2463" t="s">
        <v>61</v>
      </c>
      <c r="O2463" t="s">
        <v>75</v>
      </c>
      <c r="P2463" t="s">
        <v>76</v>
      </c>
      <c r="Q2463">
        <v>9228</v>
      </c>
      <c r="R2463">
        <v>2</v>
      </c>
      <c r="S2463">
        <v>0.2</v>
      </c>
      <c r="T2463">
        <v>866.53975624667055</v>
      </c>
      <c r="U2463">
        <v>45222</v>
      </c>
    </row>
    <row r="2464" spans="1:21" x14ac:dyDescent="0.3">
      <c r="A2464" t="s">
        <v>7469</v>
      </c>
      <c r="B2464">
        <v>2024</v>
      </c>
      <c r="C2464" s="1">
        <v>45440</v>
      </c>
      <c r="D2464" t="s">
        <v>78</v>
      </c>
      <c r="E2464" t="s">
        <v>7470</v>
      </c>
      <c r="F2464" t="s">
        <v>64</v>
      </c>
      <c r="G2464" t="s">
        <v>25</v>
      </c>
      <c r="H2464" t="s">
        <v>26</v>
      </c>
      <c r="I2464" t="s">
        <v>82</v>
      </c>
      <c r="J2464" t="s">
        <v>66</v>
      </c>
      <c r="K2464">
        <v>677685</v>
      </c>
      <c r="L2464" t="s">
        <v>59</v>
      </c>
      <c r="M2464" t="s">
        <v>7471</v>
      </c>
      <c r="N2464" t="s">
        <v>31</v>
      </c>
      <c r="O2464" t="s">
        <v>68</v>
      </c>
      <c r="P2464" t="s">
        <v>98</v>
      </c>
      <c r="Q2464">
        <v>34474</v>
      </c>
      <c r="R2464">
        <v>5</v>
      </c>
      <c r="S2464">
        <v>0</v>
      </c>
      <c r="T2464">
        <v>3203.8007456078508</v>
      </c>
      <c r="U2464">
        <v>45447</v>
      </c>
    </row>
    <row r="2465" spans="1:21" x14ac:dyDescent="0.3">
      <c r="A2465" t="s">
        <v>7472</v>
      </c>
      <c r="B2465">
        <v>2023</v>
      </c>
      <c r="C2465" s="1">
        <v>45287</v>
      </c>
      <c r="D2465" t="s">
        <v>47</v>
      </c>
      <c r="E2465" t="s">
        <v>7473</v>
      </c>
      <c r="F2465" t="s">
        <v>64</v>
      </c>
      <c r="G2465" t="s">
        <v>25</v>
      </c>
      <c r="H2465" t="s">
        <v>26</v>
      </c>
      <c r="I2465" t="s">
        <v>39</v>
      </c>
      <c r="J2465" t="s">
        <v>40</v>
      </c>
      <c r="K2465">
        <v>679034</v>
      </c>
      <c r="L2465" t="s">
        <v>83</v>
      </c>
      <c r="M2465" t="s">
        <v>7474</v>
      </c>
      <c r="N2465" t="s">
        <v>103</v>
      </c>
      <c r="O2465" t="s">
        <v>94</v>
      </c>
      <c r="P2465" t="s">
        <v>76</v>
      </c>
      <c r="Q2465">
        <v>55425</v>
      </c>
      <c r="R2465">
        <v>2</v>
      </c>
      <c r="S2465">
        <v>0</v>
      </c>
      <c r="T2465">
        <v>11425.148576100526</v>
      </c>
      <c r="U2465">
        <v>45290</v>
      </c>
    </row>
    <row r="2466" spans="1:21" x14ac:dyDescent="0.3">
      <c r="A2466" t="s">
        <v>7475</v>
      </c>
      <c r="B2466">
        <v>2023</v>
      </c>
      <c r="C2466" s="1">
        <v>45101</v>
      </c>
      <c r="D2466" t="s">
        <v>47</v>
      </c>
      <c r="E2466" t="s">
        <v>7476</v>
      </c>
      <c r="F2466" t="s">
        <v>37</v>
      </c>
      <c r="G2466" t="s">
        <v>81</v>
      </c>
      <c r="H2466" t="s">
        <v>26</v>
      </c>
      <c r="I2466" t="s">
        <v>82</v>
      </c>
      <c r="J2466" t="s">
        <v>66</v>
      </c>
      <c r="K2466">
        <v>614504</v>
      </c>
      <c r="L2466" t="s">
        <v>41</v>
      </c>
      <c r="M2466" t="s">
        <v>7477</v>
      </c>
      <c r="N2466" t="s">
        <v>61</v>
      </c>
      <c r="O2466" t="s">
        <v>44</v>
      </c>
      <c r="P2466" t="s">
        <v>54</v>
      </c>
      <c r="Q2466">
        <v>39181</v>
      </c>
      <c r="R2466">
        <v>8</v>
      </c>
      <c r="S2466">
        <v>0.2</v>
      </c>
      <c r="T2466">
        <v>10301.708524136307</v>
      </c>
      <c r="U2466">
        <v>45106</v>
      </c>
    </row>
    <row r="2467" spans="1:21" x14ac:dyDescent="0.3">
      <c r="A2467" t="s">
        <v>7478</v>
      </c>
      <c r="B2467">
        <v>2024</v>
      </c>
      <c r="C2467" s="1">
        <v>45620</v>
      </c>
      <c r="D2467" t="s">
        <v>78</v>
      </c>
      <c r="E2467" t="s">
        <v>7479</v>
      </c>
      <c r="F2467" t="s">
        <v>80</v>
      </c>
      <c r="G2467" t="s">
        <v>81</v>
      </c>
      <c r="H2467" t="s">
        <v>26</v>
      </c>
      <c r="I2467" t="s">
        <v>39</v>
      </c>
      <c r="J2467" t="s">
        <v>40</v>
      </c>
      <c r="K2467">
        <v>619085</v>
      </c>
      <c r="L2467" t="s">
        <v>29</v>
      </c>
      <c r="M2467" t="s">
        <v>7480</v>
      </c>
      <c r="N2467" t="s">
        <v>31</v>
      </c>
      <c r="O2467" t="s">
        <v>75</v>
      </c>
      <c r="P2467" t="s">
        <v>33</v>
      </c>
      <c r="Q2467">
        <v>53507</v>
      </c>
      <c r="R2467">
        <v>9</v>
      </c>
      <c r="S2467">
        <v>0.05</v>
      </c>
      <c r="T2467">
        <v>15118.220500572301</v>
      </c>
      <c r="U2467">
        <v>45623</v>
      </c>
    </row>
    <row r="2468" spans="1:21" x14ac:dyDescent="0.3">
      <c r="A2468" t="s">
        <v>7481</v>
      </c>
      <c r="B2468">
        <v>2023</v>
      </c>
      <c r="C2468" s="1">
        <v>45106</v>
      </c>
      <c r="D2468" t="s">
        <v>22</v>
      </c>
      <c r="E2468" t="s">
        <v>7482</v>
      </c>
      <c r="F2468" t="s">
        <v>24</v>
      </c>
      <c r="G2468" t="s">
        <v>38</v>
      </c>
      <c r="H2468" t="s">
        <v>26</v>
      </c>
      <c r="I2468" t="s">
        <v>101</v>
      </c>
      <c r="J2468" t="s">
        <v>51</v>
      </c>
      <c r="K2468">
        <v>619567</v>
      </c>
      <c r="L2468" t="s">
        <v>59</v>
      </c>
      <c r="M2468" t="s">
        <v>7483</v>
      </c>
      <c r="N2468" t="s">
        <v>93</v>
      </c>
      <c r="O2468" t="s">
        <v>85</v>
      </c>
      <c r="P2468" t="s">
        <v>54</v>
      </c>
      <c r="Q2468">
        <v>78951</v>
      </c>
      <c r="R2468">
        <v>2</v>
      </c>
      <c r="S2468">
        <v>0.05</v>
      </c>
      <c r="T2468">
        <v>16144.824416035979</v>
      </c>
      <c r="U2468">
        <v>45110</v>
      </c>
    </row>
    <row r="2469" spans="1:21" x14ac:dyDescent="0.3">
      <c r="A2469" t="s">
        <v>7484</v>
      </c>
      <c r="B2469">
        <v>2024</v>
      </c>
      <c r="C2469" s="1">
        <v>45471</v>
      </c>
      <c r="D2469" t="s">
        <v>47</v>
      </c>
      <c r="E2469" t="s">
        <v>7485</v>
      </c>
      <c r="F2469" t="s">
        <v>49</v>
      </c>
      <c r="G2469" t="s">
        <v>38</v>
      </c>
      <c r="H2469" t="s">
        <v>26</v>
      </c>
      <c r="I2469" t="s">
        <v>57</v>
      </c>
      <c r="J2469" t="s">
        <v>58</v>
      </c>
      <c r="K2469">
        <v>616707</v>
      </c>
      <c r="L2469" t="s">
        <v>59</v>
      </c>
      <c r="M2469" t="s">
        <v>7486</v>
      </c>
      <c r="N2469" t="s">
        <v>103</v>
      </c>
      <c r="O2469" t="s">
        <v>44</v>
      </c>
      <c r="P2469" t="s">
        <v>54</v>
      </c>
      <c r="Q2469">
        <v>78071</v>
      </c>
      <c r="R2469">
        <v>1</v>
      </c>
      <c r="S2469">
        <v>0.1</v>
      </c>
      <c r="T2469">
        <v>11228.79490550526</v>
      </c>
      <c r="U2469">
        <v>45474</v>
      </c>
    </row>
    <row r="2470" spans="1:21" x14ac:dyDescent="0.3">
      <c r="A2470" t="s">
        <v>7487</v>
      </c>
      <c r="B2470">
        <v>2023</v>
      </c>
      <c r="C2470" s="1">
        <v>44995</v>
      </c>
      <c r="D2470" t="s">
        <v>47</v>
      </c>
      <c r="E2470" t="s">
        <v>7488</v>
      </c>
      <c r="F2470" t="s">
        <v>37</v>
      </c>
      <c r="G2470" t="s">
        <v>81</v>
      </c>
      <c r="H2470" t="s">
        <v>26</v>
      </c>
      <c r="I2470" t="s">
        <v>65</v>
      </c>
      <c r="J2470" t="s">
        <v>66</v>
      </c>
      <c r="K2470">
        <v>624768</v>
      </c>
      <c r="L2470" t="s">
        <v>59</v>
      </c>
      <c r="M2470" t="s">
        <v>7489</v>
      </c>
      <c r="N2470" t="s">
        <v>31</v>
      </c>
      <c r="O2470" t="s">
        <v>85</v>
      </c>
      <c r="P2470" t="s">
        <v>89</v>
      </c>
      <c r="Q2470">
        <v>49141</v>
      </c>
      <c r="R2470">
        <v>7</v>
      </c>
      <c r="S2470">
        <v>0</v>
      </c>
      <c r="T2470">
        <v>11722.143034456636</v>
      </c>
      <c r="U2470">
        <v>44999</v>
      </c>
    </row>
    <row r="2471" spans="1:21" x14ac:dyDescent="0.3">
      <c r="A2471" t="s">
        <v>7490</v>
      </c>
      <c r="B2471">
        <v>2024</v>
      </c>
      <c r="C2471" s="1">
        <v>45406</v>
      </c>
      <c r="D2471" t="s">
        <v>47</v>
      </c>
      <c r="E2471" t="s">
        <v>7491</v>
      </c>
      <c r="F2471" t="s">
        <v>106</v>
      </c>
      <c r="G2471" t="s">
        <v>81</v>
      </c>
      <c r="H2471" t="s">
        <v>26</v>
      </c>
      <c r="I2471" t="s">
        <v>72</v>
      </c>
      <c r="J2471" t="s">
        <v>28</v>
      </c>
      <c r="K2471">
        <v>603957</v>
      </c>
      <c r="L2471" t="s">
        <v>59</v>
      </c>
      <c r="M2471" t="s">
        <v>7492</v>
      </c>
      <c r="N2471" t="s">
        <v>31</v>
      </c>
      <c r="O2471" t="s">
        <v>53</v>
      </c>
      <c r="P2471" t="s">
        <v>89</v>
      </c>
      <c r="Q2471">
        <v>74481</v>
      </c>
      <c r="R2471">
        <v>4</v>
      </c>
      <c r="S2471">
        <v>0.2</v>
      </c>
      <c r="T2471">
        <v>20609.667225832502</v>
      </c>
      <c r="U2471">
        <v>45407</v>
      </c>
    </row>
    <row r="2472" spans="1:21" x14ac:dyDescent="0.3">
      <c r="A2472" t="s">
        <v>7493</v>
      </c>
      <c r="B2472">
        <v>2023</v>
      </c>
      <c r="C2472" s="1">
        <v>45033</v>
      </c>
      <c r="D2472" t="s">
        <v>47</v>
      </c>
      <c r="E2472" t="s">
        <v>7494</v>
      </c>
      <c r="F2472" t="s">
        <v>149</v>
      </c>
      <c r="G2472" t="s">
        <v>38</v>
      </c>
      <c r="H2472" t="s">
        <v>26</v>
      </c>
      <c r="I2472" t="s">
        <v>27</v>
      </c>
      <c r="J2472" t="s">
        <v>28</v>
      </c>
      <c r="K2472">
        <v>607310</v>
      </c>
      <c r="L2472" t="s">
        <v>73</v>
      </c>
      <c r="M2472" t="s">
        <v>7495</v>
      </c>
      <c r="N2472" t="s">
        <v>31</v>
      </c>
      <c r="O2472" t="s">
        <v>44</v>
      </c>
      <c r="P2472" t="s">
        <v>89</v>
      </c>
      <c r="Q2472">
        <v>19071</v>
      </c>
      <c r="R2472">
        <v>7</v>
      </c>
      <c r="S2472">
        <v>0</v>
      </c>
      <c r="T2472">
        <v>2829.0704658476802</v>
      </c>
      <c r="U2472">
        <v>45036</v>
      </c>
    </row>
    <row r="2473" spans="1:21" x14ac:dyDescent="0.3">
      <c r="A2473" t="s">
        <v>7496</v>
      </c>
      <c r="B2473">
        <v>2023</v>
      </c>
      <c r="C2473" s="1">
        <v>45171</v>
      </c>
      <c r="D2473" t="s">
        <v>22</v>
      </c>
      <c r="E2473" t="s">
        <v>7497</v>
      </c>
      <c r="F2473" t="s">
        <v>37</v>
      </c>
      <c r="G2473" t="s">
        <v>81</v>
      </c>
      <c r="H2473" t="s">
        <v>26</v>
      </c>
      <c r="I2473" t="s">
        <v>122</v>
      </c>
      <c r="J2473" t="s">
        <v>28</v>
      </c>
      <c r="K2473">
        <v>650150</v>
      </c>
      <c r="L2473" t="s">
        <v>83</v>
      </c>
      <c r="M2473" t="s">
        <v>7498</v>
      </c>
      <c r="N2473" t="s">
        <v>93</v>
      </c>
      <c r="O2473" t="s">
        <v>44</v>
      </c>
      <c r="P2473" t="s">
        <v>54</v>
      </c>
      <c r="Q2473">
        <v>12216</v>
      </c>
      <c r="R2473">
        <v>10</v>
      </c>
      <c r="S2473">
        <v>0</v>
      </c>
      <c r="T2473">
        <v>1036.3817581600422</v>
      </c>
      <c r="U2473">
        <v>45174</v>
      </c>
    </row>
    <row r="2474" spans="1:21" x14ac:dyDescent="0.3">
      <c r="A2474" t="s">
        <v>7499</v>
      </c>
      <c r="B2474">
        <v>2023</v>
      </c>
      <c r="C2474" s="1">
        <v>45080</v>
      </c>
      <c r="D2474" t="s">
        <v>47</v>
      </c>
      <c r="E2474" t="s">
        <v>7500</v>
      </c>
      <c r="F2474" t="s">
        <v>64</v>
      </c>
      <c r="G2474" t="s">
        <v>38</v>
      </c>
      <c r="H2474" t="s">
        <v>26</v>
      </c>
      <c r="I2474" t="s">
        <v>72</v>
      </c>
      <c r="J2474" t="s">
        <v>28</v>
      </c>
      <c r="K2474">
        <v>697049</v>
      </c>
      <c r="L2474" t="s">
        <v>41</v>
      </c>
      <c r="M2474" t="s">
        <v>7501</v>
      </c>
      <c r="N2474" t="s">
        <v>93</v>
      </c>
      <c r="O2474" t="s">
        <v>94</v>
      </c>
      <c r="P2474" t="s">
        <v>181</v>
      </c>
      <c r="Q2474">
        <v>21395</v>
      </c>
      <c r="R2474">
        <v>1</v>
      </c>
      <c r="S2474">
        <v>0.2</v>
      </c>
      <c r="T2474">
        <v>4848.0644362589292</v>
      </c>
      <c r="U2474">
        <v>45080</v>
      </c>
    </row>
    <row r="2475" spans="1:21" x14ac:dyDescent="0.3">
      <c r="A2475" t="s">
        <v>7502</v>
      </c>
      <c r="B2475">
        <v>2024</v>
      </c>
      <c r="C2475" s="1">
        <v>45370</v>
      </c>
      <c r="D2475" t="s">
        <v>47</v>
      </c>
      <c r="E2475" t="s">
        <v>7503</v>
      </c>
      <c r="F2475" t="s">
        <v>49</v>
      </c>
      <c r="G2475" t="s">
        <v>38</v>
      </c>
      <c r="H2475" t="s">
        <v>26</v>
      </c>
      <c r="I2475" t="s">
        <v>82</v>
      </c>
      <c r="J2475" t="s">
        <v>66</v>
      </c>
      <c r="K2475">
        <v>687430</v>
      </c>
      <c r="L2475" t="s">
        <v>73</v>
      </c>
      <c r="M2475" t="s">
        <v>7504</v>
      </c>
      <c r="N2475" t="s">
        <v>93</v>
      </c>
      <c r="O2475" t="s">
        <v>85</v>
      </c>
      <c r="P2475" t="s">
        <v>45</v>
      </c>
      <c r="Q2475">
        <v>76670</v>
      </c>
      <c r="R2475">
        <v>8</v>
      </c>
      <c r="S2475">
        <v>0</v>
      </c>
      <c r="T2475">
        <v>9730.3678442149412</v>
      </c>
      <c r="U2475">
        <v>45377</v>
      </c>
    </row>
    <row r="2476" spans="1:21" x14ac:dyDescent="0.3">
      <c r="A2476" t="s">
        <v>7505</v>
      </c>
      <c r="B2476">
        <v>2024</v>
      </c>
      <c r="C2476" s="1">
        <v>45446</v>
      </c>
      <c r="D2476" t="s">
        <v>47</v>
      </c>
      <c r="E2476" t="s">
        <v>7506</v>
      </c>
      <c r="F2476" t="s">
        <v>49</v>
      </c>
      <c r="G2476" t="s">
        <v>25</v>
      </c>
      <c r="H2476" t="s">
        <v>26</v>
      </c>
      <c r="I2476" t="s">
        <v>122</v>
      </c>
      <c r="J2476" t="s">
        <v>28</v>
      </c>
      <c r="K2476">
        <v>657889</v>
      </c>
      <c r="L2476" t="s">
        <v>59</v>
      </c>
      <c r="M2476" t="s">
        <v>7507</v>
      </c>
      <c r="N2476" t="s">
        <v>93</v>
      </c>
      <c r="O2476" t="s">
        <v>75</v>
      </c>
      <c r="P2476" t="s">
        <v>98</v>
      </c>
      <c r="Q2476">
        <v>32442</v>
      </c>
      <c r="R2476">
        <v>8</v>
      </c>
      <c r="S2476">
        <v>0</v>
      </c>
      <c r="T2476">
        <v>2364.3978939636427</v>
      </c>
      <c r="U2476">
        <v>45450</v>
      </c>
    </row>
    <row r="2477" spans="1:21" x14ac:dyDescent="0.3">
      <c r="A2477" t="s">
        <v>7508</v>
      </c>
      <c r="B2477">
        <v>2024</v>
      </c>
      <c r="C2477" s="1">
        <v>45587</v>
      </c>
      <c r="D2477" t="s">
        <v>78</v>
      </c>
      <c r="E2477" t="s">
        <v>7509</v>
      </c>
      <c r="F2477" t="s">
        <v>37</v>
      </c>
      <c r="G2477" t="s">
        <v>38</v>
      </c>
      <c r="H2477" t="s">
        <v>26</v>
      </c>
      <c r="I2477" t="s">
        <v>57</v>
      </c>
      <c r="J2477" t="s">
        <v>58</v>
      </c>
      <c r="K2477">
        <v>649974</v>
      </c>
      <c r="L2477" t="s">
        <v>41</v>
      </c>
      <c r="M2477" t="s">
        <v>7510</v>
      </c>
      <c r="N2477" t="s">
        <v>61</v>
      </c>
      <c r="O2477" t="s">
        <v>32</v>
      </c>
      <c r="P2477" t="s">
        <v>45</v>
      </c>
      <c r="Q2477">
        <v>4981</v>
      </c>
      <c r="R2477">
        <v>7</v>
      </c>
      <c r="S2477">
        <v>0.1</v>
      </c>
      <c r="T2477">
        <v>1039.120281408992</v>
      </c>
      <c r="U2477">
        <v>45592</v>
      </c>
    </row>
    <row r="2478" spans="1:21" x14ac:dyDescent="0.3">
      <c r="A2478" t="s">
        <v>7511</v>
      </c>
      <c r="B2478">
        <v>2024</v>
      </c>
      <c r="C2478" s="1">
        <v>45653</v>
      </c>
      <c r="D2478" t="s">
        <v>47</v>
      </c>
      <c r="E2478" t="s">
        <v>7512</v>
      </c>
      <c r="F2478" t="s">
        <v>64</v>
      </c>
      <c r="G2478" t="s">
        <v>25</v>
      </c>
      <c r="H2478" t="s">
        <v>26</v>
      </c>
      <c r="I2478" t="s">
        <v>39</v>
      </c>
      <c r="J2478" t="s">
        <v>40</v>
      </c>
      <c r="K2478">
        <v>655269</v>
      </c>
      <c r="L2478" t="s">
        <v>29</v>
      </c>
      <c r="M2478" t="s">
        <v>7513</v>
      </c>
      <c r="N2478" t="s">
        <v>103</v>
      </c>
      <c r="O2478" t="s">
        <v>75</v>
      </c>
      <c r="P2478" t="s">
        <v>33</v>
      </c>
      <c r="Q2478">
        <v>54843</v>
      </c>
      <c r="R2478">
        <v>4</v>
      </c>
      <c r="S2478">
        <v>0.1</v>
      </c>
      <c r="T2478">
        <v>5337.9199265221378</v>
      </c>
      <c r="U2478">
        <v>45656</v>
      </c>
    </row>
    <row r="2479" spans="1:21" x14ac:dyDescent="0.3">
      <c r="A2479" t="s">
        <v>7514</v>
      </c>
      <c r="B2479">
        <v>2023</v>
      </c>
      <c r="C2479" s="1">
        <v>45278</v>
      </c>
      <c r="D2479" t="s">
        <v>35</v>
      </c>
      <c r="E2479" t="s">
        <v>7515</v>
      </c>
      <c r="F2479" t="s">
        <v>149</v>
      </c>
      <c r="G2479" t="s">
        <v>81</v>
      </c>
      <c r="H2479" t="s">
        <v>26</v>
      </c>
      <c r="I2479" t="s">
        <v>65</v>
      </c>
      <c r="J2479" t="s">
        <v>66</v>
      </c>
      <c r="K2479">
        <v>648839</v>
      </c>
      <c r="L2479" t="s">
        <v>83</v>
      </c>
      <c r="M2479" t="s">
        <v>7516</v>
      </c>
      <c r="N2479" t="s">
        <v>31</v>
      </c>
      <c r="O2479" t="s">
        <v>94</v>
      </c>
      <c r="P2479" t="s">
        <v>98</v>
      </c>
      <c r="Q2479">
        <v>13194</v>
      </c>
      <c r="R2479">
        <v>10</v>
      </c>
      <c r="S2479">
        <v>0.2</v>
      </c>
      <c r="T2479">
        <v>3044.8392451629643</v>
      </c>
      <c r="U2479">
        <v>45281</v>
      </c>
    </row>
    <row r="2480" spans="1:21" x14ac:dyDescent="0.3">
      <c r="A2480" t="s">
        <v>7517</v>
      </c>
      <c r="B2480">
        <v>2024</v>
      </c>
      <c r="C2480" s="1">
        <v>45366</v>
      </c>
      <c r="D2480" t="s">
        <v>47</v>
      </c>
      <c r="E2480" t="s">
        <v>7518</v>
      </c>
      <c r="F2480" t="s">
        <v>49</v>
      </c>
      <c r="G2480" t="s">
        <v>25</v>
      </c>
      <c r="H2480" t="s">
        <v>26</v>
      </c>
      <c r="I2480" t="s">
        <v>57</v>
      </c>
      <c r="J2480" t="s">
        <v>58</v>
      </c>
      <c r="K2480">
        <v>620923</v>
      </c>
      <c r="L2480" t="s">
        <v>59</v>
      </c>
      <c r="M2480" t="s">
        <v>7519</v>
      </c>
      <c r="N2480" t="s">
        <v>103</v>
      </c>
      <c r="O2480" t="s">
        <v>94</v>
      </c>
      <c r="P2480" t="s">
        <v>89</v>
      </c>
      <c r="Q2480">
        <v>34047</v>
      </c>
      <c r="R2480">
        <v>6</v>
      </c>
      <c r="S2480">
        <v>0</v>
      </c>
      <c r="T2480">
        <v>6398.4026298327499</v>
      </c>
      <c r="U2480">
        <v>45368</v>
      </c>
    </row>
    <row r="2481" spans="1:21" x14ac:dyDescent="0.3">
      <c r="A2481" t="s">
        <v>7520</v>
      </c>
      <c r="B2481">
        <v>2023</v>
      </c>
      <c r="C2481" s="1">
        <v>45290</v>
      </c>
      <c r="D2481" t="s">
        <v>47</v>
      </c>
      <c r="E2481" t="s">
        <v>7521</v>
      </c>
      <c r="F2481" t="s">
        <v>64</v>
      </c>
      <c r="G2481" t="s">
        <v>25</v>
      </c>
      <c r="H2481" t="s">
        <v>26</v>
      </c>
      <c r="I2481" t="s">
        <v>154</v>
      </c>
      <c r="J2481" t="s">
        <v>51</v>
      </c>
      <c r="K2481">
        <v>625825</v>
      </c>
      <c r="L2481" t="s">
        <v>41</v>
      </c>
      <c r="M2481" t="s">
        <v>7522</v>
      </c>
      <c r="N2481" t="s">
        <v>61</v>
      </c>
      <c r="O2481" t="s">
        <v>44</v>
      </c>
      <c r="P2481" t="s">
        <v>33</v>
      </c>
      <c r="Q2481">
        <v>39835</v>
      </c>
      <c r="R2481">
        <v>3</v>
      </c>
      <c r="S2481">
        <v>0</v>
      </c>
      <c r="T2481">
        <v>11161.831532103008</v>
      </c>
      <c r="U2481">
        <v>45297</v>
      </c>
    </row>
    <row r="2482" spans="1:21" x14ac:dyDescent="0.3">
      <c r="A2482" t="s">
        <v>7523</v>
      </c>
      <c r="B2482">
        <v>2024</v>
      </c>
      <c r="C2482" s="1">
        <v>45477</v>
      </c>
      <c r="D2482" t="s">
        <v>78</v>
      </c>
      <c r="E2482" t="s">
        <v>7524</v>
      </c>
      <c r="F2482" t="s">
        <v>149</v>
      </c>
      <c r="G2482" t="s">
        <v>38</v>
      </c>
      <c r="H2482" t="s">
        <v>26</v>
      </c>
      <c r="I2482" t="s">
        <v>82</v>
      </c>
      <c r="J2482" t="s">
        <v>66</v>
      </c>
      <c r="K2482">
        <v>636941</v>
      </c>
      <c r="L2482" t="s">
        <v>59</v>
      </c>
      <c r="M2482" t="s">
        <v>7525</v>
      </c>
      <c r="N2482" t="s">
        <v>93</v>
      </c>
      <c r="O2482" t="s">
        <v>75</v>
      </c>
      <c r="P2482" t="s">
        <v>45</v>
      </c>
      <c r="Q2482">
        <v>25162</v>
      </c>
      <c r="R2482">
        <v>2</v>
      </c>
      <c r="S2482">
        <v>0.05</v>
      </c>
      <c r="T2482">
        <v>1796.1106598908498</v>
      </c>
      <c r="U2482">
        <v>45480</v>
      </c>
    </row>
    <row r="2483" spans="1:21" x14ac:dyDescent="0.3">
      <c r="A2483" t="s">
        <v>7526</v>
      </c>
      <c r="B2483">
        <v>2023</v>
      </c>
      <c r="C2483" s="1">
        <v>45265</v>
      </c>
      <c r="D2483" t="s">
        <v>22</v>
      </c>
      <c r="E2483" t="s">
        <v>7527</v>
      </c>
      <c r="F2483" t="s">
        <v>49</v>
      </c>
      <c r="G2483" t="s">
        <v>81</v>
      </c>
      <c r="H2483" t="s">
        <v>26</v>
      </c>
      <c r="I2483" t="s">
        <v>72</v>
      </c>
      <c r="J2483" t="s">
        <v>28</v>
      </c>
      <c r="K2483">
        <v>683786</v>
      </c>
      <c r="L2483" t="s">
        <v>59</v>
      </c>
      <c r="M2483" t="s">
        <v>7528</v>
      </c>
      <c r="N2483" t="s">
        <v>103</v>
      </c>
      <c r="O2483" t="s">
        <v>32</v>
      </c>
      <c r="P2483" t="s">
        <v>45</v>
      </c>
      <c r="Q2483">
        <v>20561</v>
      </c>
      <c r="R2483">
        <v>3</v>
      </c>
      <c r="S2483">
        <v>0.2</v>
      </c>
      <c r="T2483">
        <v>2330.8130682672968</v>
      </c>
      <c r="U2483">
        <v>45268</v>
      </c>
    </row>
    <row r="2484" spans="1:21" x14ac:dyDescent="0.3">
      <c r="A2484" t="s">
        <v>7529</v>
      </c>
      <c r="B2484">
        <v>2023</v>
      </c>
      <c r="C2484" s="1">
        <v>45080</v>
      </c>
      <c r="D2484" t="s">
        <v>47</v>
      </c>
      <c r="E2484" t="s">
        <v>7530</v>
      </c>
      <c r="F2484" t="s">
        <v>64</v>
      </c>
      <c r="G2484" t="s">
        <v>38</v>
      </c>
      <c r="H2484" t="s">
        <v>26</v>
      </c>
      <c r="I2484" t="s">
        <v>82</v>
      </c>
      <c r="J2484" t="s">
        <v>66</v>
      </c>
      <c r="K2484">
        <v>691956</v>
      </c>
      <c r="L2484" t="s">
        <v>59</v>
      </c>
      <c r="M2484" t="s">
        <v>7531</v>
      </c>
      <c r="N2484" t="s">
        <v>93</v>
      </c>
      <c r="O2484" t="s">
        <v>32</v>
      </c>
      <c r="P2484" t="s">
        <v>98</v>
      </c>
      <c r="Q2484">
        <v>986</v>
      </c>
      <c r="R2484">
        <v>6</v>
      </c>
      <c r="S2484">
        <v>0.1</v>
      </c>
      <c r="T2484">
        <v>292.43426802493462</v>
      </c>
      <c r="U2484">
        <v>45080</v>
      </c>
    </row>
    <row r="2485" spans="1:21" x14ac:dyDescent="0.3">
      <c r="A2485" t="s">
        <v>7532</v>
      </c>
      <c r="B2485">
        <v>2024</v>
      </c>
      <c r="C2485" s="1">
        <v>45416</v>
      </c>
      <c r="D2485" t="s">
        <v>35</v>
      </c>
      <c r="E2485" t="s">
        <v>7533</v>
      </c>
      <c r="F2485" t="s">
        <v>149</v>
      </c>
      <c r="G2485" t="s">
        <v>81</v>
      </c>
      <c r="H2485" t="s">
        <v>26</v>
      </c>
      <c r="I2485" t="s">
        <v>122</v>
      </c>
      <c r="J2485" t="s">
        <v>28</v>
      </c>
      <c r="K2485">
        <v>686519</v>
      </c>
      <c r="L2485" t="s">
        <v>83</v>
      </c>
      <c r="M2485" t="s">
        <v>7534</v>
      </c>
      <c r="N2485" t="s">
        <v>43</v>
      </c>
      <c r="O2485" t="s">
        <v>53</v>
      </c>
      <c r="P2485" t="s">
        <v>33</v>
      </c>
      <c r="Q2485">
        <v>27772</v>
      </c>
      <c r="R2485">
        <v>3</v>
      </c>
      <c r="S2485">
        <v>0</v>
      </c>
      <c r="T2485">
        <v>3656.1750920472473</v>
      </c>
      <c r="U2485">
        <v>45419</v>
      </c>
    </row>
    <row r="2486" spans="1:21" x14ac:dyDescent="0.3">
      <c r="A2486" t="s">
        <v>7535</v>
      </c>
      <c r="B2486">
        <v>2023</v>
      </c>
      <c r="C2486" s="1">
        <v>45045</v>
      </c>
      <c r="D2486" t="s">
        <v>47</v>
      </c>
      <c r="E2486" t="s">
        <v>7536</v>
      </c>
      <c r="F2486" t="s">
        <v>106</v>
      </c>
      <c r="G2486" t="s">
        <v>81</v>
      </c>
      <c r="H2486" t="s">
        <v>26</v>
      </c>
      <c r="I2486" t="s">
        <v>57</v>
      </c>
      <c r="J2486" t="s">
        <v>58</v>
      </c>
      <c r="K2486">
        <v>604004</v>
      </c>
      <c r="L2486" t="s">
        <v>59</v>
      </c>
      <c r="M2486" t="s">
        <v>7537</v>
      </c>
      <c r="N2486" t="s">
        <v>61</v>
      </c>
      <c r="O2486" t="s">
        <v>53</v>
      </c>
      <c r="P2486" t="s">
        <v>33</v>
      </c>
      <c r="Q2486">
        <v>75623</v>
      </c>
      <c r="R2486">
        <v>2</v>
      </c>
      <c r="S2486">
        <v>0.2</v>
      </c>
      <c r="T2486">
        <v>21868.810797590104</v>
      </c>
      <c r="U2486">
        <v>45049</v>
      </c>
    </row>
    <row r="2487" spans="1:21" x14ac:dyDescent="0.3">
      <c r="A2487" t="s">
        <v>7538</v>
      </c>
      <c r="B2487">
        <v>2024</v>
      </c>
      <c r="C2487" s="1">
        <v>45333</v>
      </c>
      <c r="D2487" t="s">
        <v>47</v>
      </c>
      <c r="E2487" t="s">
        <v>7539</v>
      </c>
      <c r="F2487" t="s">
        <v>106</v>
      </c>
      <c r="G2487" t="s">
        <v>38</v>
      </c>
      <c r="H2487" t="s">
        <v>26</v>
      </c>
      <c r="I2487" t="s">
        <v>122</v>
      </c>
      <c r="J2487" t="s">
        <v>28</v>
      </c>
      <c r="K2487">
        <v>639734</v>
      </c>
      <c r="L2487" t="s">
        <v>83</v>
      </c>
      <c r="M2487" t="s">
        <v>7540</v>
      </c>
      <c r="N2487" t="s">
        <v>93</v>
      </c>
      <c r="O2487" t="s">
        <v>94</v>
      </c>
      <c r="P2487" t="s">
        <v>69</v>
      </c>
      <c r="Q2487">
        <v>23405</v>
      </c>
      <c r="R2487">
        <v>8</v>
      </c>
      <c r="S2487">
        <v>0.2</v>
      </c>
      <c r="T2487">
        <v>5370.550399161626</v>
      </c>
      <c r="U2487">
        <v>45336</v>
      </c>
    </row>
    <row r="2488" spans="1:21" x14ac:dyDescent="0.3">
      <c r="A2488" t="s">
        <v>7541</v>
      </c>
      <c r="B2488">
        <v>2023</v>
      </c>
      <c r="C2488" s="1">
        <v>45114</v>
      </c>
      <c r="D2488" t="s">
        <v>47</v>
      </c>
      <c r="E2488" t="s">
        <v>7542</v>
      </c>
      <c r="F2488" t="s">
        <v>49</v>
      </c>
      <c r="G2488" t="s">
        <v>25</v>
      </c>
      <c r="H2488" t="s">
        <v>26</v>
      </c>
      <c r="I2488" t="s">
        <v>57</v>
      </c>
      <c r="J2488" t="s">
        <v>58</v>
      </c>
      <c r="K2488">
        <v>609213</v>
      </c>
      <c r="L2488" t="s">
        <v>41</v>
      </c>
      <c r="M2488" t="s">
        <v>7543</v>
      </c>
      <c r="N2488" t="s">
        <v>103</v>
      </c>
      <c r="O2488" t="s">
        <v>68</v>
      </c>
      <c r="P2488" t="s">
        <v>98</v>
      </c>
      <c r="Q2488">
        <v>70073</v>
      </c>
      <c r="R2488">
        <v>4</v>
      </c>
      <c r="S2488">
        <v>0</v>
      </c>
      <c r="T2488">
        <v>8190.7161717927438</v>
      </c>
      <c r="U2488">
        <v>45117</v>
      </c>
    </row>
    <row r="2489" spans="1:21" x14ac:dyDescent="0.3">
      <c r="A2489" t="s">
        <v>7544</v>
      </c>
      <c r="B2489">
        <v>2024</v>
      </c>
      <c r="C2489" s="1">
        <v>45382</v>
      </c>
      <c r="D2489" t="s">
        <v>47</v>
      </c>
      <c r="E2489" t="s">
        <v>7545</v>
      </c>
      <c r="F2489" t="s">
        <v>80</v>
      </c>
      <c r="G2489" t="s">
        <v>38</v>
      </c>
      <c r="H2489" t="s">
        <v>26</v>
      </c>
      <c r="I2489" t="s">
        <v>27</v>
      </c>
      <c r="J2489" t="s">
        <v>28</v>
      </c>
      <c r="K2489">
        <v>627360</v>
      </c>
      <c r="L2489" t="s">
        <v>41</v>
      </c>
      <c r="M2489" t="s">
        <v>7546</v>
      </c>
      <c r="N2489" t="s">
        <v>103</v>
      </c>
      <c r="O2489" t="s">
        <v>75</v>
      </c>
      <c r="P2489" t="s">
        <v>76</v>
      </c>
      <c r="Q2489">
        <v>8295</v>
      </c>
      <c r="R2489">
        <v>1</v>
      </c>
      <c r="S2489">
        <v>0.05</v>
      </c>
      <c r="T2489">
        <v>533.30384584873093</v>
      </c>
      <c r="U2489">
        <v>45384</v>
      </c>
    </row>
    <row r="2490" spans="1:21" x14ac:dyDescent="0.3">
      <c r="A2490" t="s">
        <v>7547</v>
      </c>
      <c r="B2490">
        <v>2023</v>
      </c>
      <c r="C2490" s="1">
        <v>45247</v>
      </c>
      <c r="D2490" t="s">
        <v>35</v>
      </c>
      <c r="E2490" t="s">
        <v>7548</v>
      </c>
      <c r="F2490" t="s">
        <v>149</v>
      </c>
      <c r="G2490" t="s">
        <v>81</v>
      </c>
      <c r="H2490" t="s">
        <v>26</v>
      </c>
      <c r="I2490" t="s">
        <v>57</v>
      </c>
      <c r="J2490" t="s">
        <v>58</v>
      </c>
      <c r="K2490">
        <v>602101</v>
      </c>
      <c r="L2490" t="s">
        <v>73</v>
      </c>
      <c r="M2490" t="s">
        <v>7549</v>
      </c>
      <c r="N2490" t="s">
        <v>31</v>
      </c>
      <c r="O2490" t="s">
        <v>32</v>
      </c>
      <c r="P2490" t="s">
        <v>127</v>
      </c>
      <c r="Q2490">
        <v>38405</v>
      </c>
      <c r="R2490">
        <v>6</v>
      </c>
      <c r="S2490">
        <v>0</v>
      </c>
      <c r="T2490">
        <v>6525.3258652221084</v>
      </c>
      <c r="U2490">
        <v>45250</v>
      </c>
    </row>
    <row r="2491" spans="1:21" x14ac:dyDescent="0.3">
      <c r="A2491" t="s">
        <v>7550</v>
      </c>
      <c r="B2491">
        <v>2024</v>
      </c>
      <c r="C2491" s="1">
        <v>45359</v>
      </c>
      <c r="D2491" t="s">
        <v>22</v>
      </c>
      <c r="E2491" t="s">
        <v>7551</v>
      </c>
      <c r="F2491" t="s">
        <v>80</v>
      </c>
      <c r="G2491" t="s">
        <v>81</v>
      </c>
      <c r="H2491" t="s">
        <v>26</v>
      </c>
      <c r="I2491" t="s">
        <v>57</v>
      </c>
      <c r="J2491" t="s">
        <v>58</v>
      </c>
      <c r="K2491">
        <v>683174</v>
      </c>
      <c r="L2491" t="s">
        <v>83</v>
      </c>
      <c r="M2491" t="s">
        <v>7552</v>
      </c>
      <c r="N2491" t="s">
        <v>93</v>
      </c>
      <c r="O2491" t="s">
        <v>75</v>
      </c>
      <c r="P2491" t="s">
        <v>45</v>
      </c>
      <c r="Q2491">
        <v>70105</v>
      </c>
      <c r="R2491">
        <v>4</v>
      </c>
      <c r="S2491">
        <v>0.1</v>
      </c>
      <c r="T2491">
        <v>7732.4814028439268</v>
      </c>
      <c r="U2491">
        <v>45362</v>
      </c>
    </row>
    <row r="2492" spans="1:21" x14ac:dyDescent="0.3">
      <c r="A2492" t="s">
        <v>7553</v>
      </c>
      <c r="B2492">
        <v>2024</v>
      </c>
      <c r="C2492" s="1">
        <v>45633</v>
      </c>
      <c r="D2492" t="s">
        <v>47</v>
      </c>
      <c r="E2492" t="s">
        <v>7554</v>
      </c>
      <c r="F2492" t="s">
        <v>24</v>
      </c>
      <c r="G2492" t="s">
        <v>25</v>
      </c>
      <c r="H2492" t="s">
        <v>26</v>
      </c>
      <c r="I2492" t="s">
        <v>150</v>
      </c>
      <c r="J2492" t="s">
        <v>118</v>
      </c>
      <c r="K2492">
        <v>623391</v>
      </c>
      <c r="L2492" t="s">
        <v>41</v>
      </c>
      <c r="M2492" t="s">
        <v>7555</v>
      </c>
      <c r="N2492" t="s">
        <v>31</v>
      </c>
      <c r="O2492" t="s">
        <v>68</v>
      </c>
      <c r="P2492" t="s">
        <v>76</v>
      </c>
      <c r="Q2492">
        <v>31378</v>
      </c>
      <c r="R2492">
        <v>9</v>
      </c>
      <c r="S2492">
        <v>0.05</v>
      </c>
      <c r="T2492">
        <v>6178.3151423281261</v>
      </c>
      <c r="U2492">
        <v>45636</v>
      </c>
    </row>
    <row r="2493" spans="1:21" x14ac:dyDescent="0.3">
      <c r="A2493" t="s">
        <v>7556</v>
      </c>
      <c r="B2493">
        <v>2023</v>
      </c>
      <c r="C2493" s="1">
        <v>44978</v>
      </c>
      <c r="D2493" t="s">
        <v>35</v>
      </c>
      <c r="E2493" t="s">
        <v>7557</v>
      </c>
      <c r="F2493" t="s">
        <v>37</v>
      </c>
      <c r="G2493" t="s">
        <v>81</v>
      </c>
      <c r="H2493" t="s">
        <v>26</v>
      </c>
      <c r="I2493" t="s">
        <v>65</v>
      </c>
      <c r="J2493" t="s">
        <v>66</v>
      </c>
      <c r="K2493">
        <v>682131</v>
      </c>
      <c r="L2493" t="s">
        <v>29</v>
      </c>
      <c r="M2493" t="s">
        <v>7558</v>
      </c>
      <c r="N2493" t="s">
        <v>61</v>
      </c>
      <c r="O2493" t="s">
        <v>94</v>
      </c>
      <c r="P2493" t="s">
        <v>69</v>
      </c>
      <c r="Q2493">
        <v>1267</v>
      </c>
      <c r="R2493">
        <v>8</v>
      </c>
      <c r="S2493">
        <v>0.1</v>
      </c>
      <c r="T2493">
        <v>153.41126540933885</v>
      </c>
      <c r="U2493">
        <v>44978</v>
      </c>
    </row>
    <row r="2494" spans="1:21" x14ac:dyDescent="0.3">
      <c r="A2494" t="s">
        <v>7559</v>
      </c>
      <c r="B2494">
        <v>2024</v>
      </c>
      <c r="C2494" s="1">
        <v>45599</v>
      </c>
      <c r="D2494" t="s">
        <v>35</v>
      </c>
      <c r="E2494" t="s">
        <v>7560</v>
      </c>
      <c r="F2494" t="s">
        <v>64</v>
      </c>
      <c r="G2494" t="s">
        <v>81</v>
      </c>
      <c r="H2494" t="s">
        <v>26</v>
      </c>
      <c r="I2494" t="s">
        <v>154</v>
      </c>
      <c r="J2494" t="s">
        <v>51</v>
      </c>
      <c r="K2494">
        <v>635071</v>
      </c>
      <c r="L2494" t="s">
        <v>73</v>
      </c>
      <c r="M2494" t="s">
        <v>7561</v>
      </c>
      <c r="N2494" t="s">
        <v>103</v>
      </c>
      <c r="O2494" t="s">
        <v>85</v>
      </c>
      <c r="P2494" t="s">
        <v>54</v>
      </c>
      <c r="Q2494">
        <v>56326</v>
      </c>
      <c r="R2494">
        <v>10</v>
      </c>
      <c r="S2494">
        <v>0</v>
      </c>
      <c r="T2494">
        <v>15394.688668383171</v>
      </c>
      <c r="U2494">
        <v>45602</v>
      </c>
    </row>
    <row r="2495" spans="1:21" x14ac:dyDescent="0.3">
      <c r="A2495" t="s">
        <v>7562</v>
      </c>
      <c r="B2495">
        <v>2024</v>
      </c>
      <c r="C2495" s="1">
        <v>45499</v>
      </c>
      <c r="D2495" t="s">
        <v>47</v>
      </c>
      <c r="E2495" t="s">
        <v>7563</v>
      </c>
      <c r="F2495" t="s">
        <v>64</v>
      </c>
      <c r="G2495" t="s">
        <v>38</v>
      </c>
      <c r="H2495" t="s">
        <v>26</v>
      </c>
      <c r="I2495" t="s">
        <v>136</v>
      </c>
      <c r="J2495" t="s">
        <v>118</v>
      </c>
      <c r="K2495">
        <v>648564</v>
      </c>
      <c r="L2495" t="s">
        <v>73</v>
      </c>
      <c r="M2495" t="s">
        <v>7564</v>
      </c>
      <c r="N2495" t="s">
        <v>93</v>
      </c>
      <c r="O2495" t="s">
        <v>68</v>
      </c>
      <c r="P2495" t="s">
        <v>54</v>
      </c>
      <c r="Q2495">
        <v>71766</v>
      </c>
      <c r="R2495">
        <v>5</v>
      </c>
      <c r="S2495">
        <v>0</v>
      </c>
      <c r="T2495">
        <v>19798.293853891977</v>
      </c>
      <c r="U2495">
        <v>45502</v>
      </c>
    </row>
    <row r="2496" spans="1:21" x14ac:dyDescent="0.3">
      <c r="A2496" t="s">
        <v>7565</v>
      </c>
      <c r="B2496">
        <v>2023</v>
      </c>
      <c r="C2496" s="1">
        <v>45048</v>
      </c>
      <c r="D2496" t="s">
        <v>47</v>
      </c>
      <c r="E2496" t="s">
        <v>7566</v>
      </c>
      <c r="F2496" t="s">
        <v>24</v>
      </c>
      <c r="G2496" t="s">
        <v>38</v>
      </c>
      <c r="H2496" t="s">
        <v>26</v>
      </c>
      <c r="I2496" t="s">
        <v>39</v>
      </c>
      <c r="J2496" t="s">
        <v>40</v>
      </c>
      <c r="K2496">
        <v>677539</v>
      </c>
      <c r="L2496" t="s">
        <v>59</v>
      </c>
      <c r="M2496" t="s">
        <v>7567</v>
      </c>
      <c r="N2496" t="s">
        <v>61</v>
      </c>
      <c r="O2496" t="s">
        <v>32</v>
      </c>
      <c r="P2496" t="s">
        <v>181</v>
      </c>
      <c r="Q2496">
        <v>72210</v>
      </c>
      <c r="R2496">
        <v>9</v>
      </c>
      <c r="S2496">
        <v>0</v>
      </c>
      <c r="T2496">
        <v>20668.803572480487</v>
      </c>
      <c r="U2496">
        <v>45053</v>
      </c>
    </row>
    <row r="2497" spans="1:21" x14ac:dyDescent="0.3">
      <c r="A2497" t="s">
        <v>7568</v>
      </c>
      <c r="B2497">
        <v>2023</v>
      </c>
      <c r="C2497" s="1">
        <v>44950</v>
      </c>
      <c r="D2497" t="s">
        <v>47</v>
      </c>
      <c r="E2497" t="s">
        <v>7569</v>
      </c>
      <c r="F2497" t="s">
        <v>49</v>
      </c>
      <c r="G2497" t="s">
        <v>38</v>
      </c>
      <c r="H2497" t="s">
        <v>26</v>
      </c>
      <c r="I2497" t="s">
        <v>107</v>
      </c>
      <c r="J2497" t="s">
        <v>66</v>
      </c>
      <c r="K2497">
        <v>639206</v>
      </c>
      <c r="L2497" t="s">
        <v>73</v>
      </c>
      <c r="M2497" t="s">
        <v>7570</v>
      </c>
      <c r="N2497" t="s">
        <v>43</v>
      </c>
      <c r="O2497" t="s">
        <v>94</v>
      </c>
      <c r="P2497" t="s">
        <v>33</v>
      </c>
      <c r="Q2497">
        <v>79993</v>
      </c>
      <c r="R2497">
        <v>3</v>
      </c>
      <c r="S2497">
        <v>0</v>
      </c>
      <c r="T2497">
        <v>5790.571815713065</v>
      </c>
      <c r="U2497">
        <v>44951</v>
      </c>
    </row>
    <row r="2498" spans="1:21" x14ac:dyDescent="0.3">
      <c r="A2498" t="s">
        <v>7571</v>
      </c>
      <c r="B2498">
        <v>2024</v>
      </c>
      <c r="C2498" s="1">
        <v>45601</v>
      </c>
      <c r="D2498" t="s">
        <v>22</v>
      </c>
      <c r="E2498" t="s">
        <v>7572</v>
      </c>
      <c r="F2498" t="s">
        <v>106</v>
      </c>
      <c r="G2498" t="s">
        <v>25</v>
      </c>
      <c r="H2498" t="s">
        <v>26</v>
      </c>
      <c r="I2498" t="s">
        <v>122</v>
      </c>
      <c r="J2498" t="s">
        <v>28</v>
      </c>
      <c r="K2498">
        <v>658053</v>
      </c>
      <c r="L2498" t="s">
        <v>41</v>
      </c>
      <c r="M2498" t="s">
        <v>7573</v>
      </c>
      <c r="N2498" t="s">
        <v>61</v>
      </c>
      <c r="O2498" t="s">
        <v>44</v>
      </c>
      <c r="P2498" t="s">
        <v>54</v>
      </c>
      <c r="Q2498">
        <v>31004</v>
      </c>
      <c r="R2498">
        <v>2</v>
      </c>
      <c r="S2498">
        <v>0</v>
      </c>
      <c r="T2498">
        <v>8350.3189153399653</v>
      </c>
      <c r="U2498">
        <v>45605</v>
      </c>
    </row>
    <row r="2499" spans="1:21" x14ac:dyDescent="0.3">
      <c r="A2499" t="s">
        <v>7574</v>
      </c>
      <c r="B2499">
        <v>2023</v>
      </c>
      <c r="C2499" s="1">
        <v>44998</v>
      </c>
      <c r="D2499" t="s">
        <v>22</v>
      </c>
      <c r="E2499" t="s">
        <v>7575</v>
      </c>
      <c r="F2499" t="s">
        <v>49</v>
      </c>
      <c r="G2499" t="s">
        <v>81</v>
      </c>
      <c r="H2499" t="s">
        <v>26</v>
      </c>
      <c r="I2499" t="s">
        <v>57</v>
      </c>
      <c r="J2499" t="s">
        <v>58</v>
      </c>
      <c r="K2499">
        <v>605523</v>
      </c>
      <c r="L2499" t="s">
        <v>29</v>
      </c>
      <c r="M2499" t="s">
        <v>7576</v>
      </c>
      <c r="N2499" t="s">
        <v>43</v>
      </c>
      <c r="O2499" t="s">
        <v>75</v>
      </c>
      <c r="P2499" t="s">
        <v>69</v>
      </c>
      <c r="Q2499">
        <v>50586</v>
      </c>
      <c r="R2499">
        <v>4</v>
      </c>
      <c r="S2499">
        <v>0</v>
      </c>
      <c r="T2499">
        <v>12704.668419535477</v>
      </c>
      <c r="U2499">
        <v>44998</v>
      </c>
    </row>
    <row r="2500" spans="1:21" x14ac:dyDescent="0.3">
      <c r="A2500" t="s">
        <v>7577</v>
      </c>
      <c r="B2500">
        <v>2024</v>
      </c>
      <c r="C2500" s="1">
        <v>45652</v>
      </c>
      <c r="D2500" t="s">
        <v>78</v>
      </c>
      <c r="E2500" t="s">
        <v>7578</v>
      </c>
      <c r="F2500" t="s">
        <v>49</v>
      </c>
      <c r="G2500" t="s">
        <v>81</v>
      </c>
      <c r="H2500" t="s">
        <v>26</v>
      </c>
      <c r="I2500" t="s">
        <v>72</v>
      </c>
      <c r="J2500" t="s">
        <v>28</v>
      </c>
      <c r="K2500">
        <v>671922</v>
      </c>
      <c r="L2500" t="s">
        <v>59</v>
      </c>
      <c r="M2500" t="s">
        <v>7579</v>
      </c>
      <c r="N2500" t="s">
        <v>31</v>
      </c>
      <c r="O2500" t="s">
        <v>68</v>
      </c>
      <c r="P2500" t="s">
        <v>76</v>
      </c>
      <c r="Q2500">
        <v>51900</v>
      </c>
      <c r="R2500">
        <v>9</v>
      </c>
      <c r="S2500">
        <v>0.05</v>
      </c>
      <c r="T2500">
        <v>4225.2053560057602</v>
      </c>
      <c r="U2500">
        <v>45655</v>
      </c>
    </row>
    <row r="2501" spans="1:21" x14ac:dyDescent="0.3">
      <c r="A2501" t="s">
        <v>7580</v>
      </c>
      <c r="B2501">
        <v>2024</v>
      </c>
      <c r="C2501" s="1">
        <v>45628</v>
      </c>
      <c r="D2501" t="s">
        <v>47</v>
      </c>
      <c r="E2501" t="s">
        <v>7581</v>
      </c>
      <c r="F2501" t="s">
        <v>149</v>
      </c>
      <c r="G2501" t="s">
        <v>25</v>
      </c>
      <c r="H2501" t="s">
        <v>26</v>
      </c>
      <c r="I2501" t="s">
        <v>122</v>
      </c>
      <c r="J2501" t="s">
        <v>28</v>
      </c>
      <c r="K2501">
        <v>681550</v>
      </c>
      <c r="L2501" t="s">
        <v>59</v>
      </c>
      <c r="M2501" t="s">
        <v>7582</v>
      </c>
      <c r="N2501" t="s">
        <v>43</v>
      </c>
      <c r="O2501" t="s">
        <v>44</v>
      </c>
      <c r="P2501" t="s">
        <v>127</v>
      </c>
      <c r="Q2501">
        <v>28397</v>
      </c>
      <c r="R2501">
        <v>10</v>
      </c>
      <c r="S2501">
        <v>0.1</v>
      </c>
      <c r="T2501">
        <v>7302.4384452952227</v>
      </c>
      <c r="U2501">
        <v>45634</v>
      </c>
    </row>
    <row r="2502" spans="1:21" x14ac:dyDescent="0.3">
      <c r="A2502" t="s">
        <v>7583</v>
      </c>
      <c r="B2502">
        <v>2024</v>
      </c>
      <c r="C2502" s="1">
        <v>45312</v>
      </c>
      <c r="D2502" t="s">
        <v>47</v>
      </c>
      <c r="E2502" t="s">
        <v>7584</v>
      </c>
      <c r="F2502" t="s">
        <v>149</v>
      </c>
      <c r="G2502" t="s">
        <v>81</v>
      </c>
      <c r="H2502" t="s">
        <v>26</v>
      </c>
      <c r="I2502" t="s">
        <v>154</v>
      </c>
      <c r="J2502" t="s">
        <v>51</v>
      </c>
      <c r="K2502">
        <v>659863</v>
      </c>
      <c r="L2502" t="s">
        <v>83</v>
      </c>
      <c r="M2502" t="s">
        <v>7585</v>
      </c>
      <c r="N2502" t="s">
        <v>61</v>
      </c>
      <c r="O2502" t="s">
        <v>44</v>
      </c>
      <c r="P2502" t="s">
        <v>69</v>
      </c>
      <c r="Q2502">
        <v>58613</v>
      </c>
      <c r="R2502">
        <v>10</v>
      </c>
      <c r="S2502">
        <v>0.05</v>
      </c>
      <c r="T2502">
        <v>4385.7706367057062</v>
      </c>
      <c r="U2502">
        <v>45318</v>
      </c>
    </row>
    <row r="2503" spans="1:21" x14ac:dyDescent="0.3">
      <c r="A2503" t="s">
        <v>7586</v>
      </c>
      <c r="B2503">
        <v>2023</v>
      </c>
      <c r="C2503" s="1">
        <v>45182</v>
      </c>
      <c r="D2503" t="s">
        <v>47</v>
      </c>
      <c r="E2503" t="s">
        <v>7587</v>
      </c>
      <c r="F2503" t="s">
        <v>24</v>
      </c>
      <c r="G2503" t="s">
        <v>38</v>
      </c>
      <c r="H2503" t="s">
        <v>26</v>
      </c>
      <c r="I2503" t="s">
        <v>107</v>
      </c>
      <c r="J2503" t="s">
        <v>66</v>
      </c>
      <c r="K2503">
        <v>633032</v>
      </c>
      <c r="L2503" t="s">
        <v>73</v>
      </c>
      <c r="M2503" t="s">
        <v>7588</v>
      </c>
      <c r="N2503" t="s">
        <v>93</v>
      </c>
      <c r="O2503" t="s">
        <v>44</v>
      </c>
      <c r="P2503" t="s">
        <v>127</v>
      </c>
      <c r="Q2503">
        <v>56055</v>
      </c>
      <c r="R2503">
        <v>1</v>
      </c>
      <c r="S2503">
        <v>0.1</v>
      </c>
      <c r="T2503">
        <v>3723.8643331181247</v>
      </c>
      <c r="U2503">
        <v>45183</v>
      </c>
    </row>
    <row r="2504" spans="1:21" x14ac:dyDescent="0.3">
      <c r="A2504" t="s">
        <v>7589</v>
      </c>
      <c r="B2504">
        <v>2024</v>
      </c>
      <c r="C2504" s="1">
        <v>45522</v>
      </c>
      <c r="D2504" t="s">
        <v>22</v>
      </c>
      <c r="E2504" t="s">
        <v>7590</v>
      </c>
      <c r="F2504" t="s">
        <v>149</v>
      </c>
      <c r="G2504" t="s">
        <v>38</v>
      </c>
      <c r="H2504" t="s">
        <v>26</v>
      </c>
      <c r="I2504" t="s">
        <v>57</v>
      </c>
      <c r="J2504" t="s">
        <v>58</v>
      </c>
      <c r="K2504">
        <v>667665</v>
      </c>
      <c r="L2504" t="s">
        <v>29</v>
      </c>
      <c r="M2504" t="s">
        <v>7591</v>
      </c>
      <c r="N2504" t="s">
        <v>61</v>
      </c>
      <c r="O2504" t="s">
        <v>94</v>
      </c>
      <c r="P2504" t="s">
        <v>181</v>
      </c>
      <c r="Q2504">
        <v>60214</v>
      </c>
      <c r="R2504">
        <v>1</v>
      </c>
      <c r="S2504">
        <v>0</v>
      </c>
      <c r="T2504">
        <v>12311.063904486105</v>
      </c>
      <c r="U2504">
        <v>45523</v>
      </c>
    </row>
    <row r="2505" spans="1:21" x14ac:dyDescent="0.3">
      <c r="A2505" t="s">
        <v>7592</v>
      </c>
      <c r="B2505">
        <v>2024</v>
      </c>
      <c r="C2505" s="1">
        <v>45559</v>
      </c>
      <c r="D2505" t="s">
        <v>35</v>
      </c>
      <c r="E2505" t="s">
        <v>7593</v>
      </c>
      <c r="F2505" t="s">
        <v>149</v>
      </c>
      <c r="G2505" t="s">
        <v>25</v>
      </c>
      <c r="H2505" t="s">
        <v>26</v>
      </c>
      <c r="I2505" t="s">
        <v>82</v>
      </c>
      <c r="J2505" t="s">
        <v>66</v>
      </c>
      <c r="K2505">
        <v>620014</v>
      </c>
      <c r="L2505" t="s">
        <v>29</v>
      </c>
      <c r="M2505" t="s">
        <v>7594</v>
      </c>
      <c r="N2505" t="s">
        <v>61</v>
      </c>
      <c r="O2505" t="s">
        <v>53</v>
      </c>
      <c r="P2505" t="s">
        <v>76</v>
      </c>
      <c r="Q2505">
        <v>5488</v>
      </c>
      <c r="R2505">
        <v>8</v>
      </c>
      <c r="S2505">
        <v>0.05</v>
      </c>
      <c r="T2505">
        <v>746.39972577583103</v>
      </c>
      <c r="U2505">
        <v>45562</v>
      </c>
    </row>
    <row r="2506" spans="1:21" x14ac:dyDescent="0.3">
      <c r="A2506" t="s">
        <v>7595</v>
      </c>
      <c r="B2506">
        <v>2023</v>
      </c>
      <c r="C2506" s="1">
        <v>45291</v>
      </c>
      <c r="D2506" t="s">
        <v>47</v>
      </c>
      <c r="E2506" t="s">
        <v>7596</v>
      </c>
      <c r="F2506" t="s">
        <v>80</v>
      </c>
      <c r="G2506" t="s">
        <v>38</v>
      </c>
      <c r="H2506" t="s">
        <v>26</v>
      </c>
      <c r="I2506" t="s">
        <v>57</v>
      </c>
      <c r="J2506" t="s">
        <v>58</v>
      </c>
      <c r="K2506">
        <v>650076</v>
      </c>
      <c r="L2506" t="s">
        <v>83</v>
      </c>
      <c r="M2506" t="s">
        <v>7597</v>
      </c>
      <c r="N2506" t="s">
        <v>43</v>
      </c>
      <c r="O2506" t="s">
        <v>44</v>
      </c>
      <c r="P2506" t="s">
        <v>33</v>
      </c>
      <c r="Q2506">
        <v>44658</v>
      </c>
      <c r="R2506">
        <v>10</v>
      </c>
      <c r="S2506">
        <v>0.1</v>
      </c>
      <c r="T2506">
        <v>9946.2135995438857</v>
      </c>
      <c r="U2506">
        <v>45294</v>
      </c>
    </row>
    <row r="2507" spans="1:21" x14ac:dyDescent="0.3">
      <c r="A2507" t="s">
        <v>7598</v>
      </c>
      <c r="B2507">
        <v>2023</v>
      </c>
      <c r="C2507" s="1">
        <v>45157</v>
      </c>
      <c r="D2507" t="s">
        <v>47</v>
      </c>
      <c r="E2507" t="s">
        <v>7599</v>
      </c>
      <c r="F2507" t="s">
        <v>24</v>
      </c>
      <c r="G2507" t="s">
        <v>25</v>
      </c>
      <c r="H2507" t="s">
        <v>26</v>
      </c>
      <c r="I2507" t="s">
        <v>57</v>
      </c>
      <c r="J2507" t="s">
        <v>58</v>
      </c>
      <c r="K2507">
        <v>642873</v>
      </c>
      <c r="L2507" t="s">
        <v>41</v>
      </c>
      <c r="M2507" t="s">
        <v>7600</v>
      </c>
      <c r="N2507" t="s">
        <v>31</v>
      </c>
      <c r="O2507" t="s">
        <v>75</v>
      </c>
      <c r="P2507" t="s">
        <v>69</v>
      </c>
      <c r="Q2507">
        <v>18868</v>
      </c>
      <c r="R2507">
        <v>4</v>
      </c>
      <c r="S2507">
        <v>0.1</v>
      </c>
      <c r="T2507">
        <v>3366.5683034519902</v>
      </c>
      <c r="U2507">
        <v>45162</v>
      </c>
    </row>
    <row r="2508" spans="1:21" x14ac:dyDescent="0.3">
      <c r="A2508" t="s">
        <v>7601</v>
      </c>
      <c r="B2508">
        <v>2024</v>
      </c>
      <c r="C2508" s="1">
        <v>45613</v>
      </c>
      <c r="D2508" t="s">
        <v>47</v>
      </c>
      <c r="E2508" t="s">
        <v>7602</v>
      </c>
      <c r="F2508" t="s">
        <v>149</v>
      </c>
      <c r="G2508" t="s">
        <v>38</v>
      </c>
      <c r="H2508" t="s">
        <v>26</v>
      </c>
      <c r="I2508" t="s">
        <v>107</v>
      </c>
      <c r="J2508" t="s">
        <v>66</v>
      </c>
      <c r="K2508">
        <v>677001</v>
      </c>
      <c r="L2508" t="s">
        <v>41</v>
      </c>
      <c r="M2508" t="s">
        <v>7603</v>
      </c>
      <c r="N2508" t="s">
        <v>43</v>
      </c>
      <c r="O2508" t="s">
        <v>32</v>
      </c>
      <c r="P2508" t="s">
        <v>181</v>
      </c>
      <c r="Q2508">
        <v>35795</v>
      </c>
      <c r="R2508">
        <v>7</v>
      </c>
      <c r="S2508">
        <v>0</v>
      </c>
      <c r="T2508">
        <v>4756.091875809574</v>
      </c>
      <c r="U2508">
        <v>45619</v>
      </c>
    </row>
    <row r="2509" spans="1:21" x14ac:dyDescent="0.3">
      <c r="A2509" t="s">
        <v>7604</v>
      </c>
      <c r="B2509">
        <v>2024</v>
      </c>
      <c r="C2509" s="1">
        <v>45562</v>
      </c>
      <c r="D2509" t="s">
        <v>47</v>
      </c>
      <c r="E2509" t="s">
        <v>7605</v>
      </c>
      <c r="F2509" t="s">
        <v>49</v>
      </c>
      <c r="G2509" t="s">
        <v>81</v>
      </c>
      <c r="H2509" t="s">
        <v>26</v>
      </c>
      <c r="I2509" t="s">
        <v>136</v>
      </c>
      <c r="J2509" t="s">
        <v>118</v>
      </c>
      <c r="K2509">
        <v>609399</v>
      </c>
      <c r="L2509" t="s">
        <v>29</v>
      </c>
      <c r="M2509" t="s">
        <v>7606</v>
      </c>
      <c r="N2509" t="s">
        <v>93</v>
      </c>
      <c r="O2509" t="s">
        <v>44</v>
      </c>
      <c r="P2509" t="s">
        <v>89</v>
      </c>
      <c r="Q2509">
        <v>24680</v>
      </c>
      <c r="R2509">
        <v>1</v>
      </c>
      <c r="S2509">
        <v>0.05</v>
      </c>
      <c r="T2509">
        <v>5306.186140089716</v>
      </c>
      <c r="U2509">
        <v>45565</v>
      </c>
    </row>
    <row r="2510" spans="1:21" x14ac:dyDescent="0.3">
      <c r="A2510" t="s">
        <v>7607</v>
      </c>
      <c r="B2510">
        <v>2023</v>
      </c>
      <c r="C2510" s="1">
        <v>45217</v>
      </c>
      <c r="D2510" t="s">
        <v>78</v>
      </c>
      <c r="E2510" t="s">
        <v>7608</v>
      </c>
      <c r="F2510" t="s">
        <v>106</v>
      </c>
      <c r="G2510" t="s">
        <v>38</v>
      </c>
      <c r="H2510" t="s">
        <v>26</v>
      </c>
      <c r="I2510" t="s">
        <v>57</v>
      </c>
      <c r="J2510" t="s">
        <v>58</v>
      </c>
      <c r="K2510">
        <v>685776</v>
      </c>
      <c r="L2510" t="s">
        <v>29</v>
      </c>
      <c r="M2510" t="s">
        <v>7609</v>
      </c>
      <c r="N2510" t="s">
        <v>43</v>
      </c>
      <c r="O2510" t="s">
        <v>44</v>
      </c>
      <c r="P2510" t="s">
        <v>69</v>
      </c>
      <c r="Q2510">
        <v>30164</v>
      </c>
      <c r="R2510">
        <v>2</v>
      </c>
      <c r="S2510">
        <v>0</v>
      </c>
      <c r="T2510">
        <v>5401.3558384187272</v>
      </c>
      <c r="U2510">
        <v>45222</v>
      </c>
    </row>
    <row r="2511" spans="1:21" x14ac:dyDescent="0.3">
      <c r="A2511" t="s">
        <v>7610</v>
      </c>
      <c r="B2511">
        <v>2024</v>
      </c>
      <c r="C2511" s="1">
        <v>45541</v>
      </c>
      <c r="D2511" t="s">
        <v>78</v>
      </c>
      <c r="E2511" t="s">
        <v>7611</v>
      </c>
      <c r="F2511" t="s">
        <v>106</v>
      </c>
      <c r="G2511" t="s">
        <v>38</v>
      </c>
      <c r="H2511" t="s">
        <v>26</v>
      </c>
      <c r="I2511" t="s">
        <v>117</v>
      </c>
      <c r="J2511" t="s">
        <v>118</v>
      </c>
      <c r="K2511">
        <v>657095</v>
      </c>
      <c r="L2511" t="s">
        <v>83</v>
      </c>
      <c r="M2511" t="s">
        <v>7612</v>
      </c>
      <c r="N2511" t="s">
        <v>43</v>
      </c>
      <c r="O2511" t="s">
        <v>75</v>
      </c>
      <c r="P2511" t="s">
        <v>89</v>
      </c>
      <c r="Q2511">
        <v>21089</v>
      </c>
      <c r="R2511">
        <v>10</v>
      </c>
      <c r="S2511">
        <v>0.2</v>
      </c>
      <c r="T2511">
        <v>4437.4416143386861</v>
      </c>
      <c r="U2511">
        <v>45544</v>
      </c>
    </row>
    <row r="2512" spans="1:21" x14ac:dyDescent="0.3">
      <c r="A2512" t="s">
        <v>7613</v>
      </c>
      <c r="B2512">
        <v>2024</v>
      </c>
      <c r="C2512" s="1">
        <v>45515</v>
      </c>
      <c r="D2512" t="s">
        <v>47</v>
      </c>
      <c r="E2512" t="s">
        <v>7614</v>
      </c>
      <c r="F2512" t="s">
        <v>49</v>
      </c>
      <c r="G2512" t="s">
        <v>25</v>
      </c>
      <c r="H2512" t="s">
        <v>26</v>
      </c>
      <c r="I2512" t="s">
        <v>101</v>
      </c>
      <c r="J2512" t="s">
        <v>51</v>
      </c>
      <c r="K2512">
        <v>675312</v>
      </c>
      <c r="L2512" t="s">
        <v>59</v>
      </c>
      <c r="M2512" t="s">
        <v>7615</v>
      </c>
      <c r="N2512" t="s">
        <v>103</v>
      </c>
      <c r="O2512" t="s">
        <v>94</v>
      </c>
      <c r="P2512" t="s">
        <v>45</v>
      </c>
      <c r="Q2512">
        <v>24818</v>
      </c>
      <c r="R2512">
        <v>3</v>
      </c>
      <c r="S2512">
        <v>0</v>
      </c>
      <c r="T2512">
        <v>1841.4217391698967</v>
      </c>
      <c r="U2512">
        <v>45515</v>
      </c>
    </row>
    <row r="2513" spans="1:21" x14ac:dyDescent="0.3">
      <c r="A2513" t="s">
        <v>7616</v>
      </c>
      <c r="B2513">
        <v>2023</v>
      </c>
      <c r="C2513" s="1">
        <v>45048</v>
      </c>
      <c r="D2513" t="s">
        <v>22</v>
      </c>
      <c r="E2513" t="s">
        <v>7617</v>
      </c>
      <c r="F2513" t="s">
        <v>24</v>
      </c>
      <c r="G2513" t="s">
        <v>38</v>
      </c>
      <c r="H2513" t="s">
        <v>26</v>
      </c>
      <c r="I2513" t="s">
        <v>39</v>
      </c>
      <c r="J2513" t="s">
        <v>40</v>
      </c>
      <c r="K2513">
        <v>657483</v>
      </c>
      <c r="L2513" t="s">
        <v>83</v>
      </c>
      <c r="M2513" t="s">
        <v>7618</v>
      </c>
      <c r="N2513" t="s">
        <v>103</v>
      </c>
      <c r="O2513" t="s">
        <v>94</v>
      </c>
      <c r="P2513" t="s">
        <v>54</v>
      </c>
      <c r="Q2513">
        <v>79583</v>
      </c>
      <c r="R2513">
        <v>10</v>
      </c>
      <c r="S2513">
        <v>0.2</v>
      </c>
      <c r="T2513">
        <v>4278.7501722819861</v>
      </c>
      <c r="U2513">
        <v>45055</v>
      </c>
    </row>
    <row r="2514" spans="1:21" x14ac:dyDescent="0.3">
      <c r="A2514" t="s">
        <v>7619</v>
      </c>
      <c r="B2514">
        <v>2023</v>
      </c>
      <c r="C2514" s="1">
        <v>45008</v>
      </c>
      <c r="D2514" t="s">
        <v>78</v>
      </c>
      <c r="E2514" t="s">
        <v>7620</v>
      </c>
      <c r="F2514" t="s">
        <v>37</v>
      </c>
      <c r="G2514" t="s">
        <v>81</v>
      </c>
      <c r="H2514" t="s">
        <v>26</v>
      </c>
      <c r="I2514" t="s">
        <v>57</v>
      </c>
      <c r="J2514" t="s">
        <v>58</v>
      </c>
      <c r="K2514">
        <v>680733</v>
      </c>
      <c r="L2514" t="s">
        <v>59</v>
      </c>
      <c r="M2514" t="s">
        <v>7621</v>
      </c>
      <c r="N2514" t="s">
        <v>103</v>
      </c>
      <c r="O2514" t="s">
        <v>32</v>
      </c>
      <c r="P2514" t="s">
        <v>69</v>
      </c>
      <c r="Q2514">
        <v>22678</v>
      </c>
      <c r="R2514">
        <v>5</v>
      </c>
      <c r="S2514">
        <v>0.2</v>
      </c>
      <c r="T2514">
        <v>2523.576180521427</v>
      </c>
      <c r="U2514">
        <v>45009</v>
      </c>
    </row>
    <row r="2515" spans="1:21" x14ac:dyDescent="0.3">
      <c r="A2515" t="s">
        <v>7622</v>
      </c>
      <c r="B2515">
        <v>2024</v>
      </c>
      <c r="C2515" s="1">
        <v>45345</v>
      </c>
      <c r="D2515" t="s">
        <v>78</v>
      </c>
      <c r="E2515" t="s">
        <v>7623</v>
      </c>
      <c r="F2515" t="s">
        <v>80</v>
      </c>
      <c r="G2515" t="s">
        <v>25</v>
      </c>
      <c r="H2515" t="s">
        <v>26</v>
      </c>
      <c r="I2515" t="s">
        <v>65</v>
      </c>
      <c r="J2515" t="s">
        <v>66</v>
      </c>
      <c r="K2515">
        <v>637824</v>
      </c>
      <c r="L2515" t="s">
        <v>73</v>
      </c>
      <c r="M2515" t="s">
        <v>7624</v>
      </c>
      <c r="N2515" t="s">
        <v>61</v>
      </c>
      <c r="O2515" t="s">
        <v>53</v>
      </c>
      <c r="P2515" t="s">
        <v>45</v>
      </c>
      <c r="Q2515">
        <v>35947</v>
      </c>
      <c r="R2515">
        <v>2</v>
      </c>
      <c r="S2515">
        <v>0.05</v>
      </c>
      <c r="T2515">
        <v>8109.5701436955305</v>
      </c>
      <c r="U2515">
        <v>45351</v>
      </c>
    </row>
    <row r="2516" spans="1:21" x14ac:dyDescent="0.3">
      <c r="A2516" t="s">
        <v>7625</v>
      </c>
      <c r="B2516">
        <v>2024</v>
      </c>
      <c r="C2516" s="1">
        <v>45534</v>
      </c>
      <c r="D2516" t="s">
        <v>47</v>
      </c>
      <c r="E2516" t="s">
        <v>7626</v>
      </c>
      <c r="F2516" t="s">
        <v>37</v>
      </c>
      <c r="G2516" t="s">
        <v>25</v>
      </c>
      <c r="H2516" t="s">
        <v>26</v>
      </c>
      <c r="I2516" t="s">
        <v>27</v>
      </c>
      <c r="J2516" t="s">
        <v>28</v>
      </c>
      <c r="K2516">
        <v>619211</v>
      </c>
      <c r="L2516" t="s">
        <v>73</v>
      </c>
      <c r="M2516" t="s">
        <v>7627</v>
      </c>
      <c r="N2516" t="s">
        <v>31</v>
      </c>
      <c r="O2516" t="s">
        <v>94</v>
      </c>
      <c r="P2516" t="s">
        <v>89</v>
      </c>
      <c r="Q2516">
        <v>8369</v>
      </c>
      <c r="R2516">
        <v>10</v>
      </c>
      <c r="S2516">
        <v>0.05</v>
      </c>
      <c r="T2516">
        <v>1048.6861034874139</v>
      </c>
      <c r="U2516">
        <v>45540</v>
      </c>
    </row>
    <row r="2517" spans="1:21" x14ac:dyDescent="0.3">
      <c r="A2517" t="s">
        <v>7628</v>
      </c>
      <c r="B2517">
        <v>2024</v>
      </c>
      <c r="C2517" s="1">
        <v>45592</v>
      </c>
      <c r="D2517" t="s">
        <v>78</v>
      </c>
      <c r="E2517" t="s">
        <v>7629</v>
      </c>
      <c r="F2517" t="s">
        <v>49</v>
      </c>
      <c r="G2517" t="s">
        <v>81</v>
      </c>
      <c r="H2517" t="s">
        <v>26</v>
      </c>
      <c r="I2517" t="s">
        <v>57</v>
      </c>
      <c r="J2517" t="s">
        <v>58</v>
      </c>
      <c r="K2517">
        <v>679859</v>
      </c>
      <c r="L2517" t="s">
        <v>73</v>
      </c>
      <c r="M2517" t="s">
        <v>7630</v>
      </c>
      <c r="N2517" t="s">
        <v>43</v>
      </c>
      <c r="O2517" t="s">
        <v>85</v>
      </c>
      <c r="P2517" t="s">
        <v>33</v>
      </c>
      <c r="Q2517">
        <v>41913</v>
      </c>
      <c r="R2517">
        <v>7</v>
      </c>
      <c r="S2517">
        <v>0.2</v>
      </c>
      <c r="T2517">
        <v>2487.3316180927864</v>
      </c>
      <c r="U2517">
        <v>45594</v>
      </c>
    </row>
    <row r="2518" spans="1:21" x14ac:dyDescent="0.3">
      <c r="A2518" t="s">
        <v>7631</v>
      </c>
      <c r="B2518">
        <v>2023</v>
      </c>
      <c r="C2518" s="1">
        <v>45000</v>
      </c>
      <c r="D2518" t="s">
        <v>35</v>
      </c>
      <c r="E2518" t="s">
        <v>7632</v>
      </c>
      <c r="F2518" t="s">
        <v>24</v>
      </c>
      <c r="G2518" t="s">
        <v>38</v>
      </c>
      <c r="H2518" t="s">
        <v>26</v>
      </c>
      <c r="I2518" t="s">
        <v>161</v>
      </c>
      <c r="J2518" t="s">
        <v>118</v>
      </c>
      <c r="K2518">
        <v>680190</v>
      </c>
      <c r="L2518" t="s">
        <v>29</v>
      </c>
      <c r="M2518" t="s">
        <v>7633</v>
      </c>
      <c r="N2518" t="s">
        <v>31</v>
      </c>
      <c r="O2518" t="s">
        <v>85</v>
      </c>
      <c r="P2518" t="s">
        <v>98</v>
      </c>
      <c r="Q2518">
        <v>29890</v>
      </c>
      <c r="R2518">
        <v>4</v>
      </c>
      <c r="S2518">
        <v>0.1</v>
      </c>
      <c r="T2518">
        <v>2386.1442943816855</v>
      </c>
      <c r="U2518">
        <v>45000</v>
      </c>
    </row>
    <row r="2519" spans="1:21" x14ac:dyDescent="0.3">
      <c r="A2519" t="s">
        <v>7634</v>
      </c>
      <c r="B2519">
        <v>2024</v>
      </c>
      <c r="C2519" s="1">
        <v>45500</v>
      </c>
      <c r="D2519" t="s">
        <v>47</v>
      </c>
      <c r="E2519" t="s">
        <v>7635</v>
      </c>
      <c r="F2519" t="s">
        <v>37</v>
      </c>
      <c r="G2519" t="s">
        <v>81</v>
      </c>
      <c r="H2519" t="s">
        <v>26</v>
      </c>
      <c r="I2519" t="s">
        <v>39</v>
      </c>
      <c r="J2519" t="s">
        <v>40</v>
      </c>
      <c r="K2519">
        <v>698779</v>
      </c>
      <c r="L2519" t="s">
        <v>29</v>
      </c>
      <c r="M2519" t="s">
        <v>7636</v>
      </c>
      <c r="N2519" t="s">
        <v>61</v>
      </c>
      <c r="O2519" t="s">
        <v>44</v>
      </c>
      <c r="P2519" t="s">
        <v>89</v>
      </c>
      <c r="Q2519">
        <v>68429</v>
      </c>
      <c r="R2519">
        <v>9</v>
      </c>
      <c r="S2519">
        <v>0</v>
      </c>
      <c r="T2519">
        <v>17679.102307632707</v>
      </c>
      <c r="U2519">
        <v>45503</v>
      </c>
    </row>
    <row r="2520" spans="1:21" x14ac:dyDescent="0.3">
      <c r="A2520" t="s">
        <v>7637</v>
      </c>
      <c r="B2520">
        <v>2023</v>
      </c>
      <c r="C2520" s="1">
        <v>45269</v>
      </c>
      <c r="D2520" t="s">
        <v>78</v>
      </c>
      <c r="E2520" t="s">
        <v>7638</v>
      </c>
      <c r="F2520" t="s">
        <v>37</v>
      </c>
      <c r="G2520" t="s">
        <v>25</v>
      </c>
      <c r="H2520" t="s">
        <v>26</v>
      </c>
      <c r="I2520" t="s">
        <v>50</v>
      </c>
      <c r="J2520" t="s">
        <v>51</v>
      </c>
      <c r="K2520">
        <v>691654</v>
      </c>
      <c r="L2520" t="s">
        <v>41</v>
      </c>
      <c r="M2520" t="s">
        <v>7639</v>
      </c>
      <c r="N2520" t="s">
        <v>31</v>
      </c>
      <c r="O2520" t="s">
        <v>53</v>
      </c>
      <c r="P2520" t="s">
        <v>54</v>
      </c>
      <c r="Q2520">
        <v>71429</v>
      </c>
      <c r="R2520">
        <v>4</v>
      </c>
      <c r="S2520">
        <v>0.2</v>
      </c>
      <c r="T2520">
        <v>21277.267574691679</v>
      </c>
      <c r="U2520">
        <v>45272</v>
      </c>
    </row>
    <row r="2521" spans="1:21" x14ac:dyDescent="0.3">
      <c r="A2521" t="s">
        <v>7640</v>
      </c>
      <c r="B2521">
        <v>2024</v>
      </c>
      <c r="C2521" s="1">
        <v>45358</v>
      </c>
      <c r="D2521" t="s">
        <v>47</v>
      </c>
      <c r="E2521" t="s">
        <v>7641</v>
      </c>
      <c r="F2521" t="s">
        <v>49</v>
      </c>
      <c r="G2521" t="s">
        <v>25</v>
      </c>
      <c r="H2521" t="s">
        <v>26</v>
      </c>
      <c r="I2521" t="s">
        <v>57</v>
      </c>
      <c r="J2521" t="s">
        <v>58</v>
      </c>
      <c r="K2521">
        <v>626403</v>
      </c>
      <c r="L2521" t="s">
        <v>41</v>
      </c>
      <c r="M2521" t="s">
        <v>7642</v>
      </c>
      <c r="N2521" t="s">
        <v>31</v>
      </c>
      <c r="O2521" t="s">
        <v>85</v>
      </c>
      <c r="P2521" t="s">
        <v>69</v>
      </c>
      <c r="Q2521">
        <v>28353</v>
      </c>
      <c r="R2521">
        <v>7</v>
      </c>
      <c r="S2521">
        <v>0</v>
      </c>
      <c r="T2521">
        <v>4994.5410376857881</v>
      </c>
      <c r="U2521">
        <v>45361</v>
      </c>
    </row>
    <row r="2522" spans="1:21" x14ac:dyDescent="0.3">
      <c r="A2522" t="s">
        <v>7643</v>
      </c>
      <c r="B2522">
        <v>2023</v>
      </c>
      <c r="C2522" s="1">
        <v>44999</v>
      </c>
      <c r="D2522" t="s">
        <v>22</v>
      </c>
      <c r="E2522" t="s">
        <v>7644</v>
      </c>
      <c r="F2522" t="s">
        <v>80</v>
      </c>
      <c r="G2522" t="s">
        <v>81</v>
      </c>
      <c r="H2522" t="s">
        <v>26</v>
      </c>
      <c r="I2522" t="s">
        <v>82</v>
      </c>
      <c r="J2522" t="s">
        <v>66</v>
      </c>
      <c r="K2522">
        <v>653380</v>
      </c>
      <c r="L2522" t="s">
        <v>29</v>
      </c>
      <c r="M2522" t="s">
        <v>7645</v>
      </c>
      <c r="N2522" t="s">
        <v>61</v>
      </c>
      <c r="O2522" t="s">
        <v>94</v>
      </c>
      <c r="P2522" t="s">
        <v>98</v>
      </c>
      <c r="Q2522">
        <v>61710</v>
      </c>
      <c r="R2522">
        <v>10</v>
      </c>
      <c r="S2522">
        <v>0.05</v>
      </c>
      <c r="T2522">
        <v>3614.1239365923316</v>
      </c>
      <c r="U2522">
        <v>45002</v>
      </c>
    </row>
    <row r="2523" spans="1:21" x14ac:dyDescent="0.3">
      <c r="A2523" t="s">
        <v>7646</v>
      </c>
      <c r="B2523">
        <v>2023</v>
      </c>
      <c r="C2523" s="1">
        <v>45091</v>
      </c>
      <c r="D2523" t="s">
        <v>47</v>
      </c>
      <c r="E2523" t="s">
        <v>7647</v>
      </c>
      <c r="F2523" t="s">
        <v>80</v>
      </c>
      <c r="G2523" t="s">
        <v>81</v>
      </c>
      <c r="H2523" t="s">
        <v>26</v>
      </c>
      <c r="I2523" t="s">
        <v>107</v>
      </c>
      <c r="J2523" t="s">
        <v>66</v>
      </c>
      <c r="K2523">
        <v>656473</v>
      </c>
      <c r="L2523" t="s">
        <v>59</v>
      </c>
      <c r="M2523" t="s">
        <v>7648</v>
      </c>
      <c r="N2523" t="s">
        <v>93</v>
      </c>
      <c r="O2523" t="s">
        <v>53</v>
      </c>
      <c r="P2523" t="s">
        <v>54</v>
      </c>
      <c r="Q2523">
        <v>36193</v>
      </c>
      <c r="R2523">
        <v>3</v>
      </c>
      <c r="S2523">
        <v>0.2</v>
      </c>
      <c r="T2523">
        <v>9694.4525756009934</v>
      </c>
      <c r="U2523">
        <v>45093</v>
      </c>
    </row>
    <row r="2524" spans="1:21" x14ac:dyDescent="0.3">
      <c r="A2524" t="s">
        <v>7649</v>
      </c>
      <c r="B2524">
        <v>2024</v>
      </c>
      <c r="C2524" s="1">
        <v>45369</v>
      </c>
      <c r="D2524" t="s">
        <v>47</v>
      </c>
      <c r="E2524" t="s">
        <v>7650</v>
      </c>
      <c r="F2524" t="s">
        <v>149</v>
      </c>
      <c r="G2524" t="s">
        <v>25</v>
      </c>
      <c r="H2524" t="s">
        <v>26</v>
      </c>
      <c r="I2524" t="s">
        <v>50</v>
      </c>
      <c r="J2524" t="s">
        <v>51</v>
      </c>
      <c r="K2524">
        <v>673273</v>
      </c>
      <c r="L2524" t="s">
        <v>29</v>
      </c>
      <c r="M2524" t="s">
        <v>7651</v>
      </c>
      <c r="N2524" t="s">
        <v>93</v>
      </c>
      <c r="O2524" t="s">
        <v>75</v>
      </c>
      <c r="P2524" t="s">
        <v>54</v>
      </c>
      <c r="Q2524">
        <v>17749</v>
      </c>
      <c r="R2524">
        <v>8</v>
      </c>
      <c r="S2524">
        <v>0.05</v>
      </c>
      <c r="T2524">
        <v>4884.6044468884102</v>
      </c>
      <c r="U2524">
        <v>45370</v>
      </c>
    </row>
    <row r="2525" spans="1:21" x14ac:dyDescent="0.3">
      <c r="A2525" t="s">
        <v>7652</v>
      </c>
      <c r="B2525">
        <v>2023</v>
      </c>
      <c r="C2525" s="1">
        <v>45069</v>
      </c>
      <c r="D2525" t="s">
        <v>35</v>
      </c>
      <c r="E2525" t="s">
        <v>7653</v>
      </c>
      <c r="F2525" t="s">
        <v>37</v>
      </c>
      <c r="G2525" t="s">
        <v>81</v>
      </c>
      <c r="H2525" t="s">
        <v>26</v>
      </c>
      <c r="I2525" t="s">
        <v>39</v>
      </c>
      <c r="J2525" t="s">
        <v>40</v>
      </c>
      <c r="K2525">
        <v>669886</v>
      </c>
      <c r="L2525" t="s">
        <v>29</v>
      </c>
      <c r="M2525" t="s">
        <v>7654</v>
      </c>
      <c r="N2525" t="s">
        <v>61</v>
      </c>
      <c r="O2525" t="s">
        <v>53</v>
      </c>
      <c r="P2525" t="s">
        <v>127</v>
      </c>
      <c r="Q2525">
        <v>49813</v>
      </c>
      <c r="R2525">
        <v>2</v>
      </c>
      <c r="S2525">
        <v>0.1</v>
      </c>
      <c r="T2525">
        <v>7373.0521429396786</v>
      </c>
      <c r="U2525">
        <v>45072</v>
      </c>
    </row>
    <row r="2526" spans="1:21" x14ac:dyDescent="0.3">
      <c r="A2526" t="s">
        <v>7655</v>
      </c>
      <c r="B2526">
        <v>2024</v>
      </c>
      <c r="C2526" s="1">
        <v>45330</v>
      </c>
      <c r="D2526" t="s">
        <v>35</v>
      </c>
      <c r="E2526" t="s">
        <v>7656</v>
      </c>
      <c r="F2526" t="s">
        <v>149</v>
      </c>
      <c r="G2526" t="s">
        <v>25</v>
      </c>
      <c r="H2526" t="s">
        <v>26</v>
      </c>
      <c r="I2526" t="s">
        <v>72</v>
      </c>
      <c r="J2526" t="s">
        <v>28</v>
      </c>
      <c r="K2526">
        <v>651585</v>
      </c>
      <c r="L2526" t="s">
        <v>73</v>
      </c>
      <c r="M2526" t="s">
        <v>7657</v>
      </c>
      <c r="N2526" t="s">
        <v>31</v>
      </c>
      <c r="O2526" t="s">
        <v>94</v>
      </c>
      <c r="P2526" t="s">
        <v>89</v>
      </c>
      <c r="Q2526">
        <v>50236</v>
      </c>
      <c r="R2526">
        <v>5</v>
      </c>
      <c r="S2526">
        <v>0.05</v>
      </c>
      <c r="T2526">
        <v>14527.642655580925</v>
      </c>
      <c r="U2526">
        <v>45332</v>
      </c>
    </row>
    <row r="2527" spans="1:21" x14ac:dyDescent="0.3">
      <c r="A2527" t="s">
        <v>7658</v>
      </c>
      <c r="B2527">
        <v>2024</v>
      </c>
      <c r="C2527" s="1">
        <v>45651</v>
      </c>
      <c r="D2527" t="s">
        <v>78</v>
      </c>
      <c r="E2527" t="s">
        <v>7659</v>
      </c>
      <c r="F2527" t="s">
        <v>64</v>
      </c>
      <c r="G2527" t="s">
        <v>38</v>
      </c>
      <c r="H2527" t="s">
        <v>26</v>
      </c>
      <c r="I2527" t="s">
        <v>57</v>
      </c>
      <c r="J2527" t="s">
        <v>58</v>
      </c>
      <c r="K2527">
        <v>623499</v>
      </c>
      <c r="L2527" t="s">
        <v>59</v>
      </c>
      <c r="M2527" t="s">
        <v>7660</v>
      </c>
      <c r="N2527" t="s">
        <v>93</v>
      </c>
      <c r="O2527" t="s">
        <v>44</v>
      </c>
      <c r="P2527" t="s">
        <v>45</v>
      </c>
      <c r="Q2527">
        <v>38976</v>
      </c>
      <c r="R2527">
        <v>2</v>
      </c>
      <c r="S2527">
        <v>0</v>
      </c>
      <c r="T2527">
        <v>11484.847578454317</v>
      </c>
      <c r="U2527">
        <v>45656</v>
      </c>
    </row>
    <row r="2528" spans="1:21" x14ac:dyDescent="0.3">
      <c r="A2528" t="s">
        <v>7661</v>
      </c>
      <c r="B2528">
        <v>2023</v>
      </c>
      <c r="C2528" s="1">
        <v>44993</v>
      </c>
      <c r="D2528" t="s">
        <v>78</v>
      </c>
      <c r="E2528" t="s">
        <v>7662</v>
      </c>
      <c r="F2528" t="s">
        <v>149</v>
      </c>
      <c r="G2528" t="s">
        <v>38</v>
      </c>
      <c r="H2528" t="s">
        <v>26</v>
      </c>
      <c r="I2528" t="s">
        <v>50</v>
      </c>
      <c r="J2528" t="s">
        <v>51</v>
      </c>
      <c r="K2528">
        <v>666008</v>
      </c>
      <c r="L2528" t="s">
        <v>41</v>
      </c>
      <c r="M2528" t="s">
        <v>7663</v>
      </c>
      <c r="N2528" t="s">
        <v>103</v>
      </c>
      <c r="O2528" t="s">
        <v>44</v>
      </c>
      <c r="P2528" t="s">
        <v>33</v>
      </c>
      <c r="Q2528">
        <v>32206</v>
      </c>
      <c r="R2528">
        <v>3</v>
      </c>
      <c r="S2528">
        <v>0</v>
      </c>
      <c r="T2528">
        <v>3359.256585050327</v>
      </c>
      <c r="U2528">
        <v>44994</v>
      </c>
    </row>
    <row r="2529" spans="1:21" x14ac:dyDescent="0.3">
      <c r="A2529" t="s">
        <v>7664</v>
      </c>
      <c r="B2529">
        <v>2023</v>
      </c>
      <c r="C2529" s="1">
        <v>45209</v>
      </c>
      <c r="D2529" t="s">
        <v>47</v>
      </c>
      <c r="E2529" t="s">
        <v>7665</v>
      </c>
      <c r="F2529" t="s">
        <v>80</v>
      </c>
      <c r="G2529" t="s">
        <v>81</v>
      </c>
      <c r="H2529" t="s">
        <v>26</v>
      </c>
      <c r="I2529" t="s">
        <v>39</v>
      </c>
      <c r="J2529" t="s">
        <v>40</v>
      </c>
      <c r="K2529">
        <v>621896</v>
      </c>
      <c r="L2529" t="s">
        <v>41</v>
      </c>
      <c r="M2529" t="s">
        <v>7666</v>
      </c>
      <c r="N2529" t="s">
        <v>43</v>
      </c>
      <c r="O2529" t="s">
        <v>53</v>
      </c>
      <c r="P2529" t="s">
        <v>98</v>
      </c>
      <c r="Q2529">
        <v>38370</v>
      </c>
      <c r="R2529">
        <v>9</v>
      </c>
      <c r="S2529">
        <v>0.1</v>
      </c>
      <c r="T2529">
        <v>4762.6721716288021</v>
      </c>
      <c r="U2529">
        <v>45211</v>
      </c>
    </row>
    <row r="2530" spans="1:21" x14ac:dyDescent="0.3">
      <c r="A2530" t="s">
        <v>7667</v>
      </c>
      <c r="B2530">
        <v>2023</v>
      </c>
      <c r="C2530" s="1">
        <v>45131</v>
      </c>
      <c r="D2530" t="s">
        <v>78</v>
      </c>
      <c r="E2530" t="s">
        <v>7668</v>
      </c>
      <c r="F2530" t="s">
        <v>37</v>
      </c>
      <c r="G2530" t="s">
        <v>38</v>
      </c>
      <c r="H2530" t="s">
        <v>26</v>
      </c>
      <c r="I2530" t="s">
        <v>154</v>
      </c>
      <c r="J2530" t="s">
        <v>51</v>
      </c>
      <c r="K2530">
        <v>641432</v>
      </c>
      <c r="L2530" t="s">
        <v>83</v>
      </c>
      <c r="M2530" t="s">
        <v>7669</v>
      </c>
      <c r="N2530" t="s">
        <v>93</v>
      </c>
      <c r="O2530" t="s">
        <v>44</v>
      </c>
      <c r="P2530" t="s">
        <v>127</v>
      </c>
      <c r="Q2530">
        <v>52122</v>
      </c>
      <c r="R2530">
        <v>7</v>
      </c>
      <c r="S2530">
        <v>0.05</v>
      </c>
      <c r="T2530">
        <v>15511.885046801672</v>
      </c>
      <c r="U2530">
        <v>45132</v>
      </c>
    </row>
    <row r="2531" spans="1:21" x14ac:dyDescent="0.3">
      <c r="A2531" t="s">
        <v>7670</v>
      </c>
      <c r="B2531">
        <v>2023</v>
      </c>
      <c r="C2531" s="1">
        <v>45175</v>
      </c>
      <c r="D2531" t="s">
        <v>47</v>
      </c>
      <c r="E2531" t="s">
        <v>7671</v>
      </c>
      <c r="F2531" t="s">
        <v>80</v>
      </c>
      <c r="G2531" t="s">
        <v>25</v>
      </c>
      <c r="H2531" t="s">
        <v>26</v>
      </c>
      <c r="I2531" t="s">
        <v>39</v>
      </c>
      <c r="J2531" t="s">
        <v>40</v>
      </c>
      <c r="K2531">
        <v>696692</v>
      </c>
      <c r="L2531" t="s">
        <v>73</v>
      </c>
      <c r="M2531" t="s">
        <v>7672</v>
      </c>
      <c r="N2531" t="s">
        <v>43</v>
      </c>
      <c r="O2531" t="s">
        <v>85</v>
      </c>
      <c r="P2531" t="s">
        <v>89</v>
      </c>
      <c r="Q2531">
        <v>60833</v>
      </c>
      <c r="R2531">
        <v>9</v>
      </c>
      <c r="S2531">
        <v>0.05</v>
      </c>
      <c r="T2531">
        <v>5286.1933457416771</v>
      </c>
      <c r="U2531">
        <v>45175</v>
      </c>
    </row>
    <row r="2532" spans="1:21" x14ac:dyDescent="0.3">
      <c r="A2532" t="s">
        <v>7673</v>
      </c>
      <c r="B2532">
        <v>2023</v>
      </c>
      <c r="C2532" s="1">
        <v>45058</v>
      </c>
      <c r="D2532" t="s">
        <v>47</v>
      </c>
      <c r="E2532" t="s">
        <v>7674</v>
      </c>
      <c r="F2532" t="s">
        <v>37</v>
      </c>
      <c r="G2532" t="s">
        <v>25</v>
      </c>
      <c r="H2532" t="s">
        <v>26</v>
      </c>
      <c r="I2532" t="s">
        <v>117</v>
      </c>
      <c r="J2532" t="s">
        <v>118</v>
      </c>
      <c r="K2532">
        <v>695756</v>
      </c>
      <c r="L2532" t="s">
        <v>83</v>
      </c>
      <c r="M2532" t="s">
        <v>7675</v>
      </c>
      <c r="N2532" t="s">
        <v>61</v>
      </c>
      <c r="O2532" t="s">
        <v>75</v>
      </c>
      <c r="P2532" t="s">
        <v>127</v>
      </c>
      <c r="Q2532">
        <v>53356</v>
      </c>
      <c r="R2532">
        <v>6</v>
      </c>
      <c r="S2532">
        <v>0.2</v>
      </c>
      <c r="T2532">
        <v>13927.558266626993</v>
      </c>
      <c r="U2532">
        <v>45060</v>
      </c>
    </row>
    <row r="2533" spans="1:21" x14ac:dyDescent="0.3">
      <c r="A2533" t="s">
        <v>7676</v>
      </c>
      <c r="B2533">
        <v>2024</v>
      </c>
      <c r="C2533" s="1">
        <v>45553</v>
      </c>
      <c r="D2533" t="s">
        <v>35</v>
      </c>
      <c r="E2533" t="s">
        <v>7677</v>
      </c>
      <c r="F2533" t="s">
        <v>64</v>
      </c>
      <c r="G2533" t="s">
        <v>81</v>
      </c>
      <c r="H2533" t="s">
        <v>26</v>
      </c>
      <c r="I2533" t="s">
        <v>122</v>
      </c>
      <c r="J2533" t="s">
        <v>28</v>
      </c>
      <c r="K2533">
        <v>603271</v>
      </c>
      <c r="L2533" t="s">
        <v>59</v>
      </c>
      <c r="M2533" t="s">
        <v>7678</v>
      </c>
      <c r="N2533" t="s">
        <v>93</v>
      </c>
      <c r="O2533" t="s">
        <v>44</v>
      </c>
      <c r="P2533" t="s">
        <v>69</v>
      </c>
      <c r="Q2533">
        <v>43695</v>
      </c>
      <c r="R2533">
        <v>10</v>
      </c>
      <c r="S2533">
        <v>0.1</v>
      </c>
      <c r="T2533">
        <v>12710.851281272413</v>
      </c>
      <c r="U2533">
        <v>45556</v>
      </c>
    </row>
    <row r="2534" spans="1:21" x14ac:dyDescent="0.3">
      <c r="A2534" t="s">
        <v>7679</v>
      </c>
      <c r="B2534">
        <v>2023</v>
      </c>
      <c r="C2534" s="1">
        <v>45236</v>
      </c>
      <c r="D2534" t="s">
        <v>78</v>
      </c>
      <c r="E2534" t="s">
        <v>7680</v>
      </c>
      <c r="F2534" t="s">
        <v>106</v>
      </c>
      <c r="G2534" t="s">
        <v>81</v>
      </c>
      <c r="H2534" t="s">
        <v>26</v>
      </c>
      <c r="I2534" t="s">
        <v>39</v>
      </c>
      <c r="J2534" t="s">
        <v>40</v>
      </c>
      <c r="K2534">
        <v>698807</v>
      </c>
      <c r="L2534" t="s">
        <v>59</v>
      </c>
      <c r="M2534" t="s">
        <v>7681</v>
      </c>
      <c r="N2534" t="s">
        <v>43</v>
      </c>
      <c r="O2534" t="s">
        <v>68</v>
      </c>
      <c r="P2534" t="s">
        <v>98</v>
      </c>
      <c r="Q2534">
        <v>67376</v>
      </c>
      <c r="R2534">
        <v>7</v>
      </c>
      <c r="S2534">
        <v>0.2</v>
      </c>
      <c r="T2534">
        <v>19648.55593754493</v>
      </c>
      <c r="U2534">
        <v>45238</v>
      </c>
    </row>
    <row r="2535" spans="1:21" x14ac:dyDescent="0.3">
      <c r="A2535" t="s">
        <v>7682</v>
      </c>
      <c r="B2535">
        <v>2024</v>
      </c>
      <c r="C2535" s="1">
        <v>45527</v>
      </c>
      <c r="D2535" t="s">
        <v>35</v>
      </c>
      <c r="E2535" t="s">
        <v>7683</v>
      </c>
      <c r="F2535" t="s">
        <v>49</v>
      </c>
      <c r="G2535" t="s">
        <v>38</v>
      </c>
      <c r="H2535" t="s">
        <v>26</v>
      </c>
      <c r="I2535" t="s">
        <v>39</v>
      </c>
      <c r="J2535" t="s">
        <v>40</v>
      </c>
      <c r="K2535">
        <v>617571</v>
      </c>
      <c r="L2535" t="s">
        <v>41</v>
      </c>
      <c r="M2535" t="s">
        <v>7684</v>
      </c>
      <c r="N2535" t="s">
        <v>93</v>
      </c>
      <c r="O2535" t="s">
        <v>44</v>
      </c>
      <c r="P2535" t="s">
        <v>98</v>
      </c>
      <c r="Q2535">
        <v>18516</v>
      </c>
      <c r="R2535">
        <v>4</v>
      </c>
      <c r="S2535">
        <v>0</v>
      </c>
      <c r="T2535">
        <v>5272.5673129146371</v>
      </c>
      <c r="U2535">
        <v>45531</v>
      </c>
    </row>
    <row r="2536" spans="1:21" x14ac:dyDescent="0.3">
      <c r="A2536" t="s">
        <v>7685</v>
      </c>
      <c r="B2536">
        <v>2023</v>
      </c>
      <c r="C2536" s="1">
        <v>44957</v>
      </c>
      <c r="D2536" t="s">
        <v>47</v>
      </c>
      <c r="E2536" t="s">
        <v>7686</v>
      </c>
      <c r="F2536" t="s">
        <v>80</v>
      </c>
      <c r="G2536" t="s">
        <v>38</v>
      </c>
      <c r="H2536" t="s">
        <v>26</v>
      </c>
      <c r="I2536" t="s">
        <v>122</v>
      </c>
      <c r="J2536" t="s">
        <v>28</v>
      </c>
      <c r="K2536">
        <v>623668</v>
      </c>
      <c r="L2536" t="s">
        <v>73</v>
      </c>
      <c r="M2536" t="s">
        <v>7687</v>
      </c>
      <c r="N2536" t="s">
        <v>61</v>
      </c>
      <c r="O2536" t="s">
        <v>53</v>
      </c>
      <c r="P2536" t="s">
        <v>89</v>
      </c>
      <c r="Q2536">
        <v>40453</v>
      </c>
      <c r="R2536">
        <v>9</v>
      </c>
      <c r="S2536">
        <v>0.05</v>
      </c>
      <c r="T2536">
        <v>2466.1942145878697</v>
      </c>
      <c r="U2536">
        <v>44963</v>
      </c>
    </row>
    <row r="2537" spans="1:21" x14ac:dyDescent="0.3">
      <c r="A2537" t="s">
        <v>7688</v>
      </c>
      <c r="B2537">
        <v>2023</v>
      </c>
      <c r="C2537" s="1">
        <v>45176</v>
      </c>
      <c r="D2537" t="s">
        <v>35</v>
      </c>
      <c r="E2537" t="s">
        <v>7689</v>
      </c>
      <c r="F2537" t="s">
        <v>106</v>
      </c>
      <c r="G2537" t="s">
        <v>38</v>
      </c>
      <c r="H2537" t="s">
        <v>26</v>
      </c>
      <c r="I2537" t="s">
        <v>82</v>
      </c>
      <c r="J2537" t="s">
        <v>66</v>
      </c>
      <c r="K2537">
        <v>605014</v>
      </c>
      <c r="L2537" t="s">
        <v>41</v>
      </c>
      <c r="M2537" t="s">
        <v>7690</v>
      </c>
      <c r="N2537" t="s">
        <v>31</v>
      </c>
      <c r="O2537" t="s">
        <v>94</v>
      </c>
      <c r="P2537" t="s">
        <v>76</v>
      </c>
      <c r="Q2537">
        <v>34432</v>
      </c>
      <c r="R2537">
        <v>10</v>
      </c>
      <c r="S2537">
        <v>0</v>
      </c>
      <c r="T2537">
        <v>5062.80027567872</v>
      </c>
      <c r="U2537">
        <v>45179</v>
      </c>
    </row>
    <row r="2538" spans="1:21" x14ac:dyDescent="0.3">
      <c r="A2538" t="s">
        <v>7691</v>
      </c>
      <c r="B2538">
        <v>2024</v>
      </c>
      <c r="C2538" s="1">
        <v>45385</v>
      </c>
      <c r="D2538" t="s">
        <v>47</v>
      </c>
      <c r="E2538" t="s">
        <v>7692</v>
      </c>
      <c r="F2538" t="s">
        <v>149</v>
      </c>
      <c r="G2538" t="s">
        <v>25</v>
      </c>
      <c r="H2538" t="s">
        <v>26</v>
      </c>
      <c r="I2538" t="s">
        <v>39</v>
      </c>
      <c r="J2538" t="s">
        <v>40</v>
      </c>
      <c r="K2538">
        <v>696042</v>
      </c>
      <c r="L2538" t="s">
        <v>83</v>
      </c>
      <c r="M2538" t="s">
        <v>7693</v>
      </c>
      <c r="N2538" t="s">
        <v>93</v>
      </c>
      <c r="O2538" t="s">
        <v>53</v>
      </c>
      <c r="P2538" t="s">
        <v>33</v>
      </c>
      <c r="Q2538">
        <v>34718</v>
      </c>
      <c r="R2538">
        <v>6</v>
      </c>
      <c r="S2538">
        <v>0</v>
      </c>
      <c r="T2538">
        <v>2961.3076397807599</v>
      </c>
      <c r="U2538">
        <v>45385</v>
      </c>
    </row>
    <row r="2539" spans="1:21" x14ac:dyDescent="0.3">
      <c r="A2539" t="s">
        <v>7694</v>
      </c>
      <c r="B2539">
        <v>2024</v>
      </c>
      <c r="C2539" s="1">
        <v>45370</v>
      </c>
      <c r="D2539" t="s">
        <v>78</v>
      </c>
      <c r="E2539" t="s">
        <v>7695</v>
      </c>
      <c r="F2539" t="s">
        <v>24</v>
      </c>
      <c r="G2539" t="s">
        <v>81</v>
      </c>
      <c r="H2539" t="s">
        <v>26</v>
      </c>
      <c r="I2539" t="s">
        <v>82</v>
      </c>
      <c r="J2539" t="s">
        <v>66</v>
      </c>
      <c r="K2539">
        <v>659299</v>
      </c>
      <c r="L2539" t="s">
        <v>41</v>
      </c>
      <c r="M2539" t="s">
        <v>7696</v>
      </c>
      <c r="N2539" t="s">
        <v>43</v>
      </c>
      <c r="O2539" t="s">
        <v>94</v>
      </c>
      <c r="P2539" t="s">
        <v>69</v>
      </c>
      <c r="Q2539">
        <v>79679</v>
      </c>
      <c r="R2539">
        <v>10</v>
      </c>
      <c r="S2539">
        <v>0.2</v>
      </c>
      <c r="T2539">
        <v>22450.113672369149</v>
      </c>
      <c r="U2539">
        <v>45371</v>
      </c>
    </row>
    <row r="2540" spans="1:21" x14ac:dyDescent="0.3">
      <c r="A2540" t="s">
        <v>7697</v>
      </c>
      <c r="B2540">
        <v>2023</v>
      </c>
      <c r="C2540" s="1">
        <v>45184</v>
      </c>
      <c r="D2540" t="s">
        <v>47</v>
      </c>
      <c r="E2540" t="s">
        <v>7698</v>
      </c>
      <c r="F2540" t="s">
        <v>37</v>
      </c>
      <c r="G2540" t="s">
        <v>81</v>
      </c>
      <c r="H2540" t="s">
        <v>26</v>
      </c>
      <c r="I2540" t="s">
        <v>27</v>
      </c>
      <c r="J2540" t="s">
        <v>28</v>
      </c>
      <c r="K2540">
        <v>648255</v>
      </c>
      <c r="L2540" t="s">
        <v>83</v>
      </c>
      <c r="M2540" t="s">
        <v>7699</v>
      </c>
      <c r="N2540" t="s">
        <v>43</v>
      </c>
      <c r="O2540" t="s">
        <v>75</v>
      </c>
      <c r="P2540" t="s">
        <v>76</v>
      </c>
      <c r="Q2540">
        <v>71115</v>
      </c>
      <c r="R2540">
        <v>10</v>
      </c>
      <c r="S2540">
        <v>0.2</v>
      </c>
      <c r="T2540">
        <v>6021.4467004583121</v>
      </c>
      <c r="U2540">
        <v>45187</v>
      </c>
    </row>
    <row r="2541" spans="1:21" x14ac:dyDescent="0.3">
      <c r="A2541" t="s">
        <v>7700</v>
      </c>
      <c r="B2541">
        <v>2023</v>
      </c>
      <c r="C2541" s="1">
        <v>45134</v>
      </c>
      <c r="D2541" t="s">
        <v>35</v>
      </c>
      <c r="E2541" t="s">
        <v>7701</v>
      </c>
      <c r="F2541" t="s">
        <v>149</v>
      </c>
      <c r="G2541" t="s">
        <v>81</v>
      </c>
      <c r="H2541" t="s">
        <v>26</v>
      </c>
      <c r="I2541" t="s">
        <v>101</v>
      </c>
      <c r="J2541" t="s">
        <v>51</v>
      </c>
      <c r="K2541">
        <v>693169</v>
      </c>
      <c r="L2541" t="s">
        <v>59</v>
      </c>
      <c r="M2541" t="s">
        <v>7702</v>
      </c>
      <c r="N2541" t="s">
        <v>103</v>
      </c>
      <c r="O2541" t="s">
        <v>68</v>
      </c>
      <c r="P2541" t="s">
        <v>89</v>
      </c>
      <c r="Q2541">
        <v>14465</v>
      </c>
      <c r="R2541">
        <v>3</v>
      </c>
      <c r="S2541">
        <v>0</v>
      </c>
      <c r="T2541">
        <v>4107.2339673054157</v>
      </c>
      <c r="U2541">
        <v>45137</v>
      </c>
    </row>
    <row r="2542" spans="1:21" x14ac:dyDescent="0.3">
      <c r="A2542" t="s">
        <v>7703</v>
      </c>
      <c r="B2542">
        <v>2023</v>
      </c>
      <c r="C2542" s="1">
        <v>45198</v>
      </c>
      <c r="D2542" t="s">
        <v>78</v>
      </c>
      <c r="E2542" t="s">
        <v>7704</v>
      </c>
      <c r="F2542" t="s">
        <v>64</v>
      </c>
      <c r="G2542" t="s">
        <v>38</v>
      </c>
      <c r="H2542" t="s">
        <v>26</v>
      </c>
      <c r="I2542" t="s">
        <v>72</v>
      </c>
      <c r="J2542" t="s">
        <v>28</v>
      </c>
      <c r="K2542">
        <v>654331</v>
      </c>
      <c r="L2542" t="s">
        <v>59</v>
      </c>
      <c r="M2542" t="s">
        <v>7705</v>
      </c>
      <c r="N2542" t="s">
        <v>93</v>
      </c>
      <c r="O2542" t="s">
        <v>75</v>
      </c>
      <c r="P2542" t="s">
        <v>45</v>
      </c>
      <c r="Q2542">
        <v>26182</v>
      </c>
      <c r="R2542">
        <v>1</v>
      </c>
      <c r="S2542">
        <v>0.1</v>
      </c>
      <c r="T2542">
        <v>5137.6081667971202</v>
      </c>
      <c r="U2542">
        <v>45204</v>
      </c>
    </row>
    <row r="2543" spans="1:21" x14ac:dyDescent="0.3">
      <c r="A2543" t="s">
        <v>7706</v>
      </c>
      <c r="B2543">
        <v>2023</v>
      </c>
      <c r="C2543" s="1">
        <v>45224</v>
      </c>
      <c r="D2543" t="s">
        <v>47</v>
      </c>
      <c r="E2543" t="s">
        <v>7707</v>
      </c>
      <c r="F2543" t="s">
        <v>80</v>
      </c>
      <c r="G2543" t="s">
        <v>25</v>
      </c>
      <c r="H2543" t="s">
        <v>26</v>
      </c>
      <c r="I2543" t="s">
        <v>39</v>
      </c>
      <c r="J2543" t="s">
        <v>40</v>
      </c>
      <c r="K2543">
        <v>678082</v>
      </c>
      <c r="L2543" t="s">
        <v>83</v>
      </c>
      <c r="M2543" t="s">
        <v>7708</v>
      </c>
      <c r="N2543" t="s">
        <v>93</v>
      </c>
      <c r="O2543" t="s">
        <v>32</v>
      </c>
      <c r="P2543" t="s">
        <v>54</v>
      </c>
      <c r="Q2543">
        <v>76157</v>
      </c>
      <c r="R2543">
        <v>4</v>
      </c>
      <c r="S2543">
        <v>0.1</v>
      </c>
      <c r="T2543">
        <v>17636.012171376438</v>
      </c>
      <c r="U2543">
        <v>45226</v>
      </c>
    </row>
    <row r="2544" spans="1:21" x14ac:dyDescent="0.3">
      <c r="A2544" t="s">
        <v>7709</v>
      </c>
      <c r="B2544">
        <v>2024</v>
      </c>
      <c r="C2544" s="1">
        <v>45571</v>
      </c>
      <c r="D2544" t="s">
        <v>22</v>
      </c>
      <c r="E2544" t="s">
        <v>7710</v>
      </c>
      <c r="F2544" t="s">
        <v>64</v>
      </c>
      <c r="G2544" t="s">
        <v>81</v>
      </c>
      <c r="H2544" t="s">
        <v>26</v>
      </c>
      <c r="I2544" t="s">
        <v>101</v>
      </c>
      <c r="J2544" t="s">
        <v>51</v>
      </c>
      <c r="K2544">
        <v>631251</v>
      </c>
      <c r="L2544" t="s">
        <v>73</v>
      </c>
      <c r="M2544" t="s">
        <v>7711</v>
      </c>
      <c r="N2544" t="s">
        <v>93</v>
      </c>
      <c r="O2544" t="s">
        <v>68</v>
      </c>
      <c r="P2544" t="s">
        <v>181</v>
      </c>
      <c r="Q2544">
        <v>63628</v>
      </c>
      <c r="R2544">
        <v>7</v>
      </c>
      <c r="S2544">
        <v>0.2</v>
      </c>
      <c r="T2544">
        <v>15869.89810570599</v>
      </c>
      <c r="U2544">
        <v>45574</v>
      </c>
    </row>
    <row r="2545" spans="1:21" x14ac:dyDescent="0.3">
      <c r="A2545" t="s">
        <v>7712</v>
      </c>
      <c r="B2545">
        <v>2024</v>
      </c>
      <c r="C2545" s="1">
        <v>45467</v>
      </c>
      <c r="D2545" t="s">
        <v>47</v>
      </c>
      <c r="E2545" t="s">
        <v>7713</v>
      </c>
      <c r="F2545" t="s">
        <v>149</v>
      </c>
      <c r="G2545" t="s">
        <v>81</v>
      </c>
      <c r="H2545" t="s">
        <v>26</v>
      </c>
      <c r="I2545" t="s">
        <v>50</v>
      </c>
      <c r="J2545" t="s">
        <v>51</v>
      </c>
      <c r="K2545">
        <v>618776</v>
      </c>
      <c r="L2545" t="s">
        <v>29</v>
      </c>
      <c r="M2545" t="s">
        <v>7714</v>
      </c>
      <c r="N2545" t="s">
        <v>93</v>
      </c>
      <c r="O2545" t="s">
        <v>32</v>
      </c>
      <c r="P2545" t="s">
        <v>33</v>
      </c>
      <c r="Q2545">
        <v>48401</v>
      </c>
      <c r="R2545">
        <v>5</v>
      </c>
      <c r="S2545">
        <v>0.05</v>
      </c>
      <c r="T2545">
        <v>4378.8303985745824</v>
      </c>
      <c r="U2545">
        <v>45474</v>
      </c>
    </row>
    <row r="2546" spans="1:21" x14ac:dyDescent="0.3">
      <c r="A2546" t="s">
        <v>7715</v>
      </c>
      <c r="B2546">
        <v>2023</v>
      </c>
      <c r="C2546" s="1">
        <v>44938</v>
      </c>
      <c r="D2546" t="s">
        <v>22</v>
      </c>
      <c r="E2546" t="s">
        <v>7716</v>
      </c>
      <c r="F2546" t="s">
        <v>37</v>
      </c>
      <c r="G2546" t="s">
        <v>81</v>
      </c>
      <c r="H2546" t="s">
        <v>26</v>
      </c>
      <c r="I2546" t="s">
        <v>39</v>
      </c>
      <c r="J2546" t="s">
        <v>40</v>
      </c>
      <c r="K2546">
        <v>606554</v>
      </c>
      <c r="L2546" t="s">
        <v>83</v>
      </c>
      <c r="M2546" t="s">
        <v>7717</v>
      </c>
      <c r="N2546" t="s">
        <v>103</v>
      </c>
      <c r="O2546" t="s">
        <v>53</v>
      </c>
      <c r="P2546" t="s">
        <v>54</v>
      </c>
      <c r="Q2546">
        <v>64932</v>
      </c>
      <c r="R2546">
        <v>3</v>
      </c>
      <c r="S2546">
        <v>0</v>
      </c>
      <c r="T2546">
        <v>13128.74283924763</v>
      </c>
      <c r="U2546">
        <v>44938</v>
      </c>
    </row>
    <row r="2547" spans="1:21" x14ac:dyDescent="0.3">
      <c r="A2547" t="s">
        <v>7718</v>
      </c>
      <c r="B2547">
        <v>2024</v>
      </c>
      <c r="C2547" s="1">
        <v>45322</v>
      </c>
      <c r="D2547" t="s">
        <v>22</v>
      </c>
      <c r="E2547" t="s">
        <v>7719</v>
      </c>
      <c r="F2547" t="s">
        <v>80</v>
      </c>
      <c r="G2547" t="s">
        <v>25</v>
      </c>
      <c r="H2547" t="s">
        <v>26</v>
      </c>
      <c r="I2547" t="s">
        <v>50</v>
      </c>
      <c r="J2547" t="s">
        <v>51</v>
      </c>
      <c r="K2547">
        <v>649032</v>
      </c>
      <c r="L2547" t="s">
        <v>59</v>
      </c>
      <c r="M2547" t="s">
        <v>7720</v>
      </c>
      <c r="N2547" t="s">
        <v>61</v>
      </c>
      <c r="O2547" t="s">
        <v>68</v>
      </c>
      <c r="P2547" t="s">
        <v>54</v>
      </c>
      <c r="Q2547">
        <v>70604</v>
      </c>
      <c r="R2547">
        <v>6</v>
      </c>
      <c r="S2547">
        <v>0</v>
      </c>
      <c r="T2547">
        <v>5458.8367581683451</v>
      </c>
      <c r="U2547">
        <v>45325</v>
      </c>
    </row>
    <row r="2548" spans="1:21" x14ac:dyDescent="0.3">
      <c r="A2548" t="s">
        <v>7721</v>
      </c>
      <c r="B2548">
        <v>2024</v>
      </c>
      <c r="C2548" s="1">
        <v>45646</v>
      </c>
      <c r="D2548" t="s">
        <v>78</v>
      </c>
      <c r="E2548" t="s">
        <v>7722</v>
      </c>
      <c r="F2548" t="s">
        <v>24</v>
      </c>
      <c r="G2548" t="s">
        <v>38</v>
      </c>
      <c r="H2548" t="s">
        <v>26</v>
      </c>
      <c r="I2548" t="s">
        <v>122</v>
      </c>
      <c r="J2548" t="s">
        <v>28</v>
      </c>
      <c r="K2548">
        <v>687725</v>
      </c>
      <c r="L2548" t="s">
        <v>41</v>
      </c>
      <c r="M2548" t="s">
        <v>7723</v>
      </c>
      <c r="N2548" t="s">
        <v>43</v>
      </c>
      <c r="O2548" t="s">
        <v>85</v>
      </c>
      <c r="P2548" t="s">
        <v>54</v>
      </c>
      <c r="Q2548">
        <v>60963</v>
      </c>
      <c r="R2548">
        <v>4</v>
      </c>
      <c r="S2548">
        <v>0.05</v>
      </c>
      <c r="T2548">
        <v>7245.3539967285333</v>
      </c>
      <c r="U2548">
        <v>45653</v>
      </c>
    </row>
    <row r="2549" spans="1:21" x14ac:dyDescent="0.3">
      <c r="A2549" t="s">
        <v>7724</v>
      </c>
      <c r="B2549">
        <v>2023</v>
      </c>
      <c r="C2549" s="1">
        <v>45096</v>
      </c>
      <c r="D2549" t="s">
        <v>22</v>
      </c>
      <c r="E2549" t="s">
        <v>7725</v>
      </c>
      <c r="F2549" t="s">
        <v>37</v>
      </c>
      <c r="G2549" t="s">
        <v>81</v>
      </c>
      <c r="H2549" t="s">
        <v>26</v>
      </c>
      <c r="I2549" t="s">
        <v>57</v>
      </c>
      <c r="J2549" t="s">
        <v>58</v>
      </c>
      <c r="K2549">
        <v>635914</v>
      </c>
      <c r="L2549" t="s">
        <v>73</v>
      </c>
      <c r="M2549" t="s">
        <v>7726</v>
      </c>
      <c r="N2549" t="s">
        <v>93</v>
      </c>
      <c r="O2549" t="s">
        <v>75</v>
      </c>
      <c r="P2549" t="s">
        <v>98</v>
      </c>
      <c r="Q2549">
        <v>50143</v>
      </c>
      <c r="R2549">
        <v>7</v>
      </c>
      <c r="S2549">
        <v>0.2</v>
      </c>
      <c r="T2549">
        <v>13940.497058784935</v>
      </c>
      <c r="U2549">
        <v>45099</v>
      </c>
    </row>
    <row r="2550" spans="1:21" x14ac:dyDescent="0.3">
      <c r="A2550" t="s">
        <v>7727</v>
      </c>
      <c r="B2550">
        <v>2024</v>
      </c>
      <c r="C2550" s="1">
        <v>45386</v>
      </c>
      <c r="D2550" t="s">
        <v>78</v>
      </c>
      <c r="E2550" t="s">
        <v>7728</v>
      </c>
      <c r="F2550" t="s">
        <v>149</v>
      </c>
      <c r="G2550" t="s">
        <v>81</v>
      </c>
      <c r="H2550" t="s">
        <v>26</v>
      </c>
      <c r="I2550" t="s">
        <v>122</v>
      </c>
      <c r="J2550" t="s">
        <v>28</v>
      </c>
      <c r="K2550">
        <v>615047</v>
      </c>
      <c r="L2550" t="s">
        <v>59</v>
      </c>
      <c r="M2550" t="s">
        <v>7729</v>
      </c>
      <c r="N2550" t="s">
        <v>61</v>
      </c>
      <c r="O2550" t="s">
        <v>68</v>
      </c>
      <c r="P2550" t="s">
        <v>69</v>
      </c>
      <c r="Q2550">
        <v>70254</v>
      </c>
      <c r="R2550">
        <v>2</v>
      </c>
      <c r="S2550">
        <v>0</v>
      </c>
      <c r="T2550">
        <v>19360.0597334259</v>
      </c>
      <c r="U2550">
        <v>45390</v>
      </c>
    </row>
    <row r="2551" spans="1:21" x14ac:dyDescent="0.3">
      <c r="A2551" t="s">
        <v>7730</v>
      </c>
      <c r="B2551">
        <v>2024</v>
      </c>
      <c r="C2551" s="1">
        <v>45593</v>
      </c>
      <c r="D2551" t="s">
        <v>47</v>
      </c>
      <c r="E2551" t="s">
        <v>7731</v>
      </c>
      <c r="F2551" t="s">
        <v>80</v>
      </c>
      <c r="G2551" t="s">
        <v>81</v>
      </c>
      <c r="H2551" t="s">
        <v>26</v>
      </c>
      <c r="I2551" t="s">
        <v>39</v>
      </c>
      <c r="J2551" t="s">
        <v>40</v>
      </c>
      <c r="K2551">
        <v>607482</v>
      </c>
      <c r="L2551" t="s">
        <v>73</v>
      </c>
      <c r="M2551" t="s">
        <v>7732</v>
      </c>
      <c r="N2551" t="s">
        <v>43</v>
      </c>
      <c r="O2551" t="s">
        <v>32</v>
      </c>
      <c r="P2551" t="s">
        <v>33</v>
      </c>
      <c r="Q2551">
        <v>34575</v>
      </c>
      <c r="R2551">
        <v>5</v>
      </c>
      <c r="S2551">
        <v>0.1</v>
      </c>
      <c r="T2551">
        <v>9705.7400230354851</v>
      </c>
      <c r="U2551">
        <v>45597</v>
      </c>
    </row>
    <row r="2552" spans="1:21" x14ac:dyDescent="0.3">
      <c r="A2552" t="s">
        <v>7733</v>
      </c>
      <c r="B2552">
        <v>2023</v>
      </c>
      <c r="C2552" s="1">
        <v>45286</v>
      </c>
      <c r="D2552" t="s">
        <v>35</v>
      </c>
      <c r="E2552" t="s">
        <v>7734</v>
      </c>
      <c r="F2552" t="s">
        <v>149</v>
      </c>
      <c r="G2552" t="s">
        <v>38</v>
      </c>
      <c r="H2552" t="s">
        <v>26</v>
      </c>
      <c r="I2552" t="s">
        <v>39</v>
      </c>
      <c r="J2552" t="s">
        <v>40</v>
      </c>
      <c r="K2552">
        <v>663466</v>
      </c>
      <c r="L2552" t="s">
        <v>29</v>
      </c>
      <c r="M2552" t="s">
        <v>7735</v>
      </c>
      <c r="N2552" t="s">
        <v>103</v>
      </c>
      <c r="O2552" t="s">
        <v>44</v>
      </c>
      <c r="P2552" t="s">
        <v>98</v>
      </c>
      <c r="Q2552">
        <v>68005</v>
      </c>
      <c r="R2552">
        <v>5</v>
      </c>
      <c r="S2552">
        <v>0.05</v>
      </c>
      <c r="T2552">
        <v>13385.97592811974</v>
      </c>
      <c r="U2552">
        <v>45293</v>
      </c>
    </row>
    <row r="2553" spans="1:21" x14ac:dyDescent="0.3">
      <c r="A2553" t="s">
        <v>7736</v>
      </c>
      <c r="B2553">
        <v>2023</v>
      </c>
      <c r="C2553" s="1">
        <v>45235</v>
      </c>
      <c r="D2553" t="s">
        <v>47</v>
      </c>
      <c r="E2553" t="s">
        <v>7737</v>
      </c>
      <c r="F2553" t="s">
        <v>149</v>
      </c>
      <c r="G2553" t="s">
        <v>81</v>
      </c>
      <c r="H2553" t="s">
        <v>26</v>
      </c>
      <c r="I2553" t="s">
        <v>150</v>
      </c>
      <c r="J2553" t="s">
        <v>118</v>
      </c>
      <c r="K2553">
        <v>672845</v>
      </c>
      <c r="L2553" t="s">
        <v>83</v>
      </c>
      <c r="M2553" t="s">
        <v>7738</v>
      </c>
      <c r="N2553" t="s">
        <v>61</v>
      </c>
      <c r="O2553" t="s">
        <v>53</v>
      </c>
      <c r="P2553" t="s">
        <v>181</v>
      </c>
      <c r="Q2553">
        <v>2736</v>
      </c>
      <c r="R2553">
        <v>8</v>
      </c>
      <c r="S2553">
        <v>0.1</v>
      </c>
      <c r="T2553">
        <v>506.38401865837454</v>
      </c>
      <c r="U2553">
        <v>45238</v>
      </c>
    </row>
    <row r="2554" spans="1:21" x14ac:dyDescent="0.3">
      <c r="A2554" t="s">
        <v>7739</v>
      </c>
      <c r="B2554">
        <v>2024</v>
      </c>
      <c r="C2554" s="1">
        <v>45609</v>
      </c>
      <c r="D2554" t="s">
        <v>35</v>
      </c>
      <c r="E2554" t="s">
        <v>7740</v>
      </c>
      <c r="F2554" t="s">
        <v>80</v>
      </c>
      <c r="G2554" t="s">
        <v>81</v>
      </c>
      <c r="H2554" t="s">
        <v>26</v>
      </c>
      <c r="I2554" t="s">
        <v>82</v>
      </c>
      <c r="J2554" t="s">
        <v>66</v>
      </c>
      <c r="K2554">
        <v>684030</v>
      </c>
      <c r="L2554" t="s">
        <v>73</v>
      </c>
      <c r="M2554" t="s">
        <v>7741</v>
      </c>
      <c r="N2554" t="s">
        <v>61</v>
      </c>
      <c r="O2554" t="s">
        <v>85</v>
      </c>
      <c r="P2554" t="s">
        <v>181</v>
      </c>
      <c r="Q2554">
        <v>25081</v>
      </c>
      <c r="R2554">
        <v>5</v>
      </c>
      <c r="S2554">
        <v>0.1</v>
      </c>
      <c r="T2554">
        <v>3139.0536391071132</v>
      </c>
      <c r="U2554">
        <v>45612</v>
      </c>
    </row>
    <row r="2555" spans="1:21" x14ac:dyDescent="0.3">
      <c r="A2555" t="s">
        <v>7742</v>
      </c>
      <c r="B2555">
        <v>2024</v>
      </c>
      <c r="C2555" s="1">
        <v>45397</v>
      </c>
      <c r="D2555" t="s">
        <v>78</v>
      </c>
      <c r="E2555" t="s">
        <v>7743</v>
      </c>
      <c r="F2555" t="s">
        <v>80</v>
      </c>
      <c r="G2555" t="s">
        <v>25</v>
      </c>
      <c r="H2555" t="s">
        <v>26</v>
      </c>
      <c r="I2555" t="s">
        <v>122</v>
      </c>
      <c r="J2555" t="s">
        <v>28</v>
      </c>
      <c r="K2555">
        <v>661030</v>
      </c>
      <c r="L2555" t="s">
        <v>41</v>
      </c>
      <c r="M2555" t="s">
        <v>7744</v>
      </c>
      <c r="N2555" t="s">
        <v>93</v>
      </c>
      <c r="O2555" t="s">
        <v>75</v>
      </c>
      <c r="P2555" t="s">
        <v>181</v>
      </c>
      <c r="Q2555">
        <v>47687</v>
      </c>
      <c r="R2555">
        <v>5</v>
      </c>
      <c r="S2555">
        <v>0</v>
      </c>
      <c r="T2555">
        <v>5271.6436714539195</v>
      </c>
      <c r="U2555">
        <v>45403</v>
      </c>
    </row>
    <row r="2556" spans="1:21" x14ac:dyDescent="0.3">
      <c r="A2556" t="s">
        <v>7745</v>
      </c>
      <c r="B2556">
        <v>2023</v>
      </c>
      <c r="C2556" s="1">
        <v>45266</v>
      </c>
      <c r="D2556" t="s">
        <v>47</v>
      </c>
      <c r="E2556" t="s">
        <v>7746</v>
      </c>
      <c r="F2556" t="s">
        <v>24</v>
      </c>
      <c r="G2556" t="s">
        <v>81</v>
      </c>
      <c r="H2556" t="s">
        <v>26</v>
      </c>
      <c r="I2556" t="s">
        <v>107</v>
      </c>
      <c r="J2556" t="s">
        <v>66</v>
      </c>
      <c r="K2556">
        <v>627247</v>
      </c>
      <c r="L2556" t="s">
        <v>83</v>
      </c>
      <c r="M2556" t="s">
        <v>7747</v>
      </c>
      <c r="N2556" t="s">
        <v>103</v>
      </c>
      <c r="O2556" t="s">
        <v>94</v>
      </c>
      <c r="P2556" t="s">
        <v>127</v>
      </c>
      <c r="Q2556">
        <v>36603</v>
      </c>
      <c r="R2556">
        <v>9</v>
      </c>
      <c r="S2556">
        <v>0.2</v>
      </c>
      <c r="T2556">
        <v>6632.9715304985493</v>
      </c>
      <c r="U2556">
        <v>45269</v>
      </c>
    </row>
    <row r="2557" spans="1:21" x14ac:dyDescent="0.3">
      <c r="A2557" t="s">
        <v>7748</v>
      </c>
      <c r="B2557">
        <v>2024</v>
      </c>
      <c r="C2557" s="1">
        <v>45417</v>
      </c>
      <c r="D2557" t="s">
        <v>47</v>
      </c>
      <c r="E2557" t="s">
        <v>7749</v>
      </c>
      <c r="F2557" t="s">
        <v>80</v>
      </c>
      <c r="G2557" t="s">
        <v>25</v>
      </c>
      <c r="H2557" t="s">
        <v>26</v>
      </c>
      <c r="I2557" t="s">
        <v>39</v>
      </c>
      <c r="J2557" t="s">
        <v>40</v>
      </c>
      <c r="K2557">
        <v>604936</v>
      </c>
      <c r="L2557" t="s">
        <v>41</v>
      </c>
      <c r="M2557" t="s">
        <v>7750</v>
      </c>
      <c r="N2557" t="s">
        <v>103</v>
      </c>
      <c r="O2557" t="s">
        <v>75</v>
      </c>
      <c r="P2557" t="s">
        <v>54</v>
      </c>
      <c r="Q2557">
        <v>15272</v>
      </c>
      <c r="R2557">
        <v>6</v>
      </c>
      <c r="S2557">
        <v>0</v>
      </c>
      <c r="T2557">
        <v>2676.8460411033075</v>
      </c>
      <c r="U2557">
        <v>45420</v>
      </c>
    </row>
    <row r="2558" spans="1:21" x14ac:dyDescent="0.3">
      <c r="A2558" t="s">
        <v>7751</v>
      </c>
      <c r="B2558">
        <v>2023</v>
      </c>
      <c r="C2558" s="1">
        <v>44962</v>
      </c>
      <c r="D2558" t="s">
        <v>22</v>
      </c>
      <c r="E2558" t="s">
        <v>7752</v>
      </c>
      <c r="F2558" t="s">
        <v>49</v>
      </c>
      <c r="G2558" t="s">
        <v>81</v>
      </c>
      <c r="H2558" t="s">
        <v>26</v>
      </c>
      <c r="I2558" t="s">
        <v>154</v>
      </c>
      <c r="J2558" t="s">
        <v>51</v>
      </c>
      <c r="K2558">
        <v>627741</v>
      </c>
      <c r="L2558" t="s">
        <v>29</v>
      </c>
      <c r="M2558" t="s">
        <v>7753</v>
      </c>
      <c r="N2558" t="s">
        <v>93</v>
      </c>
      <c r="O2558" t="s">
        <v>44</v>
      </c>
      <c r="P2558" t="s">
        <v>33</v>
      </c>
      <c r="Q2558">
        <v>1488</v>
      </c>
      <c r="R2558">
        <v>3</v>
      </c>
      <c r="S2558">
        <v>0.05</v>
      </c>
      <c r="T2558">
        <v>273.90502180675566</v>
      </c>
      <c r="U2558">
        <v>44967</v>
      </c>
    </row>
    <row r="2559" spans="1:21" x14ac:dyDescent="0.3">
      <c r="A2559" t="s">
        <v>7754</v>
      </c>
      <c r="B2559">
        <v>2024</v>
      </c>
      <c r="C2559" s="1">
        <v>45342</v>
      </c>
      <c r="D2559" t="s">
        <v>47</v>
      </c>
      <c r="E2559" t="s">
        <v>7755</v>
      </c>
      <c r="F2559" t="s">
        <v>80</v>
      </c>
      <c r="G2559" t="s">
        <v>25</v>
      </c>
      <c r="H2559" t="s">
        <v>26</v>
      </c>
      <c r="I2559" t="s">
        <v>57</v>
      </c>
      <c r="J2559" t="s">
        <v>58</v>
      </c>
      <c r="K2559">
        <v>660066</v>
      </c>
      <c r="L2559" t="s">
        <v>73</v>
      </c>
      <c r="M2559" t="s">
        <v>7756</v>
      </c>
      <c r="N2559" t="s">
        <v>93</v>
      </c>
      <c r="O2559" t="s">
        <v>68</v>
      </c>
      <c r="P2559" t="s">
        <v>76</v>
      </c>
      <c r="Q2559">
        <v>17317</v>
      </c>
      <c r="R2559">
        <v>3</v>
      </c>
      <c r="S2559">
        <v>0.2</v>
      </c>
      <c r="T2559">
        <v>4146.0750269953533</v>
      </c>
      <c r="U2559">
        <v>45349</v>
      </c>
    </row>
    <row r="2560" spans="1:21" x14ac:dyDescent="0.3">
      <c r="A2560" t="s">
        <v>7757</v>
      </c>
      <c r="B2560">
        <v>2023</v>
      </c>
      <c r="C2560" s="1">
        <v>45051</v>
      </c>
      <c r="D2560" t="s">
        <v>78</v>
      </c>
      <c r="E2560" t="s">
        <v>7758</v>
      </c>
      <c r="F2560" t="s">
        <v>149</v>
      </c>
      <c r="G2560" t="s">
        <v>25</v>
      </c>
      <c r="H2560" t="s">
        <v>26</v>
      </c>
      <c r="I2560" t="s">
        <v>117</v>
      </c>
      <c r="J2560" t="s">
        <v>118</v>
      </c>
      <c r="K2560">
        <v>635171</v>
      </c>
      <c r="L2560" t="s">
        <v>29</v>
      </c>
      <c r="M2560" t="s">
        <v>7759</v>
      </c>
      <c r="N2560" t="s">
        <v>93</v>
      </c>
      <c r="O2560" t="s">
        <v>68</v>
      </c>
      <c r="P2560" t="s">
        <v>69</v>
      </c>
      <c r="Q2560">
        <v>22470</v>
      </c>
      <c r="R2560">
        <v>3</v>
      </c>
      <c r="S2560">
        <v>0</v>
      </c>
      <c r="T2560">
        <v>2358.3782311946934</v>
      </c>
      <c r="U2560">
        <v>45052</v>
      </c>
    </row>
    <row r="2561" spans="1:21" x14ac:dyDescent="0.3">
      <c r="A2561" t="s">
        <v>7760</v>
      </c>
      <c r="B2561">
        <v>2024</v>
      </c>
      <c r="C2561" s="1">
        <v>45577</v>
      </c>
      <c r="D2561" t="s">
        <v>22</v>
      </c>
      <c r="E2561" t="s">
        <v>7761</v>
      </c>
      <c r="F2561" t="s">
        <v>49</v>
      </c>
      <c r="G2561" t="s">
        <v>38</v>
      </c>
      <c r="H2561" t="s">
        <v>26</v>
      </c>
      <c r="I2561" t="s">
        <v>107</v>
      </c>
      <c r="J2561" t="s">
        <v>66</v>
      </c>
      <c r="K2561">
        <v>688884</v>
      </c>
      <c r="L2561" t="s">
        <v>73</v>
      </c>
      <c r="M2561" t="s">
        <v>7762</v>
      </c>
      <c r="N2561" t="s">
        <v>61</v>
      </c>
      <c r="O2561" t="s">
        <v>85</v>
      </c>
      <c r="P2561" t="s">
        <v>69</v>
      </c>
      <c r="Q2561">
        <v>3589</v>
      </c>
      <c r="R2561">
        <v>5</v>
      </c>
      <c r="S2561">
        <v>0.2</v>
      </c>
      <c r="T2561">
        <v>332.93954220142786</v>
      </c>
      <c r="U2561">
        <v>45580</v>
      </c>
    </row>
    <row r="2562" spans="1:21" x14ac:dyDescent="0.3">
      <c r="A2562" t="s">
        <v>7763</v>
      </c>
      <c r="B2562">
        <v>2024</v>
      </c>
      <c r="C2562" s="1">
        <v>45594</v>
      </c>
      <c r="D2562" t="s">
        <v>47</v>
      </c>
      <c r="E2562" t="s">
        <v>7764</v>
      </c>
      <c r="F2562" t="s">
        <v>37</v>
      </c>
      <c r="G2562" t="s">
        <v>25</v>
      </c>
      <c r="H2562" t="s">
        <v>26</v>
      </c>
      <c r="I2562" t="s">
        <v>117</v>
      </c>
      <c r="J2562" t="s">
        <v>118</v>
      </c>
      <c r="K2562">
        <v>698871</v>
      </c>
      <c r="L2562" t="s">
        <v>41</v>
      </c>
      <c r="M2562" t="s">
        <v>7765</v>
      </c>
      <c r="N2562" t="s">
        <v>61</v>
      </c>
      <c r="O2562" t="s">
        <v>68</v>
      </c>
      <c r="P2562" t="s">
        <v>33</v>
      </c>
      <c r="Q2562">
        <v>29578</v>
      </c>
      <c r="R2562">
        <v>10</v>
      </c>
      <c r="S2562">
        <v>0.1</v>
      </c>
      <c r="T2562">
        <v>4393.055991580678</v>
      </c>
      <c r="U2562">
        <v>45601</v>
      </c>
    </row>
    <row r="2563" spans="1:21" x14ac:dyDescent="0.3">
      <c r="A2563" t="s">
        <v>7766</v>
      </c>
      <c r="B2563">
        <v>2024</v>
      </c>
      <c r="C2563" s="1">
        <v>45580</v>
      </c>
      <c r="D2563" t="s">
        <v>47</v>
      </c>
      <c r="E2563" t="s">
        <v>7767</v>
      </c>
      <c r="F2563" t="s">
        <v>80</v>
      </c>
      <c r="G2563" t="s">
        <v>81</v>
      </c>
      <c r="H2563" t="s">
        <v>26</v>
      </c>
      <c r="I2563" t="s">
        <v>136</v>
      </c>
      <c r="J2563" t="s">
        <v>118</v>
      </c>
      <c r="K2563">
        <v>626897</v>
      </c>
      <c r="L2563" t="s">
        <v>83</v>
      </c>
      <c r="M2563" t="s">
        <v>7768</v>
      </c>
      <c r="N2563" t="s">
        <v>93</v>
      </c>
      <c r="O2563" t="s">
        <v>68</v>
      </c>
      <c r="P2563" t="s">
        <v>76</v>
      </c>
      <c r="Q2563">
        <v>47678</v>
      </c>
      <c r="R2563">
        <v>3</v>
      </c>
      <c r="S2563">
        <v>0.1</v>
      </c>
      <c r="T2563">
        <v>6574.8825754165364</v>
      </c>
      <c r="U2563">
        <v>45583</v>
      </c>
    </row>
    <row r="2564" spans="1:21" x14ac:dyDescent="0.3">
      <c r="A2564" t="s">
        <v>7769</v>
      </c>
      <c r="B2564">
        <v>2023</v>
      </c>
      <c r="C2564" s="1">
        <v>45234</v>
      </c>
      <c r="D2564" t="s">
        <v>47</v>
      </c>
      <c r="E2564" t="s">
        <v>7770</v>
      </c>
      <c r="F2564" t="s">
        <v>24</v>
      </c>
      <c r="G2564" t="s">
        <v>81</v>
      </c>
      <c r="H2564" t="s">
        <v>26</v>
      </c>
      <c r="I2564" t="s">
        <v>154</v>
      </c>
      <c r="J2564" t="s">
        <v>51</v>
      </c>
      <c r="K2564">
        <v>619198</v>
      </c>
      <c r="L2564" t="s">
        <v>73</v>
      </c>
      <c r="M2564" t="s">
        <v>7771</v>
      </c>
      <c r="N2564" t="s">
        <v>103</v>
      </c>
      <c r="O2564" t="s">
        <v>68</v>
      </c>
      <c r="P2564" t="s">
        <v>127</v>
      </c>
      <c r="Q2564">
        <v>76628</v>
      </c>
      <c r="R2564">
        <v>3</v>
      </c>
      <c r="S2564">
        <v>0</v>
      </c>
      <c r="T2564">
        <v>8000.4518120767925</v>
      </c>
      <c r="U2564">
        <v>45235</v>
      </c>
    </row>
    <row r="2565" spans="1:21" x14ac:dyDescent="0.3">
      <c r="A2565" t="s">
        <v>7772</v>
      </c>
      <c r="B2565">
        <v>2023</v>
      </c>
      <c r="C2565" s="1">
        <v>45215</v>
      </c>
      <c r="D2565" t="s">
        <v>22</v>
      </c>
      <c r="E2565" t="s">
        <v>7773</v>
      </c>
      <c r="F2565" t="s">
        <v>37</v>
      </c>
      <c r="G2565" t="s">
        <v>25</v>
      </c>
      <c r="H2565" t="s">
        <v>26</v>
      </c>
      <c r="I2565" t="s">
        <v>101</v>
      </c>
      <c r="J2565" t="s">
        <v>51</v>
      </c>
      <c r="K2565">
        <v>627837</v>
      </c>
      <c r="L2565" t="s">
        <v>29</v>
      </c>
      <c r="M2565" t="s">
        <v>7774</v>
      </c>
      <c r="N2565" t="s">
        <v>103</v>
      </c>
      <c r="O2565" t="s">
        <v>44</v>
      </c>
      <c r="P2565" t="s">
        <v>33</v>
      </c>
      <c r="Q2565">
        <v>29461</v>
      </c>
      <c r="R2565">
        <v>3</v>
      </c>
      <c r="S2565">
        <v>0</v>
      </c>
      <c r="T2565">
        <v>5975.7365676820518</v>
      </c>
      <c r="U2565">
        <v>45221</v>
      </c>
    </row>
    <row r="2566" spans="1:21" x14ac:dyDescent="0.3">
      <c r="A2566" t="s">
        <v>7775</v>
      </c>
      <c r="B2566">
        <v>2023</v>
      </c>
      <c r="C2566" s="1">
        <v>45197</v>
      </c>
      <c r="D2566" t="s">
        <v>22</v>
      </c>
      <c r="E2566" t="s">
        <v>7776</v>
      </c>
      <c r="F2566" t="s">
        <v>49</v>
      </c>
      <c r="G2566" t="s">
        <v>81</v>
      </c>
      <c r="H2566" t="s">
        <v>26</v>
      </c>
      <c r="I2566" t="s">
        <v>161</v>
      </c>
      <c r="J2566" t="s">
        <v>118</v>
      </c>
      <c r="K2566">
        <v>687574</v>
      </c>
      <c r="L2566" t="s">
        <v>83</v>
      </c>
      <c r="M2566" t="s">
        <v>7777</v>
      </c>
      <c r="N2566" t="s">
        <v>31</v>
      </c>
      <c r="O2566" t="s">
        <v>94</v>
      </c>
      <c r="P2566" t="s">
        <v>98</v>
      </c>
      <c r="Q2566">
        <v>29985</v>
      </c>
      <c r="R2566">
        <v>8</v>
      </c>
      <c r="S2566">
        <v>0.1</v>
      </c>
      <c r="T2566">
        <v>6575.0321561052697</v>
      </c>
      <c r="U2566">
        <v>45200</v>
      </c>
    </row>
    <row r="2567" spans="1:21" x14ac:dyDescent="0.3">
      <c r="A2567" t="s">
        <v>7778</v>
      </c>
      <c r="B2567">
        <v>2024</v>
      </c>
      <c r="C2567" s="1">
        <v>45639</v>
      </c>
      <c r="D2567" t="s">
        <v>78</v>
      </c>
      <c r="E2567" t="s">
        <v>7779</v>
      </c>
      <c r="F2567" t="s">
        <v>149</v>
      </c>
      <c r="G2567" t="s">
        <v>38</v>
      </c>
      <c r="H2567" t="s">
        <v>26</v>
      </c>
      <c r="I2567" t="s">
        <v>39</v>
      </c>
      <c r="J2567" t="s">
        <v>40</v>
      </c>
      <c r="K2567">
        <v>609468</v>
      </c>
      <c r="L2567" t="s">
        <v>73</v>
      </c>
      <c r="M2567" t="s">
        <v>7780</v>
      </c>
      <c r="N2567" t="s">
        <v>31</v>
      </c>
      <c r="O2567" t="s">
        <v>75</v>
      </c>
      <c r="P2567" t="s">
        <v>98</v>
      </c>
      <c r="Q2567">
        <v>5455</v>
      </c>
      <c r="R2567">
        <v>6</v>
      </c>
      <c r="S2567">
        <v>0.05</v>
      </c>
      <c r="T2567">
        <v>1439.0857312001294</v>
      </c>
      <c r="U2567">
        <v>45642</v>
      </c>
    </row>
    <row r="2568" spans="1:21" x14ac:dyDescent="0.3">
      <c r="A2568" t="s">
        <v>7781</v>
      </c>
      <c r="B2568">
        <v>2024</v>
      </c>
      <c r="C2568" s="1">
        <v>45486</v>
      </c>
      <c r="D2568" t="s">
        <v>35</v>
      </c>
      <c r="E2568" t="s">
        <v>7782</v>
      </c>
      <c r="F2568" t="s">
        <v>64</v>
      </c>
      <c r="G2568" t="s">
        <v>25</v>
      </c>
      <c r="H2568" t="s">
        <v>26</v>
      </c>
      <c r="I2568" t="s">
        <v>65</v>
      </c>
      <c r="J2568" t="s">
        <v>66</v>
      </c>
      <c r="K2568">
        <v>626056</v>
      </c>
      <c r="L2568" t="s">
        <v>59</v>
      </c>
      <c r="M2568" t="s">
        <v>7783</v>
      </c>
      <c r="N2568" t="s">
        <v>43</v>
      </c>
      <c r="O2568" t="s">
        <v>68</v>
      </c>
      <c r="P2568" t="s">
        <v>127</v>
      </c>
      <c r="Q2568">
        <v>47002</v>
      </c>
      <c r="R2568">
        <v>9</v>
      </c>
      <c r="S2568">
        <v>0</v>
      </c>
      <c r="T2568">
        <v>6719.8325869479622</v>
      </c>
      <c r="U2568">
        <v>45488</v>
      </c>
    </row>
    <row r="2569" spans="1:21" x14ac:dyDescent="0.3">
      <c r="A2569" t="s">
        <v>7784</v>
      </c>
      <c r="B2569">
        <v>2023</v>
      </c>
      <c r="C2569" s="1">
        <v>45119</v>
      </c>
      <c r="D2569" t="s">
        <v>47</v>
      </c>
      <c r="E2569" t="s">
        <v>7785</v>
      </c>
      <c r="F2569" t="s">
        <v>80</v>
      </c>
      <c r="G2569" t="s">
        <v>38</v>
      </c>
      <c r="H2569" t="s">
        <v>26</v>
      </c>
      <c r="I2569" t="s">
        <v>57</v>
      </c>
      <c r="J2569" t="s">
        <v>58</v>
      </c>
      <c r="K2569">
        <v>625186</v>
      </c>
      <c r="L2569" t="s">
        <v>83</v>
      </c>
      <c r="M2569" t="s">
        <v>7786</v>
      </c>
      <c r="N2569" t="s">
        <v>93</v>
      </c>
      <c r="O2569" t="s">
        <v>32</v>
      </c>
      <c r="P2569" t="s">
        <v>98</v>
      </c>
      <c r="Q2569">
        <v>30356</v>
      </c>
      <c r="R2569">
        <v>4</v>
      </c>
      <c r="S2569">
        <v>0</v>
      </c>
      <c r="T2569">
        <v>9011.3855220021833</v>
      </c>
      <c r="U2569">
        <v>45119</v>
      </c>
    </row>
    <row r="2570" spans="1:21" x14ac:dyDescent="0.3">
      <c r="A2570" t="s">
        <v>7787</v>
      </c>
      <c r="B2570">
        <v>2024</v>
      </c>
      <c r="C2570" s="1">
        <v>45309</v>
      </c>
      <c r="D2570" t="s">
        <v>78</v>
      </c>
      <c r="E2570" t="s">
        <v>7788</v>
      </c>
      <c r="F2570" t="s">
        <v>49</v>
      </c>
      <c r="G2570" t="s">
        <v>38</v>
      </c>
      <c r="H2570" t="s">
        <v>26</v>
      </c>
      <c r="I2570" t="s">
        <v>72</v>
      </c>
      <c r="J2570" t="s">
        <v>28</v>
      </c>
      <c r="K2570">
        <v>636202</v>
      </c>
      <c r="L2570" t="s">
        <v>41</v>
      </c>
      <c r="M2570" t="s">
        <v>7789</v>
      </c>
      <c r="N2570" t="s">
        <v>43</v>
      </c>
      <c r="O2570" t="s">
        <v>53</v>
      </c>
      <c r="P2570" t="s">
        <v>98</v>
      </c>
      <c r="Q2570">
        <v>21608</v>
      </c>
      <c r="R2570">
        <v>9</v>
      </c>
      <c r="S2570">
        <v>0.05</v>
      </c>
      <c r="T2570">
        <v>1998.3155637732268</v>
      </c>
      <c r="U2570">
        <v>45310</v>
      </c>
    </row>
    <row r="2571" spans="1:21" x14ac:dyDescent="0.3">
      <c r="A2571" t="s">
        <v>7790</v>
      </c>
      <c r="B2571">
        <v>2023</v>
      </c>
      <c r="C2571" s="1">
        <v>44956</v>
      </c>
      <c r="D2571" t="s">
        <v>35</v>
      </c>
      <c r="E2571" t="s">
        <v>7791</v>
      </c>
      <c r="F2571" t="s">
        <v>37</v>
      </c>
      <c r="G2571" t="s">
        <v>25</v>
      </c>
      <c r="H2571" t="s">
        <v>26</v>
      </c>
      <c r="I2571" t="s">
        <v>101</v>
      </c>
      <c r="J2571" t="s">
        <v>51</v>
      </c>
      <c r="K2571">
        <v>621579</v>
      </c>
      <c r="L2571" t="s">
        <v>29</v>
      </c>
      <c r="M2571" t="s">
        <v>7792</v>
      </c>
      <c r="N2571" t="s">
        <v>43</v>
      </c>
      <c r="O2571" t="s">
        <v>85</v>
      </c>
      <c r="P2571" t="s">
        <v>181</v>
      </c>
      <c r="Q2571">
        <v>12240</v>
      </c>
      <c r="R2571">
        <v>10</v>
      </c>
      <c r="S2571">
        <v>0</v>
      </c>
      <c r="T2571">
        <v>865.3596153988218</v>
      </c>
      <c r="U2571">
        <v>44959</v>
      </c>
    </row>
    <row r="2572" spans="1:21" x14ac:dyDescent="0.3">
      <c r="A2572" t="s">
        <v>7793</v>
      </c>
      <c r="B2572">
        <v>2023</v>
      </c>
      <c r="C2572" s="1">
        <v>45265</v>
      </c>
      <c r="D2572" t="s">
        <v>47</v>
      </c>
      <c r="E2572" t="s">
        <v>7794</v>
      </c>
      <c r="F2572" t="s">
        <v>24</v>
      </c>
      <c r="G2572" t="s">
        <v>81</v>
      </c>
      <c r="H2572" t="s">
        <v>26</v>
      </c>
      <c r="I2572" t="s">
        <v>65</v>
      </c>
      <c r="J2572" t="s">
        <v>66</v>
      </c>
      <c r="K2572">
        <v>632688</v>
      </c>
      <c r="L2572" t="s">
        <v>41</v>
      </c>
      <c r="M2572" t="s">
        <v>7795</v>
      </c>
      <c r="N2572" t="s">
        <v>43</v>
      </c>
      <c r="O2572" t="s">
        <v>44</v>
      </c>
      <c r="P2572" t="s">
        <v>76</v>
      </c>
      <c r="Q2572">
        <v>73985</v>
      </c>
      <c r="R2572">
        <v>1</v>
      </c>
      <c r="S2572">
        <v>0</v>
      </c>
      <c r="T2572">
        <v>12803.738540131766</v>
      </c>
      <c r="U2572">
        <v>45267</v>
      </c>
    </row>
    <row r="2573" spans="1:21" x14ac:dyDescent="0.3">
      <c r="A2573" t="s">
        <v>7796</v>
      </c>
      <c r="B2573">
        <v>2024</v>
      </c>
      <c r="C2573" s="1">
        <v>45523</v>
      </c>
      <c r="D2573" t="s">
        <v>35</v>
      </c>
      <c r="E2573" t="s">
        <v>7797</v>
      </c>
      <c r="F2573" t="s">
        <v>49</v>
      </c>
      <c r="G2573" t="s">
        <v>25</v>
      </c>
      <c r="H2573" t="s">
        <v>26</v>
      </c>
      <c r="I2573" t="s">
        <v>150</v>
      </c>
      <c r="J2573" t="s">
        <v>118</v>
      </c>
      <c r="K2573">
        <v>664539</v>
      </c>
      <c r="L2573" t="s">
        <v>83</v>
      </c>
      <c r="M2573" t="s">
        <v>7798</v>
      </c>
      <c r="N2573" t="s">
        <v>31</v>
      </c>
      <c r="O2573" t="s">
        <v>75</v>
      </c>
      <c r="P2573" t="s">
        <v>89</v>
      </c>
      <c r="Q2573">
        <v>18560</v>
      </c>
      <c r="R2573">
        <v>3</v>
      </c>
      <c r="S2573">
        <v>0</v>
      </c>
      <c r="T2573">
        <v>4299.6176527385815</v>
      </c>
      <c r="U2573">
        <v>45526</v>
      </c>
    </row>
    <row r="2574" spans="1:21" x14ac:dyDescent="0.3">
      <c r="A2574" t="s">
        <v>7799</v>
      </c>
      <c r="B2574">
        <v>2023</v>
      </c>
      <c r="C2574" s="1">
        <v>45052</v>
      </c>
      <c r="D2574" t="s">
        <v>47</v>
      </c>
      <c r="E2574" t="s">
        <v>7800</v>
      </c>
      <c r="F2574" t="s">
        <v>49</v>
      </c>
      <c r="G2574" t="s">
        <v>25</v>
      </c>
      <c r="H2574" t="s">
        <v>26</v>
      </c>
      <c r="I2574" t="s">
        <v>161</v>
      </c>
      <c r="J2574" t="s">
        <v>118</v>
      </c>
      <c r="K2574">
        <v>678211</v>
      </c>
      <c r="L2574" t="s">
        <v>41</v>
      </c>
      <c r="M2574" t="s">
        <v>7801</v>
      </c>
      <c r="N2574" t="s">
        <v>43</v>
      </c>
      <c r="O2574" t="s">
        <v>32</v>
      </c>
      <c r="P2574" t="s">
        <v>98</v>
      </c>
      <c r="Q2574">
        <v>26413</v>
      </c>
      <c r="R2574">
        <v>8</v>
      </c>
      <c r="S2574">
        <v>0</v>
      </c>
      <c r="T2574">
        <v>5135.4148684249612</v>
      </c>
      <c r="U2574">
        <v>45057</v>
      </c>
    </row>
    <row r="2575" spans="1:21" x14ac:dyDescent="0.3">
      <c r="A2575" t="s">
        <v>7802</v>
      </c>
      <c r="B2575">
        <v>2024</v>
      </c>
      <c r="C2575" s="1">
        <v>45563</v>
      </c>
      <c r="D2575" t="s">
        <v>47</v>
      </c>
      <c r="E2575" t="s">
        <v>7803</v>
      </c>
      <c r="F2575" t="s">
        <v>49</v>
      </c>
      <c r="G2575" t="s">
        <v>81</v>
      </c>
      <c r="H2575" t="s">
        <v>26</v>
      </c>
      <c r="I2575" t="s">
        <v>161</v>
      </c>
      <c r="J2575" t="s">
        <v>118</v>
      </c>
      <c r="K2575">
        <v>662661</v>
      </c>
      <c r="L2575" t="s">
        <v>83</v>
      </c>
      <c r="M2575" t="s">
        <v>7804</v>
      </c>
      <c r="N2575" t="s">
        <v>43</v>
      </c>
      <c r="O2575" t="s">
        <v>94</v>
      </c>
      <c r="P2575" t="s">
        <v>76</v>
      </c>
      <c r="Q2575">
        <v>9056</v>
      </c>
      <c r="R2575">
        <v>1</v>
      </c>
      <c r="S2575">
        <v>0.1</v>
      </c>
      <c r="T2575">
        <v>1446.3665401680742</v>
      </c>
      <c r="U2575">
        <v>45568</v>
      </c>
    </row>
    <row r="2576" spans="1:21" x14ac:dyDescent="0.3">
      <c r="A2576" t="s">
        <v>7805</v>
      </c>
      <c r="B2576">
        <v>2024</v>
      </c>
      <c r="C2576" s="1">
        <v>45434</v>
      </c>
      <c r="D2576" t="s">
        <v>47</v>
      </c>
      <c r="E2576" t="s">
        <v>7806</v>
      </c>
      <c r="F2576" t="s">
        <v>149</v>
      </c>
      <c r="G2576" t="s">
        <v>38</v>
      </c>
      <c r="H2576" t="s">
        <v>26</v>
      </c>
      <c r="I2576" t="s">
        <v>57</v>
      </c>
      <c r="J2576" t="s">
        <v>58</v>
      </c>
      <c r="K2576">
        <v>629848</v>
      </c>
      <c r="L2576" t="s">
        <v>41</v>
      </c>
      <c r="M2576" t="s">
        <v>7807</v>
      </c>
      <c r="N2576" t="s">
        <v>93</v>
      </c>
      <c r="O2576" t="s">
        <v>85</v>
      </c>
      <c r="P2576" t="s">
        <v>45</v>
      </c>
      <c r="Q2576">
        <v>36893</v>
      </c>
      <c r="R2576">
        <v>9</v>
      </c>
      <c r="S2576">
        <v>0</v>
      </c>
      <c r="T2576">
        <v>5618.8144594367077</v>
      </c>
      <c r="U2576">
        <v>45437</v>
      </c>
    </row>
    <row r="2577" spans="1:21" x14ac:dyDescent="0.3">
      <c r="A2577" t="s">
        <v>7808</v>
      </c>
      <c r="B2577">
        <v>2023</v>
      </c>
      <c r="C2577" s="1">
        <v>45231</v>
      </c>
      <c r="D2577" t="s">
        <v>78</v>
      </c>
      <c r="E2577" t="s">
        <v>7809</v>
      </c>
      <c r="F2577" t="s">
        <v>80</v>
      </c>
      <c r="G2577" t="s">
        <v>38</v>
      </c>
      <c r="H2577" t="s">
        <v>26</v>
      </c>
      <c r="I2577" t="s">
        <v>57</v>
      </c>
      <c r="J2577" t="s">
        <v>58</v>
      </c>
      <c r="K2577">
        <v>660796</v>
      </c>
      <c r="L2577" t="s">
        <v>41</v>
      </c>
      <c r="M2577" t="s">
        <v>7810</v>
      </c>
      <c r="N2577" t="s">
        <v>43</v>
      </c>
      <c r="O2577" t="s">
        <v>94</v>
      </c>
      <c r="P2577" t="s">
        <v>45</v>
      </c>
      <c r="Q2577">
        <v>69663</v>
      </c>
      <c r="R2577">
        <v>1</v>
      </c>
      <c r="S2577">
        <v>0.05</v>
      </c>
      <c r="T2577">
        <v>4765.8469623384735</v>
      </c>
      <c r="U2577">
        <v>45234</v>
      </c>
    </row>
    <row r="2578" spans="1:21" x14ac:dyDescent="0.3">
      <c r="A2578" t="s">
        <v>7811</v>
      </c>
      <c r="B2578">
        <v>2023</v>
      </c>
      <c r="C2578" s="1">
        <v>45016</v>
      </c>
      <c r="D2578" t="s">
        <v>47</v>
      </c>
      <c r="E2578" t="s">
        <v>7812</v>
      </c>
      <c r="F2578" t="s">
        <v>64</v>
      </c>
      <c r="G2578" t="s">
        <v>38</v>
      </c>
      <c r="H2578" t="s">
        <v>26</v>
      </c>
      <c r="I2578" t="s">
        <v>39</v>
      </c>
      <c r="J2578" t="s">
        <v>40</v>
      </c>
      <c r="K2578">
        <v>604690</v>
      </c>
      <c r="L2578" t="s">
        <v>83</v>
      </c>
      <c r="M2578" t="s">
        <v>7813</v>
      </c>
      <c r="N2578" t="s">
        <v>61</v>
      </c>
      <c r="O2578" t="s">
        <v>32</v>
      </c>
      <c r="P2578" t="s">
        <v>45</v>
      </c>
      <c r="Q2578">
        <v>4110</v>
      </c>
      <c r="R2578">
        <v>6</v>
      </c>
      <c r="S2578">
        <v>0</v>
      </c>
      <c r="T2578">
        <v>730.17064501048992</v>
      </c>
      <c r="U2578">
        <v>45021</v>
      </c>
    </row>
    <row r="2579" spans="1:21" x14ac:dyDescent="0.3">
      <c r="A2579" t="s">
        <v>7814</v>
      </c>
      <c r="B2579">
        <v>2023</v>
      </c>
      <c r="C2579" s="1">
        <v>45256</v>
      </c>
      <c r="D2579" t="s">
        <v>47</v>
      </c>
      <c r="E2579" t="s">
        <v>7815</v>
      </c>
      <c r="F2579" t="s">
        <v>24</v>
      </c>
      <c r="G2579" t="s">
        <v>81</v>
      </c>
      <c r="H2579" t="s">
        <v>26</v>
      </c>
      <c r="I2579" t="s">
        <v>57</v>
      </c>
      <c r="J2579" t="s">
        <v>58</v>
      </c>
      <c r="K2579">
        <v>604597</v>
      </c>
      <c r="L2579" t="s">
        <v>73</v>
      </c>
      <c r="M2579" t="s">
        <v>7816</v>
      </c>
      <c r="N2579" t="s">
        <v>31</v>
      </c>
      <c r="O2579" t="s">
        <v>85</v>
      </c>
      <c r="P2579" t="s">
        <v>98</v>
      </c>
      <c r="Q2579">
        <v>79068</v>
      </c>
      <c r="R2579">
        <v>5</v>
      </c>
      <c r="S2579">
        <v>0.05</v>
      </c>
      <c r="T2579">
        <v>7291.9343922723201</v>
      </c>
      <c r="U2579">
        <v>45257</v>
      </c>
    </row>
    <row r="2580" spans="1:21" x14ac:dyDescent="0.3">
      <c r="A2580" t="s">
        <v>7817</v>
      </c>
      <c r="B2580">
        <v>2023</v>
      </c>
      <c r="C2580" s="1">
        <v>45021</v>
      </c>
      <c r="D2580" t="s">
        <v>35</v>
      </c>
      <c r="E2580" t="s">
        <v>7818</v>
      </c>
      <c r="F2580" t="s">
        <v>24</v>
      </c>
      <c r="G2580" t="s">
        <v>25</v>
      </c>
      <c r="H2580" t="s">
        <v>26</v>
      </c>
      <c r="I2580" t="s">
        <v>39</v>
      </c>
      <c r="J2580" t="s">
        <v>40</v>
      </c>
      <c r="K2580">
        <v>683924</v>
      </c>
      <c r="L2580" t="s">
        <v>29</v>
      </c>
      <c r="M2580" t="s">
        <v>7819</v>
      </c>
      <c r="N2580" t="s">
        <v>31</v>
      </c>
      <c r="O2580" t="s">
        <v>75</v>
      </c>
      <c r="P2580" t="s">
        <v>45</v>
      </c>
      <c r="Q2580">
        <v>57320</v>
      </c>
      <c r="R2580">
        <v>3</v>
      </c>
      <c r="S2580">
        <v>0</v>
      </c>
      <c r="T2580">
        <v>9876.5801730059375</v>
      </c>
      <c r="U2580">
        <v>45024</v>
      </c>
    </row>
    <row r="2581" spans="1:21" x14ac:dyDescent="0.3">
      <c r="A2581" t="s">
        <v>7820</v>
      </c>
      <c r="B2581">
        <v>2023</v>
      </c>
      <c r="C2581" s="1">
        <v>45273</v>
      </c>
      <c r="D2581" t="s">
        <v>47</v>
      </c>
      <c r="E2581" t="s">
        <v>7821</v>
      </c>
      <c r="F2581" t="s">
        <v>106</v>
      </c>
      <c r="G2581" t="s">
        <v>25</v>
      </c>
      <c r="H2581" t="s">
        <v>26</v>
      </c>
      <c r="I2581" t="s">
        <v>72</v>
      </c>
      <c r="J2581" t="s">
        <v>28</v>
      </c>
      <c r="K2581">
        <v>668916</v>
      </c>
      <c r="L2581" t="s">
        <v>83</v>
      </c>
      <c r="M2581" t="s">
        <v>7822</v>
      </c>
      <c r="N2581" t="s">
        <v>31</v>
      </c>
      <c r="O2581" t="s">
        <v>94</v>
      </c>
      <c r="P2581" t="s">
        <v>127</v>
      </c>
      <c r="Q2581">
        <v>9154</v>
      </c>
      <c r="R2581">
        <v>6</v>
      </c>
      <c r="S2581">
        <v>0.05</v>
      </c>
      <c r="T2581">
        <v>942.89847657734788</v>
      </c>
      <c r="U2581">
        <v>45276</v>
      </c>
    </row>
    <row r="2582" spans="1:21" x14ac:dyDescent="0.3">
      <c r="A2582" t="s">
        <v>7823</v>
      </c>
      <c r="B2582">
        <v>2023</v>
      </c>
      <c r="C2582" s="1">
        <v>44995</v>
      </c>
      <c r="D2582" t="s">
        <v>35</v>
      </c>
      <c r="E2582" t="s">
        <v>7824</v>
      </c>
      <c r="F2582" t="s">
        <v>37</v>
      </c>
      <c r="G2582" t="s">
        <v>38</v>
      </c>
      <c r="H2582" t="s">
        <v>26</v>
      </c>
      <c r="I2582" t="s">
        <v>39</v>
      </c>
      <c r="J2582" t="s">
        <v>40</v>
      </c>
      <c r="K2582">
        <v>652740</v>
      </c>
      <c r="L2582" t="s">
        <v>83</v>
      </c>
      <c r="M2582" t="s">
        <v>7825</v>
      </c>
      <c r="N2582" t="s">
        <v>93</v>
      </c>
      <c r="O2582" t="s">
        <v>85</v>
      </c>
      <c r="P2582" t="s">
        <v>181</v>
      </c>
      <c r="Q2582">
        <v>9150</v>
      </c>
      <c r="R2582">
        <v>8</v>
      </c>
      <c r="S2582">
        <v>0.05</v>
      </c>
      <c r="T2582">
        <v>1070.2841471782681</v>
      </c>
      <c r="U2582">
        <v>44998</v>
      </c>
    </row>
    <row r="2583" spans="1:21" x14ac:dyDescent="0.3">
      <c r="A2583" t="s">
        <v>7826</v>
      </c>
      <c r="B2583">
        <v>2024</v>
      </c>
      <c r="C2583" s="1">
        <v>45536</v>
      </c>
      <c r="D2583" t="s">
        <v>35</v>
      </c>
      <c r="E2583" t="s">
        <v>7827</v>
      </c>
      <c r="F2583" t="s">
        <v>37</v>
      </c>
      <c r="G2583" t="s">
        <v>38</v>
      </c>
      <c r="H2583" t="s">
        <v>26</v>
      </c>
      <c r="I2583" t="s">
        <v>50</v>
      </c>
      <c r="J2583" t="s">
        <v>51</v>
      </c>
      <c r="K2583">
        <v>683378</v>
      </c>
      <c r="L2583" t="s">
        <v>73</v>
      </c>
      <c r="M2583" t="s">
        <v>7828</v>
      </c>
      <c r="N2583" t="s">
        <v>61</v>
      </c>
      <c r="O2583" t="s">
        <v>44</v>
      </c>
      <c r="P2583" t="s">
        <v>98</v>
      </c>
      <c r="Q2583">
        <v>70529</v>
      </c>
      <c r="R2583">
        <v>1</v>
      </c>
      <c r="S2583">
        <v>0.1</v>
      </c>
      <c r="T2583">
        <v>13317.737718651302</v>
      </c>
      <c r="U2583">
        <v>45537</v>
      </c>
    </row>
    <row r="2584" spans="1:21" x14ac:dyDescent="0.3">
      <c r="A2584" t="s">
        <v>7829</v>
      </c>
      <c r="B2584">
        <v>2024</v>
      </c>
      <c r="C2584" s="1">
        <v>45393</v>
      </c>
      <c r="D2584" t="s">
        <v>47</v>
      </c>
      <c r="E2584" t="s">
        <v>7830</v>
      </c>
      <c r="F2584" t="s">
        <v>149</v>
      </c>
      <c r="G2584" t="s">
        <v>25</v>
      </c>
      <c r="H2584" t="s">
        <v>26</v>
      </c>
      <c r="I2584" t="s">
        <v>101</v>
      </c>
      <c r="J2584" t="s">
        <v>51</v>
      </c>
      <c r="K2584">
        <v>670580</v>
      </c>
      <c r="L2584" t="s">
        <v>29</v>
      </c>
      <c r="M2584" t="s">
        <v>7831</v>
      </c>
      <c r="N2584" t="s">
        <v>61</v>
      </c>
      <c r="O2584" t="s">
        <v>85</v>
      </c>
      <c r="P2584" t="s">
        <v>54</v>
      </c>
      <c r="Q2584">
        <v>41477</v>
      </c>
      <c r="R2584">
        <v>6</v>
      </c>
      <c r="S2584">
        <v>0.05</v>
      </c>
      <c r="T2584">
        <v>10976.39134563156</v>
      </c>
      <c r="U2584">
        <v>45395</v>
      </c>
    </row>
    <row r="2585" spans="1:21" x14ac:dyDescent="0.3">
      <c r="A2585" t="s">
        <v>7832</v>
      </c>
      <c r="B2585">
        <v>2023</v>
      </c>
      <c r="C2585" s="1">
        <v>45278</v>
      </c>
      <c r="D2585" t="s">
        <v>22</v>
      </c>
      <c r="E2585" t="s">
        <v>7833</v>
      </c>
      <c r="F2585" t="s">
        <v>64</v>
      </c>
      <c r="G2585" t="s">
        <v>81</v>
      </c>
      <c r="H2585" t="s">
        <v>26</v>
      </c>
      <c r="I2585" t="s">
        <v>154</v>
      </c>
      <c r="J2585" t="s">
        <v>51</v>
      </c>
      <c r="K2585">
        <v>615259</v>
      </c>
      <c r="L2585" t="s">
        <v>29</v>
      </c>
      <c r="M2585" t="s">
        <v>7834</v>
      </c>
      <c r="N2585" t="s">
        <v>61</v>
      </c>
      <c r="O2585" t="s">
        <v>85</v>
      </c>
      <c r="P2585" t="s">
        <v>76</v>
      </c>
      <c r="Q2585">
        <v>78758</v>
      </c>
      <c r="R2585">
        <v>4</v>
      </c>
      <c r="S2585">
        <v>0.1</v>
      </c>
      <c r="T2585">
        <v>5935.9498998742019</v>
      </c>
      <c r="U2585">
        <v>45282</v>
      </c>
    </row>
    <row r="2586" spans="1:21" x14ac:dyDescent="0.3">
      <c r="A2586" t="s">
        <v>7835</v>
      </c>
      <c r="B2586">
        <v>2023</v>
      </c>
      <c r="C2586" s="1">
        <v>45212</v>
      </c>
      <c r="D2586" t="s">
        <v>47</v>
      </c>
      <c r="E2586" t="s">
        <v>7836</v>
      </c>
      <c r="F2586" t="s">
        <v>24</v>
      </c>
      <c r="G2586" t="s">
        <v>81</v>
      </c>
      <c r="H2586" t="s">
        <v>26</v>
      </c>
      <c r="I2586" t="s">
        <v>39</v>
      </c>
      <c r="J2586" t="s">
        <v>40</v>
      </c>
      <c r="K2586">
        <v>612903</v>
      </c>
      <c r="L2586" t="s">
        <v>29</v>
      </c>
      <c r="M2586" t="s">
        <v>7837</v>
      </c>
      <c r="N2586" t="s">
        <v>93</v>
      </c>
      <c r="O2586" t="s">
        <v>75</v>
      </c>
      <c r="P2586" t="s">
        <v>69</v>
      </c>
      <c r="Q2586">
        <v>25981</v>
      </c>
      <c r="R2586">
        <v>8</v>
      </c>
      <c r="S2586">
        <v>0.1</v>
      </c>
      <c r="T2586">
        <v>2823.2726515354502</v>
      </c>
      <c r="U2586">
        <v>45212</v>
      </c>
    </row>
    <row r="2587" spans="1:21" x14ac:dyDescent="0.3">
      <c r="A2587" t="s">
        <v>7838</v>
      </c>
      <c r="B2587">
        <v>2024</v>
      </c>
      <c r="C2587" s="1">
        <v>45592</v>
      </c>
      <c r="D2587" t="s">
        <v>78</v>
      </c>
      <c r="E2587" t="s">
        <v>7839</v>
      </c>
      <c r="F2587" t="s">
        <v>106</v>
      </c>
      <c r="G2587" t="s">
        <v>81</v>
      </c>
      <c r="H2587" t="s">
        <v>26</v>
      </c>
      <c r="I2587" t="s">
        <v>82</v>
      </c>
      <c r="J2587" t="s">
        <v>66</v>
      </c>
      <c r="K2587">
        <v>688943</v>
      </c>
      <c r="L2587" t="s">
        <v>83</v>
      </c>
      <c r="M2587" t="s">
        <v>7840</v>
      </c>
      <c r="N2587" t="s">
        <v>103</v>
      </c>
      <c r="O2587" t="s">
        <v>85</v>
      </c>
      <c r="P2587" t="s">
        <v>76</v>
      </c>
      <c r="Q2587">
        <v>65771</v>
      </c>
      <c r="R2587">
        <v>10</v>
      </c>
      <c r="S2587">
        <v>0.2</v>
      </c>
      <c r="T2587">
        <v>18128.379206049241</v>
      </c>
      <c r="U2587">
        <v>45592</v>
      </c>
    </row>
    <row r="2588" spans="1:21" x14ac:dyDescent="0.3">
      <c r="A2588" t="s">
        <v>7841</v>
      </c>
      <c r="B2588">
        <v>2024</v>
      </c>
      <c r="C2588" s="1">
        <v>45416</v>
      </c>
      <c r="D2588" t="s">
        <v>47</v>
      </c>
      <c r="E2588" t="s">
        <v>7842</v>
      </c>
      <c r="F2588" t="s">
        <v>24</v>
      </c>
      <c r="G2588" t="s">
        <v>38</v>
      </c>
      <c r="H2588" t="s">
        <v>26</v>
      </c>
      <c r="I2588" t="s">
        <v>154</v>
      </c>
      <c r="J2588" t="s">
        <v>51</v>
      </c>
      <c r="K2588">
        <v>627140</v>
      </c>
      <c r="L2588" t="s">
        <v>73</v>
      </c>
      <c r="M2588" t="s">
        <v>7843</v>
      </c>
      <c r="N2588" t="s">
        <v>103</v>
      </c>
      <c r="O2588" t="s">
        <v>32</v>
      </c>
      <c r="P2588" t="s">
        <v>69</v>
      </c>
      <c r="Q2588">
        <v>47669</v>
      </c>
      <c r="R2588">
        <v>3</v>
      </c>
      <c r="S2588">
        <v>0.2</v>
      </c>
      <c r="T2588">
        <v>3264.6162719901372</v>
      </c>
      <c r="U2588">
        <v>45422</v>
      </c>
    </row>
    <row r="2589" spans="1:21" x14ac:dyDescent="0.3">
      <c r="A2589" t="s">
        <v>7844</v>
      </c>
      <c r="B2589">
        <v>2024</v>
      </c>
      <c r="C2589" s="1">
        <v>45293</v>
      </c>
      <c r="D2589" t="s">
        <v>78</v>
      </c>
      <c r="E2589" t="s">
        <v>7845</v>
      </c>
      <c r="F2589" t="s">
        <v>64</v>
      </c>
      <c r="G2589" t="s">
        <v>25</v>
      </c>
      <c r="H2589" t="s">
        <v>26</v>
      </c>
      <c r="I2589" t="s">
        <v>150</v>
      </c>
      <c r="J2589" t="s">
        <v>118</v>
      </c>
      <c r="K2589">
        <v>635885</v>
      </c>
      <c r="L2589" t="s">
        <v>73</v>
      </c>
      <c r="M2589" t="s">
        <v>7846</v>
      </c>
      <c r="N2589" t="s">
        <v>43</v>
      </c>
      <c r="O2589" t="s">
        <v>53</v>
      </c>
      <c r="P2589" t="s">
        <v>89</v>
      </c>
      <c r="Q2589">
        <v>36706</v>
      </c>
      <c r="R2589">
        <v>5</v>
      </c>
      <c r="S2589">
        <v>0</v>
      </c>
      <c r="T2589">
        <v>7443.1242352313011</v>
      </c>
      <c r="U2589">
        <v>45296</v>
      </c>
    </row>
    <row r="2590" spans="1:21" x14ac:dyDescent="0.3">
      <c r="A2590" t="s">
        <v>7847</v>
      </c>
      <c r="B2590">
        <v>2023</v>
      </c>
      <c r="C2590" s="1">
        <v>45012</v>
      </c>
      <c r="D2590" t="s">
        <v>78</v>
      </c>
      <c r="E2590" t="s">
        <v>7848</v>
      </c>
      <c r="F2590" t="s">
        <v>80</v>
      </c>
      <c r="G2590" t="s">
        <v>38</v>
      </c>
      <c r="H2590" t="s">
        <v>26</v>
      </c>
      <c r="I2590" t="s">
        <v>101</v>
      </c>
      <c r="J2590" t="s">
        <v>51</v>
      </c>
      <c r="K2590">
        <v>621268</v>
      </c>
      <c r="L2590" t="s">
        <v>29</v>
      </c>
      <c r="M2590" t="s">
        <v>7849</v>
      </c>
      <c r="N2590" t="s">
        <v>31</v>
      </c>
      <c r="O2590" t="s">
        <v>94</v>
      </c>
      <c r="P2590" t="s">
        <v>98</v>
      </c>
      <c r="Q2590">
        <v>45723</v>
      </c>
      <c r="R2590">
        <v>8</v>
      </c>
      <c r="S2590">
        <v>0.05</v>
      </c>
      <c r="T2590">
        <v>4961.7039545975495</v>
      </c>
      <c r="U2590">
        <v>45016</v>
      </c>
    </row>
    <row r="2591" spans="1:21" x14ac:dyDescent="0.3">
      <c r="A2591" t="s">
        <v>7850</v>
      </c>
      <c r="B2591">
        <v>2023</v>
      </c>
      <c r="C2591" s="1">
        <v>45009</v>
      </c>
      <c r="D2591" t="s">
        <v>35</v>
      </c>
      <c r="E2591" t="s">
        <v>7851</v>
      </c>
      <c r="F2591" t="s">
        <v>37</v>
      </c>
      <c r="G2591" t="s">
        <v>38</v>
      </c>
      <c r="H2591" t="s">
        <v>26</v>
      </c>
      <c r="I2591" t="s">
        <v>39</v>
      </c>
      <c r="J2591" t="s">
        <v>40</v>
      </c>
      <c r="K2591">
        <v>684035</v>
      </c>
      <c r="L2591" t="s">
        <v>73</v>
      </c>
      <c r="M2591" t="s">
        <v>7852</v>
      </c>
      <c r="N2591" t="s">
        <v>61</v>
      </c>
      <c r="O2591" t="s">
        <v>68</v>
      </c>
      <c r="P2591" t="s">
        <v>98</v>
      </c>
      <c r="Q2591">
        <v>13220</v>
      </c>
      <c r="R2591">
        <v>3</v>
      </c>
      <c r="S2591">
        <v>0.05</v>
      </c>
      <c r="T2591">
        <v>3778.1814728864324</v>
      </c>
      <c r="U2591">
        <v>45014</v>
      </c>
    </row>
    <row r="2592" spans="1:21" x14ac:dyDescent="0.3">
      <c r="A2592" t="s">
        <v>7853</v>
      </c>
      <c r="B2592">
        <v>2023</v>
      </c>
      <c r="C2592" s="1">
        <v>45262</v>
      </c>
      <c r="D2592" t="s">
        <v>35</v>
      </c>
      <c r="E2592" t="s">
        <v>7854</v>
      </c>
      <c r="F2592" t="s">
        <v>80</v>
      </c>
      <c r="G2592" t="s">
        <v>25</v>
      </c>
      <c r="H2592" t="s">
        <v>26</v>
      </c>
      <c r="I2592" t="s">
        <v>122</v>
      </c>
      <c r="J2592" t="s">
        <v>28</v>
      </c>
      <c r="K2592">
        <v>608714</v>
      </c>
      <c r="L2592" t="s">
        <v>59</v>
      </c>
      <c r="M2592" t="s">
        <v>7855</v>
      </c>
      <c r="N2592" t="s">
        <v>31</v>
      </c>
      <c r="O2592" t="s">
        <v>32</v>
      </c>
      <c r="P2592" t="s">
        <v>181</v>
      </c>
      <c r="Q2592">
        <v>37527</v>
      </c>
      <c r="R2592">
        <v>5</v>
      </c>
      <c r="S2592">
        <v>0.2</v>
      </c>
      <c r="T2592">
        <v>8769.269159914018</v>
      </c>
      <c r="U2592">
        <v>45265</v>
      </c>
    </row>
    <row r="2593" spans="1:21" x14ac:dyDescent="0.3">
      <c r="A2593" t="s">
        <v>7856</v>
      </c>
      <c r="B2593">
        <v>2023</v>
      </c>
      <c r="C2593" s="1">
        <v>45009</v>
      </c>
      <c r="D2593" t="s">
        <v>35</v>
      </c>
      <c r="E2593" t="s">
        <v>7857</v>
      </c>
      <c r="F2593" t="s">
        <v>80</v>
      </c>
      <c r="G2593" t="s">
        <v>81</v>
      </c>
      <c r="H2593" t="s">
        <v>26</v>
      </c>
      <c r="I2593" t="s">
        <v>65</v>
      </c>
      <c r="J2593" t="s">
        <v>66</v>
      </c>
      <c r="K2593">
        <v>604807</v>
      </c>
      <c r="L2593" t="s">
        <v>29</v>
      </c>
      <c r="M2593" t="s">
        <v>7858</v>
      </c>
      <c r="N2593" t="s">
        <v>43</v>
      </c>
      <c r="O2593" t="s">
        <v>44</v>
      </c>
      <c r="P2593" t="s">
        <v>33</v>
      </c>
      <c r="Q2593">
        <v>67133</v>
      </c>
      <c r="R2593">
        <v>1</v>
      </c>
      <c r="S2593">
        <v>0.1</v>
      </c>
      <c r="T2593">
        <v>16194.588034081517</v>
      </c>
      <c r="U2593">
        <v>45013</v>
      </c>
    </row>
    <row r="2594" spans="1:21" x14ac:dyDescent="0.3">
      <c r="A2594" t="s">
        <v>7859</v>
      </c>
      <c r="B2594">
        <v>2023</v>
      </c>
      <c r="C2594" s="1">
        <v>44957</v>
      </c>
      <c r="D2594" t="s">
        <v>47</v>
      </c>
      <c r="E2594" t="s">
        <v>7860</v>
      </c>
      <c r="F2594" t="s">
        <v>80</v>
      </c>
      <c r="G2594" t="s">
        <v>38</v>
      </c>
      <c r="H2594" t="s">
        <v>26</v>
      </c>
      <c r="I2594" t="s">
        <v>72</v>
      </c>
      <c r="J2594" t="s">
        <v>28</v>
      </c>
      <c r="K2594">
        <v>616660</v>
      </c>
      <c r="L2594" t="s">
        <v>29</v>
      </c>
      <c r="M2594" t="s">
        <v>7861</v>
      </c>
      <c r="N2594" t="s">
        <v>43</v>
      </c>
      <c r="O2594" t="s">
        <v>68</v>
      </c>
      <c r="P2594" t="s">
        <v>127</v>
      </c>
      <c r="Q2594">
        <v>58005</v>
      </c>
      <c r="R2594">
        <v>3</v>
      </c>
      <c r="S2594">
        <v>0.2</v>
      </c>
      <c r="T2594">
        <v>9847.0841226966932</v>
      </c>
      <c r="U2594">
        <v>44964</v>
      </c>
    </row>
    <row r="2595" spans="1:21" x14ac:dyDescent="0.3">
      <c r="A2595" t="s">
        <v>7862</v>
      </c>
      <c r="B2595">
        <v>2024</v>
      </c>
      <c r="C2595" s="1">
        <v>45609</v>
      </c>
      <c r="D2595" t="s">
        <v>35</v>
      </c>
      <c r="E2595" t="s">
        <v>7863</v>
      </c>
      <c r="F2595" t="s">
        <v>80</v>
      </c>
      <c r="G2595" t="s">
        <v>38</v>
      </c>
      <c r="H2595" t="s">
        <v>26</v>
      </c>
      <c r="I2595" t="s">
        <v>154</v>
      </c>
      <c r="J2595" t="s">
        <v>51</v>
      </c>
      <c r="K2595">
        <v>666693</v>
      </c>
      <c r="L2595" t="s">
        <v>73</v>
      </c>
      <c r="M2595" t="s">
        <v>7864</v>
      </c>
      <c r="N2595" t="s">
        <v>31</v>
      </c>
      <c r="O2595" t="s">
        <v>68</v>
      </c>
      <c r="P2595" t="s">
        <v>181</v>
      </c>
      <c r="Q2595">
        <v>74252</v>
      </c>
      <c r="R2595">
        <v>9</v>
      </c>
      <c r="S2595">
        <v>0</v>
      </c>
      <c r="T2595">
        <v>11085.482069274061</v>
      </c>
      <c r="U2595">
        <v>45612</v>
      </c>
    </row>
    <row r="2596" spans="1:21" x14ac:dyDescent="0.3">
      <c r="A2596" t="s">
        <v>7865</v>
      </c>
      <c r="B2596">
        <v>2023</v>
      </c>
      <c r="C2596" s="1">
        <v>45126</v>
      </c>
      <c r="D2596" t="s">
        <v>35</v>
      </c>
      <c r="E2596" t="s">
        <v>7866</v>
      </c>
      <c r="F2596" t="s">
        <v>106</v>
      </c>
      <c r="G2596" t="s">
        <v>81</v>
      </c>
      <c r="H2596" t="s">
        <v>26</v>
      </c>
      <c r="I2596" t="s">
        <v>101</v>
      </c>
      <c r="J2596" t="s">
        <v>51</v>
      </c>
      <c r="K2596">
        <v>697331</v>
      </c>
      <c r="L2596" t="s">
        <v>83</v>
      </c>
      <c r="M2596" t="s">
        <v>7867</v>
      </c>
      <c r="N2596" t="s">
        <v>93</v>
      </c>
      <c r="O2596" t="s">
        <v>32</v>
      </c>
      <c r="P2596" t="s">
        <v>127</v>
      </c>
      <c r="Q2596">
        <v>31602</v>
      </c>
      <c r="R2596">
        <v>2</v>
      </c>
      <c r="S2596">
        <v>0.2</v>
      </c>
      <c r="T2596">
        <v>8442.4206091404139</v>
      </c>
      <c r="U2596">
        <v>45129</v>
      </c>
    </row>
    <row r="2597" spans="1:21" x14ac:dyDescent="0.3">
      <c r="A2597" t="s">
        <v>7868</v>
      </c>
      <c r="B2597">
        <v>2024</v>
      </c>
      <c r="C2597" s="1">
        <v>45406</v>
      </c>
      <c r="D2597" t="s">
        <v>47</v>
      </c>
      <c r="E2597" t="s">
        <v>7869</v>
      </c>
      <c r="F2597" t="s">
        <v>49</v>
      </c>
      <c r="G2597" t="s">
        <v>81</v>
      </c>
      <c r="H2597" t="s">
        <v>26</v>
      </c>
      <c r="I2597" t="s">
        <v>117</v>
      </c>
      <c r="J2597" t="s">
        <v>118</v>
      </c>
      <c r="K2597">
        <v>610597</v>
      </c>
      <c r="L2597" t="s">
        <v>41</v>
      </c>
      <c r="M2597" t="s">
        <v>7870</v>
      </c>
      <c r="N2597" t="s">
        <v>93</v>
      </c>
      <c r="O2597" t="s">
        <v>32</v>
      </c>
      <c r="P2597" t="s">
        <v>76</v>
      </c>
      <c r="Q2597">
        <v>57249</v>
      </c>
      <c r="R2597">
        <v>7</v>
      </c>
      <c r="S2597">
        <v>0</v>
      </c>
      <c r="T2597">
        <v>12708.231638239007</v>
      </c>
      <c r="U2597">
        <v>45412</v>
      </c>
    </row>
    <row r="2598" spans="1:21" x14ac:dyDescent="0.3">
      <c r="A2598" t="s">
        <v>7871</v>
      </c>
      <c r="B2598">
        <v>2024</v>
      </c>
      <c r="C2598" s="1">
        <v>45473</v>
      </c>
      <c r="D2598" t="s">
        <v>78</v>
      </c>
      <c r="E2598" t="s">
        <v>7872</v>
      </c>
      <c r="F2598" t="s">
        <v>149</v>
      </c>
      <c r="G2598" t="s">
        <v>38</v>
      </c>
      <c r="H2598" t="s">
        <v>26</v>
      </c>
      <c r="I2598" t="s">
        <v>122</v>
      </c>
      <c r="J2598" t="s">
        <v>28</v>
      </c>
      <c r="K2598">
        <v>685697</v>
      </c>
      <c r="L2598" t="s">
        <v>59</v>
      </c>
      <c r="M2598" t="s">
        <v>7873</v>
      </c>
      <c r="N2598" t="s">
        <v>61</v>
      </c>
      <c r="O2598" t="s">
        <v>68</v>
      </c>
      <c r="P2598" t="s">
        <v>69</v>
      </c>
      <c r="Q2598">
        <v>39727</v>
      </c>
      <c r="R2598">
        <v>9</v>
      </c>
      <c r="S2598">
        <v>0.1</v>
      </c>
      <c r="T2598">
        <v>5657.5593102541779</v>
      </c>
      <c r="U2598">
        <v>45473</v>
      </c>
    </row>
    <row r="2599" spans="1:21" x14ac:dyDescent="0.3">
      <c r="A2599" t="s">
        <v>7874</v>
      </c>
      <c r="B2599">
        <v>2023</v>
      </c>
      <c r="C2599" s="1">
        <v>45219</v>
      </c>
      <c r="D2599" t="s">
        <v>47</v>
      </c>
      <c r="E2599" t="s">
        <v>7875</v>
      </c>
      <c r="F2599" t="s">
        <v>80</v>
      </c>
      <c r="G2599" t="s">
        <v>25</v>
      </c>
      <c r="H2599" t="s">
        <v>26</v>
      </c>
      <c r="I2599" t="s">
        <v>117</v>
      </c>
      <c r="J2599" t="s">
        <v>118</v>
      </c>
      <c r="K2599">
        <v>640815</v>
      </c>
      <c r="L2599" t="s">
        <v>41</v>
      </c>
      <c r="M2599" t="s">
        <v>7876</v>
      </c>
      <c r="N2599" t="s">
        <v>93</v>
      </c>
      <c r="O2599" t="s">
        <v>44</v>
      </c>
      <c r="P2599" t="s">
        <v>69</v>
      </c>
      <c r="Q2599">
        <v>6042</v>
      </c>
      <c r="R2599">
        <v>1</v>
      </c>
      <c r="S2599">
        <v>0</v>
      </c>
      <c r="T2599">
        <v>838.6628004833741</v>
      </c>
      <c r="U2599">
        <v>45222</v>
      </c>
    </row>
    <row r="2600" spans="1:21" x14ac:dyDescent="0.3">
      <c r="A2600" t="s">
        <v>7877</v>
      </c>
      <c r="B2600">
        <v>2023</v>
      </c>
      <c r="C2600" s="1">
        <v>45080</v>
      </c>
      <c r="D2600" t="s">
        <v>78</v>
      </c>
      <c r="E2600" t="s">
        <v>7878</v>
      </c>
      <c r="F2600" t="s">
        <v>149</v>
      </c>
      <c r="G2600" t="s">
        <v>38</v>
      </c>
      <c r="H2600" t="s">
        <v>26</v>
      </c>
      <c r="I2600" t="s">
        <v>50</v>
      </c>
      <c r="J2600" t="s">
        <v>51</v>
      </c>
      <c r="K2600">
        <v>609344</v>
      </c>
      <c r="L2600" t="s">
        <v>59</v>
      </c>
      <c r="M2600" t="s">
        <v>7879</v>
      </c>
      <c r="N2600" t="s">
        <v>103</v>
      </c>
      <c r="O2600" t="s">
        <v>75</v>
      </c>
      <c r="P2600" t="s">
        <v>69</v>
      </c>
      <c r="Q2600">
        <v>5557</v>
      </c>
      <c r="R2600">
        <v>3</v>
      </c>
      <c r="S2600">
        <v>0.1</v>
      </c>
      <c r="T2600">
        <v>428.42774324495514</v>
      </c>
      <c r="U2600">
        <v>45080</v>
      </c>
    </row>
    <row r="2601" spans="1:21" x14ac:dyDescent="0.3">
      <c r="A2601" t="s">
        <v>7880</v>
      </c>
      <c r="B2601">
        <v>2024</v>
      </c>
      <c r="C2601" s="1">
        <v>45357</v>
      </c>
      <c r="D2601" t="s">
        <v>78</v>
      </c>
      <c r="E2601" t="s">
        <v>7881</v>
      </c>
      <c r="F2601" t="s">
        <v>106</v>
      </c>
      <c r="G2601" t="s">
        <v>25</v>
      </c>
      <c r="H2601" t="s">
        <v>26</v>
      </c>
      <c r="I2601" t="s">
        <v>39</v>
      </c>
      <c r="J2601" t="s">
        <v>40</v>
      </c>
      <c r="K2601">
        <v>673221</v>
      </c>
      <c r="L2601" t="s">
        <v>59</v>
      </c>
      <c r="M2601" t="s">
        <v>7882</v>
      </c>
      <c r="N2601" t="s">
        <v>31</v>
      </c>
      <c r="O2601" t="s">
        <v>85</v>
      </c>
      <c r="P2601" t="s">
        <v>89</v>
      </c>
      <c r="Q2601">
        <v>41971</v>
      </c>
      <c r="R2601">
        <v>9</v>
      </c>
      <c r="S2601">
        <v>0.2</v>
      </c>
      <c r="T2601">
        <v>4827.7585776027809</v>
      </c>
      <c r="U2601">
        <v>45360</v>
      </c>
    </row>
    <row r="2602" spans="1:21" x14ac:dyDescent="0.3">
      <c r="A2602" t="s">
        <v>7883</v>
      </c>
      <c r="B2602">
        <v>2023</v>
      </c>
      <c r="C2602" s="1">
        <v>45231</v>
      </c>
      <c r="D2602" t="s">
        <v>47</v>
      </c>
      <c r="E2602" t="s">
        <v>7884</v>
      </c>
      <c r="F2602" t="s">
        <v>64</v>
      </c>
      <c r="G2602" t="s">
        <v>38</v>
      </c>
      <c r="H2602" t="s">
        <v>26</v>
      </c>
      <c r="I2602" t="s">
        <v>82</v>
      </c>
      <c r="J2602" t="s">
        <v>66</v>
      </c>
      <c r="K2602">
        <v>617095</v>
      </c>
      <c r="L2602" t="s">
        <v>29</v>
      </c>
      <c r="M2602" t="s">
        <v>7885</v>
      </c>
      <c r="N2602" t="s">
        <v>43</v>
      </c>
      <c r="O2602" t="s">
        <v>32</v>
      </c>
      <c r="P2602" t="s">
        <v>181</v>
      </c>
      <c r="Q2602">
        <v>2878</v>
      </c>
      <c r="R2602">
        <v>5</v>
      </c>
      <c r="S2602">
        <v>0.05</v>
      </c>
      <c r="T2602">
        <v>783.70795302212366</v>
      </c>
      <c r="U2602">
        <v>45234</v>
      </c>
    </row>
    <row r="2603" spans="1:21" x14ac:dyDescent="0.3">
      <c r="A2603" t="s">
        <v>7886</v>
      </c>
      <c r="B2603">
        <v>2023</v>
      </c>
      <c r="C2603" s="1">
        <v>45241</v>
      </c>
      <c r="D2603" t="s">
        <v>35</v>
      </c>
      <c r="E2603" t="s">
        <v>7887</v>
      </c>
      <c r="F2603" t="s">
        <v>24</v>
      </c>
      <c r="G2603" t="s">
        <v>81</v>
      </c>
      <c r="H2603" t="s">
        <v>26</v>
      </c>
      <c r="I2603" t="s">
        <v>39</v>
      </c>
      <c r="J2603" t="s">
        <v>40</v>
      </c>
      <c r="K2603">
        <v>639580</v>
      </c>
      <c r="L2603" t="s">
        <v>59</v>
      </c>
      <c r="M2603" t="s">
        <v>7888</v>
      </c>
      <c r="N2603" t="s">
        <v>43</v>
      </c>
      <c r="O2603" t="s">
        <v>32</v>
      </c>
      <c r="P2603" t="s">
        <v>127</v>
      </c>
      <c r="Q2603">
        <v>76132</v>
      </c>
      <c r="R2603">
        <v>1</v>
      </c>
      <c r="S2603">
        <v>0</v>
      </c>
      <c r="T2603">
        <v>4051.8663802875949</v>
      </c>
      <c r="U2603">
        <v>45244</v>
      </c>
    </row>
    <row r="2604" spans="1:21" x14ac:dyDescent="0.3">
      <c r="A2604" t="s">
        <v>7889</v>
      </c>
      <c r="B2604">
        <v>2024</v>
      </c>
      <c r="C2604" s="1">
        <v>45626</v>
      </c>
      <c r="D2604" t="s">
        <v>35</v>
      </c>
      <c r="E2604" t="s">
        <v>7890</v>
      </c>
      <c r="F2604" t="s">
        <v>106</v>
      </c>
      <c r="G2604" t="s">
        <v>81</v>
      </c>
      <c r="H2604" t="s">
        <v>26</v>
      </c>
      <c r="I2604" t="s">
        <v>27</v>
      </c>
      <c r="J2604" t="s">
        <v>28</v>
      </c>
      <c r="K2604">
        <v>666252</v>
      </c>
      <c r="L2604" t="s">
        <v>59</v>
      </c>
      <c r="M2604" t="s">
        <v>7891</v>
      </c>
      <c r="N2604" t="s">
        <v>61</v>
      </c>
      <c r="O2604" t="s">
        <v>44</v>
      </c>
      <c r="P2604" t="s">
        <v>54</v>
      </c>
      <c r="Q2604">
        <v>13924</v>
      </c>
      <c r="R2604">
        <v>7</v>
      </c>
      <c r="S2604">
        <v>0</v>
      </c>
      <c r="T2604">
        <v>2162.5379403101247</v>
      </c>
      <c r="U2604">
        <v>45629</v>
      </c>
    </row>
    <row r="2605" spans="1:21" x14ac:dyDescent="0.3">
      <c r="A2605" t="s">
        <v>7892</v>
      </c>
      <c r="B2605">
        <v>2024</v>
      </c>
      <c r="C2605" s="1">
        <v>45526</v>
      </c>
      <c r="D2605" t="s">
        <v>22</v>
      </c>
      <c r="E2605" t="s">
        <v>7893</v>
      </c>
      <c r="F2605" t="s">
        <v>106</v>
      </c>
      <c r="G2605" t="s">
        <v>81</v>
      </c>
      <c r="H2605" t="s">
        <v>26</v>
      </c>
      <c r="I2605" t="s">
        <v>39</v>
      </c>
      <c r="J2605" t="s">
        <v>40</v>
      </c>
      <c r="K2605">
        <v>662611</v>
      </c>
      <c r="L2605" t="s">
        <v>59</v>
      </c>
      <c r="M2605" t="s">
        <v>7894</v>
      </c>
      <c r="N2605" t="s">
        <v>93</v>
      </c>
      <c r="O2605" t="s">
        <v>44</v>
      </c>
      <c r="P2605" t="s">
        <v>127</v>
      </c>
      <c r="Q2605">
        <v>55615</v>
      </c>
      <c r="R2605">
        <v>7</v>
      </c>
      <c r="S2605">
        <v>0</v>
      </c>
      <c r="T2605">
        <v>5660.4975756648955</v>
      </c>
      <c r="U2605">
        <v>45533</v>
      </c>
    </row>
    <row r="2606" spans="1:21" x14ac:dyDescent="0.3">
      <c r="A2606" t="s">
        <v>7895</v>
      </c>
      <c r="B2606">
        <v>2023</v>
      </c>
      <c r="C2606" s="1">
        <v>45116</v>
      </c>
      <c r="D2606" t="s">
        <v>22</v>
      </c>
      <c r="E2606" t="s">
        <v>7896</v>
      </c>
      <c r="F2606" t="s">
        <v>106</v>
      </c>
      <c r="G2606" t="s">
        <v>25</v>
      </c>
      <c r="H2606" t="s">
        <v>26</v>
      </c>
      <c r="I2606" t="s">
        <v>154</v>
      </c>
      <c r="J2606" t="s">
        <v>51</v>
      </c>
      <c r="K2606">
        <v>603940</v>
      </c>
      <c r="L2606" t="s">
        <v>83</v>
      </c>
      <c r="M2606" t="s">
        <v>7897</v>
      </c>
      <c r="N2606" t="s">
        <v>43</v>
      </c>
      <c r="O2606" t="s">
        <v>44</v>
      </c>
      <c r="P2606" t="s">
        <v>54</v>
      </c>
      <c r="Q2606">
        <v>36151</v>
      </c>
      <c r="R2606">
        <v>1</v>
      </c>
      <c r="S2606">
        <v>0.2</v>
      </c>
      <c r="T2606">
        <v>2319.6110322058889</v>
      </c>
      <c r="U2606">
        <v>45117</v>
      </c>
    </row>
    <row r="2607" spans="1:21" x14ac:dyDescent="0.3">
      <c r="A2607" t="s">
        <v>7898</v>
      </c>
      <c r="B2607">
        <v>2024</v>
      </c>
      <c r="C2607" s="1">
        <v>45369</v>
      </c>
      <c r="D2607" t="s">
        <v>47</v>
      </c>
      <c r="E2607" t="s">
        <v>7899</v>
      </c>
      <c r="F2607" t="s">
        <v>64</v>
      </c>
      <c r="G2607" t="s">
        <v>25</v>
      </c>
      <c r="H2607" t="s">
        <v>26</v>
      </c>
      <c r="I2607" t="s">
        <v>136</v>
      </c>
      <c r="J2607" t="s">
        <v>118</v>
      </c>
      <c r="K2607">
        <v>674415</v>
      </c>
      <c r="L2607" t="s">
        <v>59</v>
      </c>
      <c r="M2607" t="s">
        <v>7900</v>
      </c>
      <c r="N2607" t="s">
        <v>93</v>
      </c>
      <c r="O2607" t="s">
        <v>53</v>
      </c>
      <c r="P2607" t="s">
        <v>33</v>
      </c>
      <c r="Q2607">
        <v>18747</v>
      </c>
      <c r="R2607">
        <v>4</v>
      </c>
      <c r="S2607">
        <v>0</v>
      </c>
      <c r="T2607">
        <v>5530.8648569999159</v>
      </c>
      <c r="U2607">
        <v>45372</v>
      </c>
    </row>
    <row r="2608" spans="1:21" x14ac:dyDescent="0.3">
      <c r="A2608" t="s">
        <v>7901</v>
      </c>
      <c r="B2608">
        <v>2023</v>
      </c>
      <c r="C2608" s="1">
        <v>44932</v>
      </c>
      <c r="D2608" t="s">
        <v>47</v>
      </c>
      <c r="E2608" t="s">
        <v>7902</v>
      </c>
      <c r="F2608" t="s">
        <v>49</v>
      </c>
      <c r="G2608" t="s">
        <v>25</v>
      </c>
      <c r="H2608" t="s">
        <v>26</v>
      </c>
      <c r="I2608" t="s">
        <v>82</v>
      </c>
      <c r="J2608" t="s">
        <v>66</v>
      </c>
      <c r="K2608">
        <v>642023</v>
      </c>
      <c r="L2608" t="s">
        <v>41</v>
      </c>
      <c r="M2608" t="s">
        <v>7903</v>
      </c>
      <c r="N2608" t="s">
        <v>61</v>
      </c>
      <c r="O2608" t="s">
        <v>32</v>
      </c>
      <c r="P2608" t="s">
        <v>33</v>
      </c>
      <c r="Q2608">
        <v>54691</v>
      </c>
      <c r="R2608">
        <v>3</v>
      </c>
      <c r="S2608">
        <v>0.05</v>
      </c>
      <c r="T2608">
        <v>7325.7636166086813</v>
      </c>
      <c r="U2608">
        <v>44934</v>
      </c>
    </row>
    <row r="2609" spans="1:21" x14ac:dyDescent="0.3">
      <c r="A2609" t="s">
        <v>7904</v>
      </c>
      <c r="B2609">
        <v>2023</v>
      </c>
      <c r="C2609" s="1">
        <v>45091</v>
      </c>
      <c r="D2609" t="s">
        <v>47</v>
      </c>
      <c r="E2609" t="s">
        <v>7905</v>
      </c>
      <c r="F2609" t="s">
        <v>80</v>
      </c>
      <c r="G2609" t="s">
        <v>38</v>
      </c>
      <c r="H2609" t="s">
        <v>26</v>
      </c>
      <c r="I2609" t="s">
        <v>150</v>
      </c>
      <c r="J2609" t="s">
        <v>118</v>
      </c>
      <c r="K2609">
        <v>615301</v>
      </c>
      <c r="L2609" t="s">
        <v>73</v>
      </c>
      <c r="M2609" t="s">
        <v>7906</v>
      </c>
      <c r="N2609" t="s">
        <v>103</v>
      </c>
      <c r="O2609" t="s">
        <v>68</v>
      </c>
      <c r="P2609" t="s">
        <v>181</v>
      </c>
      <c r="Q2609">
        <v>52733</v>
      </c>
      <c r="R2609">
        <v>10</v>
      </c>
      <c r="S2609">
        <v>0.2</v>
      </c>
      <c r="T2609">
        <v>4060.3841369654401</v>
      </c>
      <c r="U2609">
        <v>45093</v>
      </c>
    </row>
    <row r="2610" spans="1:21" x14ac:dyDescent="0.3">
      <c r="A2610" t="s">
        <v>7907</v>
      </c>
      <c r="B2610">
        <v>2024</v>
      </c>
      <c r="C2610" s="1">
        <v>45523</v>
      </c>
      <c r="D2610" t="s">
        <v>47</v>
      </c>
      <c r="E2610" t="s">
        <v>7908</v>
      </c>
      <c r="F2610" t="s">
        <v>24</v>
      </c>
      <c r="G2610" t="s">
        <v>38</v>
      </c>
      <c r="H2610" t="s">
        <v>26</v>
      </c>
      <c r="I2610" t="s">
        <v>57</v>
      </c>
      <c r="J2610" t="s">
        <v>58</v>
      </c>
      <c r="K2610">
        <v>697568</v>
      </c>
      <c r="L2610" t="s">
        <v>83</v>
      </c>
      <c r="M2610" t="s">
        <v>7909</v>
      </c>
      <c r="N2610" t="s">
        <v>93</v>
      </c>
      <c r="O2610" t="s">
        <v>85</v>
      </c>
      <c r="P2610" t="s">
        <v>127</v>
      </c>
      <c r="Q2610">
        <v>18377</v>
      </c>
      <c r="R2610">
        <v>4</v>
      </c>
      <c r="S2610">
        <v>0.1</v>
      </c>
      <c r="T2610">
        <v>4996.4238051931025</v>
      </c>
      <c r="U2610">
        <v>45524</v>
      </c>
    </row>
    <row r="2611" spans="1:21" x14ac:dyDescent="0.3">
      <c r="A2611" t="s">
        <v>7910</v>
      </c>
      <c r="B2611">
        <v>2024</v>
      </c>
      <c r="C2611" s="1">
        <v>45513</v>
      </c>
      <c r="D2611" t="s">
        <v>47</v>
      </c>
      <c r="E2611" t="s">
        <v>7911</v>
      </c>
      <c r="F2611" t="s">
        <v>64</v>
      </c>
      <c r="G2611" t="s">
        <v>25</v>
      </c>
      <c r="H2611" t="s">
        <v>26</v>
      </c>
      <c r="I2611" t="s">
        <v>117</v>
      </c>
      <c r="J2611" t="s">
        <v>118</v>
      </c>
      <c r="K2611">
        <v>606003</v>
      </c>
      <c r="L2611" t="s">
        <v>41</v>
      </c>
      <c r="M2611" t="s">
        <v>7912</v>
      </c>
      <c r="N2611" t="s">
        <v>61</v>
      </c>
      <c r="O2611" t="s">
        <v>75</v>
      </c>
      <c r="P2611" t="s">
        <v>98</v>
      </c>
      <c r="Q2611">
        <v>63555</v>
      </c>
      <c r="R2611">
        <v>10</v>
      </c>
      <c r="S2611">
        <v>0.1</v>
      </c>
      <c r="T2611">
        <v>15821.256291026184</v>
      </c>
      <c r="U2611">
        <v>45520</v>
      </c>
    </row>
    <row r="2612" spans="1:21" x14ac:dyDescent="0.3">
      <c r="A2612" t="s">
        <v>7913</v>
      </c>
      <c r="B2612">
        <v>2024</v>
      </c>
      <c r="C2612" s="1">
        <v>45461</v>
      </c>
      <c r="D2612" t="s">
        <v>22</v>
      </c>
      <c r="E2612" t="s">
        <v>7914</v>
      </c>
      <c r="F2612" t="s">
        <v>24</v>
      </c>
      <c r="G2612" t="s">
        <v>81</v>
      </c>
      <c r="H2612" t="s">
        <v>26</v>
      </c>
      <c r="I2612" t="s">
        <v>57</v>
      </c>
      <c r="J2612" t="s">
        <v>58</v>
      </c>
      <c r="K2612">
        <v>671138</v>
      </c>
      <c r="L2612" t="s">
        <v>59</v>
      </c>
      <c r="M2612" t="s">
        <v>7915</v>
      </c>
      <c r="N2612" t="s">
        <v>61</v>
      </c>
      <c r="O2612" t="s">
        <v>53</v>
      </c>
      <c r="P2612" t="s">
        <v>181</v>
      </c>
      <c r="Q2612">
        <v>18976</v>
      </c>
      <c r="R2612">
        <v>6</v>
      </c>
      <c r="S2612">
        <v>0</v>
      </c>
      <c r="T2612">
        <v>1551.3301958195507</v>
      </c>
      <c r="U2612">
        <v>45463</v>
      </c>
    </row>
    <row r="2613" spans="1:21" x14ac:dyDescent="0.3">
      <c r="A2613" t="s">
        <v>7916</v>
      </c>
      <c r="B2613">
        <v>2024</v>
      </c>
      <c r="C2613" s="1">
        <v>45466</v>
      </c>
      <c r="D2613" t="s">
        <v>47</v>
      </c>
      <c r="E2613" t="s">
        <v>7917</v>
      </c>
      <c r="F2613" t="s">
        <v>49</v>
      </c>
      <c r="G2613" t="s">
        <v>81</v>
      </c>
      <c r="H2613" t="s">
        <v>26</v>
      </c>
      <c r="I2613" t="s">
        <v>57</v>
      </c>
      <c r="J2613" t="s">
        <v>58</v>
      </c>
      <c r="K2613">
        <v>623074</v>
      </c>
      <c r="L2613" t="s">
        <v>73</v>
      </c>
      <c r="M2613" t="s">
        <v>7918</v>
      </c>
      <c r="N2613" t="s">
        <v>43</v>
      </c>
      <c r="O2613" t="s">
        <v>94</v>
      </c>
      <c r="P2613" t="s">
        <v>98</v>
      </c>
      <c r="Q2613">
        <v>35359</v>
      </c>
      <c r="R2613">
        <v>5</v>
      </c>
      <c r="S2613">
        <v>0</v>
      </c>
      <c r="T2613">
        <v>7672.1186222219822</v>
      </c>
      <c r="U2613">
        <v>45469</v>
      </c>
    </row>
    <row r="2614" spans="1:21" x14ac:dyDescent="0.3">
      <c r="A2614" t="s">
        <v>7919</v>
      </c>
      <c r="B2614">
        <v>2024</v>
      </c>
      <c r="C2614" s="1">
        <v>45467</v>
      </c>
      <c r="D2614" t="s">
        <v>35</v>
      </c>
      <c r="E2614" t="s">
        <v>7920</v>
      </c>
      <c r="F2614" t="s">
        <v>49</v>
      </c>
      <c r="G2614" t="s">
        <v>25</v>
      </c>
      <c r="H2614" t="s">
        <v>26</v>
      </c>
      <c r="I2614" t="s">
        <v>107</v>
      </c>
      <c r="J2614" t="s">
        <v>66</v>
      </c>
      <c r="K2614">
        <v>624709</v>
      </c>
      <c r="L2614" t="s">
        <v>83</v>
      </c>
      <c r="M2614" t="s">
        <v>7921</v>
      </c>
      <c r="N2614" t="s">
        <v>31</v>
      </c>
      <c r="O2614" t="s">
        <v>32</v>
      </c>
      <c r="P2614" t="s">
        <v>33</v>
      </c>
      <c r="Q2614">
        <v>19493</v>
      </c>
      <c r="R2614">
        <v>9</v>
      </c>
      <c r="S2614">
        <v>0</v>
      </c>
      <c r="T2614">
        <v>4142.7327906292739</v>
      </c>
      <c r="U2614">
        <v>45471</v>
      </c>
    </row>
    <row r="2615" spans="1:21" x14ac:dyDescent="0.3">
      <c r="A2615" t="s">
        <v>7922</v>
      </c>
      <c r="B2615">
        <v>2024</v>
      </c>
      <c r="C2615" s="1">
        <v>45449</v>
      </c>
      <c r="D2615" t="s">
        <v>22</v>
      </c>
      <c r="E2615" t="s">
        <v>7923</v>
      </c>
      <c r="F2615" t="s">
        <v>106</v>
      </c>
      <c r="G2615" t="s">
        <v>38</v>
      </c>
      <c r="H2615" t="s">
        <v>26</v>
      </c>
      <c r="I2615" t="s">
        <v>27</v>
      </c>
      <c r="J2615" t="s">
        <v>28</v>
      </c>
      <c r="K2615">
        <v>633978</v>
      </c>
      <c r="L2615" t="s">
        <v>29</v>
      </c>
      <c r="M2615" t="s">
        <v>7924</v>
      </c>
      <c r="N2615" t="s">
        <v>43</v>
      </c>
      <c r="O2615" t="s">
        <v>44</v>
      </c>
      <c r="P2615" t="s">
        <v>181</v>
      </c>
      <c r="Q2615">
        <v>10261</v>
      </c>
      <c r="R2615">
        <v>10</v>
      </c>
      <c r="S2615">
        <v>0</v>
      </c>
      <c r="T2615">
        <v>1377.8664272854062</v>
      </c>
      <c r="U2615">
        <v>45452</v>
      </c>
    </row>
    <row r="2616" spans="1:21" x14ac:dyDescent="0.3">
      <c r="A2616" t="s">
        <v>7925</v>
      </c>
      <c r="B2616">
        <v>2024</v>
      </c>
      <c r="C2616" s="1">
        <v>45402</v>
      </c>
      <c r="D2616" t="s">
        <v>78</v>
      </c>
      <c r="E2616" t="s">
        <v>7926</v>
      </c>
      <c r="F2616" t="s">
        <v>37</v>
      </c>
      <c r="G2616" t="s">
        <v>38</v>
      </c>
      <c r="H2616" t="s">
        <v>26</v>
      </c>
      <c r="I2616" t="s">
        <v>72</v>
      </c>
      <c r="J2616" t="s">
        <v>28</v>
      </c>
      <c r="K2616">
        <v>697891</v>
      </c>
      <c r="L2616" t="s">
        <v>29</v>
      </c>
      <c r="M2616" t="s">
        <v>7927</v>
      </c>
      <c r="N2616" t="s">
        <v>103</v>
      </c>
      <c r="O2616" t="s">
        <v>94</v>
      </c>
      <c r="P2616" t="s">
        <v>89</v>
      </c>
      <c r="Q2616">
        <v>18130</v>
      </c>
      <c r="R2616">
        <v>10</v>
      </c>
      <c r="S2616">
        <v>0.2</v>
      </c>
      <c r="T2616">
        <v>4100.2095954944762</v>
      </c>
      <c r="U2616">
        <v>45409</v>
      </c>
    </row>
    <row r="2617" spans="1:21" x14ac:dyDescent="0.3">
      <c r="A2617" t="s">
        <v>7928</v>
      </c>
      <c r="B2617">
        <v>2024</v>
      </c>
      <c r="C2617" s="1">
        <v>45469</v>
      </c>
      <c r="D2617" t="s">
        <v>78</v>
      </c>
      <c r="E2617" t="s">
        <v>7929</v>
      </c>
      <c r="F2617" t="s">
        <v>80</v>
      </c>
      <c r="G2617" t="s">
        <v>38</v>
      </c>
      <c r="H2617" t="s">
        <v>26</v>
      </c>
      <c r="I2617" t="s">
        <v>101</v>
      </c>
      <c r="J2617" t="s">
        <v>51</v>
      </c>
      <c r="K2617">
        <v>647128</v>
      </c>
      <c r="L2617" t="s">
        <v>59</v>
      </c>
      <c r="M2617" t="s">
        <v>7930</v>
      </c>
      <c r="N2617" t="s">
        <v>61</v>
      </c>
      <c r="O2617" t="s">
        <v>44</v>
      </c>
      <c r="P2617" t="s">
        <v>181</v>
      </c>
      <c r="Q2617">
        <v>57609</v>
      </c>
      <c r="R2617">
        <v>9</v>
      </c>
      <c r="S2617">
        <v>0.1</v>
      </c>
      <c r="T2617">
        <v>12198.357767377058</v>
      </c>
      <c r="U2617">
        <v>45470</v>
      </c>
    </row>
    <row r="2618" spans="1:21" x14ac:dyDescent="0.3">
      <c r="A2618" t="s">
        <v>7931</v>
      </c>
      <c r="B2618">
        <v>2023</v>
      </c>
      <c r="C2618" s="1">
        <v>45124</v>
      </c>
      <c r="D2618" t="s">
        <v>22</v>
      </c>
      <c r="E2618" t="s">
        <v>7932</v>
      </c>
      <c r="F2618" t="s">
        <v>149</v>
      </c>
      <c r="G2618" t="s">
        <v>25</v>
      </c>
      <c r="H2618" t="s">
        <v>26</v>
      </c>
      <c r="I2618" t="s">
        <v>57</v>
      </c>
      <c r="J2618" t="s">
        <v>58</v>
      </c>
      <c r="K2618">
        <v>661865</v>
      </c>
      <c r="L2618" t="s">
        <v>29</v>
      </c>
      <c r="M2618" t="s">
        <v>7933</v>
      </c>
      <c r="N2618" t="s">
        <v>31</v>
      </c>
      <c r="O2618" t="s">
        <v>94</v>
      </c>
      <c r="P2618" t="s">
        <v>76</v>
      </c>
      <c r="Q2618">
        <v>50229</v>
      </c>
      <c r="R2618">
        <v>1</v>
      </c>
      <c r="S2618">
        <v>0.05</v>
      </c>
      <c r="T2618">
        <v>11279.826358459086</v>
      </c>
      <c r="U2618">
        <v>45127</v>
      </c>
    </row>
    <row r="2619" spans="1:21" x14ac:dyDescent="0.3">
      <c r="A2619" t="s">
        <v>7934</v>
      </c>
      <c r="B2619">
        <v>2024</v>
      </c>
      <c r="C2619" s="1">
        <v>45390</v>
      </c>
      <c r="D2619" t="s">
        <v>47</v>
      </c>
      <c r="E2619" t="s">
        <v>7935</v>
      </c>
      <c r="F2619" t="s">
        <v>64</v>
      </c>
      <c r="G2619" t="s">
        <v>25</v>
      </c>
      <c r="H2619" t="s">
        <v>26</v>
      </c>
      <c r="I2619" t="s">
        <v>57</v>
      </c>
      <c r="J2619" t="s">
        <v>58</v>
      </c>
      <c r="K2619">
        <v>608811</v>
      </c>
      <c r="L2619" t="s">
        <v>83</v>
      </c>
      <c r="M2619" t="s">
        <v>7936</v>
      </c>
      <c r="N2619" t="s">
        <v>93</v>
      </c>
      <c r="O2619" t="s">
        <v>75</v>
      </c>
      <c r="P2619" t="s">
        <v>45</v>
      </c>
      <c r="Q2619">
        <v>78996</v>
      </c>
      <c r="R2619">
        <v>4</v>
      </c>
      <c r="S2619">
        <v>0</v>
      </c>
      <c r="T2619">
        <v>11539.748587878299</v>
      </c>
      <c r="U2619">
        <v>45397</v>
      </c>
    </row>
    <row r="2620" spans="1:21" x14ac:dyDescent="0.3">
      <c r="A2620" t="s">
        <v>7937</v>
      </c>
      <c r="B2620">
        <v>2023</v>
      </c>
      <c r="C2620" s="1">
        <v>45078</v>
      </c>
      <c r="D2620" t="s">
        <v>47</v>
      </c>
      <c r="E2620" t="s">
        <v>7938</v>
      </c>
      <c r="F2620" t="s">
        <v>24</v>
      </c>
      <c r="G2620" t="s">
        <v>38</v>
      </c>
      <c r="H2620" t="s">
        <v>26</v>
      </c>
      <c r="I2620" t="s">
        <v>72</v>
      </c>
      <c r="J2620" t="s">
        <v>28</v>
      </c>
      <c r="K2620">
        <v>663737</v>
      </c>
      <c r="L2620" t="s">
        <v>41</v>
      </c>
      <c r="M2620" t="s">
        <v>7939</v>
      </c>
      <c r="N2620" t="s">
        <v>61</v>
      </c>
      <c r="O2620" t="s">
        <v>44</v>
      </c>
      <c r="P2620" t="s">
        <v>69</v>
      </c>
      <c r="Q2620">
        <v>36323</v>
      </c>
      <c r="R2620">
        <v>5</v>
      </c>
      <c r="S2620">
        <v>0</v>
      </c>
      <c r="T2620">
        <v>1880.761564724811</v>
      </c>
      <c r="U2620">
        <v>45081</v>
      </c>
    </row>
    <row r="2621" spans="1:21" x14ac:dyDescent="0.3">
      <c r="A2621" t="s">
        <v>7940</v>
      </c>
      <c r="B2621">
        <v>2024</v>
      </c>
      <c r="C2621" s="1">
        <v>45558</v>
      </c>
      <c r="D2621" t="s">
        <v>22</v>
      </c>
      <c r="E2621" t="s">
        <v>7941</v>
      </c>
      <c r="F2621" t="s">
        <v>64</v>
      </c>
      <c r="G2621" t="s">
        <v>25</v>
      </c>
      <c r="H2621" t="s">
        <v>26</v>
      </c>
      <c r="I2621" t="s">
        <v>150</v>
      </c>
      <c r="J2621" t="s">
        <v>118</v>
      </c>
      <c r="K2621">
        <v>634002</v>
      </c>
      <c r="L2621" t="s">
        <v>41</v>
      </c>
      <c r="M2621" t="s">
        <v>7942</v>
      </c>
      <c r="N2621" t="s">
        <v>93</v>
      </c>
      <c r="O2621" t="s">
        <v>85</v>
      </c>
      <c r="P2621" t="s">
        <v>45</v>
      </c>
      <c r="Q2621">
        <v>62091</v>
      </c>
      <c r="R2621">
        <v>8</v>
      </c>
      <c r="S2621">
        <v>0</v>
      </c>
      <c r="T2621">
        <v>13085.79923600704</v>
      </c>
      <c r="U2621">
        <v>45562</v>
      </c>
    </row>
    <row r="2622" spans="1:21" x14ac:dyDescent="0.3">
      <c r="A2622" t="s">
        <v>7943</v>
      </c>
      <c r="B2622">
        <v>2024</v>
      </c>
      <c r="C2622" s="1">
        <v>45336</v>
      </c>
      <c r="D2622" t="s">
        <v>22</v>
      </c>
      <c r="E2622" t="s">
        <v>7944</v>
      </c>
      <c r="F2622" t="s">
        <v>149</v>
      </c>
      <c r="G2622" t="s">
        <v>25</v>
      </c>
      <c r="H2622" t="s">
        <v>26</v>
      </c>
      <c r="I2622" t="s">
        <v>107</v>
      </c>
      <c r="J2622" t="s">
        <v>66</v>
      </c>
      <c r="K2622">
        <v>674486</v>
      </c>
      <c r="L2622" t="s">
        <v>41</v>
      </c>
      <c r="M2622" t="s">
        <v>7945</v>
      </c>
      <c r="N2622" t="s">
        <v>61</v>
      </c>
      <c r="O2622" t="s">
        <v>68</v>
      </c>
      <c r="P2622" t="s">
        <v>76</v>
      </c>
      <c r="Q2622">
        <v>17361</v>
      </c>
      <c r="R2622">
        <v>3</v>
      </c>
      <c r="S2622">
        <v>0</v>
      </c>
      <c r="T2622">
        <v>2461.5938333467643</v>
      </c>
      <c r="U2622">
        <v>45339</v>
      </c>
    </row>
    <row r="2623" spans="1:21" x14ac:dyDescent="0.3">
      <c r="A2623" t="s">
        <v>7946</v>
      </c>
      <c r="B2623">
        <v>2024</v>
      </c>
      <c r="C2623" s="1">
        <v>45426</v>
      </c>
      <c r="D2623" t="s">
        <v>47</v>
      </c>
      <c r="E2623" t="s">
        <v>7947</v>
      </c>
      <c r="F2623" t="s">
        <v>37</v>
      </c>
      <c r="G2623" t="s">
        <v>25</v>
      </c>
      <c r="H2623" t="s">
        <v>26</v>
      </c>
      <c r="I2623" t="s">
        <v>27</v>
      </c>
      <c r="J2623" t="s">
        <v>28</v>
      </c>
      <c r="K2623">
        <v>673196</v>
      </c>
      <c r="L2623" t="s">
        <v>41</v>
      </c>
      <c r="M2623" t="s">
        <v>7948</v>
      </c>
      <c r="N2623" t="s">
        <v>103</v>
      </c>
      <c r="O2623" t="s">
        <v>85</v>
      </c>
      <c r="P2623" t="s">
        <v>76</v>
      </c>
      <c r="Q2623">
        <v>71242</v>
      </c>
      <c r="R2623">
        <v>7</v>
      </c>
      <c r="S2623">
        <v>0</v>
      </c>
      <c r="T2623">
        <v>17584.816328734403</v>
      </c>
      <c r="U2623">
        <v>45431</v>
      </c>
    </row>
    <row r="2624" spans="1:21" x14ac:dyDescent="0.3">
      <c r="A2624" t="s">
        <v>7949</v>
      </c>
      <c r="B2624">
        <v>2023</v>
      </c>
      <c r="C2624" s="1">
        <v>45175</v>
      </c>
      <c r="D2624" t="s">
        <v>47</v>
      </c>
      <c r="E2624" t="s">
        <v>7950</v>
      </c>
      <c r="F2624" t="s">
        <v>106</v>
      </c>
      <c r="G2624" t="s">
        <v>81</v>
      </c>
      <c r="H2624" t="s">
        <v>26</v>
      </c>
      <c r="I2624" t="s">
        <v>57</v>
      </c>
      <c r="J2624" t="s">
        <v>58</v>
      </c>
      <c r="K2624">
        <v>608327</v>
      </c>
      <c r="L2624" t="s">
        <v>73</v>
      </c>
      <c r="M2624" t="s">
        <v>7951</v>
      </c>
      <c r="N2624" t="s">
        <v>31</v>
      </c>
      <c r="O2624" t="s">
        <v>53</v>
      </c>
      <c r="P2624" t="s">
        <v>45</v>
      </c>
      <c r="Q2624">
        <v>60870</v>
      </c>
      <c r="R2624">
        <v>8</v>
      </c>
      <c r="S2624">
        <v>0</v>
      </c>
      <c r="T2624">
        <v>17213.685773165245</v>
      </c>
      <c r="U2624">
        <v>45177</v>
      </c>
    </row>
    <row r="2625" spans="1:21" x14ac:dyDescent="0.3">
      <c r="A2625" t="s">
        <v>7952</v>
      </c>
      <c r="B2625">
        <v>2024</v>
      </c>
      <c r="C2625" s="1">
        <v>45615</v>
      </c>
      <c r="D2625" t="s">
        <v>47</v>
      </c>
      <c r="E2625" t="s">
        <v>7953</v>
      </c>
      <c r="F2625" t="s">
        <v>64</v>
      </c>
      <c r="G2625" t="s">
        <v>25</v>
      </c>
      <c r="H2625" t="s">
        <v>26</v>
      </c>
      <c r="I2625" t="s">
        <v>101</v>
      </c>
      <c r="J2625" t="s">
        <v>51</v>
      </c>
      <c r="K2625">
        <v>683144</v>
      </c>
      <c r="L2625" t="s">
        <v>41</v>
      </c>
      <c r="M2625" t="s">
        <v>7954</v>
      </c>
      <c r="N2625" t="s">
        <v>61</v>
      </c>
      <c r="O2625" t="s">
        <v>32</v>
      </c>
      <c r="P2625" t="s">
        <v>181</v>
      </c>
      <c r="Q2625">
        <v>56791</v>
      </c>
      <c r="R2625">
        <v>10</v>
      </c>
      <c r="S2625">
        <v>0</v>
      </c>
      <c r="T2625">
        <v>7371.0362380259239</v>
      </c>
      <c r="U2625">
        <v>45622</v>
      </c>
    </row>
    <row r="2626" spans="1:21" x14ac:dyDescent="0.3">
      <c r="A2626" t="s">
        <v>7955</v>
      </c>
      <c r="B2626">
        <v>2024</v>
      </c>
      <c r="C2626" s="1">
        <v>45572</v>
      </c>
      <c r="D2626" t="s">
        <v>78</v>
      </c>
      <c r="E2626" t="s">
        <v>7956</v>
      </c>
      <c r="F2626" t="s">
        <v>37</v>
      </c>
      <c r="G2626" t="s">
        <v>81</v>
      </c>
      <c r="H2626" t="s">
        <v>26</v>
      </c>
      <c r="I2626" t="s">
        <v>136</v>
      </c>
      <c r="J2626" t="s">
        <v>118</v>
      </c>
      <c r="K2626">
        <v>657741</v>
      </c>
      <c r="L2626" t="s">
        <v>29</v>
      </c>
      <c r="M2626" t="s">
        <v>7957</v>
      </c>
      <c r="N2626" t="s">
        <v>93</v>
      </c>
      <c r="O2626" t="s">
        <v>32</v>
      </c>
      <c r="P2626" t="s">
        <v>76</v>
      </c>
      <c r="Q2626">
        <v>67073</v>
      </c>
      <c r="R2626">
        <v>7</v>
      </c>
      <c r="S2626">
        <v>0.05</v>
      </c>
      <c r="T2626">
        <v>5834.2303142454275</v>
      </c>
      <c r="U2626">
        <v>45573</v>
      </c>
    </row>
    <row r="2627" spans="1:21" x14ac:dyDescent="0.3">
      <c r="A2627" t="s">
        <v>7958</v>
      </c>
      <c r="B2627">
        <v>2024</v>
      </c>
      <c r="C2627" s="1">
        <v>45633</v>
      </c>
      <c r="D2627" t="s">
        <v>22</v>
      </c>
      <c r="E2627" t="s">
        <v>7959</v>
      </c>
      <c r="F2627" t="s">
        <v>49</v>
      </c>
      <c r="G2627" t="s">
        <v>25</v>
      </c>
      <c r="H2627" t="s">
        <v>26</v>
      </c>
      <c r="I2627" t="s">
        <v>117</v>
      </c>
      <c r="J2627" t="s">
        <v>118</v>
      </c>
      <c r="K2627">
        <v>638091</v>
      </c>
      <c r="L2627" t="s">
        <v>29</v>
      </c>
      <c r="M2627" t="s">
        <v>7960</v>
      </c>
      <c r="N2627" t="s">
        <v>61</v>
      </c>
      <c r="O2627" t="s">
        <v>85</v>
      </c>
      <c r="P2627" t="s">
        <v>181</v>
      </c>
      <c r="Q2627">
        <v>25447</v>
      </c>
      <c r="R2627">
        <v>3</v>
      </c>
      <c r="S2627">
        <v>0</v>
      </c>
      <c r="T2627">
        <v>5627.2308248387862</v>
      </c>
      <c r="U2627">
        <v>45638</v>
      </c>
    </row>
    <row r="2628" spans="1:21" x14ac:dyDescent="0.3">
      <c r="A2628" t="s">
        <v>7961</v>
      </c>
      <c r="B2628">
        <v>2024</v>
      </c>
      <c r="C2628" s="1">
        <v>45547</v>
      </c>
      <c r="D2628" t="s">
        <v>78</v>
      </c>
      <c r="E2628" t="s">
        <v>7962</v>
      </c>
      <c r="F2628" t="s">
        <v>37</v>
      </c>
      <c r="G2628" t="s">
        <v>38</v>
      </c>
      <c r="H2628" t="s">
        <v>26</v>
      </c>
      <c r="I2628" t="s">
        <v>39</v>
      </c>
      <c r="J2628" t="s">
        <v>40</v>
      </c>
      <c r="K2628">
        <v>621678</v>
      </c>
      <c r="L2628" t="s">
        <v>41</v>
      </c>
      <c r="M2628" t="s">
        <v>7963</v>
      </c>
      <c r="N2628" t="s">
        <v>61</v>
      </c>
      <c r="O2628" t="s">
        <v>44</v>
      </c>
      <c r="P2628" t="s">
        <v>54</v>
      </c>
      <c r="Q2628">
        <v>1303</v>
      </c>
      <c r="R2628">
        <v>10</v>
      </c>
      <c r="S2628">
        <v>0</v>
      </c>
      <c r="T2628">
        <v>306.87982042965967</v>
      </c>
      <c r="U2628">
        <v>45553</v>
      </c>
    </row>
    <row r="2629" spans="1:21" x14ac:dyDescent="0.3">
      <c r="A2629" t="s">
        <v>7964</v>
      </c>
      <c r="B2629">
        <v>2023</v>
      </c>
      <c r="C2629" s="1">
        <v>45222</v>
      </c>
      <c r="D2629" t="s">
        <v>78</v>
      </c>
      <c r="E2629" t="s">
        <v>7965</v>
      </c>
      <c r="F2629" t="s">
        <v>80</v>
      </c>
      <c r="G2629" t="s">
        <v>38</v>
      </c>
      <c r="H2629" t="s">
        <v>26</v>
      </c>
      <c r="I2629" t="s">
        <v>136</v>
      </c>
      <c r="J2629" t="s">
        <v>118</v>
      </c>
      <c r="K2629">
        <v>639321</v>
      </c>
      <c r="L2629" t="s">
        <v>59</v>
      </c>
      <c r="M2629" t="s">
        <v>7966</v>
      </c>
      <c r="N2629" t="s">
        <v>43</v>
      </c>
      <c r="O2629" t="s">
        <v>94</v>
      </c>
      <c r="P2629" t="s">
        <v>33</v>
      </c>
      <c r="Q2629">
        <v>71590</v>
      </c>
      <c r="R2629">
        <v>9</v>
      </c>
      <c r="S2629">
        <v>0</v>
      </c>
      <c r="T2629">
        <v>7287.8296653532416</v>
      </c>
      <c r="U2629">
        <v>45225</v>
      </c>
    </row>
    <row r="2630" spans="1:21" x14ac:dyDescent="0.3">
      <c r="A2630" t="s">
        <v>7967</v>
      </c>
      <c r="B2630">
        <v>2023</v>
      </c>
      <c r="C2630" s="1">
        <v>44977</v>
      </c>
      <c r="D2630" t="s">
        <v>47</v>
      </c>
      <c r="E2630" t="s">
        <v>7968</v>
      </c>
      <c r="F2630" t="s">
        <v>149</v>
      </c>
      <c r="G2630" t="s">
        <v>38</v>
      </c>
      <c r="H2630" t="s">
        <v>26</v>
      </c>
      <c r="I2630" t="s">
        <v>117</v>
      </c>
      <c r="J2630" t="s">
        <v>118</v>
      </c>
      <c r="K2630">
        <v>615057</v>
      </c>
      <c r="L2630" t="s">
        <v>41</v>
      </c>
      <c r="M2630" t="s">
        <v>7969</v>
      </c>
      <c r="N2630" t="s">
        <v>61</v>
      </c>
      <c r="O2630" t="s">
        <v>44</v>
      </c>
      <c r="P2630" t="s">
        <v>45</v>
      </c>
      <c r="Q2630">
        <v>53998</v>
      </c>
      <c r="R2630">
        <v>1</v>
      </c>
      <c r="S2630">
        <v>0.1</v>
      </c>
      <c r="T2630">
        <v>8495.4310814282362</v>
      </c>
      <c r="U2630">
        <v>44983</v>
      </c>
    </row>
    <row r="2631" spans="1:21" x14ac:dyDescent="0.3">
      <c r="A2631" t="s">
        <v>7970</v>
      </c>
      <c r="B2631">
        <v>2024</v>
      </c>
      <c r="C2631" s="1">
        <v>45493</v>
      </c>
      <c r="D2631" t="s">
        <v>47</v>
      </c>
      <c r="E2631" t="s">
        <v>7971</v>
      </c>
      <c r="F2631" t="s">
        <v>49</v>
      </c>
      <c r="G2631" t="s">
        <v>25</v>
      </c>
      <c r="H2631" t="s">
        <v>26</v>
      </c>
      <c r="I2631" t="s">
        <v>65</v>
      </c>
      <c r="J2631" t="s">
        <v>66</v>
      </c>
      <c r="K2631">
        <v>699343</v>
      </c>
      <c r="L2631" t="s">
        <v>59</v>
      </c>
      <c r="M2631" t="s">
        <v>7972</v>
      </c>
      <c r="N2631" t="s">
        <v>103</v>
      </c>
      <c r="O2631" t="s">
        <v>32</v>
      </c>
      <c r="P2631" t="s">
        <v>33</v>
      </c>
      <c r="Q2631">
        <v>41583</v>
      </c>
      <c r="R2631">
        <v>6</v>
      </c>
      <c r="S2631">
        <v>0.1</v>
      </c>
      <c r="T2631">
        <v>4823.0496718700506</v>
      </c>
      <c r="U2631">
        <v>45493</v>
      </c>
    </row>
    <row r="2632" spans="1:21" x14ac:dyDescent="0.3">
      <c r="A2632" t="s">
        <v>7973</v>
      </c>
      <c r="B2632">
        <v>2024</v>
      </c>
      <c r="C2632" s="1">
        <v>45434</v>
      </c>
      <c r="D2632" t="s">
        <v>47</v>
      </c>
      <c r="E2632" t="s">
        <v>7974</v>
      </c>
      <c r="F2632" t="s">
        <v>64</v>
      </c>
      <c r="G2632" t="s">
        <v>25</v>
      </c>
      <c r="H2632" t="s">
        <v>26</v>
      </c>
      <c r="I2632" t="s">
        <v>150</v>
      </c>
      <c r="J2632" t="s">
        <v>118</v>
      </c>
      <c r="K2632">
        <v>693335</v>
      </c>
      <c r="L2632" t="s">
        <v>59</v>
      </c>
      <c r="M2632" t="s">
        <v>7975</v>
      </c>
      <c r="N2632" t="s">
        <v>61</v>
      </c>
      <c r="O2632" t="s">
        <v>75</v>
      </c>
      <c r="P2632" t="s">
        <v>45</v>
      </c>
      <c r="Q2632">
        <v>53162</v>
      </c>
      <c r="R2632">
        <v>7</v>
      </c>
      <c r="S2632">
        <v>0</v>
      </c>
      <c r="T2632">
        <v>13803.664000167442</v>
      </c>
      <c r="U2632">
        <v>45437</v>
      </c>
    </row>
    <row r="2633" spans="1:21" x14ac:dyDescent="0.3">
      <c r="A2633" t="s">
        <v>7976</v>
      </c>
      <c r="B2633">
        <v>2024</v>
      </c>
      <c r="C2633" s="1">
        <v>45491</v>
      </c>
      <c r="D2633" t="s">
        <v>35</v>
      </c>
      <c r="E2633" t="s">
        <v>7977</v>
      </c>
      <c r="F2633" t="s">
        <v>80</v>
      </c>
      <c r="G2633" t="s">
        <v>25</v>
      </c>
      <c r="H2633" t="s">
        <v>26</v>
      </c>
      <c r="I2633" t="s">
        <v>57</v>
      </c>
      <c r="J2633" t="s">
        <v>58</v>
      </c>
      <c r="K2633">
        <v>698831</v>
      </c>
      <c r="L2633" t="s">
        <v>83</v>
      </c>
      <c r="M2633" t="s">
        <v>7978</v>
      </c>
      <c r="N2633" t="s">
        <v>61</v>
      </c>
      <c r="O2633" t="s">
        <v>53</v>
      </c>
      <c r="P2633" t="s">
        <v>127</v>
      </c>
      <c r="Q2633">
        <v>39294</v>
      </c>
      <c r="R2633">
        <v>2</v>
      </c>
      <c r="S2633">
        <v>0</v>
      </c>
      <c r="T2633">
        <v>8561.5087731120348</v>
      </c>
      <c r="U2633">
        <v>45492</v>
      </c>
    </row>
    <row r="2634" spans="1:21" x14ac:dyDescent="0.3">
      <c r="A2634" t="s">
        <v>7979</v>
      </c>
      <c r="B2634">
        <v>2023</v>
      </c>
      <c r="C2634" s="1">
        <v>44935</v>
      </c>
      <c r="D2634" t="s">
        <v>47</v>
      </c>
      <c r="E2634" t="s">
        <v>7980</v>
      </c>
      <c r="F2634" t="s">
        <v>149</v>
      </c>
      <c r="G2634" t="s">
        <v>81</v>
      </c>
      <c r="H2634" t="s">
        <v>26</v>
      </c>
      <c r="I2634" t="s">
        <v>57</v>
      </c>
      <c r="J2634" t="s">
        <v>58</v>
      </c>
      <c r="K2634">
        <v>601735</v>
      </c>
      <c r="L2634" t="s">
        <v>59</v>
      </c>
      <c r="M2634" t="s">
        <v>7981</v>
      </c>
      <c r="N2634" t="s">
        <v>43</v>
      </c>
      <c r="O2634" t="s">
        <v>85</v>
      </c>
      <c r="P2634" t="s">
        <v>98</v>
      </c>
      <c r="Q2634">
        <v>39761</v>
      </c>
      <c r="R2634">
        <v>10</v>
      </c>
      <c r="S2634">
        <v>0.1</v>
      </c>
      <c r="T2634">
        <v>7482.7578968462003</v>
      </c>
      <c r="U2634">
        <v>44935</v>
      </c>
    </row>
    <row r="2635" spans="1:21" x14ac:dyDescent="0.3">
      <c r="A2635" t="s">
        <v>7982</v>
      </c>
      <c r="B2635">
        <v>2024</v>
      </c>
      <c r="C2635" s="1">
        <v>45601</v>
      </c>
      <c r="D2635" t="s">
        <v>47</v>
      </c>
      <c r="E2635" t="s">
        <v>7983</v>
      </c>
      <c r="F2635" t="s">
        <v>149</v>
      </c>
      <c r="G2635" t="s">
        <v>81</v>
      </c>
      <c r="H2635" t="s">
        <v>26</v>
      </c>
      <c r="I2635" t="s">
        <v>107</v>
      </c>
      <c r="J2635" t="s">
        <v>66</v>
      </c>
      <c r="K2635">
        <v>689213</v>
      </c>
      <c r="L2635" t="s">
        <v>83</v>
      </c>
      <c r="M2635" t="s">
        <v>7984</v>
      </c>
      <c r="N2635" t="s">
        <v>103</v>
      </c>
      <c r="O2635" t="s">
        <v>68</v>
      </c>
      <c r="P2635" t="s">
        <v>98</v>
      </c>
      <c r="Q2635">
        <v>76815</v>
      </c>
      <c r="R2635">
        <v>7</v>
      </c>
      <c r="S2635">
        <v>0.05</v>
      </c>
      <c r="T2635">
        <v>9778.6415638670551</v>
      </c>
      <c r="U2635">
        <v>45607</v>
      </c>
    </row>
    <row r="2636" spans="1:21" x14ac:dyDescent="0.3">
      <c r="A2636" t="s">
        <v>7985</v>
      </c>
      <c r="B2636">
        <v>2023</v>
      </c>
      <c r="C2636" s="1">
        <v>45030</v>
      </c>
      <c r="D2636" t="s">
        <v>47</v>
      </c>
      <c r="E2636" t="s">
        <v>7986</v>
      </c>
      <c r="F2636" t="s">
        <v>106</v>
      </c>
      <c r="G2636" t="s">
        <v>25</v>
      </c>
      <c r="H2636" t="s">
        <v>26</v>
      </c>
      <c r="I2636" t="s">
        <v>27</v>
      </c>
      <c r="J2636" t="s">
        <v>28</v>
      </c>
      <c r="K2636">
        <v>670439</v>
      </c>
      <c r="L2636" t="s">
        <v>41</v>
      </c>
      <c r="M2636" t="s">
        <v>7987</v>
      </c>
      <c r="N2636" t="s">
        <v>43</v>
      </c>
      <c r="O2636" t="s">
        <v>32</v>
      </c>
      <c r="P2636" t="s">
        <v>181</v>
      </c>
      <c r="Q2636">
        <v>60661</v>
      </c>
      <c r="R2636">
        <v>10</v>
      </c>
      <c r="S2636">
        <v>0.1</v>
      </c>
      <c r="T2636">
        <v>9163.8677616276655</v>
      </c>
      <c r="U2636">
        <v>45035</v>
      </c>
    </row>
    <row r="2637" spans="1:21" x14ac:dyDescent="0.3">
      <c r="A2637" t="s">
        <v>7988</v>
      </c>
      <c r="B2637">
        <v>2023</v>
      </c>
      <c r="C2637" s="1">
        <v>44983</v>
      </c>
      <c r="D2637" t="s">
        <v>22</v>
      </c>
      <c r="E2637" t="s">
        <v>7989</v>
      </c>
      <c r="F2637" t="s">
        <v>24</v>
      </c>
      <c r="G2637" t="s">
        <v>81</v>
      </c>
      <c r="H2637" t="s">
        <v>26</v>
      </c>
      <c r="I2637" t="s">
        <v>39</v>
      </c>
      <c r="J2637" t="s">
        <v>40</v>
      </c>
      <c r="K2637">
        <v>664677</v>
      </c>
      <c r="L2637" t="s">
        <v>83</v>
      </c>
      <c r="M2637" t="s">
        <v>7990</v>
      </c>
      <c r="N2637" t="s">
        <v>61</v>
      </c>
      <c r="O2637" t="s">
        <v>68</v>
      </c>
      <c r="P2637" t="s">
        <v>76</v>
      </c>
      <c r="Q2637">
        <v>76776</v>
      </c>
      <c r="R2637">
        <v>3</v>
      </c>
      <c r="S2637">
        <v>0.05</v>
      </c>
      <c r="T2637">
        <v>8766.2374461390009</v>
      </c>
      <c r="U2637">
        <v>44986</v>
      </c>
    </row>
    <row r="2638" spans="1:21" x14ac:dyDescent="0.3">
      <c r="A2638" t="s">
        <v>7991</v>
      </c>
      <c r="B2638">
        <v>2023</v>
      </c>
      <c r="C2638" s="1">
        <v>45048</v>
      </c>
      <c r="D2638" t="s">
        <v>22</v>
      </c>
      <c r="E2638" t="s">
        <v>7992</v>
      </c>
      <c r="F2638" t="s">
        <v>64</v>
      </c>
      <c r="G2638" t="s">
        <v>25</v>
      </c>
      <c r="H2638" t="s">
        <v>26</v>
      </c>
      <c r="I2638" t="s">
        <v>57</v>
      </c>
      <c r="J2638" t="s">
        <v>58</v>
      </c>
      <c r="K2638">
        <v>699020</v>
      </c>
      <c r="L2638" t="s">
        <v>29</v>
      </c>
      <c r="M2638" t="s">
        <v>7993</v>
      </c>
      <c r="N2638" t="s">
        <v>31</v>
      </c>
      <c r="O2638" t="s">
        <v>53</v>
      </c>
      <c r="P2638" t="s">
        <v>127</v>
      </c>
      <c r="Q2638">
        <v>74136</v>
      </c>
      <c r="R2638">
        <v>1</v>
      </c>
      <c r="S2638">
        <v>0.05</v>
      </c>
      <c r="T2638">
        <v>8832.9199511617589</v>
      </c>
      <c r="U2638">
        <v>45052</v>
      </c>
    </row>
    <row r="2639" spans="1:21" x14ac:dyDescent="0.3">
      <c r="A2639" t="s">
        <v>7994</v>
      </c>
      <c r="B2639">
        <v>2023</v>
      </c>
      <c r="C2639" s="1">
        <v>45158</v>
      </c>
      <c r="D2639" t="s">
        <v>35</v>
      </c>
      <c r="E2639" t="s">
        <v>7995</v>
      </c>
      <c r="F2639" t="s">
        <v>64</v>
      </c>
      <c r="G2639" t="s">
        <v>81</v>
      </c>
      <c r="H2639" t="s">
        <v>26</v>
      </c>
      <c r="I2639" t="s">
        <v>150</v>
      </c>
      <c r="J2639" t="s">
        <v>118</v>
      </c>
      <c r="K2639">
        <v>698838</v>
      </c>
      <c r="L2639" t="s">
        <v>83</v>
      </c>
      <c r="M2639" t="s">
        <v>7996</v>
      </c>
      <c r="N2639" t="s">
        <v>93</v>
      </c>
      <c r="O2639" t="s">
        <v>68</v>
      </c>
      <c r="P2639" t="s">
        <v>45</v>
      </c>
      <c r="Q2639">
        <v>57884</v>
      </c>
      <c r="R2639">
        <v>4</v>
      </c>
      <c r="S2639">
        <v>0</v>
      </c>
      <c r="T2639">
        <v>13577.452196954942</v>
      </c>
      <c r="U2639">
        <v>45163</v>
      </c>
    </row>
    <row r="2640" spans="1:21" x14ac:dyDescent="0.3">
      <c r="A2640" t="s">
        <v>7997</v>
      </c>
      <c r="B2640">
        <v>2024</v>
      </c>
      <c r="C2640" s="1">
        <v>45293</v>
      </c>
      <c r="D2640" t="s">
        <v>35</v>
      </c>
      <c r="E2640" t="s">
        <v>7998</v>
      </c>
      <c r="F2640" t="s">
        <v>24</v>
      </c>
      <c r="G2640" t="s">
        <v>38</v>
      </c>
      <c r="H2640" t="s">
        <v>26</v>
      </c>
      <c r="I2640" t="s">
        <v>150</v>
      </c>
      <c r="J2640" t="s">
        <v>118</v>
      </c>
      <c r="K2640">
        <v>665177</v>
      </c>
      <c r="L2640" t="s">
        <v>29</v>
      </c>
      <c r="M2640" t="s">
        <v>7999</v>
      </c>
      <c r="N2640" t="s">
        <v>43</v>
      </c>
      <c r="O2640" t="s">
        <v>85</v>
      </c>
      <c r="P2640" t="s">
        <v>181</v>
      </c>
      <c r="Q2640">
        <v>43827</v>
      </c>
      <c r="R2640">
        <v>10</v>
      </c>
      <c r="S2640">
        <v>0</v>
      </c>
      <c r="T2640">
        <v>10265.950739221789</v>
      </c>
      <c r="U2640">
        <v>45295</v>
      </c>
    </row>
    <row r="2641" spans="1:21" x14ac:dyDescent="0.3">
      <c r="A2641" t="s">
        <v>8000</v>
      </c>
      <c r="B2641">
        <v>2023</v>
      </c>
      <c r="C2641" s="1">
        <v>44974</v>
      </c>
      <c r="D2641" t="s">
        <v>78</v>
      </c>
      <c r="E2641" t="s">
        <v>8001</v>
      </c>
      <c r="F2641" t="s">
        <v>106</v>
      </c>
      <c r="G2641" t="s">
        <v>38</v>
      </c>
      <c r="H2641" t="s">
        <v>26</v>
      </c>
      <c r="I2641" t="s">
        <v>65</v>
      </c>
      <c r="J2641" t="s">
        <v>66</v>
      </c>
      <c r="K2641">
        <v>659747</v>
      </c>
      <c r="L2641" t="s">
        <v>73</v>
      </c>
      <c r="M2641" t="s">
        <v>8002</v>
      </c>
      <c r="N2641" t="s">
        <v>31</v>
      </c>
      <c r="O2641" t="s">
        <v>68</v>
      </c>
      <c r="P2641" t="s">
        <v>54</v>
      </c>
      <c r="Q2641">
        <v>42960</v>
      </c>
      <c r="R2641">
        <v>7</v>
      </c>
      <c r="S2641">
        <v>0</v>
      </c>
      <c r="T2641">
        <v>11038.833261110305</v>
      </c>
      <c r="U2641">
        <v>44979</v>
      </c>
    </row>
    <row r="2642" spans="1:21" x14ac:dyDescent="0.3">
      <c r="A2642" t="s">
        <v>8003</v>
      </c>
      <c r="B2642">
        <v>2024</v>
      </c>
      <c r="C2642" s="1">
        <v>45419</v>
      </c>
      <c r="D2642" t="s">
        <v>22</v>
      </c>
      <c r="E2642" t="s">
        <v>8004</v>
      </c>
      <c r="F2642" t="s">
        <v>149</v>
      </c>
      <c r="G2642" t="s">
        <v>38</v>
      </c>
      <c r="H2642" t="s">
        <v>26</v>
      </c>
      <c r="I2642" t="s">
        <v>39</v>
      </c>
      <c r="J2642" t="s">
        <v>40</v>
      </c>
      <c r="K2642">
        <v>641093</v>
      </c>
      <c r="L2642" t="s">
        <v>83</v>
      </c>
      <c r="M2642" t="s">
        <v>8005</v>
      </c>
      <c r="N2642" t="s">
        <v>61</v>
      </c>
      <c r="O2642" t="s">
        <v>32</v>
      </c>
      <c r="P2642" t="s">
        <v>45</v>
      </c>
      <c r="Q2642">
        <v>71314</v>
      </c>
      <c r="R2642">
        <v>1</v>
      </c>
      <c r="S2642">
        <v>0.1</v>
      </c>
      <c r="T2642">
        <v>9115.208348426906</v>
      </c>
      <c r="U2642">
        <v>45419</v>
      </c>
    </row>
    <row r="2643" spans="1:21" x14ac:dyDescent="0.3">
      <c r="A2643" t="s">
        <v>8006</v>
      </c>
      <c r="B2643">
        <v>2024</v>
      </c>
      <c r="C2643" s="1">
        <v>45633</v>
      </c>
      <c r="D2643" t="s">
        <v>47</v>
      </c>
      <c r="E2643" t="s">
        <v>8007</v>
      </c>
      <c r="F2643" t="s">
        <v>149</v>
      </c>
      <c r="G2643" t="s">
        <v>38</v>
      </c>
      <c r="H2643" t="s">
        <v>26</v>
      </c>
      <c r="I2643" t="s">
        <v>57</v>
      </c>
      <c r="J2643" t="s">
        <v>58</v>
      </c>
      <c r="K2643">
        <v>679719</v>
      </c>
      <c r="L2643" t="s">
        <v>73</v>
      </c>
      <c r="M2643" t="s">
        <v>8008</v>
      </c>
      <c r="N2643" t="s">
        <v>61</v>
      </c>
      <c r="O2643" t="s">
        <v>53</v>
      </c>
      <c r="P2643" t="s">
        <v>33</v>
      </c>
      <c r="Q2643">
        <v>33002</v>
      </c>
      <c r="R2643">
        <v>3</v>
      </c>
      <c r="S2643">
        <v>0.2</v>
      </c>
      <c r="T2643">
        <v>7207.0242370917977</v>
      </c>
      <c r="U2643">
        <v>45634</v>
      </c>
    </row>
    <row r="2644" spans="1:21" x14ac:dyDescent="0.3">
      <c r="A2644" t="s">
        <v>8009</v>
      </c>
      <c r="B2644">
        <v>2023</v>
      </c>
      <c r="C2644" s="1">
        <v>45177</v>
      </c>
      <c r="D2644" t="s">
        <v>22</v>
      </c>
      <c r="E2644" t="s">
        <v>8010</v>
      </c>
      <c r="F2644" t="s">
        <v>49</v>
      </c>
      <c r="G2644" t="s">
        <v>25</v>
      </c>
      <c r="H2644" t="s">
        <v>26</v>
      </c>
      <c r="I2644" t="s">
        <v>65</v>
      </c>
      <c r="J2644" t="s">
        <v>66</v>
      </c>
      <c r="K2644">
        <v>660902</v>
      </c>
      <c r="L2644" t="s">
        <v>29</v>
      </c>
      <c r="M2644" t="s">
        <v>8011</v>
      </c>
      <c r="N2644" t="s">
        <v>43</v>
      </c>
      <c r="O2644" t="s">
        <v>53</v>
      </c>
      <c r="P2644" t="s">
        <v>45</v>
      </c>
      <c r="Q2644">
        <v>67684</v>
      </c>
      <c r="R2644">
        <v>8</v>
      </c>
      <c r="S2644">
        <v>0.05</v>
      </c>
      <c r="T2644">
        <v>17141.658749724866</v>
      </c>
      <c r="U2644">
        <v>45178</v>
      </c>
    </row>
    <row r="2645" spans="1:21" x14ac:dyDescent="0.3">
      <c r="A2645" t="s">
        <v>8012</v>
      </c>
      <c r="B2645">
        <v>2024</v>
      </c>
      <c r="C2645" s="1">
        <v>45647</v>
      </c>
      <c r="D2645" t="s">
        <v>78</v>
      </c>
      <c r="E2645" t="s">
        <v>8013</v>
      </c>
      <c r="F2645" t="s">
        <v>80</v>
      </c>
      <c r="G2645" t="s">
        <v>38</v>
      </c>
      <c r="H2645" t="s">
        <v>26</v>
      </c>
      <c r="I2645" t="s">
        <v>50</v>
      </c>
      <c r="J2645" t="s">
        <v>51</v>
      </c>
      <c r="K2645">
        <v>605157</v>
      </c>
      <c r="L2645" t="s">
        <v>83</v>
      </c>
      <c r="M2645" t="s">
        <v>8014</v>
      </c>
      <c r="N2645" t="s">
        <v>103</v>
      </c>
      <c r="O2645" t="s">
        <v>75</v>
      </c>
      <c r="P2645" t="s">
        <v>89</v>
      </c>
      <c r="Q2645">
        <v>75810</v>
      </c>
      <c r="R2645">
        <v>4</v>
      </c>
      <c r="S2645">
        <v>0</v>
      </c>
      <c r="T2645">
        <v>8351.2975309560752</v>
      </c>
      <c r="U2645">
        <v>45650</v>
      </c>
    </row>
    <row r="2646" spans="1:21" x14ac:dyDescent="0.3">
      <c r="A2646" t="s">
        <v>8015</v>
      </c>
      <c r="B2646">
        <v>2024</v>
      </c>
      <c r="C2646" s="1">
        <v>45558</v>
      </c>
      <c r="D2646" t="s">
        <v>47</v>
      </c>
      <c r="E2646" t="s">
        <v>8016</v>
      </c>
      <c r="F2646" t="s">
        <v>64</v>
      </c>
      <c r="G2646" t="s">
        <v>25</v>
      </c>
      <c r="H2646" t="s">
        <v>26</v>
      </c>
      <c r="I2646" t="s">
        <v>39</v>
      </c>
      <c r="J2646" t="s">
        <v>40</v>
      </c>
      <c r="K2646">
        <v>675150</v>
      </c>
      <c r="L2646" t="s">
        <v>41</v>
      </c>
      <c r="M2646" t="s">
        <v>8017</v>
      </c>
      <c r="N2646" t="s">
        <v>93</v>
      </c>
      <c r="O2646" t="s">
        <v>32</v>
      </c>
      <c r="P2646" t="s">
        <v>89</v>
      </c>
      <c r="Q2646">
        <v>47559</v>
      </c>
      <c r="R2646">
        <v>9</v>
      </c>
      <c r="S2646">
        <v>0</v>
      </c>
      <c r="T2646">
        <v>10624.117233523457</v>
      </c>
      <c r="U2646">
        <v>45558</v>
      </c>
    </row>
    <row r="2647" spans="1:21" x14ac:dyDescent="0.3">
      <c r="A2647" t="s">
        <v>8018</v>
      </c>
      <c r="B2647">
        <v>2023</v>
      </c>
      <c r="C2647" s="1">
        <v>44968</v>
      </c>
      <c r="D2647" t="s">
        <v>22</v>
      </c>
      <c r="E2647" t="s">
        <v>8019</v>
      </c>
      <c r="F2647" t="s">
        <v>37</v>
      </c>
      <c r="G2647" t="s">
        <v>25</v>
      </c>
      <c r="H2647" t="s">
        <v>26</v>
      </c>
      <c r="I2647" t="s">
        <v>154</v>
      </c>
      <c r="J2647" t="s">
        <v>51</v>
      </c>
      <c r="K2647">
        <v>678340</v>
      </c>
      <c r="L2647" t="s">
        <v>41</v>
      </c>
      <c r="M2647" t="s">
        <v>8020</v>
      </c>
      <c r="N2647" t="s">
        <v>103</v>
      </c>
      <c r="O2647" t="s">
        <v>44</v>
      </c>
      <c r="P2647" t="s">
        <v>76</v>
      </c>
      <c r="Q2647">
        <v>70124</v>
      </c>
      <c r="R2647">
        <v>4</v>
      </c>
      <c r="S2647">
        <v>0.1</v>
      </c>
      <c r="T2647">
        <v>7726.895694569901</v>
      </c>
      <c r="U2647">
        <v>44975</v>
      </c>
    </row>
    <row r="2648" spans="1:21" x14ac:dyDescent="0.3">
      <c r="A2648" t="s">
        <v>8021</v>
      </c>
      <c r="B2648">
        <v>2024</v>
      </c>
      <c r="C2648" s="1">
        <v>45349</v>
      </c>
      <c r="D2648" t="s">
        <v>35</v>
      </c>
      <c r="E2648" t="s">
        <v>8022</v>
      </c>
      <c r="F2648" t="s">
        <v>37</v>
      </c>
      <c r="G2648" t="s">
        <v>38</v>
      </c>
      <c r="H2648" t="s">
        <v>26</v>
      </c>
      <c r="I2648" t="s">
        <v>161</v>
      </c>
      <c r="J2648" t="s">
        <v>118</v>
      </c>
      <c r="K2648">
        <v>614749</v>
      </c>
      <c r="L2648" t="s">
        <v>41</v>
      </c>
      <c r="M2648" t="s">
        <v>8023</v>
      </c>
      <c r="N2648" t="s">
        <v>61</v>
      </c>
      <c r="O2648" t="s">
        <v>44</v>
      </c>
      <c r="P2648" t="s">
        <v>69</v>
      </c>
      <c r="Q2648">
        <v>26000</v>
      </c>
      <c r="R2648">
        <v>8</v>
      </c>
      <c r="S2648">
        <v>0.2</v>
      </c>
      <c r="T2648">
        <v>4496.2622309505068</v>
      </c>
      <c r="U2648">
        <v>45355</v>
      </c>
    </row>
    <row r="2649" spans="1:21" x14ac:dyDescent="0.3">
      <c r="A2649" t="s">
        <v>8024</v>
      </c>
      <c r="B2649">
        <v>2024</v>
      </c>
      <c r="C2649" s="1">
        <v>45529</v>
      </c>
      <c r="D2649" t="s">
        <v>47</v>
      </c>
      <c r="E2649" t="s">
        <v>8025</v>
      </c>
      <c r="F2649" t="s">
        <v>49</v>
      </c>
      <c r="G2649" t="s">
        <v>25</v>
      </c>
      <c r="H2649" t="s">
        <v>26</v>
      </c>
      <c r="I2649" t="s">
        <v>82</v>
      </c>
      <c r="J2649" t="s">
        <v>66</v>
      </c>
      <c r="K2649">
        <v>692676</v>
      </c>
      <c r="L2649" t="s">
        <v>83</v>
      </c>
      <c r="M2649" t="s">
        <v>8026</v>
      </c>
      <c r="N2649" t="s">
        <v>93</v>
      </c>
      <c r="O2649" t="s">
        <v>68</v>
      </c>
      <c r="P2649" t="s">
        <v>89</v>
      </c>
      <c r="Q2649">
        <v>38073</v>
      </c>
      <c r="R2649">
        <v>6</v>
      </c>
      <c r="S2649">
        <v>0</v>
      </c>
      <c r="T2649">
        <v>10471.123444246012</v>
      </c>
      <c r="U2649">
        <v>45536</v>
      </c>
    </row>
    <row r="2650" spans="1:21" x14ac:dyDescent="0.3">
      <c r="A2650" t="s">
        <v>8027</v>
      </c>
      <c r="B2650">
        <v>2023</v>
      </c>
      <c r="C2650" s="1">
        <v>45145</v>
      </c>
      <c r="D2650" t="s">
        <v>47</v>
      </c>
      <c r="E2650" t="s">
        <v>8028</v>
      </c>
      <c r="F2650" t="s">
        <v>106</v>
      </c>
      <c r="G2650" t="s">
        <v>81</v>
      </c>
      <c r="H2650" t="s">
        <v>26</v>
      </c>
      <c r="I2650" t="s">
        <v>39</v>
      </c>
      <c r="J2650" t="s">
        <v>40</v>
      </c>
      <c r="K2650">
        <v>639554</v>
      </c>
      <c r="L2650" t="s">
        <v>73</v>
      </c>
      <c r="M2650" t="s">
        <v>8029</v>
      </c>
      <c r="N2650" t="s">
        <v>31</v>
      </c>
      <c r="O2650" t="s">
        <v>94</v>
      </c>
      <c r="P2650" t="s">
        <v>33</v>
      </c>
      <c r="Q2650">
        <v>69186</v>
      </c>
      <c r="R2650">
        <v>2</v>
      </c>
      <c r="S2650">
        <v>0.2</v>
      </c>
      <c r="T2650">
        <v>10302.186522424412</v>
      </c>
      <c r="U2650">
        <v>45146</v>
      </c>
    </row>
    <row r="2651" spans="1:21" x14ac:dyDescent="0.3">
      <c r="A2651" t="s">
        <v>8030</v>
      </c>
      <c r="B2651">
        <v>2024</v>
      </c>
      <c r="C2651" s="1">
        <v>45578</v>
      </c>
      <c r="D2651" t="s">
        <v>47</v>
      </c>
      <c r="E2651" t="s">
        <v>8031</v>
      </c>
      <c r="F2651" t="s">
        <v>80</v>
      </c>
      <c r="G2651" t="s">
        <v>38</v>
      </c>
      <c r="H2651" t="s">
        <v>26</v>
      </c>
      <c r="I2651" t="s">
        <v>107</v>
      </c>
      <c r="J2651" t="s">
        <v>66</v>
      </c>
      <c r="K2651">
        <v>666623</v>
      </c>
      <c r="L2651" t="s">
        <v>83</v>
      </c>
      <c r="M2651" t="s">
        <v>8032</v>
      </c>
      <c r="N2651" t="s">
        <v>103</v>
      </c>
      <c r="O2651" t="s">
        <v>75</v>
      </c>
      <c r="P2651" t="s">
        <v>69</v>
      </c>
      <c r="Q2651">
        <v>62221</v>
      </c>
      <c r="R2651">
        <v>5</v>
      </c>
      <c r="S2651">
        <v>0.1</v>
      </c>
      <c r="T2651">
        <v>13778.396400222269</v>
      </c>
      <c r="U2651">
        <v>45581</v>
      </c>
    </row>
    <row r="2652" spans="1:21" x14ac:dyDescent="0.3">
      <c r="A2652" t="s">
        <v>8033</v>
      </c>
      <c r="B2652">
        <v>2023</v>
      </c>
      <c r="C2652" s="1">
        <v>45087</v>
      </c>
      <c r="D2652" t="s">
        <v>47</v>
      </c>
      <c r="E2652" t="s">
        <v>8034</v>
      </c>
      <c r="F2652" t="s">
        <v>49</v>
      </c>
      <c r="G2652" t="s">
        <v>81</v>
      </c>
      <c r="H2652" t="s">
        <v>26</v>
      </c>
      <c r="I2652" t="s">
        <v>82</v>
      </c>
      <c r="J2652" t="s">
        <v>66</v>
      </c>
      <c r="K2652">
        <v>639584</v>
      </c>
      <c r="L2652" t="s">
        <v>59</v>
      </c>
      <c r="M2652" t="s">
        <v>8035</v>
      </c>
      <c r="N2652" t="s">
        <v>61</v>
      </c>
      <c r="O2652" t="s">
        <v>85</v>
      </c>
      <c r="P2652" t="s">
        <v>98</v>
      </c>
      <c r="Q2652">
        <v>15263</v>
      </c>
      <c r="R2652">
        <v>10</v>
      </c>
      <c r="S2652">
        <v>0.05</v>
      </c>
      <c r="T2652">
        <v>1530.8611677130448</v>
      </c>
      <c r="U2652">
        <v>45092</v>
      </c>
    </row>
    <row r="2653" spans="1:21" x14ac:dyDescent="0.3">
      <c r="A2653" t="s">
        <v>8036</v>
      </c>
      <c r="B2653">
        <v>2024</v>
      </c>
      <c r="C2653" s="1">
        <v>45497</v>
      </c>
      <c r="D2653" t="s">
        <v>78</v>
      </c>
      <c r="E2653" t="s">
        <v>8037</v>
      </c>
      <c r="F2653" t="s">
        <v>80</v>
      </c>
      <c r="G2653" t="s">
        <v>25</v>
      </c>
      <c r="H2653" t="s">
        <v>26</v>
      </c>
      <c r="I2653" t="s">
        <v>39</v>
      </c>
      <c r="J2653" t="s">
        <v>40</v>
      </c>
      <c r="K2653">
        <v>657637</v>
      </c>
      <c r="L2653" t="s">
        <v>73</v>
      </c>
      <c r="M2653" t="s">
        <v>8038</v>
      </c>
      <c r="N2653" t="s">
        <v>93</v>
      </c>
      <c r="O2653" t="s">
        <v>44</v>
      </c>
      <c r="P2653" t="s">
        <v>54</v>
      </c>
      <c r="Q2653">
        <v>13696</v>
      </c>
      <c r="R2653">
        <v>2</v>
      </c>
      <c r="S2653">
        <v>0.2</v>
      </c>
      <c r="T2653">
        <v>1898.3485915536753</v>
      </c>
      <c r="U2653">
        <v>45500</v>
      </c>
    </row>
    <row r="2654" spans="1:21" x14ac:dyDescent="0.3">
      <c r="A2654" t="s">
        <v>8039</v>
      </c>
      <c r="B2654">
        <v>2024</v>
      </c>
      <c r="C2654" s="1">
        <v>45424</v>
      </c>
      <c r="D2654" t="s">
        <v>22</v>
      </c>
      <c r="E2654" t="s">
        <v>8040</v>
      </c>
      <c r="F2654" t="s">
        <v>24</v>
      </c>
      <c r="G2654" t="s">
        <v>25</v>
      </c>
      <c r="H2654" t="s">
        <v>26</v>
      </c>
      <c r="I2654" t="s">
        <v>57</v>
      </c>
      <c r="J2654" t="s">
        <v>58</v>
      </c>
      <c r="K2654">
        <v>674642</v>
      </c>
      <c r="L2654" t="s">
        <v>29</v>
      </c>
      <c r="M2654" t="s">
        <v>8041</v>
      </c>
      <c r="N2654" t="s">
        <v>103</v>
      </c>
      <c r="O2654" t="s">
        <v>68</v>
      </c>
      <c r="P2654" t="s">
        <v>45</v>
      </c>
      <c r="Q2654">
        <v>44898</v>
      </c>
      <c r="R2654">
        <v>5</v>
      </c>
      <c r="S2654">
        <v>0</v>
      </c>
      <c r="T2654">
        <v>5470.517832269712</v>
      </c>
      <c r="U2654">
        <v>45427</v>
      </c>
    </row>
    <row r="2655" spans="1:21" x14ac:dyDescent="0.3">
      <c r="A2655" t="s">
        <v>8042</v>
      </c>
      <c r="B2655">
        <v>2024</v>
      </c>
      <c r="C2655" s="1">
        <v>45418</v>
      </c>
      <c r="D2655" t="s">
        <v>78</v>
      </c>
      <c r="E2655" t="s">
        <v>8043</v>
      </c>
      <c r="F2655" t="s">
        <v>49</v>
      </c>
      <c r="G2655" t="s">
        <v>81</v>
      </c>
      <c r="H2655" t="s">
        <v>26</v>
      </c>
      <c r="I2655" t="s">
        <v>57</v>
      </c>
      <c r="J2655" t="s">
        <v>58</v>
      </c>
      <c r="K2655">
        <v>652715</v>
      </c>
      <c r="L2655" t="s">
        <v>59</v>
      </c>
      <c r="M2655" t="s">
        <v>8044</v>
      </c>
      <c r="N2655" t="s">
        <v>103</v>
      </c>
      <c r="O2655" t="s">
        <v>85</v>
      </c>
      <c r="P2655" t="s">
        <v>89</v>
      </c>
      <c r="Q2655">
        <v>15565</v>
      </c>
      <c r="R2655">
        <v>4</v>
      </c>
      <c r="S2655">
        <v>0.05</v>
      </c>
      <c r="T2655">
        <v>3878.8615067287733</v>
      </c>
      <c r="U2655">
        <v>45423</v>
      </c>
    </row>
    <row r="2656" spans="1:21" x14ac:dyDescent="0.3">
      <c r="A2656" t="s">
        <v>8045</v>
      </c>
      <c r="B2656">
        <v>2023</v>
      </c>
      <c r="C2656" s="1">
        <v>44954</v>
      </c>
      <c r="D2656" t="s">
        <v>47</v>
      </c>
      <c r="E2656" t="s">
        <v>8046</v>
      </c>
      <c r="F2656" t="s">
        <v>49</v>
      </c>
      <c r="G2656" t="s">
        <v>25</v>
      </c>
      <c r="H2656" t="s">
        <v>26</v>
      </c>
      <c r="I2656" t="s">
        <v>107</v>
      </c>
      <c r="J2656" t="s">
        <v>66</v>
      </c>
      <c r="K2656">
        <v>656145</v>
      </c>
      <c r="L2656" t="s">
        <v>29</v>
      </c>
      <c r="M2656" t="s">
        <v>8047</v>
      </c>
      <c r="N2656" t="s">
        <v>103</v>
      </c>
      <c r="O2656" t="s">
        <v>85</v>
      </c>
      <c r="P2656" t="s">
        <v>33</v>
      </c>
      <c r="Q2656">
        <v>65011</v>
      </c>
      <c r="R2656">
        <v>4</v>
      </c>
      <c r="S2656">
        <v>0.05</v>
      </c>
      <c r="T2656">
        <v>17980.180096523341</v>
      </c>
      <c r="U2656">
        <v>44959</v>
      </c>
    </row>
    <row r="2657" spans="1:21" x14ac:dyDescent="0.3">
      <c r="A2657" t="s">
        <v>8048</v>
      </c>
      <c r="B2657">
        <v>2023</v>
      </c>
      <c r="C2657" s="1">
        <v>44938</v>
      </c>
      <c r="D2657" t="s">
        <v>47</v>
      </c>
      <c r="E2657" t="s">
        <v>8049</v>
      </c>
      <c r="F2657" t="s">
        <v>24</v>
      </c>
      <c r="G2657" t="s">
        <v>81</v>
      </c>
      <c r="H2657" t="s">
        <v>26</v>
      </c>
      <c r="I2657" t="s">
        <v>122</v>
      </c>
      <c r="J2657" t="s">
        <v>28</v>
      </c>
      <c r="K2657">
        <v>613988</v>
      </c>
      <c r="L2657" t="s">
        <v>29</v>
      </c>
      <c r="M2657" t="s">
        <v>8050</v>
      </c>
      <c r="N2657" t="s">
        <v>93</v>
      </c>
      <c r="O2657" t="s">
        <v>32</v>
      </c>
      <c r="P2657" t="s">
        <v>89</v>
      </c>
      <c r="Q2657">
        <v>49715</v>
      </c>
      <c r="R2657">
        <v>8</v>
      </c>
      <c r="S2657">
        <v>0</v>
      </c>
      <c r="T2657">
        <v>7120.9092418215241</v>
      </c>
      <c r="U2657">
        <v>44938</v>
      </c>
    </row>
    <row r="2658" spans="1:21" x14ac:dyDescent="0.3">
      <c r="A2658" t="s">
        <v>8051</v>
      </c>
      <c r="B2658">
        <v>2023</v>
      </c>
      <c r="C2658" s="1">
        <v>44977</v>
      </c>
      <c r="D2658" t="s">
        <v>78</v>
      </c>
      <c r="E2658" t="s">
        <v>8052</v>
      </c>
      <c r="F2658" t="s">
        <v>149</v>
      </c>
      <c r="G2658" t="s">
        <v>81</v>
      </c>
      <c r="H2658" t="s">
        <v>26</v>
      </c>
      <c r="I2658" t="s">
        <v>161</v>
      </c>
      <c r="J2658" t="s">
        <v>118</v>
      </c>
      <c r="K2658">
        <v>611814</v>
      </c>
      <c r="L2658" t="s">
        <v>59</v>
      </c>
      <c r="M2658" t="s">
        <v>8053</v>
      </c>
      <c r="N2658" t="s">
        <v>61</v>
      </c>
      <c r="O2658" t="s">
        <v>75</v>
      </c>
      <c r="P2658" t="s">
        <v>181</v>
      </c>
      <c r="Q2658">
        <v>63748</v>
      </c>
      <c r="R2658">
        <v>2</v>
      </c>
      <c r="S2658">
        <v>0.2</v>
      </c>
      <c r="T2658">
        <v>9175.7988837047542</v>
      </c>
      <c r="U2658">
        <v>44980</v>
      </c>
    </row>
    <row r="2659" spans="1:21" x14ac:dyDescent="0.3">
      <c r="A2659" t="s">
        <v>8054</v>
      </c>
      <c r="B2659">
        <v>2023</v>
      </c>
      <c r="C2659" s="1">
        <v>45221</v>
      </c>
      <c r="D2659" t="s">
        <v>47</v>
      </c>
      <c r="E2659" t="s">
        <v>8055</v>
      </c>
      <c r="F2659" t="s">
        <v>37</v>
      </c>
      <c r="G2659" t="s">
        <v>81</v>
      </c>
      <c r="H2659" t="s">
        <v>26</v>
      </c>
      <c r="I2659" t="s">
        <v>50</v>
      </c>
      <c r="J2659" t="s">
        <v>51</v>
      </c>
      <c r="K2659">
        <v>671546</v>
      </c>
      <c r="L2659" t="s">
        <v>29</v>
      </c>
      <c r="M2659" t="s">
        <v>8056</v>
      </c>
      <c r="N2659" t="s">
        <v>43</v>
      </c>
      <c r="O2659" t="s">
        <v>68</v>
      </c>
      <c r="P2659" t="s">
        <v>33</v>
      </c>
      <c r="Q2659">
        <v>72930</v>
      </c>
      <c r="R2659">
        <v>1</v>
      </c>
      <c r="S2659">
        <v>0</v>
      </c>
      <c r="T2659">
        <v>21825.574756157584</v>
      </c>
      <c r="U2659">
        <v>45224</v>
      </c>
    </row>
    <row r="2660" spans="1:21" x14ac:dyDescent="0.3">
      <c r="A2660" t="s">
        <v>8057</v>
      </c>
      <c r="B2660">
        <v>2024</v>
      </c>
      <c r="C2660" s="1">
        <v>45478</v>
      </c>
      <c r="D2660" t="s">
        <v>78</v>
      </c>
      <c r="E2660" t="s">
        <v>8058</v>
      </c>
      <c r="F2660" t="s">
        <v>24</v>
      </c>
      <c r="G2660" t="s">
        <v>81</v>
      </c>
      <c r="H2660" t="s">
        <v>26</v>
      </c>
      <c r="I2660" t="s">
        <v>50</v>
      </c>
      <c r="J2660" t="s">
        <v>51</v>
      </c>
      <c r="K2660">
        <v>654695</v>
      </c>
      <c r="L2660" t="s">
        <v>73</v>
      </c>
      <c r="M2660" t="s">
        <v>8059</v>
      </c>
      <c r="N2660" t="s">
        <v>61</v>
      </c>
      <c r="O2660" t="s">
        <v>68</v>
      </c>
      <c r="P2660" t="s">
        <v>69</v>
      </c>
      <c r="Q2660">
        <v>47659</v>
      </c>
      <c r="R2660">
        <v>10</v>
      </c>
      <c r="S2660">
        <v>0.2</v>
      </c>
      <c r="T2660">
        <v>3509.954021668872</v>
      </c>
      <c r="U2660">
        <v>45484</v>
      </c>
    </row>
    <row r="2661" spans="1:21" x14ac:dyDescent="0.3">
      <c r="A2661" t="s">
        <v>8060</v>
      </c>
      <c r="B2661">
        <v>2024</v>
      </c>
      <c r="C2661" s="1">
        <v>45476</v>
      </c>
      <c r="D2661" t="s">
        <v>47</v>
      </c>
      <c r="E2661" t="s">
        <v>8061</v>
      </c>
      <c r="F2661" t="s">
        <v>64</v>
      </c>
      <c r="G2661" t="s">
        <v>81</v>
      </c>
      <c r="H2661" t="s">
        <v>26</v>
      </c>
      <c r="I2661" t="s">
        <v>39</v>
      </c>
      <c r="J2661" t="s">
        <v>40</v>
      </c>
      <c r="K2661">
        <v>613383</v>
      </c>
      <c r="L2661" t="s">
        <v>59</v>
      </c>
      <c r="M2661" t="s">
        <v>8062</v>
      </c>
      <c r="N2661" t="s">
        <v>43</v>
      </c>
      <c r="O2661" t="s">
        <v>68</v>
      </c>
      <c r="P2661" t="s">
        <v>181</v>
      </c>
      <c r="Q2661">
        <v>3825</v>
      </c>
      <c r="R2661">
        <v>6</v>
      </c>
      <c r="S2661">
        <v>0</v>
      </c>
      <c r="T2661">
        <v>416.51392081824503</v>
      </c>
      <c r="U2661">
        <v>45479</v>
      </c>
    </row>
    <row r="2662" spans="1:21" x14ac:dyDescent="0.3">
      <c r="A2662" t="s">
        <v>8063</v>
      </c>
      <c r="B2662">
        <v>2023</v>
      </c>
      <c r="C2662" s="1">
        <v>45252</v>
      </c>
      <c r="D2662" t="s">
        <v>22</v>
      </c>
      <c r="E2662" t="s">
        <v>8064</v>
      </c>
      <c r="F2662" t="s">
        <v>80</v>
      </c>
      <c r="G2662" t="s">
        <v>81</v>
      </c>
      <c r="H2662" t="s">
        <v>26</v>
      </c>
      <c r="I2662" t="s">
        <v>39</v>
      </c>
      <c r="J2662" t="s">
        <v>40</v>
      </c>
      <c r="K2662">
        <v>669200</v>
      </c>
      <c r="L2662" t="s">
        <v>83</v>
      </c>
      <c r="M2662" t="s">
        <v>8065</v>
      </c>
      <c r="N2662" t="s">
        <v>61</v>
      </c>
      <c r="O2662" t="s">
        <v>32</v>
      </c>
      <c r="P2662" t="s">
        <v>69</v>
      </c>
      <c r="Q2662">
        <v>47572</v>
      </c>
      <c r="R2662">
        <v>7</v>
      </c>
      <c r="S2662">
        <v>0</v>
      </c>
      <c r="T2662">
        <v>10266.85030405203</v>
      </c>
      <c r="U2662">
        <v>45252</v>
      </c>
    </row>
    <row r="2663" spans="1:21" x14ac:dyDescent="0.3">
      <c r="A2663" t="s">
        <v>8066</v>
      </c>
      <c r="B2663">
        <v>2023</v>
      </c>
      <c r="C2663" s="1">
        <v>45281</v>
      </c>
      <c r="D2663" t="s">
        <v>78</v>
      </c>
      <c r="E2663" t="s">
        <v>8067</v>
      </c>
      <c r="F2663" t="s">
        <v>80</v>
      </c>
      <c r="G2663" t="s">
        <v>38</v>
      </c>
      <c r="H2663" t="s">
        <v>26</v>
      </c>
      <c r="I2663" t="s">
        <v>39</v>
      </c>
      <c r="J2663" t="s">
        <v>40</v>
      </c>
      <c r="K2663">
        <v>691247</v>
      </c>
      <c r="L2663" t="s">
        <v>73</v>
      </c>
      <c r="M2663" t="s">
        <v>8068</v>
      </c>
      <c r="N2663" t="s">
        <v>93</v>
      </c>
      <c r="O2663" t="s">
        <v>44</v>
      </c>
      <c r="P2663" t="s">
        <v>69</v>
      </c>
      <c r="Q2663">
        <v>11200</v>
      </c>
      <c r="R2663">
        <v>6</v>
      </c>
      <c r="S2663">
        <v>0</v>
      </c>
      <c r="T2663">
        <v>2772.2952237759678</v>
      </c>
      <c r="U2663">
        <v>45284</v>
      </c>
    </row>
    <row r="2664" spans="1:21" x14ac:dyDescent="0.3">
      <c r="A2664" t="s">
        <v>8069</v>
      </c>
      <c r="B2664">
        <v>2024</v>
      </c>
      <c r="C2664" s="1">
        <v>45642</v>
      </c>
      <c r="D2664" t="s">
        <v>78</v>
      </c>
      <c r="E2664" t="s">
        <v>8070</v>
      </c>
      <c r="F2664" t="s">
        <v>80</v>
      </c>
      <c r="G2664" t="s">
        <v>38</v>
      </c>
      <c r="H2664" t="s">
        <v>26</v>
      </c>
      <c r="I2664" t="s">
        <v>101</v>
      </c>
      <c r="J2664" t="s">
        <v>51</v>
      </c>
      <c r="K2664">
        <v>617065</v>
      </c>
      <c r="L2664" t="s">
        <v>73</v>
      </c>
      <c r="M2664" t="s">
        <v>8071</v>
      </c>
      <c r="N2664" t="s">
        <v>103</v>
      </c>
      <c r="O2664" t="s">
        <v>32</v>
      </c>
      <c r="P2664" t="s">
        <v>45</v>
      </c>
      <c r="Q2664">
        <v>48985</v>
      </c>
      <c r="R2664">
        <v>7</v>
      </c>
      <c r="S2664">
        <v>0.2</v>
      </c>
      <c r="T2664">
        <v>8834.828429110461</v>
      </c>
      <c r="U2664">
        <v>45645</v>
      </c>
    </row>
    <row r="2665" spans="1:21" x14ac:dyDescent="0.3">
      <c r="A2665" t="s">
        <v>8072</v>
      </c>
      <c r="B2665">
        <v>2024</v>
      </c>
      <c r="C2665" s="1">
        <v>45400</v>
      </c>
      <c r="D2665" t="s">
        <v>47</v>
      </c>
      <c r="E2665" t="s">
        <v>8073</v>
      </c>
      <c r="F2665" t="s">
        <v>64</v>
      </c>
      <c r="G2665" t="s">
        <v>25</v>
      </c>
      <c r="H2665" t="s">
        <v>26</v>
      </c>
      <c r="I2665" t="s">
        <v>50</v>
      </c>
      <c r="J2665" t="s">
        <v>51</v>
      </c>
      <c r="K2665">
        <v>620233</v>
      </c>
      <c r="L2665" t="s">
        <v>59</v>
      </c>
      <c r="M2665" t="s">
        <v>8074</v>
      </c>
      <c r="N2665" t="s">
        <v>43</v>
      </c>
      <c r="O2665" t="s">
        <v>94</v>
      </c>
      <c r="P2665" t="s">
        <v>181</v>
      </c>
      <c r="Q2665">
        <v>21174</v>
      </c>
      <c r="R2665">
        <v>1</v>
      </c>
      <c r="S2665">
        <v>0.2</v>
      </c>
      <c r="T2665">
        <v>6120.0525063702162</v>
      </c>
      <c r="U2665">
        <v>45404</v>
      </c>
    </row>
    <row r="2666" spans="1:21" x14ac:dyDescent="0.3">
      <c r="A2666" t="s">
        <v>8075</v>
      </c>
      <c r="B2666">
        <v>2023</v>
      </c>
      <c r="C2666" s="1">
        <v>45286</v>
      </c>
      <c r="D2666" t="s">
        <v>78</v>
      </c>
      <c r="E2666" t="s">
        <v>8076</v>
      </c>
      <c r="F2666" t="s">
        <v>80</v>
      </c>
      <c r="G2666" t="s">
        <v>38</v>
      </c>
      <c r="H2666" t="s">
        <v>26</v>
      </c>
      <c r="I2666" t="s">
        <v>57</v>
      </c>
      <c r="J2666" t="s">
        <v>58</v>
      </c>
      <c r="K2666">
        <v>641597</v>
      </c>
      <c r="L2666" t="s">
        <v>83</v>
      </c>
      <c r="M2666" t="s">
        <v>8077</v>
      </c>
      <c r="N2666" t="s">
        <v>103</v>
      </c>
      <c r="O2666" t="s">
        <v>85</v>
      </c>
      <c r="P2666" t="s">
        <v>76</v>
      </c>
      <c r="Q2666">
        <v>17075</v>
      </c>
      <c r="R2666">
        <v>3</v>
      </c>
      <c r="S2666">
        <v>0.05</v>
      </c>
      <c r="T2666">
        <v>4132.751531781214</v>
      </c>
      <c r="U2666">
        <v>45289</v>
      </c>
    </row>
    <row r="2667" spans="1:21" x14ac:dyDescent="0.3">
      <c r="A2667" t="s">
        <v>8078</v>
      </c>
      <c r="B2667">
        <v>2024</v>
      </c>
      <c r="C2667" s="1">
        <v>45524</v>
      </c>
      <c r="D2667" t="s">
        <v>47</v>
      </c>
      <c r="E2667" t="s">
        <v>8079</v>
      </c>
      <c r="F2667" t="s">
        <v>49</v>
      </c>
      <c r="G2667" t="s">
        <v>81</v>
      </c>
      <c r="H2667" t="s">
        <v>26</v>
      </c>
      <c r="I2667" t="s">
        <v>57</v>
      </c>
      <c r="J2667" t="s">
        <v>58</v>
      </c>
      <c r="K2667">
        <v>657090</v>
      </c>
      <c r="L2667" t="s">
        <v>59</v>
      </c>
      <c r="M2667" t="s">
        <v>8080</v>
      </c>
      <c r="N2667" t="s">
        <v>43</v>
      </c>
      <c r="O2667" t="s">
        <v>32</v>
      </c>
      <c r="P2667" t="s">
        <v>54</v>
      </c>
      <c r="Q2667">
        <v>21390</v>
      </c>
      <c r="R2667">
        <v>2</v>
      </c>
      <c r="S2667">
        <v>0.05</v>
      </c>
      <c r="T2667">
        <v>2536.3801898086886</v>
      </c>
      <c r="U2667">
        <v>45526</v>
      </c>
    </row>
    <row r="2668" spans="1:21" x14ac:dyDescent="0.3">
      <c r="A2668" t="s">
        <v>8081</v>
      </c>
      <c r="B2668">
        <v>2023</v>
      </c>
      <c r="C2668" s="1">
        <v>44963</v>
      </c>
      <c r="D2668" t="s">
        <v>78</v>
      </c>
      <c r="E2668" t="s">
        <v>8082</v>
      </c>
      <c r="F2668" t="s">
        <v>24</v>
      </c>
      <c r="G2668" t="s">
        <v>81</v>
      </c>
      <c r="H2668" t="s">
        <v>26</v>
      </c>
      <c r="I2668" t="s">
        <v>72</v>
      </c>
      <c r="J2668" t="s">
        <v>28</v>
      </c>
      <c r="K2668">
        <v>697148</v>
      </c>
      <c r="L2668" t="s">
        <v>59</v>
      </c>
      <c r="M2668" t="s">
        <v>8083</v>
      </c>
      <c r="N2668" t="s">
        <v>61</v>
      </c>
      <c r="O2668" t="s">
        <v>44</v>
      </c>
      <c r="P2668" t="s">
        <v>98</v>
      </c>
      <c r="Q2668">
        <v>45753</v>
      </c>
      <c r="R2668">
        <v>5</v>
      </c>
      <c r="S2668">
        <v>0.2</v>
      </c>
      <c r="T2668">
        <v>11837.954058446268</v>
      </c>
      <c r="U2668">
        <v>44966</v>
      </c>
    </row>
    <row r="2669" spans="1:21" x14ac:dyDescent="0.3">
      <c r="A2669" t="s">
        <v>8084</v>
      </c>
      <c r="B2669">
        <v>2023</v>
      </c>
      <c r="C2669" s="1">
        <v>44935</v>
      </c>
      <c r="D2669" t="s">
        <v>22</v>
      </c>
      <c r="E2669" t="s">
        <v>8085</v>
      </c>
      <c r="F2669" t="s">
        <v>80</v>
      </c>
      <c r="G2669" t="s">
        <v>81</v>
      </c>
      <c r="H2669" t="s">
        <v>26</v>
      </c>
      <c r="I2669" t="s">
        <v>72</v>
      </c>
      <c r="J2669" t="s">
        <v>28</v>
      </c>
      <c r="K2669">
        <v>663821</v>
      </c>
      <c r="L2669" t="s">
        <v>73</v>
      </c>
      <c r="M2669" t="s">
        <v>8086</v>
      </c>
      <c r="N2669" t="s">
        <v>43</v>
      </c>
      <c r="O2669" t="s">
        <v>32</v>
      </c>
      <c r="P2669" t="s">
        <v>54</v>
      </c>
      <c r="Q2669">
        <v>49834</v>
      </c>
      <c r="R2669">
        <v>3</v>
      </c>
      <c r="S2669">
        <v>0.05</v>
      </c>
      <c r="T2669">
        <v>5703.2543708171534</v>
      </c>
      <c r="U2669">
        <v>44942</v>
      </c>
    </row>
    <row r="2670" spans="1:21" x14ac:dyDescent="0.3">
      <c r="A2670" t="s">
        <v>8087</v>
      </c>
      <c r="B2670">
        <v>2024</v>
      </c>
      <c r="C2670" s="1">
        <v>45336</v>
      </c>
      <c r="D2670" t="s">
        <v>35</v>
      </c>
      <c r="E2670" t="s">
        <v>8088</v>
      </c>
      <c r="F2670" t="s">
        <v>80</v>
      </c>
      <c r="G2670" t="s">
        <v>25</v>
      </c>
      <c r="H2670" t="s">
        <v>26</v>
      </c>
      <c r="I2670" t="s">
        <v>50</v>
      </c>
      <c r="J2670" t="s">
        <v>51</v>
      </c>
      <c r="K2670">
        <v>606528</v>
      </c>
      <c r="L2670" t="s">
        <v>83</v>
      </c>
      <c r="M2670" t="s">
        <v>8089</v>
      </c>
      <c r="N2670" t="s">
        <v>103</v>
      </c>
      <c r="O2670" t="s">
        <v>94</v>
      </c>
      <c r="P2670" t="s">
        <v>76</v>
      </c>
      <c r="Q2670">
        <v>52424</v>
      </c>
      <c r="R2670">
        <v>9</v>
      </c>
      <c r="S2670">
        <v>0.05</v>
      </c>
      <c r="T2670">
        <v>2678.007159176625</v>
      </c>
      <c r="U2670">
        <v>45337</v>
      </c>
    </row>
    <row r="2671" spans="1:21" x14ac:dyDescent="0.3">
      <c r="A2671" t="s">
        <v>8090</v>
      </c>
      <c r="B2671">
        <v>2023</v>
      </c>
      <c r="C2671" s="1">
        <v>44978</v>
      </c>
      <c r="D2671" t="s">
        <v>35</v>
      </c>
      <c r="E2671" t="s">
        <v>8091</v>
      </c>
      <c r="F2671" t="s">
        <v>80</v>
      </c>
      <c r="G2671" t="s">
        <v>38</v>
      </c>
      <c r="H2671" t="s">
        <v>26</v>
      </c>
      <c r="I2671" t="s">
        <v>154</v>
      </c>
      <c r="J2671" t="s">
        <v>51</v>
      </c>
      <c r="K2671">
        <v>651879</v>
      </c>
      <c r="L2671" t="s">
        <v>41</v>
      </c>
      <c r="M2671" t="s">
        <v>8092</v>
      </c>
      <c r="N2671" t="s">
        <v>61</v>
      </c>
      <c r="O2671" t="s">
        <v>44</v>
      </c>
      <c r="P2671" t="s">
        <v>69</v>
      </c>
      <c r="Q2671">
        <v>51274</v>
      </c>
      <c r="R2671">
        <v>3</v>
      </c>
      <c r="S2671">
        <v>0</v>
      </c>
      <c r="T2671">
        <v>12557.190182413226</v>
      </c>
      <c r="U2671">
        <v>44981</v>
      </c>
    </row>
    <row r="2672" spans="1:21" x14ac:dyDescent="0.3">
      <c r="A2672" t="s">
        <v>8093</v>
      </c>
      <c r="B2672">
        <v>2023</v>
      </c>
      <c r="C2672" s="1">
        <v>45062</v>
      </c>
      <c r="D2672" t="s">
        <v>35</v>
      </c>
      <c r="E2672" t="s">
        <v>8094</v>
      </c>
      <c r="F2672" t="s">
        <v>24</v>
      </c>
      <c r="G2672" t="s">
        <v>38</v>
      </c>
      <c r="H2672" t="s">
        <v>26</v>
      </c>
      <c r="I2672" t="s">
        <v>57</v>
      </c>
      <c r="J2672" t="s">
        <v>58</v>
      </c>
      <c r="K2672">
        <v>649328</v>
      </c>
      <c r="L2672" t="s">
        <v>29</v>
      </c>
      <c r="M2672" t="s">
        <v>8095</v>
      </c>
      <c r="N2672" t="s">
        <v>93</v>
      </c>
      <c r="O2672" t="s">
        <v>85</v>
      </c>
      <c r="P2672" t="s">
        <v>127</v>
      </c>
      <c r="Q2672">
        <v>28433</v>
      </c>
      <c r="R2672">
        <v>3</v>
      </c>
      <c r="S2672">
        <v>0.05</v>
      </c>
      <c r="T2672">
        <v>2800.3377291676247</v>
      </c>
      <c r="U2672">
        <v>45065</v>
      </c>
    </row>
    <row r="2673" spans="1:21" x14ac:dyDescent="0.3">
      <c r="A2673" t="s">
        <v>8096</v>
      </c>
      <c r="B2673">
        <v>2023</v>
      </c>
      <c r="C2673" s="1">
        <v>45009</v>
      </c>
      <c r="D2673" t="s">
        <v>47</v>
      </c>
      <c r="E2673" t="s">
        <v>8097</v>
      </c>
      <c r="F2673" t="s">
        <v>64</v>
      </c>
      <c r="G2673" t="s">
        <v>38</v>
      </c>
      <c r="H2673" t="s">
        <v>26</v>
      </c>
      <c r="I2673" t="s">
        <v>57</v>
      </c>
      <c r="J2673" t="s">
        <v>58</v>
      </c>
      <c r="K2673">
        <v>696588</v>
      </c>
      <c r="L2673" t="s">
        <v>29</v>
      </c>
      <c r="M2673" t="s">
        <v>8098</v>
      </c>
      <c r="N2673" t="s">
        <v>43</v>
      </c>
      <c r="O2673" t="s">
        <v>32</v>
      </c>
      <c r="P2673" t="s">
        <v>76</v>
      </c>
      <c r="Q2673">
        <v>72645</v>
      </c>
      <c r="R2673">
        <v>9</v>
      </c>
      <c r="S2673">
        <v>0.05</v>
      </c>
      <c r="T2673">
        <v>11819.736708948563</v>
      </c>
      <c r="U2673">
        <v>45015</v>
      </c>
    </row>
    <row r="2674" spans="1:21" x14ac:dyDescent="0.3">
      <c r="A2674" t="s">
        <v>8099</v>
      </c>
      <c r="B2674">
        <v>2023</v>
      </c>
      <c r="C2674" s="1">
        <v>44938</v>
      </c>
      <c r="D2674" t="s">
        <v>78</v>
      </c>
      <c r="E2674" t="s">
        <v>8100</v>
      </c>
      <c r="F2674" t="s">
        <v>106</v>
      </c>
      <c r="G2674" t="s">
        <v>38</v>
      </c>
      <c r="H2674" t="s">
        <v>26</v>
      </c>
      <c r="I2674" t="s">
        <v>101</v>
      </c>
      <c r="J2674" t="s">
        <v>51</v>
      </c>
      <c r="K2674">
        <v>652167</v>
      </c>
      <c r="L2674" t="s">
        <v>29</v>
      </c>
      <c r="M2674" t="s">
        <v>8101</v>
      </c>
      <c r="N2674" t="s">
        <v>93</v>
      </c>
      <c r="O2674" t="s">
        <v>85</v>
      </c>
      <c r="P2674" t="s">
        <v>76</v>
      </c>
      <c r="Q2674">
        <v>57064</v>
      </c>
      <c r="R2674">
        <v>6</v>
      </c>
      <c r="S2674">
        <v>0</v>
      </c>
      <c r="T2674">
        <v>10092.307870441009</v>
      </c>
      <c r="U2674">
        <v>44942</v>
      </c>
    </row>
    <row r="2675" spans="1:21" x14ac:dyDescent="0.3">
      <c r="A2675" t="s">
        <v>8102</v>
      </c>
      <c r="B2675">
        <v>2024</v>
      </c>
      <c r="C2675" s="1">
        <v>45346</v>
      </c>
      <c r="D2675" t="s">
        <v>47</v>
      </c>
      <c r="E2675" t="s">
        <v>8103</v>
      </c>
      <c r="F2675" t="s">
        <v>37</v>
      </c>
      <c r="G2675" t="s">
        <v>81</v>
      </c>
      <c r="H2675" t="s">
        <v>26</v>
      </c>
      <c r="I2675" t="s">
        <v>161</v>
      </c>
      <c r="J2675" t="s">
        <v>118</v>
      </c>
      <c r="K2675">
        <v>668521</v>
      </c>
      <c r="L2675" t="s">
        <v>29</v>
      </c>
      <c r="M2675" t="s">
        <v>8104</v>
      </c>
      <c r="N2675" t="s">
        <v>103</v>
      </c>
      <c r="O2675" t="s">
        <v>75</v>
      </c>
      <c r="P2675" t="s">
        <v>181</v>
      </c>
      <c r="Q2675">
        <v>74784</v>
      </c>
      <c r="R2675">
        <v>2</v>
      </c>
      <c r="S2675">
        <v>0.05</v>
      </c>
      <c r="T2675">
        <v>3774.6766670648935</v>
      </c>
      <c r="U2675">
        <v>45349</v>
      </c>
    </row>
    <row r="2676" spans="1:21" x14ac:dyDescent="0.3">
      <c r="A2676" t="s">
        <v>8105</v>
      </c>
      <c r="B2676">
        <v>2023</v>
      </c>
      <c r="C2676" s="1">
        <v>45135</v>
      </c>
      <c r="D2676" t="s">
        <v>78</v>
      </c>
      <c r="E2676" t="s">
        <v>8106</v>
      </c>
      <c r="F2676" t="s">
        <v>49</v>
      </c>
      <c r="G2676" t="s">
        <v>38</v>
      </c>
      <c r="H2676" t="s">
        <v>26</v>
      </c>
      <c r="I2676" t="s">
        <v>150</v>
      </c>
      <c r="J2676" t="s">
        <v>118</v>
      </c>
      <c r="K2676">
        <v>634202</v>
      </c>
      <c r="L2676" t="s">
        <v>59</v>
      </c>
      <c r="M2676" t="s">
        <v>8107</v>
      </c>
      <c r="N2676" t="s">
        <v>43</v>
      </c>
      <c r="O2676" t="s">
        <v>32</v>
      </c>
      <c r="P2676" t="s">
        <v>127</v>
      </c>
      <c r="Q2676">
        <v>46109</v>
      </c>
      <c r="R2676">
        <v>2</v>
      </c>
      <c r="S2676">
        <v>0.05</v>
      </c>
      <c r="T2676">
        <v>12708.235529386928</v>
      </c>
      <c r="U2676">
        <v>45138</v>
      </c>
    </row>
    <row r="2677" spans="1:21" x14ac:dyDescent="0.3">
      <c r="A2677" t="s">
        <v>8108</v>
      </c>
      <c r="B2677">
        <v>2024</v>
      </c>
      <c r="C2677" s="1">
        <v>45538</v>
      </c>
      <c r="D2677" t="s">
        <v>78</v>
      </c>
      <c r="E2677" t="s">
        <v>8109</v>
      </c>
      <c r="F2677" t="s">
        <v>80</v>
      </c>
      <c r="G2677" t="s">
        <v>81</v>
      </c>
      <c r="H2677" t="s">
        <v>26</v>
      </c>
      <c r="I2677" t="s">
        <v>39</v>
      </c>
      <c r="J2677" t="s">
        <v>40</v>
      </c>
      <c r="K2677">
        <v>674685</v>
      </c>
      <c r="L2677" t="s">
        <v>29</v>
      </c>
      <c r="M2677" t="s">
        <v>8110</v>
      </c>
      <c r="N2677" t="s">
        <v>43</v>
      </c>
      <c r="O2677" t="s">
        <v>32</v>
      </c>
      <c r="P2677" t="s">
        <v>89</v>
      </c>
      <c r="Q2677">
        <v>17353</v>
      </c>
      <c r="R2677">
        <v>4</v>
      </c>
      <c r="S2677">
        <v>0</v>
      </c>
      <c r="T2677">
        <v>2445.3265344767506</v>
      </c>
      <c r="U2677">
        <v>45545</v>
      </c>
    </row>
    <row r="2678" spans="1:21" x14ac:dyDescent="0.3">
      <c r="A2678" t="s">
        <v>8111</v>
      </c>
      <c r="B2678">
        <v>2024</v>
      </c>
      <c r="C2678" s="1">
        <v>45554</v>
      </c>
      <c r="D2678" t="s">
        <v>22</v>
      </c>
      <c r="E2678" t="s">
        <v>8112</v>
      </c>
      <c r="F2678" t="s">
        <v>80</v>
      </c>
      <c r="G2678" t="s">
        <v>81</v>
      </c>
      <c r="H2678" t="s">
        <v>26</v>
      </c>
      <c r="I2678" t="s">
        <v>27</v>
      </c>
      <c r="J2678" t="s">
        <v>28</v>
      </c>
      <c r="K2678">
        <v>626937</v>
      </c>
      <c r="L2678" t="s">
        <v>59</v>
      </c>
      <c r="M2678" t="s">
        <v>8113</v>
      </c>
      <c r="N2678" t="s">
        <v>61</v>
      </c>
      <c r="O2678" t="s">
        <v>94</v>
      </c>
      <c r="P2678" t="s">
        <v>89</v>
      </c>
      <c r="Q2678">
        <v>5124</v>
      </c>
      <c r="R2678">
        <v>1</v>
      </c>
      <c r="S2678">
        <v>0.05</v>
      </c>
      <c r="T2678">
        <v>967.65779501198688</v>
      </c>
      <c r="U2678">
        <v>45561</v>
      </c>
    </row>
    <row r="2679" spans="1:21" x14ac:dyDescent="0.3">
      <c r="A2679" t="s">
        <v>8114</v>
      </c>
      <c r="B2679">
        <v>2023</v>
      </c>
      <c r="C2679" s="1">
        <v>45074</v>
      </c>
      <c r="D2679" t="s">
        <v>47</v>
      </c>
      <c r="E2679" t="s">
        <v>8115</v>
      </c>
      <c r="F2679" t="s">
        <v>64</v>
      </c>
      <c r="G2679" t="s">
        <v>81</v>
      </c>
      <c r="H2679" t="s">
        <v>26</v>
      </c>
      <c r="I2679" t="s">
        <v>57</v>
      </c>
      <c r="J2679" t="s">
        <v>58</v>
      </c>
      <c r="K2679">
        <v>602881</v>
      </c>
      <c r="L2679" t="s">
        <v>41</v>
      </c>
      <c r="M2679" t="s">
        <v>8116</v>
      </c>
      <c r="N2679" t="s">
        <v>31</v>
      </c>
      <c r="O2679" t="s">
        <v>32</v>
      </c>
      <c r="P2679" t="s">
        <v>69</v>
      </c>
      <c r="Q2679">
        <v>66613</v>
      </c>
      <c r="R2679">
        <v>5</v>
      </c>
      <c r="S2679">
        <v>0.1</v>
      </c>
      <c r="T2679">
        <v>6610.8960623555804</v>
      </c>
      <c r="U2679">
        <v>45074</v>
      </c>
    </row>
    <row r="2680" spans="1:21" x14ac:dyDescent="0.3">
      <c r="A2680" t="s">
        <v>8117</v>
      </c>
      <c r="B2680">
        <v>2023</v>
      </c>
      <c r="C2680" s="1">
        <v>45031</v>
      </c>
      <c r="D2680" t="s">
        <v>22</v>
      </c>
      <c r="E2680" t="s">
        <v>8118</v>
      </c>
      <c r="F2680" t="s">
        <v>149</v>
      </c>
      <c r="G2680" t="s">
        <v>38</v>
      </c>
      <c r="H2680" t="s">
        <v>26</v>
      </c>
      <c r="I2680" t="s">
        <v>101</v>
      </c>
      <c r="J2680" t="s">
        <v>51</v>
      </c>
      <c r="K2680">
        <v>662308</v>
      </c>
      <c r="L2680" t="s">
        <v>83</v>
      </c>
      <c r="M2680" t="s">
        <v>8119</v>
      </c>
      <c r="N2680" t="s">
        <v>103</v>
      </c>
      <c r="O2680" t="s">
        <v>53</v>
      </c>
      <c r="P2680" t="s">
        <v>54</v>
      </c>
      <c r="Q2680">
        <v>19303</v>
      </c>
      <c r="R2680">
        <v>10</v>
      </c>
      <c r="S2680">
        <v>0.2</v>
      </c>
      <c r="T2680">
        <v>5711.144012395569</v>
      </c>
      <c r="U2680">
        <v>45033</v>
      </c>
    </row>
    <row r="2681" spans="1:21" x14ac:dyDescent="0.3">
      <c r="A2681" t="s">
        <v>8120</v>
      </c>
      <c r="B2681">
        <v>2024</v>
      </c>
      <c r="C2681" s="1">
        <v>45430</v>
      </c>
      <c r="D2681" t="s">
        <v>47</v>
      </c>
      <c r="E2681" t="s">
        <v>8121</v>
      </c>
      <c r="F2681" t="s">
        <v>64</v>
      </c>
      <c r="G2681" t="s">
        <v>25</v>
      </c>
      <c r="H2681" t="s">
        <v>26</v>
      </c>
      <c r="I2681" t="s">
        <v>117</v>
      </c>
      <c r="J2681" t="s">
        <v>118</v>
      </c>
      <c r="K2681">
        <v>657160</v>
      </c>
      <c r="L2681" t="s">
        <v>73</v>
      </c>
      <c r="M2681" t="s">
        <v>8122</v>
      </c>
      <c r="N2681" t="s">
        <v>93</v>
      </c>
      <c r="O2681" t="s">
        <v>68</v>
      </c>
      <c r="P2681" t="s">
        <v>45</v>
      </c>
      <c r="Q2681">
        <v>11162</v>
      </c>
      <c r="R2681">
        <v>8</v>
      </c>
      <c r="S2681">
        <v>0.1</v>
      </c>
      <c r="T2681">
        <v>3001.3070385163701</v>
      </c>
      <c r="U2681">
        <v>45433</v>
      </c>
    </row>
    <row r="2682" spans="1:21" x14ac:dyDescent="0.3">
      <c r="A2682" t="s">
        <v>8123</v>
      </c>
      <c r="B2682">
        <v>2023</v>
      </c>
      <c r="C2682" s="1">
        <v>45260</v>
      </c>
      <c r="D2682" t="s">
        <v>47</v>
      </c>
      <c r="E2682" t="s">
        <v>8124</v>
      </c>
      <c r="F2682" t="s">
        <v>64</v>
      </c>
      <c r="G2682" t="s">
        <v>25</v>
      </c>
      <c r="H2682" t="s">
        <v>26</v>
      </c>
      <c r="I2682" t="s">
        <v>161</v>
      </c>
      <c r="J2682" t="s">
        <v>118</v>
      </c>
      <c r="K2682">
        <v>615975</v>
      </c>
      <c r="L2682" t="s">
        <v>83</v>
      </c>
      <c r="M2682" t="s">
        <v>8125</v>
      </c>
      <c r="N2682" t="s">
        <v>93</v>
      </c>
      <c r="O2682" t="s">
        <v>94</v>
      </c>
      <c r="P2682" t="s">
        <v>76</v>
      </c>
      <c r="Q2682">
        <v>55769</v>
      </c>
      <c r="R2682">
        <v>6</v>
      </c>
      <c r="S2682">
        <v>0</v>
      </c>
      <c r="T2682">
        <v>6704.7586679309134</v>
      </c>
      <c r="U2682">
        <v>45263</v>
      </c>
    </row>
    <row r="2683" spans="1:21" x14ac:dyDescent="0.3">
      <c r="A2683" t="s">
        <v>8126</v>
      </c>
      <c r="B2683">
        <v>2023</v>
      </c>
      <c r="C2683" s="1">
        <v>45171</v>
      </c>
      <c r="D2683" t="s">
        <v>22</v>
      </c>
      <c r="E2683" t="s">
        <v>8127</v>
      </c>
      <c r="F2683" t="s">
        <v>24</v>
      </c>
      <c r="G2683" t="s">
        <v>25</v>
      </c>
      <c r="H2683" t="s">
        <v>26</v>
      </c>
      <c r="I2683" t="s">
        <v>122</v>
      </c>
      <c r="J2683" t="s">
        <v>28</v>
      </c>
      <c r="K2683">
        <v>635190</v>
      </c>
      <c r="L2683" t="s">
        <v>59</v>
      </c>
      <c r="M2683" t="s">
        <v>8128</v>
      </c>
      <c r="N2683" t="s">
        <v>103</v>
      </c>
      <c r="O2683" t="s">
        <v>68</v>
      </c>
      <c r="P2683" t="s">
        <v>89</v>
      </c>
      <c r="Q2683">
        <v>22156</v>
      </c>
      <c r="R2683">
        <v>10</v>
      </c>
      <c r="S2683">
        <v>0</v>
      </c>
      <c r="T2683">
        <v>4610.3128553182469</v>
      </c>
      <c r="U2683">
        <v>45174</v>
      </c>
    </row>
    <row r="2684" spans="1:21" x14ac:dyDescent="0.3">
      <c r="A2684" t="s">
        <v>8129</v>
      </c>
      <c r="B2684">
        <v>2023</v>
      </c>
      <c r="C2684" s="1">
        <v>45199</v>
      </c>
      <c r="D2684" t="s">
        <v>47</v>
      </c>
      <c r="E2684" t="s">
        <v>8130</v>
      </c>
      <c r="F2684" t="s">
        <v>149</v>
      </c>
      <c r="G2684" t="s">
        <v>38</v>
      </c>
      <c r="H2684" t="s">
        <v>26</v>
      </c>
      <c r="I2684" t="s">
        <v>57</v>
      </c>
      <c r="J2684" t="s">
        <v>58</v>
      </c>
      <c r="K2684">
        <v>678490</v>
      </c>
      <c r="L2684" t="s">
        <v>59</v>
      </c>
      <c r="M2684" t="s">
        <v>8131</v>
      </c>
      <c r="N2684" t="s">
        <v>93</v>
      </c>
      <c r="O2684" t="s">
        <v>44</v>
      </c>
      <c r="P2684" t="s">
        <v>127</v>
      </c>
      <c r="Q2684">
        <v>64021</v>
      </c>
      <c r="R2684">
        <v>8</v>
      </c>
      <c r="S2684">
        <v>0.2</v>
      </c>
      <c r="T2684">
        <v>10609.933974666294</v>
      </c>
      <c r="U2684">
        <v>45206</v>
      </c>
    </row>
    <row r="2685" spans="1:21" x14ac:dyDescent="0.3">
      <c r="A2685" t="s">
        <v>8132</v>
      </c>
      <c r="B2685">
        <v>2023</v>
      </c>
      <c r="C2685" s="1">
        <v>45291</v>
      </c>
      <c r="D2685" t="s">
        <v>78</v>
      </c>
      <c r="E2685" t="s">
        <v>8133</v>
      </c>
      <c r="F2685" t="s">
        <v>64</v>
      </c>
      <c r="G2685" t="s">
        <v>38</v>
      </c>
      <c r="H2685" t="s">
        <v>26</v>
      </c>
      <c r="I2685" t="s">
        <v>27</v>
      </c>
      <c r="J2685" t="s">
        <v>28</v>
      </c>
      <c r="K2685">
        <v>600020</v>
      </c>
      <c r="L2685" t="s">
        <v>29</v>
      </c>
      <c r="M2685" t="s">
        <v>8134</v>
      </c>
      <c r="N2685" t="s">
        <v>43</v>
      </c>
      <c r="O2685" t="s">
        <v>32</v>
      </c>
      <c r="P2685" t="s">
        <v>181</v>
      </c>
      <c r="Q2685">
        <v>66219</v>
      </c>
      <c r="R2685">
        <v>5</v>
      </c>
      <c r="S2685">
        <v>0.1</v>
      </c>
      <c r="T2685">
        <v>17352.189741527211</v>
      </c>
      <c r="U2685">
        <v>45294</v>
      </c>
    </row>
    <row r="2686" spans="1:21" x14ac:dyDescent="0.3">
      <c r="A2686" t="s">
        <v>8135</v>
      </c>
      <c r="B2686">
        <v>2024</v>
      </c>
      <c r="C2686" s="1">
        <v>45346</v>
      </c>
      <c r="D2686" t="s">
        <v>78</v>
      </c>
      <c r="E2686" t="s">
        <v>8136</v>
      </c>
      <c r="F2686" t="s">
        <v>24</v>
      </c>
      <c r="G2686" t="s">
        <v>25</v>
      </c>
      <c r="H2686" t="s">
        <v>26</v>
      </c>
      <c r="I2686" t="s">
        <v>65</v>
      </c>
      <c r="J2686" t="s">
        <v>66</v>
      </c>
      <c r="K2686">
        <v>637760</v>
      </c>
      <c r="L2686" t="s">
        <v>29</v>
      </c>
      <c r="M2686" t="s">
        <v>8137</v>
      </c>
      <c r="N2686" t="s">
        <v>103</v>
      </c>
      <c r="O2686" t="s">
        <v>94</v>
      </c>
      <c r="P2686" t="s">
        <v>181</v>
      </c>
      <c r="Q2686">
        <v>69348</v>
      </c>
      <c r="R2686">
        <v>1</v>
      </c>
      <c r="S2686">
        <v>0</v>
      </c>
      <c r="T2686">
        <v>20021.172788942422</v>
      </c>
      <c r="U2686">
        <v>45350</v>
      </c>
    </row>
    <row r="2687" spans="1:21" x14ac:dyDescent="0.3">
      <c r="A2687" t="s">
        <v>8138</v>
      </c>
      <c r="B2687">
        <v>2024</v>
      </c>
      <c r="C2687" s="1">
        <v>45656</v>
      </c>
      <c r="D2687" t="s">
        <v>47</v>
      </c>
      <c r="E2687" t="s">
        <v>8139</v>
      </c>
      <c r="F2687" t="s">
        <v>49</v>
      </c>
      <c r="G2687" t="s">
        <v>81</v>
      </c>
      <c r="H2687" t="s">
        <v>26</v>
      </c>
      <c r="I2687" t="s">
        <v>39</v>
      </c>
      <c r="J2687" t="s">
        <v>40</v>
      </c>
      <c r="K2687">
        <v>609057</v>
      </c>
      <c r="L2687" t="s">
        <v>73</v>
      </c>
      <c r="M2687" t="s">
        <v>8140</v>
      </c>
      <c r="N2687" t="s">
        <v>61</v>
      </c>
      <c r="O2687" t="s">
        <v>85</v>
      </c>
      <c r="P2687" t="s">
        <v>98</v>
      </c>
      <c r="Q2687">
        <v>46616</v>
      </c>
      <c r="R2687">
        <v>3</v>
      </c>
      <c r="S2687">
        <v>0</v>
      </c>
      <c r="T2687">
        <v>2500.199707922141</v>
      </c>
      <c r="U2687">
        <v>45659</v>
      </c>
    </row>
    <row r="2688" spans="1:21" x14ac:dyDescent="0.3">
      <c r="A2688" t="s">
        <v>8141</v>
      </c>
      <c r="B2688">
        <v>2023</v>
      </c>
      <c r="C2688" s="1">
        <v>45013</v>
      </c>
      <c r="D2688" t="s">
        <v>35</v>
      </c>
      <c r="E2688" t="s">
        <v>8142</v>
      </c>
      <c r="F2688" t="s">
        <v>49</v>
      </c>
      <c r="G2688" t="s">
        <v>81</v>
      </c>
      <c r="H2688" t="s">
        <v>26</v>
      </c>
      <c r="I2688" t="s">
        <v>27</v>
      </c>
      <c r="J2688" t="s">
        <v>28</v>
      </c>
      <c r="K2688">
        <v>646109</v>
      </c>
      <c r="L2688" t="s">
        <v>29</v>
      </c>
      <c r="M2688" t="s">
        <v>8143</v>
      </c>
      <c r="N2688" t="s">
        <v>93</v>
      </c>
      <c r="O2688" t="s">
        <v>44</v>
      </c>
      <c r="P2688" t="s">
        <v>89</v>
      </c>
      <c r="Q2688">
        <v>59499</v>
      </c>
      <c r="R2688">
        <v>9</v>
      </c>
      <c r="S2688">
        <v>0.05</v>
      </c>
      <c r="T2688">
        <v>11720.170542627267</v>
      </c>
      <c r="U2688">
        <v>45013</v>
      </c>
    </row>
    <row r="2689" spans="1:21" x14ac:dyDescent="0.3">
      <c r="A2689" t="s">
        <v>8144</v>
      </c>
      <c r="B2689">
        <v>2023</v>
      </c>
      <c r="C2689" s="1">
        <v>45249</v>
      </c>
      <c r="D2689" t="s">
        <v>78</v>
      </c>
      <c r="E2689" t="s">
        <v>8145</v>
      </c>
      <c r="F2689" t="s">
        <v>24</v>
      </c>
      <c r="G2689" t="s">
        <v>38</v>
      </c>
      <c r="H2689" t="s">
        <v>26</v>
      </c>
      <c r="I2689" t="s">
        <v>150</v>
      </c>
      <c r="J2689" t="s">
        <v>118</v>
      </c>
      <c r="K2689">
        <v>638473</v>
      </c>
      <c r="L2689" t="s">
        <v>83</v>
      </c>
      <c r="M2689" t="s">
        <v>8146</v>
      </c>
      <c r="N2689" t="s">
        <v>93</v>
      </c>
      <c r="O2689" t="s">
        <v>44</v>
      </c>
      <c r="P2689" t="s">
        <v>33</v>
      </c>
      <c r="Q2689">
        <v>62911</v>
      </c>
      <c r="R2689">
        <v>7</v>
      </c>
      <c r="S2689">
        <v>0.05</v>
      </c>
      <c r="T2689">
        <v>15877.527178171154</v>
      </c>
      <c r="U2689">
        <v>45253</v>
      </c>
    </row>
    <row r="2690" spans="1:21" x14ac:dyDescent="0.3">
      <c r="A2690" t="s">
        <v>8147</v>
      </c>
      <c r="B2690">
        <v>2024</v>
      </c>
      <c r="C2690" s="1">
        <v>45474</v>
      </c>
      <c r="D2690" t="s">
        <v>47</v>
      </c>
      <c r="E2690" t="s">
        <v>8148</v>
      </c>
      <c r="F2690" t="s">
        <v>149</v>
      </c>
      <c r="G2690" t="s">
        <v>38</v>
      </c>
      <c r="H2690" t="s">
        <v>26</v>
      </c>
      <c r="I2690" t="s">
        <v>57</v>
      </c>
      <c r="J2690" t="s">
        <v>58</v>
      </c>
      <c r="K2690">
        <v>672584</v>
      </c>
      <c r="L2690" t="s">
        <v>73</v>
      </c>
      <c r="M2690" t="s">
        <v>8149</v>
      </c>
      <c r="N2690" t="s">
        <v>61</v>
      </c>
      <c r="O2690" t="s">
        <v>75</v>
      </c>
      <c r="P2690" t="s">
        <v>54</v>
      </c>
      <c r="Q2690">
        <v>28757</v>
      </c>
      <c r="R2690">
        <v>5</v>
      </c>
      <c r="S2690">
        <v>0.1</v>
      </c>
      <c r="T2690">
        <v>7581.0927914128843</v>
      </c>
      <c r="U2690">
        <v>45477</v>
      </c>
    </row>
    <row r="2691" spans="1:21" x14ac:dyDescent="0.3">
      <c r="A2691" t="s">
        <v>8150</v>
      </c>
      <c r="B2691">
        <v>2023</v>
      </c>
      <c r="C2691" s="1">
        <v>45039</v>
      </c>
      <c r="D2691" t="s">
        <v>47</v>
      </c>
      <c r="E2691" t="s">
        <v>8151</v>
      </c>
      <c r="F2691" t="s">
        <v>49</v>
      </c>
      <c r="G2691" t="s">
        <v>81</v>
      </c>
      <c r="H2691" t="s">
        <v>26</v>
      </c>
      <c r="I2691" t="s">
        <v>57</v>
      </c>
      <c r="J2691" t="s">
        <v>58</v>
      </c>
      <c r="K2691">
        <v>684538</v>
      </c>
      <c r="L2691" t="s">
        <v>59</v>
      </c>
      <c r="M2691" t="s">
        <v>8152</v>
      </c>
      <c r="N2691" t="s">
        <v>93</v>
      </c>
      <c r="O2691" t="s">
        <v>94</v>
      </c>
      <c r="P2691" t="s">
        <v>45</v>
      </c>
      <c r="Q2691">
        <v>11946</v>
      </c>
      <c r="R2691">
        <v>3</v>
      </c>
      <c r="S2691">
        <v>0.1</v>
      </c>
      <c r="T2691">
        <v>1958.4128151479892</v>
      </c>
      <c r="U2691">
        <v>45043</v>
      </c>
    </row>
    <row r="2692" spans="1:21" x14ac:dyDescent="0.3">
      <c r="A2692" t="s">
        <v>8153</v>
      </c>
      <c r="B2692">
        <v>2024</v>
      </c>
      <c r="C2692" s="1">
        <v>45416</v>
      </c>
      <c r="D2692" t="s">
        <v>22</v>
      </c>
      <c r="E2692" t="s">
        <v>8154</v>
      </c>
      <c r="F2692" t="s">
        <v>24</v>
      </c>
      <c r="G2692" t="s">
        <v>38</v>
      </c>
      <c r="H2692" t="s">
        <v>26</v>
      </c>
      <c r="I2692" t="s">
        <v>161</v>
      </c>
      <c r="J2692" t="s">
        <v>118</v>
      </c>
      <c r="K2692">
        <v>682459</v>
      </c>
      <c r="L2692" t="s">
        <v>59</v>
      </c>
      <c r="M2692" t="s">
        <v>8155</v>
      </c>
      <c r="N2692" t="s">
        <v>61</v>
      </c>
      <c r="O2692" t="s">
        <v>32</v>
      </c>
      <c r="P2692" t="s">
        <v>76</v>
      </c>
      <c r="Q2692">
        <v>64297</v>
      </c>
      <c r="R2692">
        <v>1</v>
      </c>
      <c r="S2692">
        <v>0</v>
      </c>
      <c r="T2692">
        <v>14949.63206122615</v>
      </c>
      <c r="U2692">
        <v>45419</v>
      </c>
    </row>
    <row r="2693" spans="1:21" x14ac:dyDescent="0.3">
      <c r="A2693" t="s">
        <v>8156</v>
      </c>
      <c r="B2693">
        <v>2024</v>
      </c>
      <c r="C2693" s="1">
        <v>45527</v>
      </c>
      <c r="D2693" t="s">
        <v>22</v>
      </c>
      <c r="E2693" t="s">
        <v>8157</v>
      </c>
      <c r="F2693" t="s">
        <v>149</v>
      </c>
      <c r="G2693" t="s">
        <v>25</v>
      </c>
      <c r="H2693" t="s">
        <v>26</v>
      </c>
      <c r="I2693" t="s">
        <v>50</v>
      </c>
      <c r="J2693" t="s">
        <v>51</v>
      </c>
      <c r="K2693">
        <v>682339</v>
      </c>
      <c r="L2693" t="s">
        <v>41</v>
      </c>
      <c r="M2693" t="s">
        <v>8158</v>
      </c>
      <c r="N2693" t="s">
        <v>61</v>
      </c>
      <c r="O2693" t="s">
        <v>32</v>
      </c>
      <c r="P2693" t="s">
        <v>33</v>
      </c>
      <c r="Q2693">
        <v>27067</v>
      </c>
      <c r="R2693">
        <v>4</v>
      </c>
      <c r="S2693">
        <v>0.05</v>
      </c>
      <c r="T2693">
        <v>4850.4925481229739</v>
      </c>
      <c r="U2693">
        <v>45530</v>
      </c>
    </row>
    <row r="2694" spans="1:21" x14ac:dyDescent="0.3">
      <c r="A2694" t="s">
        <v>8159</v>
      </c>
      <c r="B2694">
        <v>2024</v>
      </c>
      <c r="C2694" s="1">
        <v>45594</v>
      </c>
      <c r="D2694" t="s">
        <v>78</v>
      </c>
      <c r="E2694" t="s">
        <v>8160</v>
      </c>
      <c r="F2694" t="s">
        <v>37</v>
      </c>
      <c r="G2694" t="s">
        <v>25</v>
      </c>
      <c r="H2694" t="s">
        <v>26</v>
      </c>
      <c r="I2694" t="s">
        <v>150</v>
      </c>
      <c r="J2694" t="s">
        <v>118</v>
      </c>
      <c r="K2694">
        <v>638324</v>
      </c>
      <c r="L2694" t="s">
        <v>83</v>
      </c>
      <c r="M2694" t="s">
        <v>8161</v>
      </c>
      <c r="N2694" t="s">
        <v>43</v>
      </c>
      <c r="O2694" t="s">
        <v>53</v>
      </c>
      <c r="P2694" t="s">
        <v>69</v>
      </c>
      <c r="Q2694">
        <v>32395</v>
      </c>
      <c r="R2694">
        <v>9</v>
      </c>
      <c r="S2694">
        <v>0.2</v>
      </c>
      <c r="T2694">
        <v>7194.2507600579511</v>
      </c>
      <c r="U2694">
        <v>45595</v>
      </c>
    </row>
    <row r="2695" spans="1:21" x14ac:dyDescent="0.3">
      <c r="A2695" t="s">
        <v>8162</v>
      </c>
      <c r="B2695">
        <v>2024</v>
      </c>
      <c r="C2695" s="1">
        <v>45453</v>
      </c>
      <c r="D2695" t="s">
        <v>22</v>
      </c>
      <c r="E2695" t="s">
        <v>8163</v>
      </c>
      <c r="F2695" t="s">
        <v>149</v>
      </c>
      <c r="G2695" t="s">
        <v>25</v>
      </c>
      <c r="H2695" t="s">
        <v>26</v>
      </c>
      <c r="I2695" t="s">
        <v>122</v>
      </c>
      <c r="J2695" t="s">
        <v>28</v>
      </c>
      <c r="K2695">
        <v>641341</v>
      </c>
      <c r="L2695" t="s">
        <v>73</v>
      </c>
      <c r="M2695" t="s">
        <v>8164</v>
      </c>
      <c r="N2695" t="s">
        <v>43</v>
      </c>
      <c r="O2695" t="s">
        <v>75</v>
      </c>
      <c r="P2695" t="s">
        <v>127</v>
      </c>
      <c r="Q2695">
        <v>44984</v>
      </c>
      <c r="R2695">
        <v>8</v>
      </c>
      <c r="S2695">
        <v>0.05</v>
      </c>
      <c r="T2695">
        <v>8062.3863665222234</v>
      </c>
      <c r="U2695">
        <v>45456</v>
      </c>
    </row>
    <row r="2696" spans="1:21" x14ac:dyDescent="0.3">
      <c r="A2696" t="s">
        <v>8165</v>
      </c>
      <c r="B2696">
        <v>2023</v>
      </c>
      <c r="C2696" s="1">
        <v>45038</v>
      </c>
      <c r="D2696" t="s">
        <v>47</v>
      </c>
      <c r="E2696" t="s">
        <v>8166</v>
      </c>
      <c r="F2696" t="s">
        <v>24</v>
      </c>
      <c r="G2696" t="s">
        <v>25</v>
      </c>
      <c r="H2696" t="s">
        <v>26</v>
      </c>
      <c r="I2696" t="s">
        <v>107</v>
      </c>
      <c r="J2696" t="s">
        <v>66</v>
      </c>
      <c r="K2696">
        <v>622852</v>
      </c>
      <c r="L2696" t="s">
        <v>73</v>
      </c>
      <c r="M2696" t="s">
        <v>8167</v>
      </c>
      <c r="N2696" t="s">
        <v>61</v>
      </c>
      <c r="O2696" t="s">
        <v>53</v>
      </c>
      <c r="P2696" t="s">
        <v>45</v>
      </c>
      <c r="Q2696">
        <v>53778</v>
      </c>
      <c r="R2696">
        <v>1</v>
      </c>
      <c r="S2696">
        <v>0.05</v>
      </c>
      <c r="T2696">
        <v>11815.9498309269</v>
      </c>
      <c r="U2696">
        <v>45039</v>
      </c>
    </row>
    <row r="2697" spans="1:21" x14ac:dyDescent="0.3">
      <c r="A2697" t="s">
        <v>8168</v>
      </c>
      <c r="B2697">
        <v>2024</v>
      </c>
      <c r="C2697" s="1">
        <v>45569</v>
      </c>
      <c r="D2697" t="s">
        <v>35</v>
      </c>
      <c r="E2697" t="s">
        <v>8169</v>
      </c>
      <c r="F2697" t="s">
        <v>80</v>
      </c>
      <c r="G2697" t="s">
        <v>81</v>
      </c>
      <c r="H2697" t="s">
        <v>26</v>
      </c>
      <c r="I2697" t="s">
        <v>57</v>
      </c>
      <c r="J2697" t="s">
        <v>58</v>
      </c>
      <c r="K2697">
        <v>689760</v>
      </c>
      <c r="L2697" t="s">
        <v>73</v>
      </c>
      <c r="M2697" t="s">
        <v>8170</v>
      </c>
      <c r="N2697" t="s">
        <v>61</v>
      </c>
      <c r="O2697" t="s">
        <v>32</v>
      </c>
      <c r="P2697" t="s">
        <v>76</v>
      </c>
      <c r="Q2697">
        <v>70379</v>
      </c>
      <c r="R2697">
        <v>7</v>
      </c>
      <c r="S2697">
        <v>0.05</v>
      </c>
      <c r="T2697">
        <v>6690.1591425781917</v>
      </c>
      <c r="U2697">
        <v>45575</v>
      </c>
    </row>
    <row r="2698" spans="1:21" x14ac:dyDescent="0.3">
      <c r="A2698" t="s">
        <v>8171</v>
      </c>
      <c r="B2698">
        <v>2023</v>
      </c>
      <c r="C2698" s="1">
        <v>45047</v>
      </c>
      <c r="D2698" t="s">
        <v>35</v>
      </c>
      <c r="E2698" t="s">
        <v>8172</v>
      </c>
      <c r="F2698" t="s">
        <v>64</v>
      </c>
      <c r="G2698" t="s">
        <v>81</v>
      </c>
      <c r="H2698" t="s">
        <v>26</v>
      </c>
      <c r="I2698" t="s">
        <v>57</v>
      </c>
      <c r="J2698" t="s">
        <v>58</v>
      </c>
      <c r="K2698">
        <v>658756</v>
      </c>
      <c r="L2698" t="s">
        <v>41</v>
      </c>
      <c r="M2698" t="s">
        <v>8173</v>
      </c>
      <c r="N2698" t="s">
        <v>93</v>
      </c>
      <c r="O2698" t="s">
        <v>44</v>
      </c>
      <c r="P2698" t="s">
        <v>33</v>
      </c>
      <c r="Q2698">
        <v>32277</v>
      </c>
      <c r="R2698">
        <v>6</v>
      </c>
      <c r="S2698">
        <v>0.2</v>
      </c>
      <c r="T2698">
        <v>4019.0201452680462</v>
      </c>
      <c r="U2698">
        <v>45050</v>
      </c>
    </row>
    <row r="2699" spans="1:21" x14ac:dyDescent="0.3">
      <c r="A2699" t="s">
        <v>8174</v>
      </c>
      <c r="B2699">
        <v>2024</v>
      </c>
      <c r="C2699" s="1">
        <v>45435</v>
      </c>
      <c r="D2699" t="s">
        <v>35</v>
      </c>
      <c r="E2699" t="s">
        <v>8175</v>
      </c>
      <c r="F2699" t="s">
        <v>64</v>
      </c>
      <c r="G2699" t="s">
        <v>81</v>
      </c>
      <c r="H2699" t="s">
        <v>26</v>
      </c>
      <c r="I2699" t="s">
        <v>154</v>
      </c>
      <c r="J2699" t="s">
        <v>51</v>
      </c>
      <c r="K2699">
        <v>627113</v>
      </c>
      <c r="L2699" t="s">
        <v>41</v>
      </c>
      <c r="M2699" t="s">
        <v>8176</v>
      </c>
      <c r="N2699" t="s">
        <v>103</v>
      </c>
      <c r="O2699" t="s">
        <v>85</v>
      </c>
      <c r="P2699" t="s">
        <v>45</v>
      </c>
      <c r="Q2699">
        <v>38602</v>
      </c>
      <c r="R2699">
        <v>3</v>
      </c>
      <c r="S2699">
        <v>0.05</v>
      </c>
      <c r="T2699">
        <v>9611.6479638338969</v>
      </c>
      <c r="U2699">
        <v>45442</v>
      </c>
    </row>
    <row r="2700" spans="1:21" x14ac:dyDescent="0.3">
      <c r="A2700" t="s">
        <v>8177</v>
      </c>
      <c r="B2700">
        <v>2024</v>
      </c>
      <c r="C2700" s="1">
        <v>45338</v>
      </c>
      <c r="D2700" t="s">
        <v>22</v>
      </c>
      <c r="E2700" t="s">
        <v>8178</v>
      </c>
      <c r="F2700" t="s">
        <v>37</v>
      </c>
      <c r="G2700" t="s">
        <v>81</v>
      </c>
      <c r="H2700" t="s">
        <v>26</v>
      </c>
      <c r="I2700" t="s">
        <v>72</v>
      </c>
      <c r="J2700" t="s">
        <v>28</v>
      </c>
      <c r="K2700">
        <v>646115</v>
      </c>
      <c r="L2700" t="s">
        <v>29</v>
      </c>
      <c r="M2700" t="s">
        <v>8179</v>
      </c>
      <c r="N2700" t="s">
        <v>31</v>
      </c>
      <c r="O2700" t="s">
        <v>85</v>
      </c>
      <c r="P2700" t="s">
        <v>69</v>
      </c>
      <c r="Q2700">
        <v>8036</v>
      </c>
      <c r="R2700">
        <v>5</v>
      </c>
      <c r="S2700">
        <v>0.2</v>
      </c>
      <c r="T2700">
        <v>800.85744318510149</v>
      </c>
      <c r="U2700">
        <v>45344</v>
      </c>
    </row>
    <row r="2701" spans="1:21" x14ac:dyDescent="0.3">
      <c r="A2701" t="s">
        <v>8180</v>
      </c>
      <c r="B2701">
        <v>2023</v>
      </c>
      <c r="C2701" s="1">
        <v>45067</v>
      </c>
      <c r="D2701" t="s">
        <v>22</v>
      </c>
      <c r="E2701" t="s">
        <v>8181</v>
      </c>
      <c r="F2701" t="s">
        <v>24</v>
      </c>
      <c r="G2701" t="s">
        <v>38</v>
      </c>
      <c r="H2701" t="s">
        <v>26</v>
      </c>
      <c r="I2701" t="s">
        <v>161</v>
      </c>
      <c r="J2701" t="s">
        <v>118</v>
      </c>
      <c r="K2701">
        <v>648968</v>
      </c>
      <c r="L2701" t="s">
        <v>59</v>
      </c>
      <c r="M2701" t="s">
        <v>8182</v>
      </c>
      <c r="N2701" t="s">
        <v>103</v>
      </c>
      <c r="O2701" t="s">
        <v>32</v>
      </c>
      <c r="P2701" t="s">
        <v>181</v>
      </c>
      <c r="Q2701">
        <v>34621</v>
      </c>
      <c r="R2701">
        <v>5</v>
      </c>
      <c r="S2701">
        <v>0</v>
      </c>
      <c r="T2701">
        <v>6628.7199305963341</v>
      </c>
      <c r="U2701">
        <v>45070</v>
      </c>
    </row>
    <row r="2702" spans="1:21" x14ac:dyDescent="0.3">
      <c r="A2702" t="s">
        <v>8183</v>
      </c>
      <c r="B2702">
        <v>2023</v>
      </c>
      <c r="C2702" s="1">
        <v>45289</v>
      </c>
      <c r="D2702" t="s">
        <v>47</v>
      </c>
      <c r="E2702" t="s">
        <v>8184</v>
      </c>
      <c r="F2702" t="s">
        <v>80</v>
      </c>
      <c r="G2702" t="s">
        <v>38</v>
      </c>
      <c r="H2702" t="s">
        <v>26</v>
      </c>
      <c r="I2702" t="s">
        <v>39</v>
      </c>
      <c r="J2702" t="s">
        <v>40</v>
      </c>
      <c r="K2702">
        <v>620924</v>
      </c>
      <c r="L2702" t="s">
        <v>73</v>
      </c>
      <c r="M2702" t="s">
        <v>8185</v>
      </c>
      <c r="N2702" t="s">
        <v>43</v>
      </c>
      <c r="O2702" t="s">
        <v>94</v>
      </c>
      <c r="P2702" t="s">
        <v>69</v>
      </c>
      <c r="Q2702">
        <v>52647</v>
      </c>
      <c r="R2702">
        <v>3</v>
      </c>
      <c r="S2702">
        <v>0</v>
      </c>
      <c r="T2702">
        <v>11473.630116116194</v>
      </c>
      <c r="U2702">
        <v>45289</v>
      </c>
    </row>
    <row r="2703" spans="1:21" x14ac:dyDescent="0.3">
      <c r="A2703" t="s">
        <v>8186</v>
      </c>
      <c r="B2703">
        <v>2024</v>
      </c>
      <c r="C2703" s="1">
        <v>45454</v>
      </c>
      <c r="D2703" t="s">
        <v>22</v>
      </c>
      <c r="E2703" t="s">
        <v>8187</v>
      </c>
      <c r="F2703" t="s">
        <v>49</v>
      </c>
      <c r="G2703" t="s">
        <v>81</v>
      </c>
      <c r="H2703" t="s">
        <v>26</v>
      </c>
      <c r="I2703" t="s">
        <v>154</v>
      </c>
      <c r="J2703" t="s">
        <v>51</v>
      </c>
      <c r="K2703">
        <v>673576</v>
      </c>
      <c r="L2703" t="s">
        <v>29</v>
      </c>
      <c r="M2703" t="s">
        <v>8188</v>
      </c>
      <c r="N2703" t="s">
        <v>103</v>
      </c>
      <c r="O2703" t="s">
        <v>94</v>
      </c>
      <c r="P2703" t="s">
        <v>33</v>
      </c>
      <c r="Q2703">
        <v>7905</v>
      </c>
      <c r="R2703">
        <v>4</v>
      </c>
      <c r="S2703">
        <v>0</v>
      </c>
      <c r="T2703">
        <v>600.70227716261843</v>
      </c>
      <c r="U2703">
        <v>45457</v>
      </c>
    </row>
    <row r="2704" spans="1:21" x14ac:dyDescent="0.3">
      <c r="A2704" t="s">
        <v>8189</v>
      </c>
      <c r="B2704">
        <v>2024</v>
      </c>
      <c r="C2704" s="1">
        <v>45631</v>
      </c>
      <c r="D2704" t="s">
        <v>35</v>
      </c>
      <c r="E2704" t="s">
        <v>8190</v>
      </c>
      <c r="F2704" t="s">
        <v>37</v>
      </c>
      <c r="G2704" t="s">
        <v>81</v>
      </c>
      <c r="H2704" t="s">
        <v>26</v>
      </c>
      <c r="I2704" t="s">
        <v>57</v>
      </c>
      <c r="J2704" t="s">
        <v>58</v>
      </c>
      <c r="K2704">
        <v>674172</v>
      </c>
      <c r="L2704" t="s">
        <v>73</v>
      </c>
      <c r="M2704" t="s">
        <v>8191</v>
      </c>
      <c r="N2704" t="s">
        <v>43</v>
      </c>
      <c r="O2704" t="s">
        <v>94</v>
      </c>
      <c r="P2704" t="s">
        <v>181</v>
      </c>
      <c r="Q2704">
        <v>52153</v>
      </c>
      <c r="R2704">
        <v>10</v>
      </c>
      <c r="S2704">
        <v>0.05</v>
      </c>
      <c r="T2704">
        <v>6859.7120962671188</v>
      </c>
      <c r="U2704">
        <v>45632</v>
      </c>
    </row>
    <row r="2705" spans="1:21" x14ac:dyDescent="0.3">
      <c r="A2705" t="s">
        <v>8192</v>
      </c>
      <c r="B2705">
        <v>2024</v>
      </c>
      <c r="C2705" s="1">
        <v>45295</v>
      </c>
      <c r="D2705" t="s">
        <v>78</v>
      </c>
      <c r="E2705" t="s">
        <v>8193</v>
      </c>
      <c r="F2705" t="s">
        <v>106</v>
      </c>
      <c r="G2705" t="s">
        <v>81</v>
      </c>
      <c r="H2705" t="s">
        <v>26</v>
      </c>
      <c r="I2705" t="s">
        <v>57</v>
      </c>
      <c r="J2705" t="s">
        <v>58</v>
      </c>
      <c r="K2705">
        <v>683224</v>
      </c>
      <c r="L2705" t="s">
        <v>73</v>
      </c>
      <c r="M2705" t="s">
        <v>8194</v>
      </c>
      <c r="N2705" t="s">
        <v>31</v>
      </c>
      <c r="O2705" t="s">
        <v>94</v>
      </c>
      <c r="P2705" t="s">
        <v>181</v>
      </c>
      <c r="Q2705">
        <v>77016</v>
      </c>
      <c r="R2705">
        <v>3</v>
      </c>
      <c r="S2705">
        <v>0</v>
      </c>
      <c r="T2705">
        <v>21870.973913669775</v>
      </c>
      <c r="U2705">
        <v>45298</v>
      </c>
    </row>
    <row r="2706" spans="1:21" x14ac:dyDescent="0.3">
      <c r="A2706" t="s">
        <v>8195</v>
      </c>
      <c r="B2706">
        <v>2024</v>
      </c>
      <c r="C2706" s="1">
        <v>45540</v>
      </c>
      <c r="D2706" t="s">
        <v>22</v>
      </c>
      <c r="E2706" t="s">
        <v>8196</v>
      </c>
      <c r="F2706" t="s">
        <v>37</v>
      </c>
      <c r="G2706" t="s">
        <v>81</v>
      </c>
      <c r="H2706" t="s">
        <v>26</v>
      </c>
      <c r="I2706" t="s">
        <v>39</v>
      </c>
      <c r="J2706" t="s">
        <v>40</v>
      </c>
      <c r="K2706">
        <v>647386</v>
      </c>
      <c r="L2706" t="s">
        <v>73</v>
      </c>
      <c r="M2706" t="s">
        <v>8197</v>
      </c>
      <c r="N2706" t="s">
        <v>93</v>
      </c>
      <c r="O2706" t="s">
        <v>85</v>
      </c>
      <c r="P2706" t="s">
        <v>45</v>
      </c>
      <c r="Q2706">
        <v>78720</v>
      </c>
      <c r="R2706">
        <v>6</v>
      </c>
      <c r="S2706">
        <v>0.1</v>
      </c>
      <c r="T2706">
        <v>19869.698851186775</v>
      </c>
      <c r="U2706">
        <v>45543</v>
      </c>
    </row>
    <row r="2707" spans="1:21" x14ac:dyDescent="0.3">
      <c r="A2707" t="s">
        <v>8198</v>
      </c>
      <c r="B2707">
        <v>2023</v>
      </c>
      <c r="C2707" s="1">
        <v>45233</v>
      </c>
      <c r="D2707" t="s">
        <v>47</v>
      </c>
      <c r="E2707" t="s">
        <v>8199</v>
      </c>
      <c r="F2707" t="s">
        <v>106</v>
      </c>
      <c r="G2707" t="s">
        <v>25</v>
      </c>
      <c r="H2707" t="s">
        <v>26</v>
      </c>
      <c r="I2707" t="s">
        <v>27</v>
      </c>
      <c r="J2707" t="s">
        <v>28</v>
      </c>
      <c r="K2707">
        <v>615050</v>
      </c>
      <c r="L2707" t="s">
        <v>83</v>
      </c>
      <c r="M2707" t="s">
        <v>8200</v>
      </c>
      <c r="N2707" t="s">
        <v>103</v>
      </c>
      <c r="O2707" t="s">
        <v>94</v>
      </c>
      <c r="P2707" t="s">
        <v>181</v>
      </c>
      <c r="Q2707">
        <v>45679</v>
      </c>
      <c r="R2707">
        <v>2</v>
      </c>
      <c r="S2707">
        <v>0</v>
      </c>
      <c r="T2707">
        <v>13200.744480444948</v>
      </c>
      <c r="U2707">
        <v>45239</v>
      </c>
    </row>
    <row r="2708" spans="1:21" x14ac:dyDescent="0.3">
      <c r="A2708" t="s">
        <v>8201</v>
      </c>
      <c r="B2708">
        <v>2024</v>
      </c>
      <c r="C2708" s="1">
        <v>45300</v>
      </c>
      <c r="D2708" t="s">
        <v>35</v>
      </c>
      <c r="E2708" t="s">
        <v>8202</v>
      </c>
      <c r="F2708" t="s">
        <v>80</v>
      </c>
      <c r="G2708" t="s">
        <v>25</v>
      </c>
      <c r="H2708" t="s">
        <v>26</v>
      </c>
      <c r="I2708" t="s">
        <v>57</v>
      </c>
      <c r="J2708" t="s">
        <v>58</v>
      </c>
      <c r="K2708">
        <v>608201</v>
      </c>
      <c r="L2708" t="s">
        <v>83</v>
      </c>
      <c r="M2708" t="s">
        <v>8203</v>
      </c>
      <c r="N2708" t="s">
        <v>31</v>
      </c>
      <c r="O2708" t="s">
        <v>53</v>
      </c>
      <c r="P2708" t="s">
        <v>45</v>
      </c>
      <c r="Q2708">
        <v>28913</v>
      </c>
      <c r="R2708">
        <v>9</v>
      </c>
      <c r="S2708">
        <v>0</v>
      </c>
      <c r="T2708">
        <v>7163.9435650662908</v>
      </c>
      <c r="U2708">
        <v>45303</v>
      </c>
    </row>
    <row r="2709" spans="1:21" x14ac:dyDescent="0.3">
      <c r="A2709" t="s">
        <v>8204</v>
      </c>
      <c r="B2709">
        <v>2023</v>
      </c>
      <c r="C2709" s="1">
        <v>45268</v>
      </c>
      <c r="D2709" t="s">
        <v>35</v>
      </c>
      <c r="E2709" t="s">
        <v>8205</v>
      </c>
      <c r="F2709" t="s">
        <v>106</v>
      </c>
      <c r="G2709" t="s">
        <v>38</v>
      </c>
      <c r="H2709" t="s">
        <v>26</v>
      </c>
      <c r="I2709" t="s">
        <v>50</v>
      </c>
      <c r="J2709" t="s">
        <v>51</v>
      </c>
      <c r="K2709">
        <v>607044</v>
      </c>
      <c r="L2709" t="s">
        <v>83</v>
      </c>
      <c r="M2709" t="s">
        <v>8206</v>
      </c>
      <c r="N2709" t="s">
        <v>103</v>
      </c>
      <c r="O2709" t="s">
        <v>75</v>
      </c>
      <c r="P2709" t="s">
        <v>98</v>
      </c>
      <c r="Q2709">
        <v>9364</v>
      </c>
      <c r="R2709">
        <v>2</v>
      </c>
      <c r="S2709">
        <v>0.05</v>
      </c>
      <c r="T2709">
        <v>1360.8981168668035</v>
      </c>
      <c r="U2709">
        <v>45272</v>
      </c>
    </row>
    <row r="2710" spans="1:21" x14ac:dyDescent="0.3">
      <c r="A2710" t="s">
        <v>8207</v>
      </c>
      <c r="B2710">
        <v>2023</v>
      </c>
      <c r="C2710" s="1">
        <v>44985</v>
      </c>
      <c r="D2710" t="s">
        <v>47</v>
      </c>
      <c r="E2710" t="s">
        <v>8208</v>
      </c>
      <c r="F2710" t="s">
        <v>80</v>
      </c>
      <c r="G2710" t="s">
        <v>38</v>
      </c>
      <c r="H2710" t="s">
        <v>26</v>
      </c>
      <c r="I2710" t="s">
        <v>50</v>
      </c>
      <c r="J2710" t="s">
        <v>51</v>
      </c>
      <c r="K2710">
        <v>648613</v>
      </c>
      <c r="L2710" t="s">
        <v>41</v>
      </c>
      <c r="M2710" t="s">
        <v>8209</v>
      </c>
      <c r="N2710" t="s">
        <v>61</v>
      </c>
      <c r="O2710" t="s">
        <v>75</v>
      </c>
      <c r="P2710" t="s">
        <v>33</v>
      </c>
      <c r="Q2710">
        <v>56988</v>
      </c>
      <c r="R2710">
        <v>8</v>
      </c>
      <c r="S2710">
        <v>0.1</v>
      </c>
      <c r="T2710">
        <v>5368.0113252781894</v>
      </c>
      <c r="U2710">
        <v>44988</v>
      </c>
    </row>
    <row r="2711" spans="1:21" x14ac:dyDescent="0.3">
      <c r="A2711" t="s">
        <v>8210</v>
      </c>
      <c r="B2711">
        <v>2024</v>
      </c>
      <c r="C2711" s="1">
        <v>45350</v>
      </c>
      <c r="D2711" t="s">
        <v>47</v>
      </c>
      <c r="E2711" t="s">
        <v>8211</v>
      </c>
      <c r="F2711" t="s">
        <v>37</v>
      </c>
      <c r="G2711" t="s">
        <v>38</v>
      </c>
      <c r="H2711" t="s">
        <v>26</v>
      </c>
      <c r="I2711" t="s">
        <v>39</v>
      </c>
      <c r="J2711" t="s">
        <v>40</v>
      </c>
      <c r="K2711">
        <v>673231</v>
      </c>
      <c r="L2711" t="s">
        <v>29</v>
      </c>
      <c r="M2711" t="s">
        <v>8212</v>
      </c>
      <c r="N2711" t="s">
        <v>93</v>
      </c>
      <c r="O2711" t="s">
        <v>94</v>
      </c>
      <c r="P2711" t="s">
        <v>69</v>
      </c>
      <c r="Q2711">
        <v>22776</v>
      </c>
      <c r="R2711">
        <v>5</v>
      </c>
      <c r="S2711">
        <v>0.2</v>
      </c>
      <c r="T2711">
        <v>1739.9339996479882</v>
      </c>
      <c r="U2711">
        <v>45354</v>
      </c>
    </row>
    <row r="2712" spans="1:21" x14ac:dyDescent="0.3">
      <c r="A2712" t="s">
        <v>8213</v>
      </c>
      <c r="B2712">
        <v>2024</v>
      </c>
      <c r="C2712" s="1">
        <v>45474</v>
      </c>
      <c r="D2712" t="s">
        <v>78</v>
      </c>
      <c r="E2712" t="s">
        <v>8214</v>
      </c>
      <c r="F2712" t="s">
        <v>106</v>
      </c>
      <c r="G2712" t="s">
        <v>81</v>
      </c>
      <c r="H2712" t="s">
        <v>26</v>
      </c>
      <c r="I2712" t="s">
        <v>72</v>
      </c>
      <c r="J2712" t="s">
        <v>28</v>
      </c>
      <c r="K2712">
        <v>694236</v>
      </c>
      <c r="L2712" t="s">
        <v>59</v>
      </c>
      <c r="M2712" t="s">
        <v>8215</v>
      </c>
      <c r="N2712" t="s">
        <v>43</v>
      </c>
      <c r="O2712" t="s">
        <v>75</v>
      </c>
      <c r="P2712" t="s">
        <v>33</v>
      </c>
      <c r="Q2712">
        <v>45027</v>
      </c>
      <c r="R2712">
        <v>10</v>
      </c>
      <c r="S2712">
        <v>0</v>
      </c>
      <c r="T2712">
        <v>10642.765705997417</v>
      </c>
      <c r="U2712">
        <v>45477</v>
      </c>
    </row>
    <row r="2713" spans="1:21" x14ac:dyDescent="0.3">
      <c r="A2713" t="s">
        <v>8216</v>
      </c>
      <c r="B2713">
        <v>2023</v>
      </c>
      <c r="C2713" s="1">
        <v>45263</v>
      </c>
      <c r="D2713" t="s">
        <v>47</v>
      </c>
      <c r="E2713" t="s">
        <v>8217</v>
      </c>
      <c r="F2713" t="s">
        <v>64</v>
      </c>
      <c r="G2713" t="s">
        <v>38</v>
      </c>
      <c r="H2713" t="s">
        <v>26</v>
      </c>
      <c r="I2713" t="s">
        <v>39</v>
      </c>
      <c r="J2713" t="s">
        <v>40</v>
      </c>
      <c r="K2713">
        <v>640493</v>
      </c>
      <c r="L2713" t="s">
        <v>29</v>
      </c>
      <c r="M2713" t="s">
        <v>8218</v>
      </c>
      <c r="N2713" t="s">
        <v>61</v>
      </c>
      <c r="O2713" t="s">
        <v>53</v>
      </c>
      <c r="P2713" t="s">
        <v>127</v>
      </c>
      <c r="Q2713">
        <v>58868</v>
      </c>
      <c r="R2713">
        <v>4</v>
      </c>
      <c r="S2713">
        <v>0</v>
      </c>
      <c r="T2713">
        <v>13391.033873522043</v>
      </c>
      <c r="U2713">
        <v>45268</v>
      </c>
    </row>
    <row r="2714" spans="1:21" x14ac:dyDescent="0.3">
      <c r="A2714" t="s">
        <v>8219</v>
      </c>
      <c r="B2714">
        <v>2023</v>
      </c>
      <c r="C2714" s="1">
        <v>45108</v>
      </c>
      <c r="D2714" t="s">
        <v>35</v>
      </c>
      <c r="E2714" t="s">
        <v>8220</v>
      </c>
      <c r="F2714" t="s">
        <v>149</v>
      </c>
      <c r="G2714" t="s">
        <v>38</v>
      </c>
      <c r="H2714" t="s">
        <v>26</v>
      </c>
      <c r="I2714" t="s">
        <v>39</v>
      </c>
      <c r="J2714" t="s">
        <v>40</v>
      </c>
      <c r="K2714">
        <v>635328</v>
      </c>
      <c r="L2714" t="s">
        <v>59</v>
      </c>
      <c r="M2714" t="s">
        <v>8221</v>
      </c>
      <c r="N2714" t="s">
        <v>103</v>
      </c>
      <c r="O2714" t="s">
        <v>53</v>
      </c>
      <c r="P2714" t="s">
        <v>54</v>
      </c>
      <c r="Q2714">
        <v>27782</v>
      </c>
      <c r="R2714">
        <v>1</v>
      </c>
      <c r="S2714">
        <v>0</v>
      </c>
      <c r="T2714">
        <v>3597.5682081848581</v>
      </c>
      <c r="U2714">
        <v>45111</v>
      </c>
    </row>
    <row r="2715" spans="1:21" x14ac:dyDescent="0.3">
      <c r="A2715" t="s">
        <v>8222</v>
      </c>
      <c r="B2715">
        <v>2024</v>
      </c>
      <c r="C2715" s="1">
        <v>45398</v>
      </c>
      <c r="D2715" t="s">
        <v>78</v>
      </c>
      <c r="E2715" t="s">
        <v>8223</v>
      </c>
      <c r="F2715" t="s">
        <v>49</v>
      </c>
      <c r="G2715" t="s">
        <v>81</v>
      </c>
      <c r="H2715" t="s">
        <v>26</v>
      </c>
      <c r="I2715" t="s">
        <v>39</v>
      </c>
      <c r="J2715" t="s">
        <v>40</v>
      </c>
      <c r="K2715">
        <v>676004</v>
      </c>
      <c r="L2715" t="s">
        <v>83</v>
      </c>
      <c r="M2715" t="s">
        <v>8224</v>
      </c>
      <c r="N2715" t="s">
        <v>93</v>
      </c>
      <c r="O2715" t="s">
        <v>68</v>
      </c>
      <c r="P2715" t="s">
        <v>181</v>
      </c>
      <c r="Q2715">
        <v>2715</v>
      </c>
      <c r="R2715">
        <v>9</v>
      </c>
      <c r="S2715">
        <v>0</v>
      </c>
      <c r="T2715">
        <v>398.29648777513648</v>
      </c>
      <c r="U2715">
        <v>45400</v>
      </c>
    </row>
    <row r="2716" spans="1:21" x14ac:dyDescent="0.3">
      <c r="A2716" t="s">
        <v>8225</v>
      </c>
      <c r="B2716">
        <v>2023</v>
      </c>
      <c r="C2716" s="1">
        <v>45140</v>
      </c>
      <c r="D2716" t="s">
        <v>47</v>
      </c>
      <c r="E2716" t="s">
        <v>8226</v>
      </c>
      <c r="F2716" t="s">
        <v>80</v>
      </c>
      <c r="G2716" t="s">
        <v>25</v>
      </c>
      <c r="H2716" t="s">
        <v>26</v>
      </c>
      <c r="I2716" t="s">
        <v>107</v>
      </c>
      <c r="J2716" t="s">
        <v>66</v>
      </c>
      <c r="K2716">
        <v>627564</v>
      </c>
      <c r="L2716" t="s">
        <v>83</v>
      </c>
      <c r="M2716" t="s">
        <v>8227</v>
      </c>
      <c r="N2716" t="s">
        <v>61</v>
      </c>
      <c r="O2716" t="s">
        <v>85</v>
      </c>
      <c r="P2716" t="s">
        <v>89</v>
      </c>
      <c r="Q2716">
        <v>77149</v>
      </c>
      <c r="R2716">
        <v>6</v>
      </c>
      <c r="S2716">
        <v>0.1</v>
      </c>
      <c r="T2716">
        <v>9593.901024557179</v>
      </c>
      <c r="U2716">
        <v>45146</v>
      </c>
    </row>
    <row r="2717" spans="1:21" x14ac:dyDescent="0.3">
      <c r="A2717" t="s">
        <v>8228</v>
      </c>
      <c r="B2717">
        <v>2024</v>
      </c>
      <c r="C2717" s="1">
        <v>45347</v>
      </c>
      <c r="D2717" t="s">
        <v>78</v>
      </c>
      <c r="E2717" t="s">
        <v>8229</v>
      </c>
      <c r="F2717" t="s">
        <v>64</v>
      </c>
      <c r="G2717" t="s">
        <v>81</v>
      </c>
      <c r="H2717" t="s">
        <v>26</v>
      </c>
      <c r="I2717" t="s">
        <v>57</v>
      </c>
      <c r="J2717" t="s">
        <v>58</v>
      </c>
      <c r="K2717">
        <v>638235</v>
      </c>
      <c r="L2717" t="s">
        <v>29</v>
      </c>
      <c r="M2717" t="s">
        <v>8230</v>
      </c>
      <c r="N2717" t="s">
        <v>93</v>
      </c>
      <c r="O2717" t="s">
        <v>53</v>
      </c>
      <c r="P2717" t="s">
        <v>76</v>
      </c>
      <c r="Q2717">
        <v>19628</v>
      </c>
      <c r="R2717">
        <v>10</v>
      </c>
      <c r="S2717">
        <v>0</v>
      </c>
      <c r="T2717">
        <v>3345.1862725618053</v>
      </c>
      <c r="U2717">
        <v>45354</v>
      </c>
    </row>
    <row r="2718" spans="1:21" x14ac:dyDescent="0.3">
      <c r="A2718" t="s">
        <v>8231</v>
      </c>
      <c r="B2718">
        <v>2023</v>
      </c>
      <c r="C2718" s="1">
        <v>45196</v>
      </c>
      <c r="D2718" t="s">
        <v>22</v>
      </c>
      <c r="E2718" t="s">
        <v>8232</v>
      </c>
      <c r="F2718" t="s">
        <v>37</v>
      </c>
      <c r="G2718" t="s">
        <v>81</v>
      </c>
      <c r="H2718" t="s">
        <v>26</v>
      </c>
      <c r="I2718" t="s">
        <v>122</v>
      </c>
      <c r="J2718" t="s">
        <v>28</v>
      </c>
      <c r="K2718">
        <v>665818</v>
      </c>
      <c r="L2718" t="s">
        <v>29</v>
      </c>
      <c r="M2718" t="s">
        <v>8233</v>
      </c>
      <c r="N2718" t="s">
        <v>103</v>
      </c>
      <c r="O2718" t="s">
        <v>94</v>
      </c>
      <c r="P2718" t="s">
        <v>181</v>
      </c>
      <c r="Q2718">
        <v>19537</v>
      </c>
      <c r="R2718">
        <v>6</v>
      </c>
      <c r="S2718">
        <v>0.1</v>
      </c>
      <c r="T2718">
        <v>3433.484143775142</v>
      </c>
      <c r="U2718">
        <v>45202</v>
      </c>
    </row>
    <row r="2719" spans="1:21" x14ac:dyDescent="0.3">
      <c r="A2719" t="s">
        <v>8234</v>
      </c>
      <c r="B2719">
        <v>2024</v>
      </c>
      <c r="C2719" s="1">
        <v>45479</v>
      </c>
      <c r="D2719" t="s">
        <v>78</v>
      </c>
      <c r="E2719" t="s">
        <v>8235</v>
      </c>
      <c r="F2719" t="s">
        <v>37</v>
      </c>
      <c r="G2719" t="s">
        <v>25</v>
      </c>
      <c r="H2719" t="s">
        <v>26</v>
      </c>
      <c r="I2719" t="s">
        <v>27</v>
      </c>
      <c r="J2719" t="s">
        <v>28</v>
      </c>
      <c r="K2719">
        <v>605472</v>
      </c>
      <c r="L2719" t="s">
        <v>29</v>
      </c>
      <c r="M2719" t="s">
        <v>8236</v>
      </c>
      <c r="N2719" t="s">
        <v>61</v>
      </c>
      <c r="O2719" t="s">
        <v>32</v>
      </c>
      <c r="P2719" t="s">
        <v>54</v>
      </c>
      <c r="Q2719">
        <v>19711</v>
      </c>
      <c r="R2719">
        <v>2</v>
      </c>
      <c r="S2719">
        <v>0</v>
      </c>
      <c r="T2719">
        <v>5777.9091553843464</v>
      </c>
      <c r="U2719">
        <v>45482</v>
      </c>
    </row>
    <row r="2720" spans="1:21" x14ac:dyDescent="0.3">
      <c r="A2720" t="s">
        <v>8237</v>
      </c>
      <c r="B2720">
        <v>2023</v>
      </c>
      <c r="C2720" s="1">
        <v>45100</v>
      </c>
      <c r="D2720" t="s">
        <v>47</v>
      </c>
      <c r="E2720" t="s">
        <v>8238</v>
      </c>
      <c r="F2720" t="s">
        <v>106</v>
      </c>
      <c r="G2720" t="s">
        <v>81</v>
      </c>
      <c r="H2720" t="s">
        <v>26</v>
      </c>
      <c r="I2720" t="s">
        <v>154</v>
      </c>
      <c r="J2720" t="s">
        <v>51</v>
      </c>
      <c r="K2720">
        <v>651746</v>
      </c>
      <c r="L2720" t="s">
        <v>73</v>
      </c>
      <c r="M2720" t="s">
        <v>8239</v>
      </c>
      <c r="N2720" t="s">
        <v>103</v>
      </c>
      <c r="O2720" t="s">
        <v>44</v>
      </c>
      <c r="P2720" t="s">
        <v>98</v>
      </c>
      <c r="Q2720">
        <v>35947</v>
      </c>
      <c r="R2720">
        <v>5</v>
      </c>
      <c r="S2720">
        <v>0</v>
      </c>
      <c r="T2720">
        <v>5485.6985163571326</v>
      </c>
      <c r="U2720">
        <v>45103</v>
      </c>
    </row>
    <row r="2721" spans="1:21" x14ac:dyDescent="0.3">
      <c r="A2721" t="s">
        <v>8240</v>
      </c>
      <c r="B2721">
        <v>2023</v>
      </c>
      <c r="C2721" s="1">
        <v>45291</v>
      </c>
      <c r="D2721" t="s">
        <v>35</v>
      </c>
      <c r="E2721" t="s">
        <v>8241</v>
      </c>
      <c r="F2721" t="s">
        <v>149</v>
      </c>
      <c r="G2721" t="s">
        <v>81</v>
      </c>
      <c r="H2721" t="s">
        <v>26</v>
      </c>
      <c r="I2721" t="s">
        <v>150</v>
      </c>
      <c r="J2721" t="s">
        <v>118</v>
      </c>
      <c r="K2721">
        <v>616372</v>
      </c>
      <c r="L2721" t="s">
        <v>73</v>
      </c>
      <c r="M2721" t="s">
        <v>8242</v>
      </c>
      <c r="N2721" t="s">
        <v>43</v>
      </c>
      <c r="O2721" t="s">
        <v>68</v>
      </c>
      <c r="P2721" t="s">
        <v>98</v>
      </c>
      <c r="Q2721">
        <v>37066</v>
      </c>
      <c r="R2721">
        <v>9</v>
      </c>
      <c r="S2721">
        <v>0</v>
      </c>
      <c r="T2721">
        <v>7132.6400327698821</v>
      </c>
      <c r="U2721">
        <v>45294</v>
      </c>
    </row>
    <row r="2722" spans="1:21" x14ac:dyDescent="0.3">
      <c r="A2722" t="s">
        <v>8243</v>
      </c>
      <c r="B2722">
        <v>2023</v>
      </c>
      <c r="C2722" s="1">
        <v>44953</v>
      </c>
      <c r="D2722" t="s">
        <v>47</v>
      </c>
      <c r="E2722" t="s">
        <v>8244</v>
      </c>
      <c r="F2722" t="s">
        <v>149</v>
      </c>
      <c r="G2722" t="s">
        <v>81</v>
      </c>
      <c r="H2722" t="s">
        <v>26</v>
      </c>
      <c r="I2722" t="s">
        <v>107</v>
      </c>
      <c r="J2722" t="s">
        <v>66</v>
      </c>
      <c r="K2722">
        <v>624663</v>
      </c>
      <c r="L2722" t="s">
        <v>59</v>
      </c>
      <c r="M2722" t="s">
        <v>8245</v>
      </c>
      <c r="N2722" t="s">
        <v>93</v>
      </c>
      <c r="O2722" t="s">
        <v>75</v>
      </c>
      <c r="P2722" t="s">
        <v>98</v>
      </c>
      <c r="Q2722">
        <v>37787</v>
      </c>
      <c r="R2722">
        <v>9</v>
      </c>
      <c r="S2722">
        <v>0.05</v>
      </c>
      <c r="T2722">
        <v>7991.4989529338754</v>
      </c>
      <c r="U2722">
        <v>44960</v>
      </c>
    </row>
    <row r="2723" spans="1:21" x14ac:dyDescent="0.3">
      <c r="A2723" t="s">
        <v>8246</v>
      </c>
      <c r="B2723">
        <v>2024</v>
      </c>
      <c r="C2723" s="1">
        <v>45499</v>
      </c>
      <c r="D2723" t="s">
        <v>22</v>
      </c>
      <c r="E2723" t="s">
        <v>8247</v>
      </c>
      <c r="F2723" t="s">
        <v>106</v>
      </c>
      <c r="G2723" t="s">
        <v>81</v>
      </c>
      <c r="H2723" t="s">
        <v>26</v>
      </c>
      <c r="I2723" t="s">
        <v>150</v>
      </c>
      <c r="J2723" t="s">
        <v>118</v>
      </c>
      <c r="K2723">
        <v>686269</v>
      </c>
      <c r="L2723" t="s">
        <v>29</v>
      </c>
      <c r="M2723" t="s">
        <v>8248</v>
      </c>
      <c r="N2723" t="s">
        <v>43</v>
      </c>
      <c r="O2723" t="s">
        <v>75</v>
      </c>
      <c r="P2723" t="s">
        <v>127</v>
      </c>
      <c r="Q2723">
        <v>16348</v>
      </c>
      <c r="R2723">
        <v>8</v>
      </c>
      <c r="S2723">
        <v>0.1</v>
      </c>
      <c r="T2723">
        <v>4552.3415958413161</v>
      </c>
      <c r="U2723">
        <v>45499</v>
      </c>
    </row>
    <row r="2724" spans="1:21" x14ac:dyDescent="0.3">
      <c r="A2724" t="s">
        <v>8249</v>
      </c>
      <c r="B2724">
        <v>2023</v>
      </c>
      <c r="C2724" s="1">
        <v>45210</v>
      </c>
      <c r="D2724" t="s">
        <v>78</v>
      </c>
      <c r="E2724" t="s">
        <v>8250</v>
      </c>
      <c r="F2724" t="s">
        <v>64</v>
      </c>
      <c r="G2724" t="s">
        <v>38</v>
      </c>
      <c r="H2724" t="s">
        <v>26</v>
      </c>
      <c r="I2724" t="s">
        <v>107</v>
      </c>
      <c r="J2724" t="s">
        <v>66</v>
      </c>
      <c r="K2724">
        <v>614269</v>
      </c>
      <c r="L2724" t="s">
        <v>83</v>
      </c>
      <c r="M2724" t="s">
        <v>8251</v>
      </c>
      <c r="N2724" t="s">
        <v>31</v>
      </c>
      <c r="O2724" t="s">
        <v>85</v>
      </c>
      <c r="P2724" t="s">
        <v>45</v>
      </c>
      <c r="Q2724">
        <v>28417</v>
      </c>
      <c r="R2724">
        <v>8</v>
      </c>
      <c r="S2724">
        <v>0.05</v>
      </c>
      <c r="T2724">
        <v>4813.5887134425011</v>
      </c>
      <c r="U2724">
        <v>45216</v>
      </c>
    </row>
    <row r="2725" spans="1:21" x14ac:dyDescent="0.3">
      <c r="A2725" t="s">
        <v>8252</v>
      </c>
      <c r="B2725">
        <v>2024</v>
      </c>
      <c r="C2725" s="1">
        <v>45376</v>
      </c>
      <c r="D2725" t="s">
        <v>47</v>
      </c>
      <c r="E2725" t="s">
        <v>8253</v>
      </c>
      <c r="F2725" t="s">
        <v>106</v>
      </c>
      <c r="G2725" t="s">
        <v>81</v>
      </c>
      <c r="H2725" t="s">
        <v>26</v>
      </c>
      <c r="I2725" t="s">
        <v>65</v>
      </c>
      <c r="J2725" t="s">
        <v>66</v>
      </c>
      <c r="K2725">
        <v>687880</v>
      </c>
      <c r="L2725" t="s">
        <v>83</v>
      </c>
      <c r="M2725" t="s">
        <v>8254</v>
      </c>
      <c r="N2725" t="s">
        <v>31</v>
      </c>
      <c r="O2725" t="s">
        <v>85</v>
      </c>
      <c r="P2725" t="s">
        <v>69</v>
      </c>
      <c r="Q2725">
        <v>45806</v>
      </c>
      <c r="R2725">
        <v>5</v>
      </c>
      <c r="S2725">
        <v>0</v>
      </c>
      <c r="T2725">
        <v>12263.345674748047</v>
      </c>
      <c r="U2725">
        <v>45381</v>
      </c>
    </row>
    <row r="2726" spans="1:21" x14ac:dyDescent="0.3">
      <c r="A2726" t="s">
        <v>8255</v>
      </c>
      <c r="B2726">
        <v>2023</v>
      </c>
      <c r="C2726" s="1">
        <v>45249</v>
      </c>
      <c r="D2726" t="s">
        <v>47</v>
      </c>
      <c r="E2726" t="s">
        <v>8256</v>
      </c>
      <c r="F2726" t="s">
        <v>149</v>
      </c>
      <c r="G2726" t="s">
        <v>81</v>
      </c>
      <c r="H2726" t="s">
        <v>26</v>
      </c>
      <c r="I2726" t="s">
        <v>150</v>
      </c>
      <c r="J2726" t="s">
        <v>118</v>
      </c>
      <c r="K2726">
        <v>621115</v>
      </c>
      <c r="L2726" t="s">
        <v>59</v>
      </c>
      <c r="M2726" t="s">
        <v>8257</v>
      </c>
      <c r="N2726" t="s">
        <v>43</v>
      </c>
      <c r="O2726" t="s">
        <v>68</v>
      </c>
      <c r="P2726" t="s">
        <v>45</v>
      </c>
      <c r="Q2726">
        <v>7258</v>
      </c>
      <c r="R2726">
        <v>1</v>
      </c>
      <c r="S2726">
        <v>0</v>
      </c>
      <c r="T2726">
        <v>2002.2062038607712</v>
      </c>
      <c r="U2726">
        <v>45252</v>
      </c>
    </row>
    <row r="2727" spans="1:21" x14ac:dyDescent="0.3">
      <c r="A2727" t="s">
        <v>8258</v>
      </c>
      <c r="B2727">
        <v>2023</v>
      </c>
      <c r="C2727" s="1">
        <v>45217</v>
      </c>
      <c r="D2727" t="s">
        <v>35</v>
      </c>
      <c r="E2727" t="s">
        <v>8259</v>
      </c>
      <c r="F2727" t="s">
        <v>49</v>
      </c>
      <c r="G2727" t="s">
        <v>38</v>
      </c>
      <c r="H2727" t="s">
        <v>26</v>
      </c>
      <c r="I2727" t="s">
        <v>57</v>
      </c>
      <c r="J2727" t="s">
        <v>58</v>
      </c>
      <c r="K2727">
        <v>633468</v>
      </c>
      <c r="L2727" t="s">
        <v>73</v>
      </c>
      <c r="M2727" t="s">
        <v>8260</v>
      </c>
      <c r="N2727" t="s">
        <v>61</v>
      </c>
      <c r="O2727" t="s">
        <v>75</v>
      </c>
      <c r="P2727" t="s">
        <v>89</v>
      </c>
      <c r="Q2727">
        <v>5855</v>
      </c>
      <c r="R2727">
        <v>3</v>
      </c>
      <c r="S2727">
        <v>0.2</v>
      </c>
      <c r="T2727">
        <v>1108.9127357739296</v>
      </c>
      <c r="U2727">
        <v>45223</v>
      </c>
    </row>
    <row r="2728" spans="1:21" x14ac:dyDescent="0.3">
      <c r="A2728" t="s">
        <v>8261</v>
      </c>
      <c r="B2728">
        <v>2023</v>
      </c>
      <c r="C2728" s="1">
        <v>45041</v>
      </c>
      <c r="D2728" t="s">
        <v>35</v>
      </c>
      <c r="E2728" t="s">
        <v>8262</v>
      </c>
      <c r="F2728" t="s">
        <v>24</v>
      </c>
      <c r="G2728" t="s">
        <v>38</v>
      </c>
      <c r="H2728" t="s">
        <v>26</v>
      </c>
      <c r="I2728" t="s">
        <v>154</v>
      </c>
      <c r="J2728" t="s">
        <v>51</v>
      </c>
      <c r="K2728">
        <v>681544</v>
      </c>
      <c r="L2728" t="s">
        <v>29</v>
      </c>
      <c r="M2728" t="s">
        <v>8263</v>
      </c>
      <c r="N2728" t="s">
        <v>93</v>
      </c>
      <c r="O2728" t="s">
        <v>32</v>
      </c>
      <c r="P2728" t="s">
        <v>69</v>
      </c>
      <c r="Q2728">
        <v>56267</v>
      </c>
      <c r="R2728">
        <v>3</v>
      </c>
      <c r="S2728">
        <v>0</v>
      </c>
      <c r="T2728">
        <v>6822.1018796106746</v>
      </c>
      <c r="U2728">
        <v>45044</v>
      </c>
    </row>
    <row r="2729" spans="1:21" x14ac:dyDescent="0.3">
      <c r="A2729" t="s">
        <v>8264</v>
      </c>
      <c r="B2729">
        <v>2024</v>
      </c>
      <c r="C2729" s="1">
        <v>45384</v>
      </c>
      <c r="D2729" t="s">
        <v>47</v>
      </c>
      <c r="E2729" t="s">
        <v>8265</v>
      </c>
      <c r="F2729" t="s">
        <v>80</v>
      </c>
      <c r="G2729" t="s">
        <v>25</v>
      </c>
      <c r="H2729" t="s">
        <v>26</v>
      </c>
      <c r="I2729" t="s">
        <v>136</v>
      </c>
      <c r="J2729" t="s">
        <v>118</v>
      </c>
      <c r="K2729">
        <v>697749</v>
      </c>
      <c r="L2729" t="s">
        <v>29</v>
      </c>
      <c r="M2729" t="s">
        <v>8266</v>
      </c>
      <c r="N2729" t="s">
        <v>43</v>
      </c>
      <c r="O2729" t="s">
        <v>44</v>
      </c>
      <c r="P2729" t="s">
        <v>69</v>
      </c>
      <c r="Q2729">
        <v>57462</v>
      </c>
      <c r="R2729">
        <v>7</v>
      </c>
      <c r="S2729">
        <v>0.05</v>
      </c>
      <c r="T2729">
        <v>9243.3362230856692</v>
      </c>
      <c r="U2729">
        <v>45387</v>
      </c>
    </row>
    <row r="2730" spans="1:21" x14ac:dyDescent="0.3">
      <c r="A2730" t="s">
        <v>8267</v>
      </c>
      <c r="B2730">
        <v>2024</v>
      </c>
      <c r="C2730" s="1">
        <v>45361</v>
      </c>
      <c r="D2730" t="s">
        <v>47</v>
      </c>
      <c r="E2730" t="s">
        <v>8268</v>
      </c>
      <c r="F2730" t="s">
        <v>80</v>
      </c>
      <c r="G2730" t="s">
        <v>25</v>
      </c>
      <c r="H2730" t="s">
        <v>26</v>
      </c>
      <c r="I2730" t="s">
        <v>57</v>
      </c>
      <c r="J2730" t="s">
        <v>58</v>
      </c>
      <c r="K2730">
        <v>608554</v>
      </c>
      <c r="L2730" t="s">
        <v>29</v>
      </c>
      <c r="M2730" t="s">
        <v>8269</v>
      </c>
      <c r="N2730" t="s">
        <v>61</v>
      </c>
      <c r="O2730" t="s">
        <v>85</v>
      </c>
      <c r="P2730" t="s">
        <v>98</v>
      </c>
      <c r="Q2730">
        <v>28186</v>
      </c>
      <c r="R2730">
        <v>8</v>
      </c>
      <c r="S2730">
        <v>0.05</v>
      </c>
      <c r="T2730">
        <v>5914.6284624624459</v>
      </c>
      <c r="U2730">
        <v>45366</v>
      </c>
    </row>
    <row r="2731" spans="1:21" x14ac:dyDescent="0.3">
      <c r="A2731" t="s">
        <v>8270</v>
      </c>
      <c r="B2731">
        <v>2024</v>
      </c>
      <c r="C2731" s="1">
        <v>45391</v>
      </c>
      <c r="D2731" t="s">
        <v>35</v>
      </c>
      <c r="E2731" t="s">
        <v>8271</v>
      </c>
      <c r="F2731" t="s">
        <v>149</v>
      </c>
      <c r="G2731" t="s">
        <v>25</v>
      </c>
      <c r="H2731" t="s">
        <v>26</v>
      </c>
      <c r="I2731" t="s">
        <v>65</v>
      </c>
      <c r="J2731" t="s">
        <v>66</v>
      </c>
      <c r="K2731">
        <v>687020</v>
      </c>
      <c r="L2731" t="s">
        <v>73</v>
      </c>
      <c r="M2731" t="s">
        <v>8272</v>
      </c>
      <c r="N2731" t="s">
        <v>103</v>
      </c>
      <c r="O2731" t="s">
        <v>53</v>
      </c>
      <c r="P2731" t="s">
        <v>181</v>
      </c>
      <c r="Q2731">
        <v>38132</v>
      </c>
      <c r="R2731">
        <v>10</v>
      </c>
      <c r="S2731">
        <v>0.1</v>
      </c>
      <c r="T2731">
        <v>2046.4585714320042</v>
      </c>
      <c r="U2731">
        <v>45394</v>
      </c>
    </row>
    <row r="2732" spans="1:21" x14ac:dyDescent="0.3">
      <c r="A2732" t="s">
        <v>8273</v>
      </c>
      <c r="B2732">
        <v>2024</v>
      </c>
      <c r="C2732" s="1">
        <v>45378</v>
      </c>
      <c r="D2732" t="s">
        <v>35</v>
      </c>
      <c r="E2732" t="s">
        <v>8274</v>
      </c>
      <c r="F2732" t="s">
        <v>49</v>
      </c>
      <c r="G2732" t="s">
        <v>38</v>
      </c>
      <c r="H2732" t="s">
        <v>26</v>
      </c>
      <c r="I2732" t="s">
        <v>161</v>
      </c>
      <c r="J2732" t="s">
        <v>118</v>
      </c>
      <c r="K2732">
        <v>670959</v>
      </c>
      <c r="L2732" t="s">
        <v>41</v>
      </c>
      <c r="M2732" t="s">
        <v>8275</v>
      </c>
      <c r="N2732" t="s">
        <v>93</v>
      </c>
      <c r="O2732" t="s">
        <v>75</v>
      </c>
      <c r="P2732" t="s">
        <v>127</v>
      </c>
      <c r="Q2732">
        <v>8873</v>
      </c>
      <c r="R2732">
        <v>6</v>
      </c>
      <c r="S2732">
        <v>0.2</v>
      </c>
      <c r="T2732">
        <v>516.56236322322547</v>
      </c>
      <c r="U2732">
        <v>45384</v>
      </c>
    </row>
    <row r="2733" spans="1:21" x14ac:dyDescent="0.3">
      <c r="A2733" t="s">
        <v>8276</v>
      </c>
      <c r="B2733">
        <v>2024</v>
      </c>
      <c r="C2733" s="1">
        <v>45396</v>
      </c>
      <c r="D2733" t="s">
        <v>22</v>
      </c>
      <c r="E2733" t="s">
        <v>8277</v>
      </c>
      <c r="F2733" t="s">
        <v>49</v>
      </c>
      <c r="G2733" t="s">
        <v>25</v>
      </c>
      <c r="H2733" t="s">
        <v>26</v>
      </c>
      <c r="I2733" t="s">
        <v>39</v>
      </c>
      <c r="J2733" t="s">
        <v>40</v>
      </c>
      <c r="K2733">
        <v>609300</v>
      </c>
      <c r="L2733" t="s">
        <v>83</v>
      </c>
      <c r="M2733" t="s">
        <v>8278</v>
      </c>
      <c r="N2733" t="s">
        <v>61</v>
      </c>
      <c r="O2733" t="s">
        <v>53</v>
      </c>
      <c r="P2733" t="s">
        <v>33</v>
      </c>
      <c r="Q2733">
        <v>62034</v>
      </c>
      <c r="R2733">
        <v>3</v>
      </c>
      <c r="S2733">
        <v>0.2</v>
      </c>
      <c r="T2733">
        <v>7285.5360969833973</v>
      </c>
      <c r="U2733">
        <v>45399</v>
      </c>
    </row>
    <row r="2734" spans="1:21" x14ac:dyDescent="0.3">
      <c r="A2734" t="s">
        <v>8279</v>
      </c>
      <c r="B2734">
        <v>2023</v>
      </c>
      <c r="C2734" s="1">
        <v>45019</v>
      </c>
      <c r="D2734" t="s">
        <v>78</v>
      </c>
      <c r="E2734" t="s">
        <v>8280</v>
      </c>
      <c r="F2734" t="s">
        <v>149</v>
      </c>
      <c r="G2734" t="s">
        <v>25</v>
      </c>
      <c r="H2734" t="s">
        <v>26</v>
      </c>
      <c r="I2734" t="s">
        <v>57</v>
      </c>
      <c r="J2734" t="s">
        <v>58</v>
      </c>
      <c r="K2734">
        <v>635249</v>
      </c>
      <c r="L2734" t="s">
        <v>83</v>
      </c>
      <c r="M2734" t="s">
        <v>8281</v>
      </c>
      <c r="N2734" t="s">
        <v>61</v>
      </c>
      <c r="O2734" t="s">
        <v>44</v>
      </c>
      <c r="P2734" t="s">
        <v>69</v>
      </c>
      <c r="Q2734">
        <v>57726</v>
      </c>
      <c r="R2734">
        <v>2</v>
      </c>
      <c r="S2734">
        <v>0.05</v>
      </c>
      <c r="T2734">
        <v>17148.004707850501</v>
      </c>
      <c r="U2734">
        <v>45019</v>
      </c>
    </row>
    <row r="2735" spans="1:21" x14ac:dyDescent="0.3">
      <c r="A2735" t="s">
        <v>8282</v>
      </c>
      <c r="B2735">
        <v>2024</v>
      </c>
      <c r="C2735" s="1">
        <v>45652</v>
      </c>
      <c r="D2735" t="s">
        <v>35</v>
      </c>
      <c r="E2735" t="s">
        <v>8283</v>
      </c>
      <c r="F2735" t="s">
        <v>37</v>
      </c>
      <c r="G2735" t="s">
        <v>38</v>
      </c>
      <c r="H2735" t="s">
        <v>26</v>
      </c>
      <c r="I2735" t="s">
        <v>65</v>
      </c>
      <c r="J2735" t="s">
        <v>66</v>
      </c>
      <c r="K2735">
        <v>621821</v>
      </c>
      <c r="L2735" t="s">
        <v>41</v>
      </c>
      <c r="M2735" t="s">
        <v>8284</v>
      </c>
      <c r="N2735" t="s">
        <v>93</v>
      </c>
      <c r="O2735" t="s">
        <v>53</v>
      </c>
      <c r="P2735" t="s">
        <v>98</v>
      </c>
      <c r="Q2735">
        <v>58973</v>
      </c>
      <c r="R2735">
        <v>10</v>
      </c>
      <c r="S2735">
        <v>0.05</v>
      </c>
      <c r="T2735">
        <v>9188.7978863564422</v>
      </c>
      <c r="U2735">
        <v>45656</v>
      </c>
    </row>
    <row r="2736" spans="1:21" x14ac:dyDescent="0.3">
      <c r="A2736" t="s">
        <v>8285</v>
      </c>
      <c r="B2736">
        <v>2024</v>
      </c>
      <c r="C2736" s="1">
        <v>45459</v>
      </c>
      <c r="D2736" t="s">
        <v>47</v>
      </c>
      <c r="E2736" t="s">
        <v>8286</v>
      </c>
      <c r="F2736" t="s">
        <v>80</v>
      </c>
      <c r="G2736" t="s">
        <v>81</v>
      </c>
      <c r="H2736" t="s">
        <v>26</v>
      </c>
      <c r="I2736" t="s">
        <v>39</v>
      </c>
      <c r="J2736" t="s">
        <v>40</v>
      </c>
      <c r="K2736">
        <v>694885</v>
      </c>
      <c r="L2736" t="s">
        <v>41</v>
      </c>
      <c r="M2736" t="s">
        <v>8287</v>
      </c>
      <c r="N2736" t="s">
        <v>43</v>
      </c>
      <c r="O2736" t="s">
        <v>94</v>
      </c>
      <c r="P2736" t="s">
        <v>45</v>
      </c>
      <c r="Q2736">
        <v>53553</v>
      </c>
      <c r="R2736">
        <v>10</v>
      </c>
      <c r="S2736">
        <v>0</v>
      </c>
      <c r="T2736">
        <v>3786.159939449823</v>
      </c>
      <c r="U2736">
        <v>45466</v>
      </c>
    </row>
    <row r="2737" spans="1:21" x14ac:dyDescent="0.3">
      <c r="A2737" t="s">
        <v>8288</v>
      </c>
      <c r="B2737">
        <v>2023</v>
      </c>
      <c r="C2737" s="1">
        <v>44971</v>
      </c>
      <c r="D2737" t="s">
        <v>35</v>
      </c>
      <c r="E2737" t="s">
        <v>8289</v>
      </c>
      <c r="F2737" t="s">
        <v>24</v>
      </c>
      <c r="G2737" t="s">
        <v>38</v>
      </c>
      <c r="H2737" t="s">
        <v>26</v>
      </c>
      <c r="I2737" t="s">
        <v>82</v>
      </c>
      <c r="J2737" t="s">
        <v>66</v>
      </c>
      <c r="K2737">
        <v>685737</v>
      </c>
      <c r="L2737" t="s">
        <v>41</v>
      </c>
      <c r="M2737" t="s">
        <v>8290</v>
      </c>
      <c r="N2737" t="s">
        <v>43</v>
      </c>
      <c r="O2737" t="s">
        <v>75</v>
      </c>
      <c r="P2737" t="s">
        <v>181</v>
      </c>
      <c r="Q2737">
        <v>4628</v>
      </c>
      <c r="R2737">
        <v>10</v>
      </c>
      <c r="S2737">
        <v>0</v>
      </c>
      <c r="T2737">
        <v>736.45778507715181</v>
      </c>
      <c r="U2737">
        <v>44975</v>
      </c>
    </row>
    <row r="2738" spans="1:21" x14ac:dyDescent="0.3">
      <c r="A2738" t="s">
        <v>8291</v>
      </c>
      <c r="B2738">
        <v>2024</v>
      </c>
      <c r="C2738" s="1">
        <v>45340</v>
      </c>
      <c r="D2738" t="s">
        <v>35</v>
      </c>
      <c r="E2738" t="s">
        <v>8292</v>
      </c>
      <c r="F2738" t="s">
        <v>149</v>
      </c>
      <c r="G2738" t="s">
        <v>38</v>
      </c>
      <c r="H2738" t="s">
        <v>26</v>
      </c>
      <c r="I2738" t="s">
        <v>122</v>
      </c>
      <c r="J2738" t="s">
        <v>28</v>
      </c>
      <c r="K2738">
        <v>693218</v>
      </c>
      <c r="L2738" t="s">
        <v>41</v>
      </c>
      <c r="M2738" t="s">
        <v>8293</v>
      </c>
      <c r="N2738" t="s">
        <v>61</v>
      </c>
      <c r="O2738" t="s">
        <v>68</v>
      </c>
      <c r="P2738" t="s">
        <v>54</v>
      </c>
      <c r="Q2738">
        <v>68985</v>
      </c>
      <c r="R2738">
        <v>2</v>
      </c>
      <c r="S2738">
        <v>0.05</v>
      </c>
      <c r="T2738">
        <v>16273.580920616017</v>
      </c>
      <c r="U2738">
        <v>45343</v>
      </c>
    </row>
    <row r="2739" spans="1:21" x14ac:dyDescent="0.3">
      <c r="A2739" t="s">
        <v>8294</v>
      </c>
      <c r="B2739">
        <v>2024</v>
      </c>
      <c r="C2739" s="1">
        <v>45578</v>
      </c>
      <c r="D2739" t="s">
        <v>47</v>
      </c>
      <c r="E2739" t="s">
        <v>8295</v>
      </c>
      <c r="F2739" t="s">
        <v>80</v>
      </c>
      <c r="G2739" t="s">
        <v>81</v>
      </c>
      <c r="H2739" t="s">
        <v>26</v>
      </c>
      <c r="I2739" t="s">
        <v>161</v>
      </c>
      <c r="J2739" t="s">
        <v>118</v>
      </c>
      <c r="K2739">
        <v>642202</v>
      </c>
      <c r="L2739" t="s">
        <v>41</v>
      </c>
      <c r="M2739" t="s">
        <v>8296</v>
      </c>
      <c r="N2739" t="s">
        <v>61</v>
      </c>
      <c r="O2739" t="s">
        <v>75</v>
      </c>
      <c r="P2739" t="s">
        <v>181</v>
      </c>
      <c r="Q2739">
        <v>65741</v>
      </c>
      <c r="R2739">
        <v>1</v>
      </c>
      <c r="S2739">
        <v>0.2</v>
      </c>
      <c r="T2739">
        <v>10827.943225772604</v>
      </c>
      <c r="U2739">
        <v>45584</v>
      </c>
    </row>
    <row r="2740" spans="1:21" x14ac:dyDescent="0.3">
      <c r="A2740" t="s">
        <v>8297</v>
      </c>
      <c r="B2740">
        <v>2023</v>
      </c>
      <c r="C2740" s="1">
        <v>44951</v>
      </c>
      <c r="D2740" t="s">
        <v>47</v>
      </c>
      <c r="E2740" t="s">
        <v>8298</v>
      </c>
      <c r="F2740" t="s">
        <v>24</v>
      </c>
      <c r="G2740" t="s">
        <v>25</v>
      </c>
      <c r="H2740" t="s">
        <v>26</v>
      </c>
      <c r="I2740" t="s">
        <v>50</v>
      </c>
      <c r="J2740" t="s">
        <v>51</v>
      </c>
      <c r="K2740">
        <v>647087</v>
      </c>
      <c r="L2740" t="s">
        <v>41</v>
      </c>
      <c r="M2740" t="s">
        <v>8299</v>
      </c>
      <c r="N2740" t="s">
        <v>31</v>
      </c>
      <c r="O2740" t="s">
        <v>68</v>
      </c>
      <c r="P2740" t="s">
        <v>54</v>
      </c>
      <c r="Q2740">
        <v>68688</v>
      </c>
      <c r="R2740">
        <v>10</v>
      </c>
      <c r="S2740">
        <v>0</v>
      </c>
      <c r="T2740">
        <v>6596.189959511722</v>
      </c>
      <c r="U2740">
        <v>44951</v>
      </c>
    </row>
    <row r="2741" spans="1:21" x14ac:dyDescent="0.3">
      <c r="A2741" t="s">
        <v>8300</v>
      </c>
      <c r="B2741">
        <v>2024</v>
      </c>
      <c r="C2741" s="1">
        <v>45305</v>
      </c>
      <c r="D2741" t="s">
        <v>78</v>
      </c>
      <c r="E2741" t="s">
        <v>8301</v>
      </c>
      <c r="F2741" t="s">
        <v>149</v>
      </c>
      <c r="G2741" t="s">
        <v>38</v>
      </c>
      <c r="H2741" t="s">
        <v>26</v>
      </c>
      <c r="I2741" t="s">
        <v>39</v>
      </c>
      <c r="J2741" t="s">
        <v>40</v>
      </c>
      <c r="K2741">
        <v>625248</v>
      </c>
      <c r="L2741" t="s">
        <v>29</v>
      </c>
      <c r="M2741" t="s">
        <v>8302</v>
      </c>
      <c r="N2741" t="s">
        <v>93</v>
      </c>
      <c r="O2741" t="s">
        <v>85</v>
      </c>
      <c r="P2741" t="s">
        <v>45</v>
      </c>
      <c r="Q2741">
        <v>18607</v>
      </c>
      <c r="R2741">
        <v>1</v>
      </c>
      <c r="S2741">
        <v>0</v>
      </c>
      <c r="T2741">
        <v>4092.0285509641503</v>
      </c>
      <c r="U2741">
        <v>45311</v>
      </c>
    </row>
    <row r="2742" spans="1:21" x14ac:dyDescent="0.3">
      <c r="A2742" t="s">
        <v>8303</v>
      </c>
      <c r="B2742">
        <v>2023</v>
      </c>
      <c r="C2742" s="1">
        <v>45026</v>
      </c>
      <c r="D2742" t="s">
        <v>78</v>
      </c>
      <c r="E2742" t="s">
        <v>8304</v>
      </c>
      <c r="F2742" t="s">
        <v>64</v>
      </c>
      <c r="G2742" t="s">
        <v>38</v>
      </c>
      <c r="H2742" t="s">
        <v>26</v>
      </c>
      <c r="I2742" t="s">
        <v>39</v>
      </c>
      <c r="J2742" t="s">
        <v>40</v>
      </c>
      <c r="K2742">
        <v>617200</v>
      </c>
      <c r="L2742" t="s">
        <v>41</v>
      </c>
      <c r="M2742" t="s">
        <v>8305</v>
      </c>
      <c r="N2742" t="s">
        <v>61</v>
      </c>
      <c r="O2742" t="s">
        <v>44</v>
      </c>
      <c r="P2742" t="s">
        <v>33</v>
      </c>
      <c r="Q2742">
        <v>43943</v>
      </c>
      <c r="R2742">
        <v>10</v>
      </c>
      <c r="S2742">
        <v>0.05</v>
      </c>
      <c r="T2742">
        <v>8875.93792982798</v>
      </c>
      <c r="U2742">
        <v>45031</v>
      </c>
    </row>
    <row r="2743" spans="1:21" x14ac:dyDescent="0.3">
      <c r="A2743" t="s">
        <v>8306</v>
      </c>
      <c r="B2743">
        <v>2024</v>
      </c>
      <c r="C2743" s="1">
        <v>45426</v>
      </c>
      <c r="D2743" t="s">
        <v>22</v>
      </c>
      <c r="E2743" t="s">
        <v>8307</v>
      </c>
      <c r="F2743" t="s">
        <v>24</v>
      </c>
      <c r="G2743" t="s">
        <v>81</v>
      </c>
      <c r="H2743" t="s">
        <v>26</v>
      </c>
      <c r="I2743" t="s">
        <v>57</v>
      </c>
      <c r="J2743" t="s">
        <v>58</v>
      </c>
      <c r="K2743">
        <v>656939</v>
      </c>
      <c r="L2743" t="s">
        <v>83</v>
      </c>
      <c r="M2743" t="s">
        <v>8308</v>
      </c>
      <c r="N2743" t="s">
        <v>93</v>
      </c>
      <c r="O2743" t="s">
        <v>75</v>
      </c>
      <c r="P2743" t="s">
        <v>33</v>
      </c>
      <c r="Q2743">
        <v>14218</v>
      </c>
      <c r="R2743">
        <v>8</v>
      </c>
      <c r="S2743">
        <v>0.1</v>
      </c>
      <c r="T2743">
        <v>3231.4055106973015</v>
      </c>
      <c r="U2743">
        <v>45432</v>
      </c>
    </row>
    <row r="2744" spans="1:21" x14ac:dyDescent="0.3">
      <c r="A2744" t="s">
        <v>8309</v>
      </c>
      <c r="B2744">
        <v>2024</v>
      </c>
      <c r="C2744" s="1">
        <v>45293</v>
      </c>
      <c r="D2744" t="s">
        <v>47</v>
      </c>
      <c r="E2744" t="s">
        <v>8310</v>
      </c>
      <c r="F2744" t="s">
        <v>80</v>
      </c>
      <c r="G2744" t="s">
        <v>38</v>
      </c>
      <c r="H2744" t="s">
        <v>26</v>
      </c>
      <c r="I2744" t="s">
        <v>122</v>
      </c>
      <c r="J2744" t="s">
        <v>28</v>
      </c>
      <c r="K2744">
        <v>674194</v>
      </c>
      <c r="L2744" t="s">
        <v>41</v>
      </c>
      <c r="M2744" t="s">
        <v>8311</v>
      </c>
      <c r="N2744" t="s">
        <v>103</v>
      </c>
      <c r="O2744" t="s">
        <v>85</v>
      </c>
      <c r="P2744" t="s">
        <v>45</v>
      </c>
      <c r="Q2744">
        <v>63892</v>
      </c>
      <c r="R2744">
        <v>5</v>
      </c>
      <c r="S2744">
        <v>0.05</v>
      </c>
      <c r="T2744">
        <v>6848.4058031499098</v>
      </c>
      <c r="U2744">
        <v>45299</v>
      </c>
    </row>
    <row r="2745" spans="1:21" x14ac:dyDescent="0.3">
      <c r="A2745" t="s">
        <v>8312</v>
      </c>
      <c r="B2745">
        <v>2024</v>
      </c>
      <c r="C2745" s="1">
        <v>45295</v>
      </c>
      <c r="D2745" t="s">
        <v>47</v>
      </c>
      <c r="E2745" t="s">
        <v>8313</v>
      </c>
      <c r="F2745" t="s">
        <v>64</v>
      </c>
      <c r="G2745" t="s">
        <v>38</v>
      </c>
      <c r="H2745" t="s">
        <v>26</v>
      </c>
      <c r="I2745" t="s">
        <v>50</v>
      </c>
      <c r="J2745" t="s">
        <v>51</v>
      </c>
      <c r="K2745">
        <v>643931</v>
      </c>
      <c r="L2745" t="s">
        <v>41</v>
      </c>
      <c r="M2745" t="s">
        <v>8314</v>
      </c>
      <c r="N2745" t="s">
        <v>61</v>
      </c>
      <c r="O2745" t="s">
        <v>75</v>
      </c>
      <c r="P2745" t="s">
        <v>181</v>
      </c>
      <c r="Q2745">
        <v>20591</v>
      </c>
      <c r="R2745">
        <v>5</v>
      </c>
      <c r="S2745">
        <v>0.2</v>
      </c>
      <c r="T2745">
        <v>4484.1978229963506</v>
      </c>
      <c r="U2745">
        <v>45298</v>
      </c>
    </row>
    <row r="2746" spans="1:21" x14ac:dyDescent="0.3">
      <c r="A2746" t="s">
        <v>8315</v>
      </c>
      <c r="B2746">
        <v>2023</v>
      </c>
      <c r="C2746" s="1">
        <v>45109</v>
      </c>
      <c r="D2746" t="s">
        <v>47</v>
      </c>
      <c r="E2746" t="s">
        <v>8316</v>
      </c>
      <c r="F2746" t="s">
        <v>37</v>
      </c>
      <c r="G2746" t="s">
        <v>38</v>
      </c>
      <c r="H2746" t="s">
        <v>26</v>
      </c>
      <c r="I2746" t="s">
        <v>82</v>
      </c>
      <c r="J2746" t="s">
        <v>66</v>
      </c>
      <c r="K2746">
        <v>629791</v>
      </c>
      <c r="L2746" t="s">
        <v>73</v>
      </c>
      <c r="M2746" t="s">
        <v>8317</v>
      </c>
      <c r="N2746" t="s">
        <v>103</v>
      </c>
      <c r="O2746" t="s">
        <v>85</v>
      </c>
      <c r="P2746" t="s">
        <v>181</v>
      </c>
      <c r="Q2746">
        <v>51334</v>
      </c>
      <c r="R2746">
        <v>1</v>
      </c>
      <c r="S2746">
        <v>0</v>
      </c>
      <c r="T2746">
        <v>11994.191805549228</v>
      </c>
      <c r="U2746">
        <v>45110</v>
      </c>
    </row>
    <row r="2747" spans="1:21" x14ac:dyDescent="0.3">
      <c r="A2747" t="s">
        <v>8318</v>
      </c>
      <c r="B2747">
        <v>2024</v>
      </c>
      <c r="C2747" s="1">
        <v>45327</v>
      </c>
      <c r="D2747" t="s">
        <v>78</v>
      </c>
      <c r="E2747" t="s">
        <v>8319</v>
      </c>
      <c r="F2747" t="s">
        <v>24</v>
      </c>
      <c r="G2747" t="s">
        <v>81</v>
      </c>
      <c r="H2747" t="s">
        <v>26</v>
      </c>
      <c r="I2747" t="s">
        <v>72</v>
      </c>
      <c r="J2747" t="s">
        <v>28</v>
      </c>
      <c r="K2747">
        <v>655302</v>
      </c>
      <c r="L2747" t="s">
        <v>41</v>
      </c>
      <c r="M2747" t="s">
        <v>8320</v>
      </c>
      <c r="N2747" t="s">
        <v>93</v>
      </c>
      <c r="O2747" t="s">
        <v>68</v>
      </c>
      <c r="P2747" t="s">
        <v>89</v>
      </c>
      <c r="Q2747">
        <v>68156</v>
      </c>
      <c r="R2747">
        <v>9</v>
      </c>
      <c r="S2747">
        <v>0</v>
      </c>
      <c r="T2747">
        <v>15796.301669495157</v>
      </c>
      <c r="U2747">
        <v>45334</v>
      </c>
    </row>
    <row r="2748" spans="1:21" x14ac:dyDescent="0.3">
      <c r="A2748" t="s">
        <v>8321</v>
      </c>
      <c r="B2748">
        <v>2023</v>
      </c>
      <c r="C2748" s="1">
        <v>44959</v>
      </c>
      <c r="D2748" t="s">
        <v>47</v>
      </c>
      <c r="E2748" t="s">
        <v>8322</v>
      </c>
      <c r="F2748" t="s">
        <v>149</v>
      </c>
      <c r="G2748" t="s">
        <v>25</v>
      </c>
      <c r="H2748" t="s">
        <v>26</v>
      </c>
      <c r="I2748" t="s">
        <v>122</v>
      </c>
      <c r="J2748" t="s">
        <v>28</v>
      </c>
      <c r="K2748">
        <v>626796</v>
      </c>
      <c r="L2748" t="s">
        <v>29</v>
      </c>
      <c r="M2748" t="s">
        <v>8323</v>
      </c>
      <c r="N2748" t="s">
        <v>31</v>
      </c>
      <c r="O2748" t="s">
        <v>53</v>
      </c>
      <c r="P2748" t="s">
        <v>98</v>
      </c>
      <c r="Q2748">
        <v>51844</v>
      </c>
      <c r="R2748">
        <v>10</v>
      </c>
      <c r="S2748">
        <v>0.2</v>
      </c>
      <c r="T2748">
        <v>8968.7481655213342</v>
      </c>
      <c r="U2748">
        <v>44959</v>
      </c>
    </row>
    <row r="2749" spans="1:21" x14ac:dyDescent="0.3">
      <c r="A2749" t="s">
        <v>8324</v>
      </c>
      <c r="B2749">
        <v>2024</v>
      </c>
      <c r="C2749" s="1">
        <v>45322</v>
      </c>
      <c r="D2749" t="s">
        <v>22</v>
      </c>
      <c r="E2749" t="s">
        <v>8325</v>
      </c>
      <c r="F2749" t="s">
        <v>37</v>
      </c>
      <c r="G2749" t="s">
        <v>38</v>
      </c>
      <c r="H2749" t="s">
        <v>26</v>
      </c>
      <c r="I2749" t="s">
        <v>39</v>
      </c>
      <c r="J2749" t="s">
        <v>40</v>
      </c>
      <c r="K2749">
        <v>620714</v>
      </c>
      <c r="L2749" t="s">
        <v>83</v>
      </c>
      <c r="M2749" t="s">
        <v>8326</v>
      </c>
      <c r="N2749" t="s">
        <v>31</v>
      </c>
      <c r="O2749" t="s">
        <v>44</v>
      </c>
      <c r="P2749" t="s">
        <v>181</v>
      </c>
      <c r="Q2749">
        <v>636</v>
      </c>
      <c r="R2749">
        <v>1</v>
      </c>
      <c r="S2749">
        <v>0.05</v>
      </c>
      <c r="T2749">
        <v>50.333054261425559</v>
      </c>
      <c r="U2749">
        <v>45322</v>
      </c>
    </row>
    <row r="2750" spans="1:21" x14ac:dyDescent="0.3">
      <c r="A2750" t="s">
        <v>8327</v>
      </c>
      <c r="B2750">
        <v>2023</v>
      </c>
      <c r="C2750" s="1">
        <v>45067</v>
      </c>
      <c r="D2750" t="s">
        <v>78</v>
      </c>
      <c r="E2750" t="s">
        <v>8328</v>
      </c>
      <c r="F2750" t="s">
        <v>24</v>
      </c>
      <c r="G2750" t="s">
        <v>38</v>
      </c>
      <c r="H2750" t="s">
        <v>26</v>
      </c>
      <c r="I2750" t="s">
        <v>122</v>
      </c>
      <c r="J2750" t="s">
        <v>28</v>
      </c>
      <c r="K2750">
        <v>650677</v>
      </c>
      <c r="L2750" t="s">
        <v>59</v>
      </c>
      <c r="M2750" t="s">
        <v>8329</v>
      </c>
      <c r="N2750" t="s">
        <v>93</v>
      </c>
      <c r="O2750" t="s">
        <v>32</v>
      </c>
      <c r="P2750" t="s">
        <v>45</v>
      </c>
      <c r="Q2750">
        <v>23824</v>
      </c>
      <c r="R2750">
        <v>6</v>
      </c>
      <c r="S2750">
        <v>0</v>
      </c>
      <c r="T2750">
        <v>6097.482835409407</v>
      </c>
      <c r="U2750">
        <v>45070</v>
      </c>
    </row>
    <row r="2751" spans="1:21" x14ac:dyDescent="0.3">
      <c r="A2751" t="s">
        <v>8330</v>
      </c>
      <c r="B2751">
        <v>2023</v>
      </c>
      <c r="C2751" s="1">
        <v>45167</v>
      </c>
      <c r="D2751" t="s">
        <v>22</v>
      </c>
      <c r="E2751" t="s">
        <v>8331</v>
      </c>
      <c r="F2751" t="s">
        <v>64</v>
      </c>
      <c r="G2751" t="s">
        <v>38</v>
      </c>
      <c r="H2751" t="s">
        <v>26</v>
      </c>
      <c r="I2751" t="s">
        <v>50</v>
      </c>
      <c r="J2751" t="s">
        <v>51</v>
      </c>
      <c r="K2751">
        <v>610567</v>
      </c>
      <c r="L2751" t="s">
        <v>29</v>
      </c>
      <c r="M2751" t="s">
        <v>8332</v>
      </c>
      <c r="N2751" t="s">
        <v>31</v>
      </c>
      <c r="O2751" t="s">
        <v>44</v>
      </c>
      <c r="P2751" t="s">
        <v>76</v>
      </c>
      <c r="Q2751">
        <v>29109</v>
      </c>
      <c r="R2751">
        <v>4</v>
      </c>
      <c r="S2751">
        <v>0.2</v>
      </c>
      <c r="T2751">
        <v>5038.5730485217937</v>
      </c>
      <c r="U2751">
        <v>45172</v>
      </c>
    </row>
    <row r="2752" spans="1:21" x14ac:dyDescent="0.3">
      <c r="A2752" t="s">
        <v>8333</v>
      </c>
      <c r="B2752">
        <v>2024</v>
      </c>
      <c r="C2752" s="1">
        <v>45477</v>
      </c>
      <c r="D2752" t="s">
        <v>35</v>
      </c>
      <c r="E2752" t="s">
        <v>8334</v>
      </c>
      <c r="F2752" t="s">
        <v>37</v>
      </c>
      <c r="G2752" t="s">
        <v>81</v>
      </c>
      <c r="H2752" t="s">
        <v>26</v>
      </c>
      <c r="I2752" t="s">
        <v>39</v>
      </c>
      <c r="J2752" t="s">
        <v>40</v>
      </c>
      <c r="K2752">
        <v>601067</v>
      </c>
      <c r="L2752" t="s">
        <v>73</v>
      </c>
      <c r="M2752" t="s">
        <v>8335</v>
      </c>
      <c r="N2752" t="s">
        <v>103</v>
      </c>
      <c r="O2752" t="s">
        <v>53</v>
      </c>
      <c r="P2752" t="s">
        <v>69</v>
      </c>
      <c r="Q2752">
        <v>1142</v>
      </c>
      <c r="R2752">
        <v>7</v>
      </c>
      <c r="S2752">
        <v>0.2</v>
      </c>
      <c r="T2752">
        <v>64.911415919039243</v>
      </c>
      <c r="U2752">
        <v>45480</v>
      </c>
    </row>
    <row r="2753" spans="1:21" x14ac:dyDescent="0.3">
      <c r="A2753" t="s">
        <v>8336</v>
      </c>
      <c r="B2753">
        <v>2023</v>
      </c>
      <c r="C2753" s="1">
        <v>44927</v>
      </c>
      <c r="D2753" t="s">
        <v>47</v>
      </c>
      <c r="E2753" t="s">
        <v>8337</v>
      </c>
      <c r="F2753" t="s">
        <v>24</v>
      </c>
      <c r="G2753" t="s">
        <v>25</v>
      </c>
      <c r="H2753" t="s">
        <v>26</v>
      </c>
      <c r="I2753" t="s">
        <v>101</v>
      </c>
      <c r="J2753" t="s">
        <v>51</v>
      </c>
      <c r="K2753">
        <v>613057</v>
      </c>
      <c r="L2753" t="s">
        <v>29</v>
      </c>
      <c r="M2753" t="s">
        <v>8338</v>
      </c>
      <c r="N2753" t="s">
        <v>61</v>
      </c>
      <c r="O2753" t="s">
        <v>94</v>
      </c>
      <c r="P2753" t="s">
        <v>98</v>
      </c>
      <c r="Q2753">
        <v>2805</v>
      </c>
      <c r="R2753">
        <v>7</v>
      </c>
      <c r="S2753">
        <v>0.2</v>
      </c>
      <c r="T2753">
        <v>784.44531865328588</v>
      </c>
      <c r="U2753">
        <v>44930</v>
      </c>
    </row>
    <row r="2754" spans="1:21" x14ac:dyDescent="0.3">
      <c r="A2754" t="s">
        <v>8339</v>
      </c>
      <c r="B2754">
        <v>2023</v>
      </c>
      <c r="C2754" s="1">
        <v>44931</v>
      </c>
      <c r="D2754" t="s">
        <v>35</v>
      </c>
      <c r="E2754" t="s">
        <v>8340</v>
      </c>
      <c r="F2754" t="s">
        <v>24</v>
      </c>
      <c r="G2754" t="s">
        <v>81</v>
      </c>
      <c r="H2754" t="s">
        <v>26</v>
      </c>
      <c r="I2754" t="s">
        <v>72</v>
      </c>
      <c r="J2754" t="s">
        <v>28</v>
      </c>
      <c r="K2754">
        <v>610466</v>
      </c>
      <c r="L2754" t="s">
        <v>59</v>
      </c>
      <c r="M2754" t="s">
        <v>8341</v>
      </c>
      <c r="N2754" t="s">
        <v>103</v>
      </c>
      <c r="O2754" t="s">
        <v>68</v>
      </c>
      <c r="P2754" t="s">
        <v>89</v>
      </c>
      <c r="Q2754">
        <v>36549</v>
      </c>
      <c r="R2754">
        <v>1</v>
      </c>
      <c r="S2754">
        <v>0.05</v>
      </c>
      <c r="T2754">
        <v>8213.5495809840759</v>
      </c>
      <c r="U2754">
        <v>44932</v>
      </c>
    </row>
    <row r="2755" spans="1:21" x14ac:dyDescent="0.3">
      <c r="A2755" t="s">
        <v>8342</v>
      </c>
      <c r="B2755">
        <v>2024</v>
      </c>
      <c r="C2755" s="1">
        <v>45312</v>
      </c>
      <c r="D2755" t="s">
        <v>22</v>
      </c>
      <c r="E2755" t="s">
        <v>8343</v>
      </c>
      <c r="F2755" t="s">
        <v>106</v>
      </c>
      <c r="G2755" t="s">
        <v>81</v>
      </c>
      <c r="H2755" t="s">
        <v>26</v>
      </c>
      <c r="I2755" t="s">
        <v>117</v>
      </c>
      <c r="J2755" t="s">
        <v>118</v>
      </c>
      <c r="K2755">
        <v>633920</v>
      </c>
      <c r="L2755" t="s">
        <v>73</v>
      </c>
      <c r="M2755" t="s">
        <v>8344</v>
      </c>
      <c r="N2755" t="s">
        <v>31</v>
      </c>
      <c r="O2755" t="s">
        <v>53</v>
      </c>
      <c r="P2755" t="s">
        <v>33</v>
      </c>
      <c r="Q2755">
        <v>12890</v>
      </c>
      <c r="R2755">
        <v>5</v>
      </c>
      <c r="S2755">
        <v>0.1</v>
      </c>
      <c r="T2755">
        <v>3627.4995084727857</v>
      </c>
      <c r="U2755">
        <v>45312</v>
      </c>
    </row>
    <row r="2756" spans="1:21" x14ac:dyDescent="0.3">
      <c r="A2756" t="s">
        <v>8345</v>
      </c>
      <c r="B2756">
        <v>2024</v>
      </c>
      <c r="C2756" s="1">
        <v>45386</v>
      </c>
      <c r="D2756" t="s">
        <v>47</v>
      </c>
      <c r="E2756" t="s">
        <v>8346</v>
      </c>
      <c r="F2756" t="s">
        <v>24</v>
      </c>
      <c r="G2756" t="s">
        <v>38</v>
      </c>
      <c r="H2756" t="s">
        <v>26</v>
      </c>
      <c r="I2756" t="s">
        <v>57</v>
      </c>
      <c r="J2756" t="s">
        <v>58</v>
      </c>
      <c r="K2756">
        <v>679546</v>
      </c>
      <c r="L2756" t="s">
        <v>83</v>
      </c>
      <c r="M2756" t="s">
        <v>8347</v>
      </c>
      <c r="N2756" t="s">
        <v>31</v>
      </c>
      <c r="O2756" t="s">
        <v>75</v>
      </c>
      <c r="P2756" t="s">
        <v>127</v>
      </c>
      <c r="Q2756">
        <v>21726</v>
      </c>
      <c r="R2756">
        <v>10</v>
      </c>
      <c r="S2756">
        <v>0.2</v>
      </c>
      <c r="T2756">
        <v>3319.6120223723892</v>
      </c>
      <c r="U2756">
        <v>45387</v>
      </c>
    </row>
    <row r="2757" spans="1:21" x14ac:dyDescent="0.3">
      <c r="A2757" t="s">
        <v>8348</v>
      </c>
      <c r="B2757">
        <v>2024</v>
      </c>
      <c r="C2757" s="1">
        <v>45642</v>
      </c>
      <c r="D2757" t="s">
        <v>47</v>
      </c>
      <c r="E2757" t="s">
        <v>8349</v>
      </c>
      <c r="F2757" t="s">
        <v>49</v>
      </c>
      <c r="G2757" t="s">
        <v>25</v>
      </c>
      <c r="H2757" t="s">
        <v>26</v>
      </c>
      <c r="I2757" t="s">
        <v>39</v>
      </c>
      <c r="J2757" t="s">
        <v>40</v>
      </c>
      <c r="K2757">
        <v>686421</v>
      </c>
      <c r="L2757" t="s">
        <v>41</v>
      </c>
      <c r="M2757" t="s">
        <v>8350</v>
      </c>
      <c r="N2757" t="s">
        <v>103</v>
      </c>
      <c r="O2757" t="s">
        <v>53</v>
      </c>
      <c r="P2757" t="s">
        <v>69</v>
      </c>
      <c r="Q2757">
        <v>73412</v>
      </c>
      <c r="R2757">
        <v>10</v>
      </c>
      <c r="S2757">
        <v>0</v>
      </c>
      <c r="T2757">
        <v>18133.99865769003</v>
      </c>
      <c r="U2757">
        <v>45649</v>
      </c>
    </row>
    <row r="2758" spans="1:21" x14ac:dyDescent="0.3">
      <c r="A2758" t="s">
        <v>8351</v>
      </c>
      <c r="B2758">
        <v>2023</v>
      </c>
      <c r="C2758" s="1">
        <v>45003</v>
      </c>
      <c r="D2758" t="s">
        <v>22</v>
      </c>
      <c r="E2758" t="s">
        <v>8352</v>
      </c>
      <c r="F2758" t="s">
        <v>24</v>
      </c>
      <c r="G2758" t="s">
        <v>81</v>
      </c>
      <c r="H2758" t="s">
        <v>26</v>
      </c>
      <c r="I2758" t="s">
        <v>154</v>
      </c>
      <c r="J2758" t="s">
        <v>51</v>
      </c>
      <c r="K2758">
        <v>637116</v>
      </c>
      <c r="L2758" t="s">
        <v>73</v>
      </c>
      <c r="M2758" t="s">
        <v>8353</v>
      </c>
      <c r="N2758" t="s">
        <v>93</v>
      </c>
      <c r="O2758" t="s">
        <v>44</v>
      </c>
      <c r="P2758" t="s">
        <v>45</v>
      </c>
      <c r="Q2758">
        <v>66350</v>
      </c>
      <c r="R2758">
        <v>8</v>
      </c>
      <c r="S2758">
        <v>0.1</v>
      </c>
      <c r="T2758">
        <v>14874.500546089403</v>
      </c>
      <c r="U2758">
        <v>45007</v>
      </c>
    </row>
    <row r="2759" spans="1:21" x14ac:dyDescent="0.3">
      <c r="A2759" t="s">
        <v>8354</v>
      </c>
      <c r="B2759">
        <v>2024</v>
      </c>
      <c r="C2759" s="1">
        <v>45322</v>
      </c>
      <c r="D2759" t="s">
        <v>47</v>
      </c>
      <c r="E2759" t="s">
        <v>8355</v>
      </c>
      <c r="F2759" t="s">
        <v>80</v>
      </c>
      <c r="G2759" t="s">
        <v>25</v>
      </c>
      <c r="H2759" t="s">
        <v>26</v>
      </c>
      <c r="I2759" t="s">
        <v>117</v>
      </c>
      <c r="J2759" t="s">
        <v>118</v>
      </c>
      <c r="K2759">
        <v>685926</v>
      </c>
      <c r="L2759" t="s">
        <v>73</v>
      </c>
      <c r="M2759" t="s">
        <v>8356</v>
      </c>
      <c r="N2759" t="s">
        <v>93</v>
      </c>
      <c r="O2759" t="s">
        <v>53</v>
      </c>
      <c r="P2759" t="s">
        <v>76</v>
      </c>
      <c r="Q2759">
        <v>22927</v>
      </c>
      <c r="R2759">
        <v>8</v>
      </c>
      <c r="S2759">
        <v>0</v>
      </c>
      <c r="T2759">
        <v>1416.8432274374459</v>
      </c>
      <c r="U2759">
        <v>45326</v>
      </c>
    </row>
    <row r="2760" spans="1:21" x14ac:dyDescent="0.3">
      <c r="A2760" t="s">
        <v>8357</v>
      </c>
      <c r="B2760">
        <v>2023</v>
      </c>
      <c r="C2760" s="1">
        <v>45105</v>
      </c>
      <c r="D2760" t="s">
        <v>47</v>
      </c>
      <c r="E2760" t="s">
        <v>8358</v>
      </c>
      <c r="F2760" t="s">
        <v>80</v>
      </c>
      <c r="G2760" t="s">
        <v>25</v>
      </c>
      <c r="H2760" t="s">
        <v>26</v>
      </c>
      <c r="I2760" t="s">
        <v>50</v>
      </c>
      <c r="J2760" t="s">
        <v>51</v>
      </c>
      <c r="K2760">
        <v>662653</v>
      </c>
      <c r="L2760" t="s">
        <v>59</v>
      </c>
      <c r="M2760" t="s">
        <v>8359</v>
      </c>
      <c r="N2760" t="s">
        <v>31</v>
      </c>
      <c r="O2760" t="s">
        <v>32</v>
      </c>
      <c r="P2760" t="s">
        <v>33</v>
      </c>
      <c r="Q2760">
        <v>62270</v>
      </c>
      <c r="R2760">
        <v>3</v>
      </c>
      <c r="S2760">
        <v>0</v>
      </c>
      <c r="T2760">
        <v>18662.293166000338</v>
      </c>
      <c r="U2760">
        <v>45111</v>
      </c>
    </row>
    <row r="2761" spans="1:21" x14ac:dyDescent="0.3">
      <c r="A2761" t="s">
        <v>8360</v>
      </c>
      <c r="B2761">
        <v>2024</v>
      </c>
      <c r="C2761" s="1">
        <v>45429</v>
      </c>
      <c r="D2761" t="s">
        <v>22</v>
      </c>
      <c r="E2761" t="s">
        <v>8361</v>
      </c>
      <c r="F2761" t="s">
        <v>64</v>
      </c>
      <c r="G2761" t="s">
        <v>81</v>
      </c>
      <c r="H2761" t="s">
        <v>26</v>
      </c>
      <c r="I2761" t="s">
        <v>57</v>
      </c>
      <c r="J2761" t="s">
        <v>58</v>
      </c>
      <c r="K2761">
        <v>627487</v>
      </c>
      <c r="L2761" t="s">
        <v>41</v>
      </c>
      <c r="M2761" t="s">
        <v>8362</v>
      </c>
      <c r="N2761" t="s">
        <v>61</v>
      </c>
      <c r="O2761" t="s">
        <v>85</v>
      </c>
      <c r="P2761" t="s">
        <v>69</v>
      </c>
      <c r="Q2761">
        <v>2936</v>
      </c>
      <c r="R2761">
        <v>5</v>
      </c>
      <c r="S2761">
        <v>0</v>
      </c>
      <c r="T2761">
        <v>356.29843991416556</v>
      </c>
      <c r="U2761">
        <v>45435</v>
      </c>
    </row>
    <row r="2762" spans="1:21" x14ac:dyDescent="0.3">
      <c r="A2762" t="s">
        <v>8363</v>
      </c>
      <c r="B2762">
        <v>2023</v>
      </c>
      <c r="C2762" s="1">
        <v>45126</v>
      </c>
      <c r="D2762" t="s">
        <v>47</v>
      </c>
      <c r="E2762" t="s">
        <v>8364</v>
      </c>
      <c r="F2762" t="s">
        <v>106</v>
      </c>
      <c r="G2762" t="s">
        <v>81</v>
      </c>
      <c r="H2762" t="s">
        <v>26</v>
      </c>
      <c r="I2762" t="s">
        <v>65</v>
      </c>
      <c r="J2762" t="s">
        <v>66</v>
      </c>
      <c r="K2762">
        <v>684543</v>
      </c>
      <c r="L2762" t="s">
        <v>83</v>
      </c>
      <c r="M2762" t="s">
        <v>8365</v>
      </c>
      <c r="N2762" t="s">
        <v>61</v>
      </c>
      <c r="O2762" t="s">
        <v>94</v>
      </c>
      <c r="P2762" t="s">
        <v>181</v>
      </c>
      <c r="Q2762">
        <v>55608</v>
      </c>
      <c r="R2762">
        <v>7</v>
      </c>
      <c r="S2762">
        <v>0.2</v>
      </c>
      <c r="T2762">
        <v>7174.2823112854076</v>
      </c>
      <c r="U2762">
        <v>45129</v>
      </c>
    </row>
    <row r="2763" spans="1:21" x14ac:dyDescent="0.3">
      <c r="A2763" t="s">
        <v>8366</v>
      </c>
      <c r="B2763">
        <v>2023</v>
      </c>
      <c r="C2763" s="1">
        <v>45180</v>
      </c>
      <c r="D2763" t="s">
        <v>78</v>
      </c>
      <c r="E2763" t="s">
        <v>8367</v>
      </c>
      <c r="F2763" t="s">
        <v>106</v>
      </c>
      <c r="G2763" t="s">
        <v>38</v>
      </c>
      <c r="H2763" t="s">
        <v>26</v>
      </c>
      <c r="I2763" t="s">
        <v>136</v>
      </c>
      <c r="J2763" t="s">
        <v>118</v>
      </c>
      <c r="K2763">
        <v>675466</v>
      </c>
      <c r="L2763" t="s">
        <v>59</v>
      </c>
      <c r="M2763" t="s">
        <v>8368</v>
      </c>
      <c r="N2763" t="s">
        <v>103</v>
      </c>
      <c r="O2763" t="s">
        <v>44</v>
      </c>
      <c r="P2763" t="s">
        <v>98</v>
      </c>
      <c r="Q2763">
        <v>29732</v>
      </c>
      <c r="R2763">
        <v>3</v>
      </c>
      <c r="S2763">
        <v>0.2</v>
      </c>
      <c r="T2763">
        <v>5982.0982050459988</v>
      </c>
      <c r="U2763">
        <v>45182</v>
      </c>
    </row>
    <row r="2764" spans="1:21" x14ac:dyDescent="0.3">
      <c r="A2764" t="s">
        <v>8369</v>
      </c>
      <c r="B2764">
        <v>2023</v>
      </c>
      <c r="C2764" s="1">
        <v>44952</v>
      </c>
      <c r="D2764" t="s">
        <v>22</v>
      </c>
      <c r="E2764" t="s">
        <v>8370</v>
      </c>
      <c r="F2764" t="s">
        <v>49</v>
      </c>
      <c r="G2764" t="s">
        <v>25</v>
      </c>
      <c r="H2764" t="s">
        <v>26</v>
      </c>
      <c r="I2764" t="s">
        <v>65</v>
      </c>
      <c r="J2764" t="s">
        <v>66</v>
      </c>
      <c r="K2764">
        <v>688328</v>
      </c>
      <c r="L2764" t="s">
        <v>41</v>
      </c>
      <c r="M2764" t="s">
        <v>8371</v>
      </c>
      <c r="N2764" t="s">
        <v>61</v>
      </c>
      <c r="O2764" t="s">
        <v>68</v>
      </c>
      <c r="P2764" t="s">
        <v>33</v>
      </c>
      <c r="Q2764">
        <v>45472</v>
      </c>
      <c r="R2764">
        <v>6</v>
      </c>
      <c r="S2764">
        <v>0.1</v>
      </c>
      <c r="T2764">
        <v>4193.1818922384973</v>
      </c>
      <c r="U2764">
        <v>44952</v>
      </c>
    </row>
    <row r="2765" spans="1:21" x14ac:dyDescent="0.3">
      <c r="A2765" t="s">
        <v>8372</v>
      </c>
      <c r="B2765">
        <v>2023</v>
      </c>
      <c r="C2765" s="1">
        <v>44945</v>
      </c>
      <c r="D2765" t="s">
        <v>78</v>
      </c>
      <c r="E2765" t="s">
        <v>8373</v>
      </c>
      <c r="F2765" t="s">
        <v>80</v>
      </c>
      <c r="G2765" t="s">
        <v>38</v>
      </c>
      <c r="H2765" t="s">
        <v>26</v>
      </c>
      <c r="I2765" t="s">
        <v>82</v>
      </c>
      <c r="J2765" t="s">
        <v>66</v>
      </c>
      <c r="K2765">
        <v>651139</v>
      </c>
      <c r="L2765" t="s">
        <v>41</v>
      </c>
      <c r="M2765" t="s">
        <v>8374</v>
      </c>
      <c r="N2765" t="s">
        <v>103</v>
      </c>
      <c r="O2765" t="s">
        <v>44</v>
      </c>
      <c r="P2765" t="s">
        <v>33</v>
      </c>
      <c r="Q2765">
        <v>16573</v>
      </c>
      <c r="R2765">
        <v>5</v>
      </c>
      <c r="S2765">
        <v>0.05</v>
      </c>
      <c r="T2765">
        <v>3320.0257534270131</v>
      </c>
      <c r="U2765">
        <v>44948</v>
      </c>
    </row>
    <row r="2766" spans="1:21" x14ac:dyDescent="0.3">
      <c r="A2766" t="s">
        <v>8375</v>
      </c>
      <c r="B2766">
        <v>2024</v>
      </c>
      <c r="C2766" s="1">
        <v>45418</v>
      </c>
      <c r="D2766" t="s">
        <v>22</v>
      </c>
      <c r="E2766" t="s">
        <v>8376</v>
      </c>
      <c r="F2766" t="s">
        <v>149</v>
      </c>
      <c r="G2766" t="s">
        <v>81</v>
      </c>
      <c r="H2766" t="s">
        <v>26</v>
      </c>
      <c r="I2766" t="s">
        <v>107</v>
      </c>
      <c r="J2766" t="s">
        <v>66</v>
      </c>
      <c r="K2766">
        <v>657768</v>
      </c>
      <c r="L2766" t="s">
        <v>83</v>
      </c>
      <c r="M2766" t="s">
        <v>8377</v>
      </c>
      <c r="N2766" t="s">
        <v>103</v>
      </c>
      <c r="O2766" t="s">
        <v>32</v>
      </c>
      <c r="P2766" t="s">
        <v>69</v>
      </c>
      <c r="Q2766">
        <v>71120</v>
      </c>
      <c r="R2766">
        <v>8</v>
      </c>
      <c r="S2766">
        <v>0.1</v>
      </c>
      <c r="T2766">
        <v>13394.145488238868</v>
      </c>
      <c r="U2766">
        <v>45420</v>
      </c>
    </row>
    <row r="2767" spans="1:21" x14ac:dyDescent="0.3">
      <c r="A2767" t="s">
        <v>8378</v>
      </c>
      <c r="B2767">
        <v>2023</v>
      </c>
      <c r="C2767" s="1">
        <v>44944</v>
      </c>
      <c r="D2767" t="s">
        <v>35</v>
      </c>
      <c r="E2767" t="s">
        <v>8379</v>
      </c>
      <c r="F2767" t="s">
        <v>149</v>
      </c>
      <c r="G2767" t="s">
        <v>38</v>
      </c>
      <c r="H2767" t="s">
        <v>26</v>
      </c>
      <c r="I2767" t="s">
        <v>136</v>
      </c>
      <c r="J2767" t="s">
        <v>118</v>
      </c>
      <c r="K2767">
        <v>605806</v>
      </c>
      <c r="L2767" t="s">
        <v>73</v>
      </c>
      <c r="M2767" t="s">
        <v>8380</v>
      </c>
      <c r="N2767" t="s">
        <v>93</v>
      </c>
      <c r="O2767" t="s">
        <v>94</v>
      </c>
      <c r="P2767" t="s">
        <v>76</v>
      </c>
      <c r="Q2767">
        <v>60230</v>
      </c>
      <c r="R2767">
        <v>3</v>
      </c>
      <c r="S2767">
        <v>0.05</v>
      </c>
      <c r="T2767">
        <v>7719.0289906565313</v>
      </c>
      <c r="U2767">
        <v>44951</v>
      </c>
    </row>
    <row r="2768" spans="1:21" x14ac:dyDescent="0.3">
      <c r="A2768" t="s">
        <v>8381</v>
      </c>
      <c r="B2768">
        <v>2023</v>
      </c>
      <c r="C2768" s="1">
        <v>44998</v>
      </c>
      <c r="D2768" t="s">
        <v>22</v>
      </c>
      <c r="E2768" t="s">
        <v>8382</v>
      </c>
      <c r="F2768" t="s">
        <v>106</v>
      </c>
      <c r="G2768" t="s">
        <v>38</v>
      </c>
      <c r="H2768" t="s">
        <v>26</v>
      </c>
      <c r="I2768" t="s">
        <v>154</v>
      </c>
      <c r="J2768" t="s">
        <v>51</v>
      </c>
      <c r="K2768">
        <v>680175</v>
      </c>
      <c r="L2768" t="s">
        <v>29</v>
      </c>
      <c r="M2768" t="s">
        <v>8383</v>
      </c>
      <c r="N2768" t="s">
        <v>61</v>
      </c>
      <c r="O2768" t="s">
        <v>75</v>
      </c>
      <c r="P2768" t="s">
        <v>33</v>
      </c>
      <c r="Q2768">
        <v>16491</v>
      </c>
      <c r="R2768">
        <v>3</v>
      </c>
      <c r="S2768">
        <v>0.1</v>
      </c>
      <c r="T2768">
        <v>3902.8051662764815</v>
      </c>
      <c r="U2768">
        <v>45001</v>
      </c>
    </row>
    <row r="2769" spans="1:21" x14ac:dyDescent="0.3">
      <c r="A2769" t="s">
        <v>8384</v>
      </c>
      <c r="B2769">
        <v>2024</v>
      </c>
      <c r="C2769" s="1">
        <v>45617</v>
      </c>
      <c r="D2769" t="s">
        <v>78</v>
      </c>
      <c r="E2769" t="s">
        <v>8385</v>
      </c>
      <c r="F2769" t="s">
        <v>80</v>
      </c>
      <c r="G2769" t="s">
        <v>38</v>
      </c>
      <c r="H2769" t="s">
        <v>26</v>
      </c>
      <c r="I2769" t="s">
        <v>122</v>
      </c>
      <c r="J2769" t="s">
        <v>28</v>
      </c>
      <c r="K2769">
        <v>697639</v>
      </c>
      <c r="L2769" t="s">
        <v>73</v>
      </c>
      <c r="M2769" t="s">
        <v>8386</v>
      </c>
      <c r="N2769" t="s">
        <v>61</v>
      </c>
      <c r="O2769" t="s">
        <v>32</v>
      </c>
      <c r="P2769" t="s">
        <v>33</v>
      </c>
      <c r="Q2769">
        <v>18985</v>
      </c>
      <c r="R2769">
        <v>6</v>
      </c>
      <c r="S2769">
        <v>0</v>
      </c>
      <c r="T2769">
        <v>1269.6384394313277</v>
      </c>
      <c r="U2769">
        <v>45620</v>
      </c>
    </row>
    <row r="2770" spans="1:21" x14ac:dyDescent="0.3">
      <c r="A2770" t="s">
        <v>8387</v>
      </c>
      <c r="B2770">
        <v>2024</v>
      </c>
      <c r="C2770" s="1">
        <v>45349</v>
      </c>
      <c r="D2770" t="s">
        <v>35</v>
      </c>
      <c r="E2770" t="s">
        <v>8388</v>
      </c>
      <c r="F2770" t="s">
        <v>106</v>
      </c>
      <c r="G2770" t="s">
        <v>38</v>
      </c>
      <c r="H2770" t="s">
        <v>26</v>
      </c>
      <c r="I2770" t="s">
        <v>101</v>
      </c>
      <c r="J2770" t="s">
        <v>51</v>
      </c>
      <c r="K2770">
        <v>655419</v>
      </c>
      <c r="L2770" t="s">
        <v>59</v>
      </c>
      <c r="M2770" t="s">
        <v>8389</v>
      </c>
      <c r="N2770" t="s">
        <v>61</v>
      </c>
      <c r="O2770" t="s">
        <v>85</v>
      </c>
      <c r="P2770" t="s">
        <v>45</v>
      </c>
      <c r="Q2770">
        <v>28005</v>
      </c>
      <c r="R2770">
        <v>1</v>
      </c>
      <c r="S2770">
        <v>0</v>
      </c>
      <c r="T2770">
        <v>6497.8093097611136</v>
      </c>
      <c r="U2770">
        <v>45351</v>
      </c>
    </row>
    <row r="2771" spans="1:21" x14ac:dyDescent="0.3">
      <c r="A2771" t="s">
        <v>8390</v>
      </c>
      <c r="B2771">
        <v>2023</v>
      </c>
      <c r="C2771" s="1">
        <v>45110</v>
      </c>
      <c r="D2771" t="s">
        <v>78</v>
      </c>
      <c r="E2771" t="s">
        <v>8391</v>
      </c>
      <c r="F2771" t="s">
        <v>64</v>
      </c>
      <c r="G2771" t="s">
        <v>25</v>
      </c>
      <c r="H2771" t="s">
        <v>26</v>
      </c>
      <c r="I2771" t="s">
        <v>39</v>
      </c>
      <c r="J2771" t="s">
        <v>40</v>
      </c>
      <c r="K2771">
        <v>645468</v>
      </c>
      <c r="L2771" t="s">
        <v>59</v>
      </c>
      <c r="M2771" t="s">
        <v>8392</v>
      </c>
      <c r="N2771" t="s">
        <v>93</v>
      </c>
      <c r="O2771" t="s">
        <v>75</v>
      </c>
      <c r="P2771" t="s">
        <v>181</v>
      </c>
      <c r="Q2771">
        <v>17081</v>
      </c>
      <c r="R2771">
        <v>6</v>
      </c>
      <c r="S2771">
        <v>0.1</v>
      </c>
      <c r="T2771">
        <v>913.85756712633349</v>
      </c>
      <c r="U2771">
        <v>45113</v>
      </c>
    </row>
    <row r="2772" spans="1:21" x14ac:dyDescent="0.3">
      <c r="A2772" t="s">
        <v>8393</v>
      </c>
      <c r="B2772">
        <v>2024</v>
      </c>
      <c r="C2772" s="1">
        <v>45405</v>
      </c>
      <c r="D2772" t="s">
        <v>35</v>
      </c>
      <c r="E2772" t="s">
        <v>8394</v>
      </c>
      <c r="F2772" t="s">
        <v>64</v>
      </c>
      <c r="G2772" t="s">
        <v>38</v>
      </c>
      <c r="H2772" t="s">
        <v>26</v>
      </c>
      <c r="I2772" t="s">
        <v>122</v>
      </c>
      <c r="J2772" t="s">
        <v>28</v>
      </c>
      <c r="K2772">
        <v>629890</v>
      </c>
      <c r="L2772" t="s">
        <v>59</v>
      </c>
      <c r="M2772" t="s">
        <v>8395</v>
      </c>
      <c r="N2772" t="s">
        <v>103</v>
      </c>
      <c r="O2772" t="s">
        <v>32</v>
      </c>
      <c r="P2772" t="s">
        <v>127</v>
      </c>
      <c r="Q2772">
        <v>20910</v>
      </c>
      <c r="R2772">
        <v>9</v>
      </c>
      <c r="S2772">
        <v>0.1</v>
      </c>
      <c r="T2772">
        <v>4279.0274979712385</v>
      </c>
      <c r="U2772">
        <v>45410</v>
      </c>
    </row>
    <row r="2773" spans="1:21" x14ac:dyDescent="0.3">
      <c r="A2773" t="s">
        <v>8396</v>
      </c>
      <c r="B2773">
        <v>2024</v>
      </c>
      <c r="C2773" s="1">
        <v>45645</v>
      </c>
      <c r="D2773" t="s">
        <v>22</v>
      </c>
      <c r="E2773" t="s">
        <v>8397</v>
      </c>
      <c r="F2773" t="s">
        <v>80</v>
      </c>
      <c r="G2773" t="s">
        <v>25</v>
      </c>
      <c r="H2773" t="s">
        <v>26</v>
      </c>
      <c r="I2773" t="s">
        <v>101</v>
      </c>
      <c r="J2773" t="s">
        <v>51</v>
      </c>
      <c r="K2773">
        <v>645840</v>
      </c>
      <c r="L2773" t="s">
        <v>41</v>
      </c>
      <c r="M2773" t="s">
        <v>8398</v>
      </c>
      <c r="N2773" t="s">
        <v>43</v>
      </c>
      <c r="O2773" t="s">
        <v>75</v>
      </c>
      <c r="P2773" t="s">
        <v>89</v>
      </c>
      <c r="Q2773">
        <v>45771</v>
      </c>
      <c r="R2773">
        <v>5</v>
      </c>
      <c r="S2773">
        <v>0.05</v>
      </c>
      <c r="T2773">
        <v>4955.4285828594011</v>
      </c>
      <c r="U2773">
        <v>45650</v>
      </c>
    </row>
    <row r="2774" spans="1:21" x14ac:dyDescent="0.3">
      <c r="A2774" t="s">
        <v>8399</v>
      </c>
      <c r="B2774">
        <v>2024</v>
      </c>
      <c r="C2774" s="1">
        <v>45321</v>
      </c>
      <c r="D2774" t="s">
        <v>78</v>
      </c>
      <c r="E2774" t="s">
        <v>8400</v>
      </c>
      <c r="F2774" t="s">
        <v>64</v>
      </c>
      <c r="G2774" t="s">
        <v>38</v>
      </c>
      <c r="H2774" t="s">
        <v>26</v>
      </c>
      <c r="I2774" t="s">
        <v>57</v>
      </c>
      <c r="J2774" t="s">
        <v>58</v>
      </c>
      <c r="K2774">
        <v>636817</v>
      </c>
      <c r="L2774" t="s">
        <v>41</v>
      </c>
      <c r="M2774" t="s">
        <v>8401</v>
      </c>
      <c r="N2774" t="s">
        <v>103</v>
      </c>
      <c r="O2774" t="s">
        <v>85</v>
      </c>
      <c r="P2774" t="s">
        <v>89</v>
      </c>
      <c r="Q2774">
        <v>31490</v>
      </c>
      <c r="R2774">
        <v>6</v>
      </c>
      <c r="S2774">
        <v>0</v>
      </c>
      <c r="T2774">
        <v>7546.5265754564816</v>
      </c>
      <c r="U2774">
        <v>45325</v>
      </c>
    </row>
    <row r="2775" spans="1:21" x14ac:dyDescent="0.3">
      <c r="A2775" t="s">
        <v>8402</v>
      </c>
      <c r="B2775">
        <v>2023</v>
      </c>
      <c r="C2775" s="1">
        <v>44968</v>
      </c>
      <c r="D2775" t="s">
        <v>22</v>
      </c>
      <c r="E2775" t="s">
        <v>8403</v>
      </c>
      <c r="F2775" t="s">
        <v>49</v>
      </c>
      <c r="G2775" t="s">
        <v>25</v>
      </c>
      <c r="H2775" t="s">
        <v>26</v>
      </c>
      <c r="I2775" t="s">
        <v>39</v>
      </c>
      <c r="J2775" t="s">
        <v>40</v>
      </c>
      <c r="K2775">
        <v>675708</v>
      </c>
      <c r="L2775" t="s">
        <v>41</v>
      </c>
      <c r="M2775" t="s">
        <v>8404</v>
      </c>
      <c r="N2775" t="s">
        <v>93</v>
      </c>
      <c r="O2775" t="s">
        <v>94</v>
      </c>
      <c r="P2775" t="s">
        <v>127</v>
      </c>
      <c r="Q2775">
        <v>54037</v>
      </c>
      <c r="R2775">
        <v>3</v>
      </c>
      <c r="S2775">
        <v>0.1</v>
      </c>
      <c r="T2775">
        <v>4983.8421028927714</v>
      </c>
      <c r="U2775">
        <v>44972</v>
      </c>
    </row>
    <row r="2776" spans="1:21" x14ac:dyDescent="0.3">
      <c r="A2776" t="s">
        <v>8405</v>
      </c>
      <c r="B2776">
        <v>2024</v>
      </c>
      <c r="C2776" s="1">
        <v>45321</v>
      </c>
      <c r="D2776" t="s">
        <v>47</v>
      </c>
      <c r="E2776" t="s">
        <v>8406</v>
      </c>
      <c r="F2776" t="s">
        <v>106</v>
      </c>
      <c r="G2776" t="s">
        <v>25</v>
      </c>
      <c r="H2776" t="s">
        <v>26</v>
      </c>
      <c r="I2776" t="s">
        <v>154</v>
      </c>
      <c r="J2776" t="s">
        <v>51</v>
      </c>
      <c r="K2776">
        <v>691868</v>
      </c>
      <c r="L2776" t="s">
        <v>73</v>
      </c>
      <c r="M2776" t="s">
        <v>8407</v>
      </c>
      <c r="N2776" t="s">
        <v>93</v>
      </c>
      <c r="O2776" t="s">
        <v>94</v>
      </c>
      <c r="P2776" t="s">
        <v>33</v>
      </c>
      <c r="Q2776">
        <v>67422</v>
      </c>
      <c r="R2776">
        <v>4</v>
      </c>
      <c r="S2776">
        <v>0.05</v>
      </c>
      <c r="T2776">
        <v>12317.172954974098</v>
      </c>
      <c r="U2776">
        <v>45328</v>
      </c>
    </row>
    <row r="2777" spans="1:21" x14ac:dyDescent="0.3">
      <c r="A2777" t="s">
        <v>8408</v>
      </c>
      <c r="B2777">
        <v>2024</v>
      </c>
      <c r="C2777" s="1">
        <v>45654</v>
      </c>
      <c r="D2777" t="s">
        <v>78</v>
      </c>
      <c r="E2777" t="s">
        <v>8409</v>
      </c>
      <c r="F2777" t="s">
        <v>37</v>
      </c>
      <c r="G2777" t="s">
        <v>25</v>
      </c>
      <c r="H2777" t="s">
        <v>26</v>
      </c>
      <c r="I2777" t="s">
        <v>150</v>
      </c>
      <c r="J2777" t="s">
        <v>118</v>
      </c>
      <c r="K2777">
        <v>616644</v>
      </c>
      <c r="L2777" t="s">
        <v>83</v>
      </c>
      <c r="M2777" t="s">
        <v>8410</v>
      </c>
      <c r="N2777" t="s">
        <v>61</v>
      </c>
      <c r="O2777" t="s">
        <v>94</v>
      </c>
      <c r="P2777" t="s">
        <v>45</v>
      </c>
      <c r="Q2777">
        <v>30786</v>
      </c>
      <c r="R2777">
        <v>4</v>
      </c>
      <c r="S2777">
        <v>0.2</v>
      </c>
      <c r="T2777">
        <v>3080.9157299515505</v>
      </c>
      <c r="U2777">
        <v>45657</v>
      </c>
    </row>
    <row r="2778" spans="1:21" x14ac:dyDescent="0.3">
      <c r="A2778" t="s">
        <v>8411</v>
      </c>
      <c r="B2778">
        <v>2023</v>
      </c>
      <c r="C2778" s="1">
        <v>45078</v>
      </c>
      <c r="D2778" t="s">
        <v>47</v>
      </c>
      <c r="E2778" t="s">
        <v>8412</v>
      </c>
      <c r="F2778" t="s">
        <v>37</v>
      </c>
      <c r="G2778" t="s">
        <v>38</v>
      </c>
      <c r="H2778" t="s">
        <v>26</v>
      </c>
      <c r="I2778" t="s">
        <v>39</v>
      </c>
      <c r="J2778" t="s">
        <v>40</v>
      </c>
      <c r="K2778">
        <v>647799</v>
      </c>
      <c r="L2778" t="s">
        <v>59</v>
      </c>
      <c r="M2778" t="s">
        <v>8413</v>
      </c>
      <c r="N2778" t="s">
        <v>31</v>
      </c>
      <c r="O2778" t="s">
        <v>85</v>
      </c>
      <c r="P2778" t="s">
        <v>45</v>
      </c>
      <c r="Q2778">
        <v>15431</v>
      </c>
      <c r="R2778">
        <v>9</v>
      </c>
      <c r="S2778">
        <v>0.1</v>
      </c>
      <c r="T2778">
        <v>3414.5496847839713</v>
      </c>
      <c r="U2778">
        <v>45083</v>
      </c>
    </row>
    <row r="2779" spans="1:21" x14ac:dyDescent="0.3">
      <c r="A2779" t="s">
        <v>8414</v>
      </c>
      <c r="B2779">
        <v>2023</v>
      </c>
      <c r="C2779" s="1">
        <v>44952</v>
      </c>
      <c r="D2779" t="s">
        <v>47</v>
      </c>
      <c r="E2779" t="s">
        <v>8415</v>
      </c>
      <c r="F2779" t="s">
        <v>106</v>
      </c>
      <c r="G2779" t="s">
        <v>25</v>
      </c>
      <c r="H2779" t="s">
        <v>26</v>
      </c>
      <c r="I2779" t="s">
        <v>57</v>
      </c>
      <c r="J2779" t="s">
        <v>58</v>
      </c>
      <c r="K2779">
        <v>622368</v>
      </c>
      <c r="L2779" t="s">
        <v>83</v>
      </c>
      <c r="M2779" t="s">
        <v>8416</v>
      </c>
      <c r="N2779" t="s">
        <v>93</v>
      </c>
      <c r="O2779" t="s">
        <v>94</v>
      </c>
      <c r="P2779" t="s">
        <v>54</v>
      </c>
      <c r="Q2779">
        <v>52537</v>
      </c>
      <c r="R2779">
        <v>1</v>
      </c>
      <c r="S2779">
        <v>0.05</v>
      </c>
      <c r="T2779">
        <v>9366.7233723107202</v>
      </c>
      <c r="U2779">
        <v>44959</v>
      </c>
    </row>
    <row r="2780" spans="1:21" x14ac:dyDescent="0.3">
      <c r="A2780" t="s">
        <v>8417</v>
      </c>
      <c r="B2780">
        <v>2024</v>
      </c>
      <c r="C2780" s="1">
        <v>45408</v>
      </c>
      <c r="D2780" t="s">
        <v>47</v>
      </c>
      <c r="E2780" t="s">
        <v>8418</v>
      </c>
      <c r="F2780" t="s">
        <v>80</v>
      </c>
      <c r="G2780" t="s">
        <v>25</v>
      </c>
      <c r="H2780" t="s">
        <v>26</v>
      </c>
      <c r="I2780" t="s">
        <v>101</v>
      </c>
      <c r="J2780" t="s">
        <v>51</v>
      </c>
      <c r="K2780">
        <v>684763</v>
      </c>
      <c r="L2780" t="s">
        <v>41</v>
      </c>
      <c r="M2780" t="s">
        <v>8419</v>
      </c>
      <c r="N2780" t="s">
        <v>93</v>
      </c>
      <c r="O2780" t="s">
        <v>85</v>
      </c>
      <c r="P2780" t="s">
        <v>89</v>
      </c>
      <c r="Q2780">
        <v>39366</v>
      </c>
      <c r="R2780">
        <v>2</v>
      </c>
      <c r="S2780">
        <v>0.1</v>
      </c>
      <c r="T2780">
        <v>3791.8319074861915</v>
      </c>
      <c r="U2780">
        <v>45411</v>
      </c>
    </row>
    <row r="2781" spans="1:21" x14ac:dyDescent="0.3">
      <c r="A2781" t="s">
        <v>8420</v>
      </c>
      <c r="B2781">
        <v>2024</v>
      </c>
      <c r="C2781" s="1">
        <v>45302</v>
      </c>
      <c r="D2781" t="s">
        <v>47</v>
      </c>
      <c r="E2781" t="s">
        <v>8421</v>
      </c>
      <c r="F2781" t="s">
        <v>106</v>
      </c>
      <c r="G2781" t="s">
        <v>38</v>
      </c>
      <c r="H2781" t="s">
        <v>26</v>
      </c>
      <c r="I2781" t="s">
        <v>39</v>
      </c>
      <c r="J2781" t="s">
        <v>40</v>
      </c>
      <c r="K2781">
        <v>658465</v>
      </c>
      <c r="L2781" t="s">
        <v>41</v>
      </c>
      <c r="M2781" t="s">
        <v>8422</v>
      </c>
      <c r="N2781" t="s">
        <v>103</v>
      </c>
      <c r="O2781" t="s">
        <v>44</v>
      </c>
      <c r="P2781" t="s">
        <v>181</v>
      </c>
      <c r="Q2781">
        <v>16866</v>
      </c>
      <c r="R2781">
        <v>9</v>
      </c>
      <c r="S2781">
        <v>0.05</v>
      </c>
      <c r="T2781">
        <v>3453.1403023508597</v>
      </c>
      <c r="U2781">
        <v>45302</v>
      </c>
    </row>
    <row r="2782" spans="1:21" x14ac:dyDescent="0.3">
      <c r="A2782" t="s">
        <v>8423</v>
      </c>
      <c r="B2782">
        <v>2023</v>
      </c>
      <c r="C2782" s="1">
        <v>45140</v>
      </c>
      <c r="D2782" t="s">
        <v>22</v>
      </c>
      <c r="E2782" t="s">
        <v>8424</v>
      </c>
      <c r="F2782" t="s">
        <v>106</v>
      </c>
      <c r="G2782" t="s">
        <v>25</v>
      </c>
      <c r="H2782" t="s">
        <v>26</v>
      </c>
      <c r="I2782" t="s">
        <v>39</v>
      </c>
      <c r="J2782" t="s">
        <v>40</v>
      </c>
      <c r="K2782">
        <v>667603</v>
      </c>
      <c r="L2782" t="s">
        <v>41</v>
      </c>
      <c r="M2782" t="s">
        <v>8425</v>
      </c>
      <c r="N2782" t="s">
        <v>103</v>
      </c>
      <c r="O2782" t="s">
        <v>94</v>
      </c>
      <c r="P2782" t="s">
        <v>69</v>
      </c>
      <c r="Q2782">
        <v>48413</v>
      </c>
      <c r="R2782">
        <v>7</v>
      </c>
      <c r="S2782">
        <v>0.05</v>
      </c>
      <c r="T2782">
        <v>13182.170221325552</v>
      </c>
      <c r="U2782">
        <v>45147</v>
      </c>
    </row>
    <row r="2783" spans="1:21" x14ac:dyDescent="0.3">
      <c r="A2783" t="s">
        <v>8426</v>
      </c>
      <c r="B2783">
        <v>2024</v>
      </c>
      <c r="C2783" s="1">
        <v>45317</v>
      </c>
      <c r="D2783" t="s">
        <v>22</v>
      </c>
      <c r="E2783" t="s">
        <v>8427</v>
      </c>
      <c r="F2783" t="s">
        <v>37</v>
      </c>
      <c r="G2783" t="s">
        <v>38</v>
      </c>
      <c r="H2783" t="s">
        <v>26</v>
      </c>
      <c r="I2783" t="s">
        <v>122</v>
      </c>
      <c r="J2783" t="s">
        <v>28</v>
      </c>
      <c r="K2783">
        <v>680956</v>
      </c>
      <c r="L2783" t="s">
        <v>73</v>
      </c>
      <c r="M2783" t="s">
        <v>8428</v>
      </c>
      <c r="N2783" t="s">
        <v>93</v>
      </c>
      <c r="O2783" t="s">
        <v>44</v>
      </c>
      <c r="P2783" t="s">
        <v>76</v>
      </c>
      <c r="Q2783">
        <v>34525</v>
      </c>
      <c r="R2783">
        <v>5</v>
      </c>
      <c r="S2783">
        <v>0.1</v>
      </c>
      <c r="T2783">
        <v>8069.0325306948134</v>
      </c>
      <c r="U2783">
        <v>45322</v>
      </c>
    </row>
    <row r="2784" spans="1:21" x14ac:dyDescent="0.3">
      <c r="A2784" t="s">
        <v>8429</v>
      </c>
      <c r="B2784">
        <v>2023</v>
      </c>
      <c r="C2784" s="1">
        <v>45152</v>
      </c>
      <c r="D2784" t="s">
        <v>35</v>
      </c>
      <c r="E2784" t="s">
        <v>8430</v>
      </c>
      <c r="F2784" t="s">
        <v>64</v>
      </c>
      <c r="G2784" t="s">
        <v>38</v>
      </c>
      <c r="H2784" t="s">
        <v>26</v>
      </c>
      <c r="I2784" t="s">
        <v>101</v>
      </c>
      <c r="J2784" t="s">
        <v>51</v>
      </c>
      <c r="K2784">
        <v>654878</v>
      </c>
      <c r="L2784" t="s">
        <v>41</v>
      </c>
      <c r="M2784" t="s">
        <v>8431</v>
      </c>
      <c r="N2784" t="s">
        <v>43</v>
      </c>
      <c r="O2784" t="s">
        <v>85</v>
      </c>
      <c r="P2784" t="s">
        <v>54</v>
      </c>
      <c r="Q2784">
        <v>63088</v>
      </c>
      <c r="R2784">
        <v>8</v>
      </c>
      <c r="S2784">
        <v>0.1</v>
      </c>
      <c r="T2784">
        <v>12289.399272304297</v>
      </c>
      <c r="U2784">
        <v>45155</v>
      </c>
    </row>
    <row r="2785" spans="1:21" x14ac:dyDescent="0.3">
      <c r="A2785" t="s">
        <v>8432</v>
      </c>
      <c r="B2785">
        <v>2023</v>
      </c>
      <c r="C2785" s="1">
        <v>45287</v>
      </c>
      <c r="D2785" t="s">
        <v>22</v>
      </c>
      <c r="E2785" t="s">
        <v>8433</v>
      </c>
      <c r="F2785" t="s">
        <v>24</v>
      </c>
      <c r="G2785" t="s">
        <v>38</v>
      </c>
      <c r="H2785" t="s">
        <v>26</v>
      </c>
      <c r="I2785" t="s">
        <v>117</v>
      </c>
      <c r="J2785" t="s">
        <v>118</v>
      </c>
      <c r="K2785">
        <v>691788</v>
      </c>
      <c r="L2785" t="s">
        <v>59</v>
      </c>
      <c r="M2785" t="s">
        <v>8434</v>
      </c>
      <c r="N2785" t="s">
        <v>61</v>
      </c>
      <c r="O2785" t="s">
        <v>68</v>
      </c>
      <c r="P2785" t="s">
        <v>54</v>
      </c>
      <c r="Q2785">
        <v>34179</v>
      </c>
      <c r="R2785">
        <v>9</v>
      </c>
      <c r="S2785">
        <v>0.2</v>
      </c>
      <c r="T2785">
        <v>2471.2712426597855</v>
      </c>
      <c r="U2785">
        <v>45290</v>
      </c>
    </row>
    <row r="2786" spans="1:21" x14ac:dyDescent="0.3">
      <c r="A2786" t="s">
        <v>8435</v>
      </c>
      <c r="B2786">
        <v>2024</v>
      </c>
      <c r="C2786" s="1">
        <v>45492</v>
      </c>
      <c r="D2786" t="s">
        <v>47</v>
      </c>
      <c r="E2786" t="s">
        <v>8436</v>
      </c>
      <c r="F2786" t="s">
        <v>149</v>
      </c>
      <c r="G2786" t="s">
        <v>38</v>
      </c>
      <c r="H2786" t="s">
        <v>26</v>
      </c>
      <c r="I2786" t="s">
        <v>65</v>
      </c>
      <c r="J2786" t="s">
        <v>66</v>
      </c>
      <c r="K2786">
        <v>694419</v>
      </c>
      <c r="L2786" t="s">
        <v>41</v>
      </c>
      <c r="M2786" t="s">
        <v>8437</v>
      </c>
      <c r="N2786" t="s">
        <v>43</v>
      </c>
      <c r="O2786" t="s">
        <v>68</v>
      </c>
      <c r="P2786" t="s">
        <v>45</v>
      </c>
      <c r="Q2786">
        <v>24585</v>
      </c>
      <c r="R2786">
        <v>10</v>
      </c>
      <c r="S2786">
        <v>0</v>
      </c>
      <c r="T2786">
        <v>5207.9294019115823</v>
      </c>
      <c r="U2786">
        <v>45493</v>
      </c>
    </row>
    <row r="2787" spans="1:21" x14ac:dyDescent="0.3">
      <c r="A2787" t="s">
        <v>8438</v>
      </c>
      <c r="B2787">
        <v>2024</v>
      </c>
      <c r="C2787" s="1">
        <v>45333</v>
      </c>
      <c r="D2787" t="s">
        <v>47</v>
      </c>
      <c r="E2787" t="s">
        <v>8439</v>
      </c>
      <c r="F2787" t="s">
        <v>80</v>
      </c>
      <c r="G2787" t="s">
        <v>25</v>
      </c>
      <c r="H2787" t="s">
        <v>26</v>
      </c>
      <c r="I2787" t="s">
        <v>82</v>
      </c>
      <c r="J2787" t="s">
        <v>66</v>
      </c>
      <c r="K2787">
        <v>649049</v>
      </c>
      <c r="L2787" t="s">
        <v>83</v>
      </c>
      <c r="M2787" t="s">
        <v>8440</v>
      </c>
      <c r="N2787" t="s">
        <v>31</v>
      </c>
      <c r="O2787" t="s">
        <v>53</v>
      </c>
      <c r="P2787" t="s">
        <v>45</v>
      </c>
      <c r="Q2787">
        <v>35345</v>
      </c>
      <c r="R2787">
        <v>9</v>
      </c>
      <c r="S2787">
        <v>0.2</v>
      </c>
      <c r="T2787">
        <v>2305.8438216481973</v>
      </c>
      <c r="U2787">
        <v>45337</v>
      </c>
    </row>
    <row r="2788" spans="1:21" x14ac:dyDescent="0.3">
      <c r="A2788" t="s">
        <v>8441</v>
      </c>
      <c r="B2788">
        <v>2024</v>
      </c>
      <c r="C2788" s="1">
        <v>45361</v>
      </c>
      <c r="D2788" t="s">
        <v>78</v>
      </c>
      <c r="E2788" t="s">
        <v>8442</v>
      </c>
      <c r="F2788" t="s">
        <v>106</v>
      </c>
      <c r="G2788" t="s">
        <v>38</v>
      </c>
      <c r="H2788" t="s">
        <v>26</v>
      </c>
      <c r="I2788" t="s">
        <v>161</v>
      </c>
      <c r="J2788" t="s">
        <v>118</v>
      </c>
      <c r="K2788">
        <v>610564</v>
      </c>
      <c r="L2788" t="s">
        <v>73</v>
      </c>
      <c r="M2788" t="s">
        <v>8443</v>
      </c>
      <c r="N2788" t="s">
        <v>43</v>
      </c>
      <c r="O2788" t="s">
        <v>68</v>
      </c>
      <c r="P2788" t="s">
        <v>54</v>
      </c>
      <c r="Q2788">
        <v>52454</v>
      </c>
      <c r="R2788">
        <v>10</v>
      </c>
      <c r="S2788">
        <v>0.2</v>
      </c>
      <c r="T2788">
        <v>5844.2427030951831</v>
      </c>
      <c r="U2788">
        <v>45361</v>
      </c>
    </row>
    <row r="2789" spans="1:21" x14ac:dyDescent="0.3">
      <c r="A2789" t="s">
        <v>8444</v>
      </c>
      <c r="B2789">
        <v>2024</v>
      </c>
      <c r="C2789" s="1">
        <v>45442</v>
      </c>
      <c r="D2789" t="s">
        <v>22</v>
      </c>
      <c r="E2789" t="s">
        <v>8445</v>
      </c>
      <c r="F2789" t="s">
        <v>49</v>
      </c>
      <c r="G2789" t="s">
        <v>81</v>
      </c>
      <c r="H2789" t="s">
        <v>26</v>
      </c>
      <c r="I2789" t="s">
        <v>57</v>
      </c>
      <c r="J2789" t="s">
        <v>58</v>
      </c>
      <c r="K2789">
        <v>631259</v>
      </c>
      <c r="L2789" t="s">
        <v>83</v>
      </c>
      <c r="M2789" t="s">
        <v>8446</v>
      </c>
      <c r="N2789" t="s">
        <v>43</v>
      </c>
      <c r="O2789" t="s">
        <v>68</v>
      </c>
      <c r="P2789" t="s">
        <v>76</v>
      </c>
      <c r="Q2789">
        <v>48481</v>
      </c>
      <c r="R2789">
        <v>8</v>
      </c>
      <c r="S2789">
        <v>0.2</v>
      </c>
      <c r="T2789">
        <v>13276.169842594749</v>
      </c>
      <c r="U2789">
        <v>45445</v>
      </c>
    </row>
    <row r="2790" spans="1:21" x14ac:dyDescent="0.3">
      <c r="A2790" t="s">
        <v>8447</v>
      </c>
      <c r="B2790">
        <v>2023</v>
      </c>
      <c r="C2790" s="1">
        <v>45111</v>
      </c>
      <c r="D2790" t="s">
        <v>47</v>
      </c>
      <c r="E2790" t="s">
        <v>8448</v>
      </c>
      <c r="F2790" t="s">
        <v>24</v>
      </c>
      <c r="G2790" t="s">
        <v>25</v>
      </c>
      <c r="H2790" t="s">
        <v>26</v>
      </c>
      <c r="I2790" t="s">
        <v>122</v>
      </c>
      <c r="J2790" t="s">
        <v>28</v>
      </c>
      <c r="K2790">
        <v>644565</v>
      </c>
      <c r="L2790" t="s">
        <v>83</v>
      </c>
      <c r="M2790" t="s">
        <v>8449</v>
      </c>
      <c r="N2790" t="s">
        <v>93</v>
      </c>
      <c r="O2790" t="s">
        <v>53</v>
      </c>
      <c r="P2790" t="s">
        <v>33</v>
      </c>
      <c r="Q2790">
        <v>39452</v>
      </c>
      <c r="R2790">
        <v>7</v>
      </c>
      <c r="S2790">
        <v>0.05</v>
      </c>
      <c r="T2790">
        <v>3639.3908913280693</v>
      </c>
      <c r="U2790">
        <v>45114</v>
      </c>
    </row>
    <row r="2791" spans="1:21" x14ac:dyDescent="0.3">
      <c r="A2791" t="s">
        <v>8450</v>
      </c>
      <c r="B2791">
        <v>2023</v>
      </c>
      <c r="C2791" s="1">
        <v>45241</v>
      </c>
      <c r="D2791" t="s">
        <v>47</v>
      </c>
      <c r="E2791" t="s">
        <v>8451</v>
      </c>
      <c r="F2791" t="s">
        <v>37</v>
      </c>
      <c r="G2791" t="s">
        <v>81</v>
      </c>
      <c r="H2791" t="s">
        <v>26</v>
      </c>
      <c r="I2791" t="s">
        <v>154</v>
      </c>
      <c r="J2791" t="s">
        <v>51</v>
      </c>
      <c r="K2791">
        <v>654760</v>
      </c>
      <c r="L2791" t="s">
        <v>59</v>
      </c>
      <c r="M2791" t="s">
        <v>8452</v>
      </c>
      <c r="N2791" t="s">
        <v>93</v>
      </c>
      <c r="O2791" t="s">
        <v>68</v>
      </c>
      <c r="P2791" t="s">
        <v>76</v>
      </c>
      <c r="Q2791">
        <v>57794</v>
      </c>
      <c r="R2791">
        <v>3</v>
      </c>
      <c r="S2791">
        <v>0.1</v>
      </c>
      <c r="T2791">
        <v>3710.3511916673583</v>
      </c>
      <c r="U2791">
        <v>45248</v>
      </c>
    </row>
    <row r="2792" spans="1:21" x14ac:dyDescent="0.3">
      <c r="A2792" t="s">
        <v>8453</v>
      </c>
      <c r="B2792">
        <v>2024</v>
      </c>
      <c r="C2792" s="1">
        <v>45615</v>
      </c>
      <c r="D2792" t="s">
        <v>78</v>
      </c>
      <c r="E2792" t="s">
        <v>8454</v>
      </c>
      <c r="F2792" t="s">
        <v>64</v>
      </c>
      <c r="G2792" t="s">
        <v>81</v>
      </c>
      <c r="H2792" t="s">
        <v>26</v>
      </c>
      <c r="I2792" t="s">
        <v>72</v>
      </c>
      <c r="J2792" t="s">
        <v>28</v>
      </c>
      <c r="K2792">
        <v>637109</v>
      </c>
      <c r="L2792" t="s">
        <v>73</v>
      </c>
      <c r="M2792" t="s">
        <v>8455</v>
      </c>
      <c r="N2792" t="s">
        <v>61</v>
      </c>
      <c r="O2792" t="s">
        <v>85</v>
      </c>
      <c r="P2792" t="s">
        <v>33</v>
      </c>
      <c r="Q2792">
        <v>44608</v>
      </c>
      <c r="R2792">
        <v>9</v>
      </c>
      <c r="S2792">
        <v>0.2</v>
      </c>
      <c r="T2792">
        <v>6456.2917227155067</v>
      </c>
      <c r="U2792">
        <v>45618</v>
      </c>
    </row>
    <row r="2793" spans="1:21" x14ac:dyDescent="0.3">
      <c r="A2793" t="s">
        <v>8456</v>
      </c>
      <c r="B2793">
        <v>2024</v>
      </c>
      <c r="C2793" s="1">
        <v>45373</v>
      </c>
      <c r="D2793" t="s">
        <v>22</v>
      </c>
      <c r="E2793" t="s">
        <v>8457</v>
      </c>
      <c r="F2793" t="s">
        <v>149</v>
      </c>
      <c r="G2793" t="s">
        <v>25</v>
      </c>
      <c r="H2793" t="s">
        <v>26</v>
      </c>
      <c r="I2793" t="s">
        <v>39</v>
      </c>
      <c r="J2793" t="s">
        <v>40</v>
      </c>
      <c r="K2793">
        <v>681376</v>
      </c>
      <c r="L2793" t="s">
        <v>73</v>
      </c>
      <c r="M2793" t="s">
        <v>8458</v>
      </c>
      <c r="N2793" t="s">
        <v>61</v>
      </c>
      <c r="O2793" t="s">
        <v>94</v>
      </c>
      <c r="P2793" t="s">
        <v>69</v>
      </c>
      <c r="Q2793">
        <v>14862</v>
      </c>
      <c r="R2793">
        <v>5</v>
      </c>
      <c r="S2793">
        <v>0.2</v>
      </c>
      <c r="T2793">
        <v>1423.2447460105973</v>
      </c>
      <c r="U2793">
        <v>45380</v>
      </c>
    </row>
    <row r="2794" spans="1:21" x14ac:dyDescent="0.3">
      <c r="A2794" t="s">
        <v>8459</v>
      </c>
      <c r="B2794">
        <v>2024</v>
      </c>
      <c r="C2794" s="1">
        <v>45447</v>
      </c>
      <c r="D2794" t="s">
        <v>35</v>
      </c>
      <c r="E2794" t="s">
        <v>8460</v>
      </c>
      <c r="F2794" t="s">
        <v>37</v>
      </c>
      <c r="G2794" t="s">
        <v>25</v>
      </c>
      <c r="H2794" t="s">
        <v>26</v>
      </c>
      <c r="I2794" t="s">
        <v>72</v>
      </c>
      <c r="J2794" t="s">
        <v>28</v>
      </c>
      <c r="K2794">
        <v>687300</v>
      </c>
      <c r="L2794" t="s">
        <v>73</v>
      </c>
      <c r="M2794" t="s">
        <v>8461</v>
      </c>
      <c r="N2794" t="s">
        <v>103</v>
      </c>
      <c r="O2794" t="s">
        <v>85</v>
      </c>
      <c r="P2794" t="s">
        <v>76</v>
      </c>
      <c r="Q2794">
        <v>9699</v>
      </c>
      <c r="R2794">
        <v>10</v>
      </c>
      <c r="S2794">
        <v>0.05</v>
      </c>
      <c r="T2794">
        <v>2613.635483930098</v>
      </c>
      <c r="U2794">
        <v>45450</v>
      </c>
    </row>
    <row r="2795" spans="1:21" x14ac:dyDescent="0.3">
      <c r="A2795" t="s">
        <v>8462</v>
      </c>
      <c r="B2795">
        <v>2023</v>
      </c>
      <c r="C2795" s="1">
        <v>45029</v>
      </c>
      <c r="D2795" t="s">
        <v>47</v>
      </c>
      <c r="E2795" t="s">
        <v>8463</v>
      </c>
      <c r="F2795" t="s">
        <v>64</v>
      </c>
      <c r="G2795" t="s">
        <v>25</v>
      </c>
      <c r="H2795" t="s">
        <v>26</v>
      </c>
      <c r="I2795" t="s">
        <v>57</v>
      </c>
      <c r="J2795" t="s">
        <v>58</v>
      </c>
      <c r="K2795">
        <v>612164</v>
      </c>
      <c r="L2795" t="s">
        <v>83</v>
      </c>
      <c r="M2795" t="s">
        <v>8464</v>
      </c>
      <c r="N2795" t="s">
        <v>31</v>
      </c>
      <c r="O2795" t="s">
        <v>32</v>
      </c>
      <c r="P2795" t="s">
        <v>127</v>
      </c>
      <c r="Q2795">
        <v>64200</v>
      </c>
      <c r="R2795">
        <v>3</v>
      </c>
      <c r="S2795">
        <v>0.1</v>
      </c>
      <c r="T2795">
        <v>6871.317453959824</v>
      </c>
      <c r="U2795">
        <v>45032</v>
      </c>
    </row>
    <row r="2796" spans="1:21" x14ac:dyDescent="0.3">
      <c r="A2796" t="s">
        <v>8465</v>
      </c>
      <c r="B2796">
        <v>2024</v>
      </c>
      <c r="C2796" s="1">
        <v>45558</v>
      </c>
      <c r="D2796" t="s">
        <v>22</v>
      </c>
      <c r="E2796" t="s">
        <v>8466</v>
      </c>
      <c r="F2796" t="s">
        <v>24</v>
      </c>
      <c r="G2796" t="s">
        <v>25</v>
      </c>
      <c r="H2796" t="s">
        <v>26</v>
      </c>
      <c r="I2796" t="s">
        <v>161</v>
      </c>
      <c r="J2796" t="s">
        <v>118</v>
      </c>
      <c r="K2796">
        <v>683638</v>
      </c>
      <c r="L2796" t="s">
        <v>41</v>
      </c>
      <c r="M2796" t="s">
        <v>8467</v>
      </c>
      <c r="N2796" t="s">
        <v>93</v>
      </c>
      <c r="O2796" t="s">
        <v>75</v>
      </c>
      <c r="P2796" t="s">
        <v>76</v>
      </c>
      <c r="Q2796">
        <v>41474</v>
      </c>
      <c r="R2796">
        <v>7</v>
      </c>
      <c r="S2796">
        <v>0.2</v>
      </c>
      <c r="T2796">
        <v>2170.2798676815592</v>
      </c>
      <c r="U2796">
        <v>45561</v>
      </c>
    </row>
    <row r="2797" spans="1:21" x14ac:dyDescent="0.3">
      <c r="A2797" t="s">
        <v>8468</v>
      </c>
      <c r="B2797">
        <v>2023</v>
      </c>
      <c r="C2797" s="1">
        <v>45034</v>
      </c>
      <c r="D2797" t="s">
        <v>47</v>
      </c>
      <c r="E2797" t="s">
        <v>8469</v>
      </c>
      <c r="F2797" t="s">
        <v>49</v>
      </c>
      <c r="G2797" t="s">
        <v>25</v>
      </c>
      <c r="H2797" t="s">
        <v>26</v>
      </c>
      <c r="I2797" t="s">
        <v>82</v>
      </c>
      <c r="J2797" t="s">
        <v>66</v>
      </c>
      <c r="K2797">
        <v>600151</v>
      </c>
      <c r="L2797" t="s">
        <v>83</v>
      </c>
      <c r="M2797" t="s">
        <v>8470</v>
      </c>
      <c r="N2797" t="s">
        <v>103</v>
      </c>
      <c r="O2797" t="s">
        <v>94</v>
      </c>
      <c r="P2797" t="s">
        <v>127</v>
      </c>
      <c r="Q2797">
        <v>64255</v>
      </c>
      <c r="R2797">
        <v>2</v>
      </c>
      <c r="S2797">
        <v>0.1</v>
      </c>
      <c r="T2797">
        <v>4468.3399461055533</v>
      </c>
      <c r="U2797">
        <v>45037</v>
      </c>
    </row>
    <row r="2798" spans="1:21" x14ac:dyDescent="0.3">
      <c r="A2798" t="s">
        <v>8471</v>
      </c>
      <c r="B2798">
        <v>2024</v>
      </c>
      <c r="C2798" s="1">
        <v>45549</v>
      </c>
      <c r="D2798" t="s">
        <v>78</v>
      </c>
      <c r="E2798" t="s">
        <v>8472</v>
      </c>
      <c r="F2798" t="s">
        <v>80</v>
      </c>
      <c r="G2798" t="s">
        <v>38</v>
      </c>
      <c r="H2798" t="s">
        <v>26</v>
      </c>
      <c r="I2798" t="s">
        <v>154</v>
      </c>
      <c r="J2798" t="s">
        <v>51</v>
      </c>
      <c r="K2798">
        <v>609803</v>
      </c>
      <c r="L2798" t="s">
        <v>59</v>
      </c>
      <c r="M2798" t="s">
        <v>8473</v>
      </c>
      <c r="N2798" t="s">
        <v>103</v>
      </c>
      <c r="O2798" t="s">
        <v>68</v>
      </c>
      <c r="P2798" t="s">
        <v>181</v>
      </c>
      <c r="Q2798">
        <v>13918</v>
      </c>
      <c r="R2798">
        <v>5</v>
      </c>
      <c r="S2798">
        <v>0</v>
      </c>
      <c r="T2798">
        <v>3274.7273257076722</v>
      </c>
      <c r="U2798">
        <v>45555</v>
      </c>
    </row>
    <row r="2799" spans="1:21" x14ac:dyDescent="0.3">
      <c r="A2799" t="s">
        <v>8474</v>
      </c>
      <c r="B2799">
        <v>2024</v>
      </c>
      <c r="C2799" s="1">
        <v>45456</v>
      </c>
      <c r="D2799" t="s">
        <v>47</v>
      </c>
      <c r="E2799" t="s">
        <v>8475</v>
      </c>
      <c r="F2799" t="s">
        <v>37</v>
      </c>
      <c r="G2799" t="s">
        <v>38</v>
      </c>
      <c r="H2799" t="s">
        <v>26</v>
      </c>
      <c r="I2799" t="s">
        <v>39</v>
      </c>
      <c r="J2799" t="s">
        <v>40</v>
      </c>
      <c r="K2799">
        <v>619482</v>
      </c>
      <c r="L2799" t="s">
        <v>41</v>
      </c>
      <c r="M2799" t="s">
        <v>8476</v>
      </c>
      <c r="N2799" t="s">
        <v>93</v>
      </c>
      <c r="O2799" t="s">
        <v>53</v>
      </c>
      <c r="P2799" t="s">
        <v>54</v>
      </c>
      <c r="Q2799">
        <v>33698</v>
      </c>
      <c r="R2799">
        <v>1</v>
      </c>
      <c r="S2799">
        <v>0.05</v>
      </c>
      <c r="T2799">
        <v>9961.7649898733725</v>
      </c>
      <c r="U2799">
        <v>45461</v>
      </c>
    </row>
    <row r="2800" spans="1:21" x14ac:dyDescent="0.3">
      <c r="A2800" t="s">
        <v>8477</v>
      </c>
      <c r="B2800">
        <v>2024</v>
      </c>
      <c r="C2800" s="1">
        <v>45399</v>
      </c>
      <c r="D2800" t="s">
        <v>47</v>
      </c>
      <c r="E2800" t="s">
        <v>8478</v>
      </c>
      <c r="F2800" t="s">
        <v>37</v>
      </c>
      <c r="G2800" t="s">
        <v>38</v>
      </c>
      <c r="H2800" t="s">
        <v>26</v>
      </c>
      <c r="I2800" t="s">
        <v>57</v>
      </c>
      <c r="J2800" t="s">
        <v>58</v>
      </c>
      <c r="K2800">
        <v>671474</v>
      </c>
      <c r="L2800" t="s">
        <v>29</v>
      </c>
      <c r="M2800" t="s">
        <v>8479</v>
      </c>
      <c r="N2800" t="s">
        <v>61</v>
      </c>
      <c r="O2800" t="s">
        <v>53</v>
      </c>
      <c r="P2800" t="s">
        <v>33</v>
      </c>
      <c r="Q2800">
        <v>34459</v>
      </c>
      <c r="R2800">
        <v>1</v>
      </c>
      <c r="S2800">
        <v>0</v>
      </c>
      <c r="T2800">
        <v>8533.8652949874559</v>
      </c>
      <c r="U2800">
        <v>45401</v>
      </c>
    </row>
    <row r="2801" spans="1:21" x14ac:dyDescent="0.3">
      <c r="A2801" t="s">
        <v>8480</v>
      </c>
      <c r="B2801">
        <v>2023</v>
      </c>
      <c r="C2801" s="1">
        <v>44964</v>
      </c>
      <c r="D2801" t="s">
        <v>35</v>
      </c>
      <c r="E2801" t="s">
        <v>8481</v>
      </c>
      <c r="F2801" t="s">
        <v>64</v>
      </c>
      <c r="G2801" t="s">
        <v>25</v>
      </c>
      <c r="H2801" t="s">
        <v>26</v>
      </c>
      <c r="I2801" t="s">
        <v>101</v>
      </c>
      <c r="J2801" t="s">
        <v>51</v>
      </c>
      <c r="K2801">
        <v>659374</v>
      </c>
      <c r="L2801" t="s">
        <v>73</v>
      </c>
      <c r="M2801" t="s">
        <v>8482</v>
      </c>
      <c r="N2801" t="s">
        <v>43</v>
      </c>
      <c r="O2801" t="s">
        <v>32</v>
      </c>
      <c r="P2801" t="s">
        <v>76</v>
      </c>
      <c r="Q2801">
        <v>7114</v>
      </c>
      <c r="R2801">
        <v>9</v>
      </c>
      <c r="S2801">
        <v>0.05</v>
      </c>
      <c r="T2801">
        <v>1583.8916601282478</v>
      </c>
      <c r="U2801">
        <v>44966</v>
      </c>
    </row>
    <row r="2802" spans="1:21" x14ac:dyDescent="0.3">
      <c r="A2802" t="s">
        <v>8483</v>
      </c>
      <c r="B2802">
        <v>2024</v>
      </c>
      <c r="C2802" s="1">
        <v>45642</v>
      </c>
      <c r="D2802" t="s">
        <v>78</v>
      </c>
      <c r="E2802" t="s">
        <v>8484</v>
      </c>
      <c r="F2802" t="s">
        <v>64</v>
      </c>
      <c r="G2802" t="s">
        <v>38</v>
      </c>
      <c r="H2802" t="s">
        <v>26</v>
      </c>
      <c r="I2802" t="s">
        <v>39</v>
      </c>
      <c r="J2802" t="s">
        <v>40</v>
      </c>
      <c r="K2802">
        <v>684382</v>
      </c>
      <c r="L2802" t="s">
        <v>29</v>
      </c>
      <c r="M2802" t="s">
        <v>8485</v>
      </c>
      <c r="N2802" t="s">
        <v>93</v>
      </c>
      <c r="O2802" t="s">
        <v>94</v>
      </c>
      <c r="P2802" t="s">
        <v>45</v>
      </c>
      <c r="Q2802">
        <v>12220</v>
      </c>
      <c r="R2802">
        <v>4</v>
      </c>
      <c r="S2802">
        <v>0</v>
      </c>
      <c r="T2802">
        <v>2707.1692107005028</v>
      </c>
      <c r="U2802">
        <v>45646</v>
      </c>
    </row>
    <row r="2803" spans="1:21" x14ac:dyDescent="0.3">
      <c r="A2803" t="s">
        <v>8486</v>
      </c>
      <c r="B2803">
        <v>2024</v>
      </c>
      <c r="C2803" s="1">
        <v>45371</v>
      </c>
      <c r="D2803" t="s">
        <v>47</v>
      </c>
      <c r="E2803" t="s">
        <v>8487</v>
      </c>
      <c r="F2803" t="s">
        <v>64</v>
      </c>
      <c r="G2803" t="s">
        <v>81</v>
      </c>
      <c r="H2803" t="s">
        <v>26</v>
      </c>
      <c r="I2803" t="s">
        <v>82</v>
      </c>
      <c r="J2803" t="s">
        <v>66</v>
      </c>
      <c r="K2803">
        <v>691020</v>
      </c>
      <c r="L2803" t="s">
        <v>41</v>
      </c>
      <c r="M2803" t="s">
        <v>8488</v>
      </c>
      <c r="N2803" t="s">
        <v>31</v>
      </c>
      <c r="O2803" t="s">
        <v>53</v>
      </c>
      <c r="P2803" t="s">
        <v>181</v>
      </c>
      <c r="Q2803">
        <v>51520</v>
      </c>
      <c r="R2803">
        <v>8</v>
      </c>
      <c r="S2803">
        <v>0</v>
      </c>
      <c r="T2803">
        <v>9916.5994440530649</v>
      </c>
      <c r="U2803">
        <v>45374</v>
      </c>
    </row>
    <row r="2804" spans="1:21" x14ac:dyDescent="0.3">
      <c r="A2804" t="s">
        <v>8489</v>
      </c>
      <c r="B2804">
        <v>2024</v>
      </c>
      <c r="C2804" s="1">
        <v>45522</v>
      </c>
      <c r="D2804" t="s">
        <v>22</v>
      </c>
      <c r="E2804" t="s">
        <v>8490</v>
      </c>
      <c r="F2804" t="s">
        <v>80</v>
      </c>
      <c r="G2804" t="s">
        <v>25</v>
      </c>
      <c r="H2804" t="s">
        <v>26</v>
      </c>
      <c r="I2804" t="s">
        <v>72</v>
      </c>
      <c r="J2804" t="s">
        <v>28</v>
      </c>
      <c r="K2804">
        <v>672628</v>
      </c>
      <c r="L2804" t="s">
        <v>29</v>
      </c>
      <c r="M2804" t="s">
        <v>8491</v>
      </c>
      <c r="N2804" t="s">
        <v>103</v>
      </c>
      <c r="O2804" t="s">
        <v>68</v>
      </c>
      <c r="P2804" t="s">
        <v>54</v>
      </c>
      <c r="Q2804">
        <v>42257</v>
      </c>
      <c r="R2804">
        <v>8</v>
      </c>
      <c r="S2804">
        <v>0</v>
      </c>
      <c r="T2804">
        <v>7735.6691666972383</v>
      </c>
      <c r="U2804">
        <v>45527</v>
      </c>
    </row>
    <row r="2805" spans="1:21" x14ac:dyDescent="0.3">
      <c r="A2805" t="s">
        <v>8492</v>
      </c>
      <c r="B2805">
        <v>2024</v>
      </c>
      <c r="C2805" s="1">
        <v>45643</v>
      </c>
      <c r="D2805" t="s">
        <v>47</v>
      </c>
      <c r="E2805" t="s">
        <v>8493</v>
      </c>
      <c r="F2805" t="s">
        <v>106</v>
      </c>
      <c r="G2805" t="s">
        <v>38</v>
      </c>
      <c r="H2805" t="s">
        <v>26</v>
      </c>
      <c r="I2805" t="s">
        <v>101</v>
      </c>
      <c r="J2805" t="s">
        <v>51</v>
      </c>
      <c r="K2805">
        <v>633655</v>
      </c>
      <c r="L2805" t="s">
        <v>83</v>
      </c>
      <c r="M2805" t="s">
        <v>8494</v>
      </c>
      <c r="N2805" t="s">
        <v>43</v>
      </c>
      <c r="O2805" t="s">
        <v>44</v>
      </c>
      <c r="P2805" t="s">
        <v>45</v>
      </c>
      <c r="Q2805">
        <v>24877</v>
      </c>
      <c r="R2805">
        <v>5</v>
      </c>
      <c r="S2805">
        <v>0.05</v>
      </c>
      <c r="T2805">
        <v>3056.3964191534837</v>
      </c>
      <c r="U2805">
        <v>45646</v>
      </c>
    </row>
    <row r="2806" spans="1:21" x14ac:dyDescent="0.3">
      <c r="A2806" t="s">
        <v>8495</v>
      </c>
      <c r="B2806">
        <v>2024</v>
      </c>
      <c r="C2806" s="1">
        <v>45490</v>
      </c>
      <c r="D2806" t="s">
        <v>47</v>
      </c>
      <c r="E2806" t="s">
        <v>8496</v>
      </c>
      <c r="F2806" t="s">
        <v>80</v>
      </c>
      <c r="G2806" t="s">
        <v>38</v>
      </c>
      <c r="H2806" t="s">
        <v>26</v>
      </c>
      <c r="I2806" t="s">
        <v>27</v>
      </c>
      <c r="J2806" t="s">
        <v>28</v>
      </c>
      <c r="K2806">
        <v>629067</v>
      </c>
      <c r="L2806" t="s">
        <v>29</v>
      </c>
      <c r="M2806" t="s">
        <v>8497</v>
      </c>
      <c r="N2806" t="s">
        <v>31</v>
      </c>
      <c r="O2806" t="s">
        <v>94</v>
      </c>
      <c r="P2806" t="s">
        <v>89</v>
      </c>
      <c r="Q2806">
        <v>69494</v>
      </c>
      <c r="R2806">
        <v>4</v>
      </c>
      <c r="S2806">
        <v>0.05</v>
      </c>
      <c r="T2806">
        <v>15472.170688700273</v>
      </c>
      <c r="U2806">
        <v>45493</v>
      </c>
    </row>
    <row r="2807" spans="1:21" x14ac:dyDescent="0.3">
      <c r="A2807" t="s">
        <v>8498</v>
      </c>
      <c r="B2807">
        <v>2024</v>
      </c>
      <c r="C2807" s="1">
        <v>45593</v>
      </c>
      <c r="D2807" t="s">
        <v>22</v>
      </c>
      <c r="E2807" t="s">
        <v>8499</v>
      </c>
      <c r="F2807" t="s">
        <v>149</v>
      </c>
      <c r="G2807" t="s">
        <v>25</v>
      </c>
      <c r="H2807" t="s">
        <v>26</v>
      </c>
      <c r="I2807" t="s">
        <v>72</v>
      </c>
      <c r="J2807" t="s">
        <v>28</v>
      </c>
      <c r="K2807">
        <v>683356</v>
      </c>
      <c r="L2807" t="s">
        <v>41</v>
      </c>
      <c r="M2807" t="s">
        <v>8500</v>
      </c>
      <c r="N2807" t="s">
        <v>103</v>
      </c>
      <c r="O2807" t="s">
        <v>53</v>
      </c>
      <c r="P2807" t="s">
        <v>98</v>
      </c>
      <c r="Q2807">
        <v>19418</v>
      </c>
      <c r="R2807">
        <v>2</v>
      </c>
      <c r="S2807">
        <v>0</v>
      </c>
      <c r="T2807">
        <v>5486.5640328432419</v>
      </c>
      <c r="U2807">
        <v>45596</v>
      </c>
    </row>
    <row r="2808" spans="1:21" x14ac:dyDescent="0.3">
      <c r="A2808" t="s">
        <v>8501</v>
      </c>
      <c r="B2808">
        <v>2024</v>
      </c>
      <c r="C2808" s="1">
        <v>45556</v>
      </c>
      <c r="D2808" t="s">
        <v>47</v>
      </c>
      <c r="E2808" t="s">
        <v>8502</v>
      </c>
      <c r="F2808" t="s">
        <v>37</v>
      </c>
      <c r="G2808" t="s">
        <v>25</v>
      </c>
      <c r="H2808" t="s">
        <v>26</v>
      </c>
      <c r="I2808" t="s">
        <v>101</v>
      </c>
      <c r="J2808" t="s">
        <v>51</v>
      </c>
      <c r="K2808">
        <v>647652</v>
      </c>
      <c r="L2808" t="s">
        <v>41</v>
      </c>
      <c r="M2808" t="s">
        <v>8503</v>
      </c>
      <c r="N2808" t="s">
        <v>103</v>
      </c>
      <c r="O2808" t="s">
        <v>75</v>
      </c>
      <c r="P2808" t="s">
        <v>98</v>
      </c>
      <c r="Q2808">
        <v>33300</v>
      </c>
      <c r="R2808">
        <v>6</v>
      </c>
      <c r="S2808">
        <v>0.1</v>
      </c>
      <c r="T2808">
        <v>3475.670533558884</v>
      </c>
      <c r="U2808">
        <v>45559</v>
      </c>
    </row>
    <row r="2809" spans="1:21" x14ac:dyDescent="0.3">
      <c r="A2809" t="s">
        <v>8504</v>
      </c>
      <c r="B2809">
        <v>2023</v>
      </c>
      <c r="C2809" s="1">
        <v>45256</v>
      </c>
      <c r="D2809" t="s">
        <v>35</v>
      </c>
      <c r="E2809" t="s">
        <v>8505</v>
      </c>
      <c r="F2809" t="s">
        <v>149</v>
      </c>
      <c r="G2809" t="s">
        <v>38</v>
      </c>
      <c r="H2809" t="s">
        <v>26</v>
      </c>
      <c r="I2809" t="s">
        <v>57</v>
      </c>
      <c r="J2809" t="s">
        <v>58</v>
      </c>
      <c r="K2809">
        <v>629788</v>
      </c>
      <c r="L2809" t="s">
        <v>59</v>
      </c>
      <c r="M2809" t="s">
        <v>8506</v>
      </c>
      <c r="N2809" t="s">
        <v>93</v>
      </c>
      <c r="O2809" t="s">
        <v>68</v>
      </c>
      <c r="P2809" t="s">
        <v>89</v>
      </c>
      <c r="Q2809">
        <v>27666</v>
      </c>
      <c r="R2809">
        <v>9</v>
      </c>
      <c r="S2809">
        <v>0.2</v>
      </c>
      <c r="T2809">
        <v>1920.233811837544</v>
      </c>
      <c r="U2809">
        <v>45262</v>
      </c>
    </row>
    <row r="2810" spans="1:21" x14ac:dyDescent="0.3">
      <c r="A2810" t="s">
        <v>8507</v>
      </c>
      <c r="B2810">
        <v>2023</v>
      </c>
      <c r="C2810" s="1">
        <v>44985</v>
      </c>
      <c r="D2810" t="s">
        <v>35</v>
      </c>
      <c r="E2810" t="s">
        <v>8508</v>
      </c>
      <c r="F2810" t="s">
        <v>64</v>
      </c>
      <c r="G2810" t="s">
        <v>25</v>
      </c>
      <c r="H2810" t="s">
        <v>26</v>
      </c>
      <c r="I2810" t="s">
        <v>39</v>
      </c>
      <c r="J2810" t="s">
        <v>40</v>
      </c>
      <c r="K2810">
        <v>682968</v>
      </c>
      <c r="L2810" t="s">
        <v>83</v>
      </c>
      <c r="M2810" t="s">
        <v>8509</v>
      </c>
      <c r="N2810" t="s">
        <v>31</v>
      </c>
      <c r="O2810" t="s">
        <v>85</v>
      </c>
      <c r="P2810" t="s">
        <v>76</v>
      </c>
      <c r="Q2810">
        <v>44110</v>
      </c>
      <c r="R2810">
        <v>1</v>
      </c>
      <c r="S2810">
        <v>0.2</v>
      </c>
      <c r="T2810">
        <v>4829.1890063295259</v>
      </c>
      <c r="U2810">
        <v>44985</v>
      </c>
    </row>
    <row r="2811" spans="1:21" x14ac:dyDescent="0.3">
      <c r="A2811" t="s">
        <v>8510</v>
      </c>
      <c r="B2811">
        <v>2023</v>
      </c>
      <c r="C2811" s="1">
        <v>45266</v>
      </c>
      <c r="D2811" t="s">
        <v>78</v>
      </c>
      <c r="E2811" t="s">
        <v>8511</v>
      </c>
      <c r="F2811" t="s">
        <v>49</v>
      </c>
      <c r="G2811" t="s">
        <v>81</v>
      </c>
      <c r="H2811" t="s">
        <v>26</v>
      </c>
      <c r="I2811" t="s">
        <v>39</v>
      </c>
      <c r="J2811" t="s">
        <v>40</v>
      </c>
      <c r="K2811">
        <v>600533</v>
      </c>
      <c r="L2811" t="s">
        <v>29</v>
      </c>
      <c r="M2811" t="s">
        <v>8512</v>
      </c>
      <c r="N2811" t="s">
        <v>103</v>
      </c>
      <c r="O2811" t="s">
        <v>75</v>
      </c>
      <c r="P2811" t="s">
        <v>54</v>
      </c>
      <c r="Q2811">
        <v>75933</v>
      </c>
      <c r="R2811">
        <v>4</v>
      </c>
      <c r="S2811">
        <v>0</v>
      </c>
      <c r="T2811">
        <v>14311.11708104888</v>
      </c>
      <c r="U2811">
        <v>45272</v>
      </c>
    </row>
    <row r="2812" spans="1:21" x14ac:dyDescent="0.3">
      <c r="A2812" t="s">
        <v>8513</v>
      </c>
      <c r="B2812">
        <v>2023</v>
      </c>
      <c r="C2812" s="1">
        <v>45287</v>
      </c>
      <c r="D2812" t="s">
        <v>35</v>
      </c>
      <c r="E2812" t="s">
        <v>8514</v>
      </c>
      <c r="F2812" t="s">
        <v>149</v>
      </c>
      <c r="G2812" t="s">
        <v>38</v>
      </c>
      <c r="H2812" t="s">
        <v>26</v>
      </c>
      <c r="I2812" t="s">
        <v>122</v>
      </c>
      <c r="J2812" t="s">
        <v>28</v>
      </c>
      <c r="K2812">
        <v>697691</v>
      </c>
      <c r="L2812" t="s">
        <v>83</v>
      </c>
      <c r="M2812" t="s">
        <v>8515</v>
      </c>
      <c r="N2812" t="s">
        <v>93</v>
      </c>
      <c r="O2812" t="s">
        <v>94</v>
      </c>
      <c r="P2812" t="s">
        <v>89</v>
      </c>
      <c r="Q2812">
        <v>6342</v>
      </c>
      <c r="R2812">
        <v>6</v>
      </c>
      <c r="S2812">
        <v>0.05</v>
      </c>
      <c r="T2812">
        <v>729.45013858460027</v>
      </c>
      <c r="U2812">
        <v>45290</v>
      </c>
    </row>
    <row r="2813" spans="1:21" x14ac:dyDescent="0.3">
      <c r="A2813" t="s">
        <v>8516</v>
      </c>
      <c r="B2813">
        <v>2023</v>
      </c>
      <c r="C2813" s="1">
        <v>45123</v>
      </c>
      <c r="D2813" t="s">
        <v>22</v>
      </c>
      <c r="E2813" t="s">
        <v>8517</v>
      </c>
      <c r="F2813" t="s">
        <v>24</v>
      </c>
      <c r="G2813" t="s">
        <v>38</v>
      </c>
      <c r="H2813" t="s">
        <v>26</v>
      </c>
      <c r="I2813" t="s">
        <v>161</v>
      </c>
      <c r="J2813" t="s">
        <v>118</v>
      </c>
      <c r="K2813">
        <v>634452</v>
      </c>
      <c r="L2813" t="s">
        <v>59</v>
      </c>
      <c r="M2813" t="s">
        <v>8518</v>
      </c>
      <c r="N2813" t="s">
        <v>31</v>
      </c>
      <c r="O2813" t="s">
        <v>32</v>
      </c>
      <c r="P2813" t="s">
        <v>127</v>
      </c>
      <c r="Q2813">
        <v>43161</v>
      </c>
      <c r="R2813">
        <v>5</v>
      </c>
      <c r="S2813">
        <v>0</v>
      </c>
      <c r="T2813">
        <v>12487.12862681892</v>
      </c>
      <c r="U2813">
        <v>45123</v>
      </c>
    </row>
    <row r="2814" spans="1:21" x14ac:dyDescent="0.3">
      <c r="A2814" t="s">
        <v>8519</v>
      </c>
      <c r="B2814">
        <v>2024</v>
      </c>
      <c r="C2814" s="1">
        <v>45386</v>
      </c>
      <c r="D2814" t="s">
        <v>35</v>
      </c>
      <c r="E2814" t="s">
        <v>8520</v>
      </c>
      <c r="F2814" t="s">
        <v>149</v>
      </c>
      <c r="G2814" t="s">
        <v>81</v>
      </c>
      <c r="H2814" t="s">
        <v>26</v>
      </c>
      <c r="I2814" t="s">
        <v>154</v>
      </c>
      <c r="J2814" t="s">
        <v>51</v>
      </c>
      <c r="K2814">
        <v>614400</v>
      </c>
      <c r="L2814" t="s">
        <v>83</v>
      </c>
      <c r="M2814" t="s">
        <v>8521</v>
      </c>
      <c r="N2814" t="s">
        <v>31</v>
      </c>
      <c r="O2814" t="s">
        <v>94</v>
      </c>
      <c r="P2814" t="s">
        <v>69</v>
      </c>
      <c r="Q2814">
        <v>64412</v>
      </c>
      <c r="R2814">
        <v>2</v>
      </c>
      <c r="S2814">
        <v>0</v>
      </c>
      <c r="T2814">
        <v>3361.0641945181296</v>
      </c>
      <c r="U2814">
        <v>45386</v>
      </c>
    </row>
    <row r="2815" spans="1:21" x14ac:dyDescent="0.3">
      <c r="A2815" t="s">
        <v>8522</v>
      </c>
      <c r="B2815">
        <v>2024</v>
      </c>
      <c r="C2815" s="1">
        <v>45630</v>
      </c>
      <c r="D2815" t="s">
        <v>47</v>
      </c>
      <c r="E2815" t="s">
        <v>8523</v>
      </c>
      <c r="F2815" t="s">
        <v>37</v>
      </c>
      <c r="G2815" t="s">
        <v>25</v>
      </c>
      <c r="H2815" t="s">
        <v>26</v>
      </c>
      <c r="I2815" t="s">
        <v>101</v>
      </c>
      <c r="J2815" t="s">
        <v>51</v>
      </c>
      <c r="K2815">
        <v>681160</v>
      </c>
      <c r="L2815" t="s">
        <v>73</v>
      </c>
      <c r="M2815" t="s">
        <v>8524</v>
      </c>
      <c r="N2815" t="s">
        <v>93</v>
      </c>
      <c r="O2815" t="s">
        <v>32</v>
      </c>
      <c r="P2815" t="s">
        <v>76</v>
      </c>
      <c r="Q2815">
        <v>28801</v>
      </c>
      <c r="R2815">
        <v>9</v>
      </c>
      <c r="S2815">
        <v>0.2</v>
      </c>
      <c r="T2815">
        <v>8523.9234631248801</v>
      </c>
      <c r="U2815">
        <v>45630</v>
      </c>
    </row>
    <row r="2816" spans="1:21" x14ac:dyDescent="0.3">
      <c r="A2816" t="s">
        <v>8525</v>
      </c>
      <c r="B2816">
        <v>2023</v>
      </c>
      <c r="C2816" s="1">
        <v>45285</v>
      </c>
      <c r="D2816" t="s">
        <v>47</v>
      </c>
      <c r="E2816" t="s">
        <v>8526</v>
      </c>
      <c r="F2816" t="s">
        <v>80</v>
      </c>
      <c r="G2816" t="s">
        <v>38</v>
      </c>
      <c r="H2816" t="s">
        <v>26</v>
      </c>
      <c r="I2816" t="s">
        <v>161</v>
      </c>
      <c r="J2816" t="s">
        <v>118</v>
      </c>
      <c r="K2816">
        <v>662279</v>
      </c>
      <c r="L2816" t="s">
        <v>29</v>
      </c>
      <c r="M2816" t="s">
        <v>8527</v>
      </c>
      <c r="N2816" t="s">
        <v>31</v>
      </c>
      <c r="O2816" t="s">
        <v>32</v>
      </c>
      <c r="P2816" t="s">
        <v>69</v>
      </c>
      <c r="Q2816">
        <v>12032</v>
      </c>
      <c r="R2816">
        <v>10</v>
      </c>
      <c r="S2816">
        <v>0</v>
      </c>
      <c r="T2816">
        <v>3595.880984466512</v>
      </c>
      <c r="U2816">
        <v>45292</v>
      </c>
    </row>
    <row r="2817" spans="1:21" x14ac:dyDescent="0.3">
      <c r="A2817" t="s">
        <v>8528</v>
      </c>
      <c r="B2817">
        <v>2024</v>
      </c>
      <c r="C2817" s="1">
        <v>45474</v>
      </c>
      <c r="D2817" t="s">
        <v>47</v>
      </c>
      <c r="E2817" t="s">
        <v>8529</v>
      </c>
      <c r="F2817" t="s">
        <v>49</v>
      </c>
      <c r="G2817" t="s">
        <v>81</v>
      </c>
      <c r="H2817" t="s">
        <v>26</v>
      </c>
      <c r="I2817" t="s">
        <v>122</v>
      </c>
      <c r="J2817" t="s">
        <v>28</v>
      </c>
      <c r="K2817">
        <v>656984</v>
      </c>
      <c r="L2817" t="s">
        <v>73</v>
      </c>
      <c r="M2817" t="s">
        <v>8530</v>
      </c>
      <c r="N2817" t="s">
        <v>93</v>
      </c>
      <c r="O2817" t="s">
        <v>53</v>
      </c>
      <c r="P2817" t="s">
        <v>33</v>
      </c>
      <c r="Q2817">
        <v>13142</v>
      </c>
      <c r="R2817">
        <v>2</v>
      </c>
      <c r="S2817">
        <v>0</v>
      </c>
      <c r="T2817">
        <v>2100.8822572612198</v>
      </c>
      <c r="U2817">
        <v>45478</v>
      </c>
    </row>
    <row r="2818" spans="1:21" x14ac:dyDescent="0.3">
      <c r="A2818" t="s">
        <v>8531</v>
      </c>
      <c r="B2818">
        <v>2023</v>
      </c>
      <c r="C2818" s="1">
        <v>44937</v>
      </c>
      <c r="D2818" t="s">
        <v>47</v>
      </c>
      <c r="E2818" t="s">
        <v>8532</v>
      </c>
      <c r="F2818" t="s">
        <v>106</v>
      </c>
      <c r="G2818" t="s">
        <v>81</v>
      </c>
      <c r="H2818" t="s">
        <v>26</v>
      </c>
      <c r="I2818" t="s">
        <v>39</v>
      </c>
      <c r="J2818" t="s">
        <v>40</v>
      </c>
      <c r="K2818">
        <v>611563</v>
      </c>
      <c r="L2818" t="s">
        <v>59</v>
      </c>
      <c r="M2818" t="s">
        <v>8533</v>
      </c>
      <c r="N2818" t="s">
        <v>103</v>
      </c>
      <c r="O2818" t="s">
        <v>75</v>
      </c>
      <c r="P2818" t="s">
        <v>69</v>
      </c>
      <c r="Q2818">
        <v>53511</v>
      </c>
      <c r="R2818">
        <v>10</v>
      </c>
      <c r="S2818">
        <v>0.05</v>
      </c>
      <c r="T2818">
        <v>9347.2030195274947</v>
      </c>
      <c r="U2818">
        <v>44944</v>
      </c>
    </row>
    <row r="2819" spans="1:21" x14ac:dyDescent="0.3">
      <c r="A2819" t="s">
        <v>8534</v>
      </c>
      <c r="B2819">
        <v>2023</v>
      </c>
      <c r="C2819" s="1">
        <v>45290</v>
      </c>
      <c r="D2819" t="s">
        <v>22</v>
      </c>
      <c r="E2819" t="s">
        <v>8535</v>
      </c>
      <c r="F2819" t="s">
        <v>37</v>
      </c>
      <c r="G2819" t="s">
        <v>38</v>
      </c>
      <c r="H2819" t="s">
        <v>26</v>
      </c>
      <c r="I2819" t="s">
        <v>101</v>
      </c>
      <c r="J2819" t="s">
        <v>51</v>
      </c>
      <c r="K2819">
        <v>636394</v>
      </c>
      <c r="L2819" t="s">
        <v>29</v>
      </c>
      <c r="M2819" t="s">
        <v>8536</v>
      </c>
      <c r="N2819" t="s">
        <v>43</v>
      </c>
      <c r="O2819" t="s">
        <v>75</v>
      </c>
      <c r="P2819" t="s">
        <v>33</v>
      </c>
      <c r="Q2819">
        <v>5500</v>
      </c>
      <c r="R2819">
        <v>5</v>
      </c>
      <c r="S2819">
        <v>0</v>
      </c>
      <c r="T2819">
        <v>473.4689997939409</v>
      </c>
      <c r="U2819">
        <v>45297</v>
      </c>
    </row>
    <row r="2820" spans="1:21" x14ac:dyDescent="0.3">
      <c r="A2820" t="s">
        <v>8537</v>
      </c>
      <c r="B2820">
        <v>2023</v>
      </c>
      <c r="C2820" s="1">
        <v>45257</v>
      </c>
      <c r="D2820" t="s">
        <v>47</v>
      </c>
      <c r="E2820" t="s">
        <v>8538</v>
      </c>
      <c r="F2820" t="s">
        <v>80</v>
      </c>
      <c r="G2820" t="s">
        <v>38</v>
      </c>
      <c r="H2820" t="s">
        <v>26</v>
      </c>
      <c r="I2820" t="s">
        <v>117</v>
      </c>
      <c r="J2820" t="s">
        <v>118</v>
      </c>
      <c r="K2820">
        <v>687563</v>
      </c>
      <c r="L2820" t="s">
        <v>83</v>
      </c>
      <c r="M2820" t="s">
        <v>8539</v>
      </c>
      <c r="N2820" t="s">
        <v>61</v>
      </c>
      <c r="O2820" t="s">
        <v>32</v>
      </c>
      <c r="P2820" t="s">
        <v>45</v>
      </c>
      <c r="Q2820">
        <v>43330</v>
      </c>
      <c r="R2820">
        <v>8</v>
      </c>
      <c r="S2820">
        <v>0</v>
      </c>
      <c r="T2820">
        <v>11667.166844318026</v>
      </c>
      <c r="U2820">
        <v>45260</v>
      </c>
    </row>
    <row r="2821" spans="1:21" x14ac:dyDescent="0.3">
      <c r="A2821" t="s">
        <v>8540</v>
      </c>
      <c r="B2821">
        <v>2024</v>
      </c>
      <c r="C2821" s="1">
        <v>45400</v>
      </c>
      <c r="D2821" t="s">
        <v>47</v>
      </c>
      <c r="E2821" t="s">
        <v>8541</v>
      </c>
      <c r="F2821" t="s">
        <v>80</v>
      </c>
      <c r="G2821" t="s">
        <v>81</v>
      </c>
      <c r="H2821" t="s">
        <v>26</v>
      </c>
      <c r="I2821" t="s">
        <v>57</v>
      </c>
      <c r="J2821" t="s">
        <v>58</v>
      </c>
      <c r="K2821">
        <v>673473</v>
      </c>
      <c r="L2821" t="s">
        <v>59</v>
      </c>
      <c r="M2821" t="s">
        <v>8542</v>
      </c>
      <c r="N2821" t="s">
        <v>103</v>
      </c>
      <c r="O2821" t="s">
        <v>44</v>
      </c>
      <c r="P2821" t="s">
        <v>181</v>
      </c>
      <c r="Q2821">
        <v>38301</v>
      </c>
      <c r="R2821">
        <v>7</v>
      </c>
      <c r="S2821">
        <v>0</v>
      </c>
      <c r="T2821">
        <v>7270.049114841765</v>
      </c>
      <c r="U2821">
        <v>45404</v>
      </c>
    </row>
    <row r="2822" spans="1:21" x14ac:dyDescent="0.3">
      <c r="A2822" t="s">
        <v>8543</v>
      </c>
      <c r="B2822">
        <v>2023</v>
      </c>
      <c r="C2822" s="1">
        <v>45118</v>
      </c>
      <c r="D2822" t="s">
        <v>35</v>
      </c>
      <c r="E2822" t="s">
        <v>8544</v>
      </c>
      <c r="F2822" t="s">
        <v>149</v>
      </c>
      <c r="G2822" t="s">
        <v>25</v>
      </c>
      <c r="H2822" t="s">
        <v>26</v>
      </c>
      <c r="I2822" t="s">
        <v>150</v>
      </c>
      <c r="J2822" t="s">
        <v>118</v>
      </c>
      <c r="K2822">
        <v>662838</v>
      </c>
      <c r="L2822" t="s">
        <v>41</v>
      </c>
      <c r="M2822" t="s">
        <v>8545</v>
      </c>
      <c r="N2822" t="s">
        <v>31</v>
      </c>
      <c r="O2822" t="s">
        <v>44</v>
      </c>
      <c r="P2822" t="s">
        <v>54</v>
      </c>
      <c r="Q2822">
        <v>605</v>
      </c>
      <c r="R2822">
        <v>7</v>
      </c>
      <c r="S2822">
        <v>0.1</v>
      </c>
      <c r="T2822">
        <v>36.951116531910152</v>
      </c>
      <c r="U2822">
        <v>45121</v>
      </c>
    </row>
    <row r="2823" spans="1:21" x14ac:dyDescent="0.3">
      <c r="A2823" t="s">
        <v>8546</v>
      </c>
      <c r="B2823">
        <v>2024</v>
      </c>
      <c r="C2823" s="1">
        <v>45301</v>
      </c>
      <c r="D2823" t="s">
        <v>47</v>
      </c>
      <c r="E2823" t="s">
        <v>8547</v>
      </c>
      <c r="F2823" t="s">
        <v>49</v>
      </c>
      <c r="G2823" t="s">
        <v>25</v>
      </c>
      <c r="H2823" t="s">
        <v>26</v>
      </c>
      <c r="I2823" t="s">
        <v>39</v>
      </c>
      <c r="J2823" t="s">
        <v>40</v>
      </c>
      <c r="K2823">
        <v>646853</v>
      </c>
      <c r="L2823" t="s">
        <v>29</v>
      </c>
      <c r="M2823" t="s">
        <v>8548</v>
      </c>
      <c r="N2823" t="s">
        <v>43</v>
      </c>
      <c r="O2823" t="s">
        <v>53</v>
      </c>
      <c r="P2823" t="s">
        <v>76</v>
      </c>
      <c r="Q2823">
        <v>60420</v>
      </c>
      <c r="R2823">
        <v>5</v>
      </c>
      <c r="S2823">
        <v>0.1</v>
      </c>
      <c r="T2823">
        <v>9312.6514799842826</v>
      </c>
      <c r="U2823">
        <v>45304</v>
      </c>
    </row>
    <row r="2824" spans="1:21" x14ac:dyDescent="0.3">
      <c r="A2824" t="s">
        <v>8549</v>
      </c>
      <c r="B2824">
        <v>2023</v>
      </c>
      <c r="C2824" s="1">
        <v>45218</v>
      </c>
      <c r="D2824" t="s">
        <v>78</v>
      </c>
      <c r="E2824" t="s">
        <v>8550</v>
      </c>
      <c r="F2824" t="s">
        <v>80</v>
      </c>
      <c r="G2824" t="s">
        <v>25</v>
      </c>
      <c r="H2824" t="s">
        <v>26</v>
      </c>
      <c r="I2824" t="s">
        <v>39</v>
      </c>
      <c r="J2824" t="s">
        <v>40</v>
      </c>
      <c r="K2824">
        <v>636840</v>
      </c>
      <c r="L2824" t="s">
        <v>83</v>
      </c>
      <c r="M2824" t="s">
        <v>8551</v>
      </c>
      <c r="N2824" t="s">
        <v>103</v>
      </c>
      <c r="O2824" t="s">
        <v>68</v>
      </c>
      <c r="P2824" t="s">
        <v>69</v>
      </c>
      <c r="Q2824">
        <v>76017</v>
      </c>
      <c r="R2824">
        <v>2</v>
      </c>
      <c r="S2824">
        <v>0.05</v>
      </c>
      <c r="T2824">
        <v>18823.1859427954</v>
      </c>
      <c r="U2824">
        <v>45221</v>
      </c>
    </row>
    <row r="2825" spans="1:21" x14ac:dyDescent="0.3">
      <c r="A2825" t="s">
        <v>8552</v>
      </c>
      <c r="B2825">
        <v>2023</v>
      </c>
      <c r="C2825" s="1">
        <v>45167</v>
      </c>
      <c r="D2825" t="s">
        <v>47</v>
      </c>
      <c r="E2825" t="s">
        <v>8553</v>
      </c>
      <c r="F2825" t="s">
        <v>37</v>
      </c>
      <c r="G2825" t="s">
        <v>25</v>
      </c>
      <c r="H2825" t="s">
        <v>26</v>
      </c>
      <c r="I2825" t="s">
        <v>122</v>
      </c>
      <c r="J2825" t="s">
        <v>28</v>
      </c>
      <c r="K2825">
        <v>629670</v>
      </c>
      <c r="L2825" t="s">
        <v>59</v>
      </c>
      <c r="M2825" t="s">
        <v>8554</v>
      </c>
      <c r="N2825" t="s">
        <v>61</v>
      </c>
      <c r="O2825" t="s">
        <v>68</v>
      </c>
      <c r="P2825" t="s">
        <v>127</v>
      </c>
      <c r="Q2825">
        <v>2112</v>
      </c>
      <c r="R2825">
        <v>10</v>
      </c>
      <c r="S2825">
        <v>0</v>
      </c>
      <c r="T2825">
        <v>275.93853525288682</v>
      </c>
      <c r="U2825">
        <v>45170</v>
      </c>
    </row>
    <row r="2826" spans="1:21" x14ac:dyDescent="0.3">
      <c r="A2826" t="s">
        <v>8555</v>
      </c>
      <c r="B2826">
        <v>2023</v>
      </c>
      <c r="C2826" s="1">
        <v>45248</v>
      </c>
      <c r="D2826" t="s">
        <v>47</v>
      </c>
      <c r="E2826" t="s">
        <v>8556</v>
      </c>
      <c r="F2826" t="s">
        <v>49</v>
      </c>
      <c r="G2826" t="s">
        <v>38</v>
      </c>
      <c r="H2826" t="s">
        <v>26</v>
      </c>
      <c r="I2826" t="s">
        <v>154</v>
      </c>
      <c r="J2826" t="s">
        <v>51</v>
      </c>
      <c r="K2826">
        <v>634983</v>
      </c>
      <c r="L2826" t="s">
        <v>83</v>
      </c>
      <c r="M2826" t="s">
        <v>8557</v>
      </c>
      <c r="N2826" t="s">
        <v>103</v>
      </c>
      <c r="O2826" t="s">
        <v>53</v>
      </c>
      <c r="P2826" t="s">
        <v>127</v>
      </c>
      <c r="Q2826">
        <v>42156</v>
      </c>
      <c r="R2826">
        <v>7</v>
      </c>
      <c r="S2826">
        <v>0.2</v>
      </c>
      <c r="T2826">
        <v>6235.4814750469986</v>
      </c>
      <c r="U2826">
        <v>45254</v>
      </c>
    </row>
    <row r="2827" spans="1:21" x14ac:dyDescent="0.3">
      <c r="A2827" t="s">
        <v>8558</v>
      </c>
      <c r="B2827">
        <v>2023</v>
      </c>
      <c r="C2827" s="1">
        <v>45135</v>
      </c>
      <c r="D2827" t="s">
        <v>47</v>
      </c>
      <c r="E2827" t="s">
        <v>8559</v>
      </c>
      <c r="F2827" t="s">
        <v>106</v>
      </c>
      <c r="G2827" t="s">
        <v>38</v>
      </c>
      <c r="H2827" t="s">
        <v>26</v>
      </c>
      <c r="I2827" t="s">
        <v>27</v>
      </c>
      <c r="J2827" t="s">
        <v>28</v>
      </c>
      <c r="K2827">
        <v>657780</v>
      </c>
      <c r="L2827" t="s">
        <v>83</v>
      </c>
      <c r="M2827" t="s">
        <v>8560</v>
      </c>
      <c r="N2827" t="s">
        <v>93</v>
      </c>
      <c r="O2827" t="s">
        <v>75</v>
      </c>
      <c r="P2827" t="s">
        <v>69</v>
      </c>
      <c r="Q2827">
        <v>43390</v>
      </c>
      <c r="R2827">
        <v>7</v>
      </c>
      <c r="S2827">
        <v>0.05</v>
      </c>
      <c r="T2827">
        <v>7699.0215449579855</v>
      </c>
      <c r="U2827">
        <v>45138</v>
      </c>
    </row>
    <row r="2828" spans="1:21" x14ac:dyDescent="0.3">
      <c r="A2828" t="s">
        <v>8561</v>
      </c>
      <c r="B2828">
        <v>2024</v>
      </c>
      <c r="C2828" s="1">
        <v>45506</v>
      </c>
      <c r="D2828" t="s">
        <v>47</v>
      </c>
      <c r="E2828" t="s">
        <v>8562</v>
      </c>
      <c r="F2828" t="s">
        <v>49</v>
      </c>
      <c r="G2828" t="s">
        <v>38</v>
      </c>
      <c r="H2828" t="s">
        <v>26</v>
      </c>
      <c r="I2828" t="s">
        <v>72</v>
      </c>
      <c r="J2828" t="s">
        <v>28</v>
      </c>
      <c r="K2828">
        <v>601482</v>
      </c>
      <c r="L2828" t="s">
        <v>41</v>
      </c>
      <c r="M2828" t="s">
        <v>8563</v>
      </c>
      <c r="N2828" t="s">
        <v>31</v>
      </c>
      <c r="O2828" t="s">
        <v>44</v>
      </c>
      <c r="P2828" t="s">
        <v>127</v>
      </c>
      <c r="Q2828">
        <v>17669</v>
      </c>
      <c r="R2828">
        <v>7</v>
      </c>
      <c r="S2828">
        <v>0.1</v>
      </c>
      <c r="T2828">
        <v>2777.633310735514</v>
      </c>
      <c r="U2828">
        <v>45509</v>
      </c>
    </row>
    <row r="2829" spans="1:21" x14ac:dyDescent="0.3">
      <c r="A2829" t="s">
        <v>8564</v>
      </c>
      <c r="B2829">
        <v>2024</v>
      </c>
      <c r="C2829" s="1">
        <v>45578</v>
      </c>
      <c r="D2829" t="s">
        <v>35</v>
      </c>
      <c r="E2829" t="s">
        <v>8565</v>
      </c>
      <c r="F2829" t="s">
        <v>64</v>
      </c>
      <c r="G2829" t="s">
        <v>81</v>
      </c>
      <c r="H2829" t="s">
        <v>26</v>
      </c>
      <c r="I2829" t="s">
        <v>117</v>
      </c>
      <c r="J2829" t="s">
        <v>118</v>
      </c>
      <c r="K2829">
        <v>609539</v>
      </c>
      <c r="L2829" t="s">
        <v>41</v>
      </c>
      <c r="M2829" t="s">
        <v>8566</v>
      </c>
      <c r="N2829" t="s">
        <v>61</v>
      </c>
      <c r="O2829" t="s">
        <v>32</v>
      </c>
      <c r="P2829" t="s">
        <v>69</v>
      </c>
      <c r="Q2829">
        <v>64923</v>
      </c>
      <c r="R2829">
        <v>5</v>
      </c>
      <c r="S2829">
        <v>0.2</v>
      </c>
      <c r="T2829">
        <v>19107.421938565734</v>
      </c>
      <c r="U2829">
        <v>45581</v>
      </c>
    </row>
    <row r="2830" spans="1:21" x14ac:dyDescent="0.3">
      <c r="A2830" t="s">
        <v>8567</v>
      </c>
      <c r="B2830">
        <v>2024</v>
      </c>
      <c r="C2830" s="1">
        <v>45390</v>
      </c>
      <c r="D2830" t="s">
        <v>22</v>
      </c>
      <c r="E2830" t="s">
        <v>8568</v>
      </c>
      <c r="F2830" t="s">
        <v>37</v>
      </c>
      <c r="G2830" t="s">
        <v>81</v>
      </c>
      <c r="H2830" t="s">
        <v>26</v>
      </c>
      <c r="I2830" t="s">
        <v>39</v>
      </c>
      <c r="J2830" t="s">
        <v>40</v>
      </c>
      <c r="K2830">
        <v>622332</v>
      </c>
      <c r="L2830" t="s">
        <v>83</v>
      </c>
      <c r="M2830" t="s">
        <v>8569</v>
      </c>
      <c r="N2830" t="s">
        <v>31</v>
      </c>
      <c r="O2830" t="s">
        <v>44</v>
      </c>
      <c r="P2830" t="s">
        <v>181</v>
      </c>
      <c r="Q2830">
        <v>32484</v>
      </c>
      <c r="R2830">
        <v>2</v>
      </c>
      <c r="S2830">
        <v>0</v>
      </c>
      <c r="T2830">
        <v>5722.0043854329178</v>
      </c>
      <c r="U2830">
        <v>45395</v>
      </c>
    </row>
    <row r="2831" spans="1:21" x14ac:dyDescent="0.3">
      <c r="A2831" t="s">
        <v>8570</v>
      </c>
      <c r="B2831">
        <v>2023</v>
      </c>
      <c r="C2831" s="1">
        <v>44976</v>
      </c>
      <c r="D2831" t="s">
        <v>47</v>
      </c>
      <c r="E2831" t="s">
        <v>8571</v>
      </c>
      <c r="F2831" t="s">
        <v>24</v>
      </c>
      <c r="G2831" t="s">
        <v>81</v>
      </c>
      <c r="H2831" t="s">
        <v>26</v>
      </c>
      <c r="I2831" t="s">
        <v>57</v>
      </c>
      <c r="J2831" t="s">
        <v>58</v>
      </c>
      <c r="K2831">
        <v>691292</v>
      </c>
      <c r="L2831" t="s">
        <v>73</v>
      </c>
      <c r="M2831" t="s">
        <v>8572</v>
      </c>
      <c r="N2831" t="s">
        <v>61</v>
      </c>
      <c r="O2831" t="s">
        <v>85</v>
      </c>
      <c r="P2831" t="s">
        <v>54</v>
      </c>
      <c r="Q2831">
        <v>21295</v>
      </c>
      <c r="R2831">
        <v>9</v>
      </c>
      <c r="S2831">
        <v>0.1</v>
      </c>
      <c r="T2831">
        <v>6085.1601598514708</v>
      </c>
      <c r="U2831">
        <v>44979</v>
      </c>
    </row>
    <row r="2832" spans="1:21" x14ac:dyDescent="0.3">
      <c r="A2832" t="s">
        <v>8573</v>
      </c>
      <c r="B2832">
        <v>2024</v>
      </c>
      <c r="C2832" s="1">
        <v>45567</v>
      </c>
      <c r="D2832" t="s">
        <v>47</v>
      </c>
      <c r="E2832" t="s">
        <v>8574</v>
      </c>
      <c r="F2832" t="s">
        <v>149</v>
      </c>
      <c r="G2832" t="s">
        <v>38</v>
      </c>
      <c r="H2832" t="s">
        <v>26</v>
      </c>
      <c r="I2832" t="s">
        <v>82</v>
      </c>
      <c r="J2832" t="s">
        <v>66</v>
      </c>
      <c r="K2832">
        <v>650592</v>
      </c>
      <c r="L2832" t="s">
        <v>83</v>
      </c>
      <c r="M2832" t="s">
        <v>8575</v>
      </c>
      <c r="N2832" t="s">
        <v>93</v>
      </c>
      <c r="O2832" t="s">
        <v>68</v>
      </c>
      <c r="P2832" t="s">
        <v>76</v>
      </c>
      <c r="Q2832">
        <v>68930</v>
      </c>
      <c r="R2832">
        <v>7</v>
      </c>
      <c r="S2832">
        <v>0.2</v>
      </c>
      <c r="T2832">
        <v>15978.630696953458</v>
      </c>
      <c r="U2832">
        <v>45570</v>
      </c>
    </row>
    <row r="2833" spans="1:21" x14ac:dyDescent="0.3">
      <c r="A2833" t="s">
        <v>8576</v>
      </c>
      <c r="B2833">
        <v>2024</v>
      </c>
      <c r="C2833" s="1">
        <v>45417</v>
      </c>
      <c r="D2833" t="s">
        <v>47</v>
      </c>
      <c r="E2833" t="s">
        <v>8577</v>
      </c>
      <c r="F2833" t="s">
        <v>80</v>
      </c>
      <c r="G2833" t="s">
        <v>38</v>
      </c>
      <c r="H2833" t="s">
        <v>26</v>
      </c>
      <c r="I2833" t="s">
        <v>57</v>
      </c>
      <c r="J2833" t="s">
        <v>58</v>
      </c>
      <c r="K2833">
        <v>618345</v>
      </c>
      <c r="L2833" t="s">
        <v>83</v>
      </c>
      <c r="M2833" t="s">
        <v>8578</v>
      </c>
      <c r="N2833" t="s">
        <v>43</v>
      </c>
      <c r="O2833" t="s">
        <v>32</v>
      </c>
      <c r="P2833" t="s">
        <v>54</v>
      </c>
      <c r="Q2833">
        <v>3476</v>
      </c>
      <c r="R2833">
        <v>1</v>
      </c>
      <c r="S2833">
        <v>0.05</v>
      </c>
      <c r="T2833">
        <v>801.12505986594499</v>
      </c>
      <c r="U2833">
        <v>45420</v>
      </c>
    </row>
    <row r="2834" spans="1:21" x14ac:dyDescent="0.3">
      <c r="A2834" t="s">
        <v>8579</v>
      </c>
      <c r="B2834">
        <v>2023</v>
      </c>
      <c r="C2834" s="1">
        <v>44940</v>
      </c>
      <c r="D2834" t="s">
        <v>47</v>
      </c>
      <c r="E2834" t="s">
        <v>8580</v>
      </c>
      <c r="F2834" t="s">
        <v>106</v>
      </c>
      <c r="G2834" t="s">
        <v>38</v>
      </c>
      <c r="H2834" t="s">
        <v>26</v>
      </c>
      <c r="I2834" t="s">
        <v>39</v>
      </c>
      <c r="J2834" t="s">
        <v>40</v>
      </c>
      <c r="K2834">
        <v>676248</v>
      </c>
      <c r="L2834" t="s">
        <v>73</v>
      </c>
      <c r="M2834" t="s">
        <v>8581</v>
      </c>
      <c r="N2834" t="s">
        <v>61</v>
      </c>
      <c r="O2834" t="s">
        <v>85</v>
      </c>
      <c r="P2834" t="s">
        <v>181</v>
      </c>
      <c r="Q2834">
        <v>37881</v>
      </c>
      <c r="R2834">
        <v>3</v>
      </c>
      <c r="S2834">
        <v>0.05</v>
      </c>
      <c r="T2834">
        <v>9362.5095694226566</v>
      </c>
      <c r="U2834">
        <v>44945</v>
      </c>
    </row>
    <row r="2835" spans="1:21" x14ac:dyDescent="0.3">
      <c r="A2835" t="s">
        <v>8582</v>
      </c>
      <c r="B2835">
        <v>2024</v>
      </c>
      <c r="C2835" s="1">
        <v>45397</v>
      </c>
      <c r="D2835" t="s">
        <v>22</v>
      </c>
      <c r="E2835" t="s">
        <v>8583</v>
      </c>
      <c r="F2835" t="s">
        <v>49</v>
      </c>
      <c r="G2835" t="s">
        <v>81</v>
      </c>
      <c r="H2835" t="s">
        <v>26</v>
      </c>
      <c r="I2835" t="s">
        <v>161</v>
      </c>
      <c r="J2835" t="s">
        <v>118</v>
      </c>
      <c r="K2835">
        <v>621040</v>
      </c>
      <c r="L2835" t="s">
        <v>73</v>
      </c>
      <c r="M2835" t="s">
        <v>8584</v>
      </c>
      <c r="N2835" t="s">
        <v>61</v>
      </c>
      <c r="O2835" t="s">
        <v>85</v>
      </c>
      <c r="P2835" t="s">
        <v>181</v>
      </c>
      <c r="Q2835">
        <v>5935</v>
      </c>
      <c r="R2835">
        <v>9</v>
      </c>
      <c r="S2835">
        <v>0</v>
      </c>
      <c r="T2835">
        <v>1777.3504357964382</v>
      </c>
      <c r="U2835">
        <v>45399</v>
      </c>
    </row>
    <row r="2836" spans="1:21" x14ac:dyDescent="0.3">
      <c r="A2836" t="s">
        <v>8585</v>
      </c>
      <c r="B2836">
        <v>2023</v>
      </c>
      <c r="C2836" s="1">
        <v>44968</v>
      </c>
      <c r="D2836" t="s">
        <v>78</v>
      </c>
      <c r="E2836" t="s">
        <v>8586</v>
      </c>
      <c r="F2836" t="s">
        <v>106</v>
      </c>
      <c r="G2836" t="s">
        <v>38</v>
      </c>
      <c r="H2836" t="s">
        <v>26</v>
      </c>
      <c r="I2836" t="s">
        <v>122</v>
      </c>
      <c r="J2836" t="s">
        <v>28</v>
      </c>
      <c r="K2836">
        <v>616525</v>
      </c>
      <c r="L2836" t="s">
        <v>83</v>
      </c>
      <c r="M2836" t="s">
        <v>8587</v>
      </c>
      <c r="N2836" t="s">
        <v>61</v>
      </c>
      <c r="O2836" t="s">
        <v>85</v>
      </c>
      <c r="P2836" t="s">
        <v>181</v>
      </c>
      <c r="Q2836">
        <v>10278</v>
      </c>
      <c r="R2836">
        <v>8</v>
      </c>
      <c r="S2836">
        <v>0</v>
      </c>
      <c r="T2836">
        <v>2974.9306733673743</v>
      </c>
      <c r="U2836">
        <v>44971</v>
      </c>
    </row>
    <row r="2837" spans="1:21" x14ac:dyDescent="0.3">
      <c r="A2837" t="s">
        <v>8588</v>
      </c>
      <c r="B2837">
        <v>2024</v>
      </c>
      <c r="C2837" s="1">
        <v>45387</v>
      </c>
      <c r="D2837" t="s">
        <v>35</v>
      </c>
      <c r="E2837" t="s">
        <v>8589</v>
      </c>
      <c r="F2837" t="s">
        <v>149</v>
      </c>
      <c r="G2837" t="s">
        <v>38</v>
      </c>
      <c r="H2837" t="s">
        <v>26</v>
      </c>
      <c r="I2837" t="s">
        <v>72</v>
      </c>
      <c r="J2837" t="s">
        <v>28</v>
      </c>
      <c r="K2837">
        <v>619082</v>
      </c>
      <c r="L2837" t="s">
        <v>73</v>
      </c>
      <c r="M2837" t="s">
        <v>8590</v>
      </c>
      <c r="N2837" t="s">
        <v>93</v>
      </c>
      <c r="O2837" t="s">
        <v>53</v>
      </c>
      <c r="P2837" t="s">
        <v>181</v>
      </c>
      <c r="Q2837">
        <v>44856</v>
      </c>
      <c r="R2837">
        <v>4</v>
      </c>
      <c r="S2837">
        <v>0.05</v>
      </c>
      <c r="T2837">
        <v>11669.171701658752</v>
      </c>
      <c r="U2837">
        <v>45393</v>
      </c>
    </row>
    <row r="2838" spans="1:21" x14ac:dyDescent="0.3">
      <c r="A2838" t="s">
        <v>8591</v>
      </c>
      <c r="B2838">
        <v>2023</v>
      </c>
      <c r="C2838" s="1">
        <v>44992</v>
      </c>
      <c r="D2838" t="s">
        <v>22</v>
      </c>
      <c r="E2838" t="s">
        <v>8592</v>
      </c>
      <c r="F2838" t="s">
        <v>49</v>
      </c>
      <c r="G2838" t="s">
        <v>25</v>
      </c>
      <c r="H2838" t="s">
        <v>26</v>
      </c>
      <c r="I2838" t="s">
        <v>57</v>
      </c>
      <c r="J2838" t="s">
        <v>58</v>
      </c>
      <c r="K2838">
        <v>664867</v>
      </c>
      <c r="L2838" t="s">
        <v>59</v>
      </c>
      <c r="M2838" t="s">
        <v>8593</v>
      </c>
      <c r="N2838" t="s">
        <v>61</v>
      </c>
      <c r="O2838" t="s">
        <v>75</v>
      </c>
      <c r="P2838" t="s">
        <v>89</v>
      </c>
      <c r="Q2838">
        <v>32281</v>
      </c>
      <c r="R2838">
        <v>4</v>
      </c>
      <c r="S2838">
        <v>0</v>
      </c>
      <c r="T2838">
        <v>3366.1629596694384</v>
      </c>
      <c r="U2838">
        <v>44998</v>
      </c>
    </row>
    <row r="2839" spans="1:21" x14ac:dyDescent="0.3">
      <c r="A2839" t="s">
        <v>8594</v>
      </c>
      <c r="B2839">
        <v>2024</v>
      </c>
      <c r="C2839" s="1">
        <v>45628</v>
      </c>
      <c r="D2839" t="s">
        <v>35</v>
      </c>
      <c r="E2839" t="s">
        <v>8595</v>
      </c>
      <c r="F2839" t="s">
        <v>149</v>
      </c>
      <c r="G2839" t="s">
        <v>81</v>
      </c>
      <c r="H2839" t="s">
        <v>26</v>
      </c>
      <c r="I2839" t="s">
        <v>117</v>
      </c>
      <c r="J2839" t="s">
        <v>118</v>
      </c>
      <c r="K2839">
        <v>610599</v>
      </c>
      <c r="L2839" t="s">
        <v>29</v>
      </c>
      <c r="M2839" t="s">
        <v>8596</v>
      </c>
      <c r="N2839" t="s">
        <v>103</v>
      </c>
      <c r="O2839" t="s">
        <v>85</v>
      </c>
      <c r="P2839" t="s">
        <v>45</v>
      </c>
      <c r="Q2839">
        <v>22243</v>
      </c>
      <c r="R2839">
        <v>2</v>
      </c>
      <c r="S2839">
        <v>0</v>
      </c>
      <c r="T2839">
        <v>6000.455428203215</v>
      </c>
      <c r="U2839">
        <v>45629</v>
      </c>
    </row>
    <row r="2840" spans="1:21" x14ac:dyDescent="0.3">
      <c r="A2840" t="s">
        <v>8597</v>
      </c>
      <c r="B2840">
        <v>2024</v>
      </c>
      <c r="C2840" s="1">
        <v>45311</v>
      </c>
      <c r="D2840" t="s">
        <v>22</v>
      </c>
      <c r="E2840" t="s">
        <v>8598</v>
      </c>
      <c r="F2840" t="s">
        <v>49</v>
      </c>
      <c r="G2840" t="s">
        <v>81</v>
      </c>
      <c r="H2840" t="s">
        <v>26</v>
      </c>
      <c r="I2840" t="s">
        <v>154</v>
      </c>
      <c r="J2840" t="s">
        <v>51</v>
      </c>
      <c r="K2840">
        <v>660483</v>
      </c>
      <c r="L2840" t="s">
        <v>29</v>
      </c>
      <c r="M2840" t="s">
        <v>8599</v>
      </c>
      <c r="N2840" t="s">
        <v>103</v>
      </c>
      <c r="O2840" t="s">
        <v>85</v>
      </c>
      <c r="P2840" t="s">
        <v>98</v>
      </c>
      <c r="Q2840">
        <v>24901</v>
      </c>
      <c r="R2840">
        <v>2</v>
      </c>
      <c r="S2840">
        <v>0</v>
      </c>
      <c r="T2840">
        <v>5231.9869183272676</v>
      </c>
      <c r="U2840">
        <v>45312</v>
      </c>
    </row>
    <row r="2841" spans="1:21" x14ac:dyDescent="0.3">
      <c r="A2841" t="s">
        <v>8600</v>
      </c>
      <c r="B2841">
        <v>2023</v>
      </c>
      <c r="C2841" s="1">
        <v>45175</v>
      </c>
      <c r="D2841" t="s">
        <v>78</v>
      </c>
      <c r="E2841" t="s">
        <v>8601</v>
      </c>
      <c r="F2841" t="s">
        <v>49</v>
      </c>
      <c r="G2841" t="s">
        <v>25</v>
      </c>
      <c r="H2841" t="s">
        <v>26</v>
      </c>
      <c r="I2841" t="s">
        <v>27</v>
      </c>
      <c r="J2841" t="s">
        <v>28</v>
      </c>
      <c r="K2841">
        <v>692710</v>
      </c>
      <c r="L2841" t="s">
        <v>41</v>
      </c>
      <c r="M2841" t="s">
        <v>8602</v>
      </c>
      <c r="N2841" t="s">
        <v>103</v>
      </c>
      <c r="O2841" t="s">
        <v>32</v>
      </c>
      <c r="P2841" t="s">
        <v>98</v>
      </c>
      <c r="Q2841">
        <v>31552</v>
      </c>
      <c r="R2841">
        <v>3</v>
      </c>
      <c r="S2841">
        <v>0.2</v>
      </c>
      <c r="T2841">
        <v>3898.5540897168175</v>
      </c>
      <c r="U2841">
        <v>45178</v>
      </c>
    </row>
    <row r="2842" spans="1:21" x14ac:dyDescent="0.3">
      <c r="A2842" t="s">
        <v>8603</v>
      </c>
      <c r="B2842">
        <v>2024</v>
      </c>
      <c r="C2842" s="1">
        <v>45560</v>
      </c>
      <c r="D2842" t="s">
        <v>47</v>
      </c>
      <c r="E2842" t="s">
        <v>8604</v>
      </c>
      <c r="F2842" t="s">
        <v>80</v>
      </c>
      <c r="G2842" t="s">
        <v>25</v>
      </c>
      <c r="H2842" t="s">
        <v>26</v>
      </c>
      <c r="I2842" t="s">
        <v>39</v>
      </c>
      <c r="J2842" t="s">
        <v>40</v>
      </c>
      <c r="K2842">
        <v>624328</v>
      </c>
      <c r="L2842" t="s">
        <v>59</v>
      </c>
      <c r="M2842" t="s">
        <v>8605</v>
      </c>
      <c r="N2842" t="s">
        <v>61</v>
      </c>
      <c r="O2842" t="s">
        <v>85</v>
      </c>
      <c r="P2842" t="s">
        <v>54</v>
      </c>
      <c r="Q2842">
        <v>62501</v>
      </c>
      <c r="R2842">
        <v>7</v>
      </c>
      <c r="S2842">
        <v>0</v>
      </c>
      <c r="T2842">
        <v>6505.7539419085251</v>
      </c>
      <c r="U2842">
        <v>45562</v>
      </c>
    </row>
    <row r="2843" spans="1:21" x14ac:dyDescent="0.3">
      <c r="A2843" t="s">
        <v>8606</v>
      </c>
      <c r="B2843">
        <v>2024</v>
      </c>
      <c r="C2843" s="1">
        <v>45539</v>
      </c>
      <c r="D2843" t="s">
        <v>47</v>
      </c>
      <c r="E2843" t="s">
        <v>8607</v>
      </c>
      <c r="F2843" t="s">
        <v>64</v>
      </c>
      <c r="G2843" t="s">
        <v>81</v>
      </c>
      <c r="H2843" t="s">
        <v>26</v>
      </c>
      <c r="I2843" t="s">
        <v>136</v>
      </c>
      <c r="J2843" t="s">
        <v>118</v>
      </c>
      <c r="K2843">
        <v>605289</v>
      </c>
      <c r="L2843" t="s">
        <v>83</v>
      </c>
      <c r="M2843" t="s">
        <v>8608</v>
      </c>
      <c r="N2843" t="s">
        <v>93</v>
      </c>
      <c r="O2843" t="s">
        <v>94</v>
      </c>
      <c r="P2843" t="s">
        <v>98</v>
      </c>
      <c r="Q2843">
        <v>15714</v>
      </c>
      <c r="R2843">
        <v>3</v>
      </c>
      <c r="S2843">
        <v>0.1</v>
      </c>
      <c r="T2843">
        <v>4661.4793388794415</v>
      </c>
      <c r="U2843">
        <v>45542</v>
      </c>
    </row>
    <row r="2844" spans="1:21" x14ac:dyDescent="0.3">
      <c r="A2844" t="s">
        <v>8609</v>
      </c>
      <c r="B2844">
        <v>2024</v>
      </c>
      <c r="C2844" s="1">
        <v>45311</v>
      </c>
      <c r="D2844" t="s">
        <v>35</v>
      </c>
      <c r="E2844" t="s">
        <v>8610</v>
      </c>
      <c r="F2844" t="s">
        <v>80</v>
      </c>
      <c r="G2844" t="s">
        <v>81</v>
      </c>
      <c r="H2844" t="s">
        <v>26</v>
      </c>
      <c r="I2844" t="s">
        <v>122</v>
      </c>
      <c r="J2844" t="s">
        <v>28</v>
      </c>
      <c r="K2844">
        <v>643674</v>
      </c>
      <c r="L2844" t="s">
        <v>73</v>
      </c>
      <c r="M2844" t="s">
        <v>8611</v>
      </c>
      <c r="N2844" t="s">
        <v>93</v>
      </c>
      <c r="O2844" t="s">
        <v>53</v>
      </c>
      <c r="P2844" t="s">
        <v>69</v>
      </c>
      <c r="Q2844">
        <v>39343</v>
      </c>
      <c r="R2844">
        <v>6</v>
      </c>
      <c r="S2844">
        <v>0.2</v>
      </c>
      <c r="T2844">
        <v>10360.733160928035</v>
      </c>
      <c r="U2844">
        <v>45318</v>
      </c>
    </row>
    <row r="2845" spans="1:21" x14ac:dyDescent="0.3">
      <c r="A2845" t="s">
        <v>8612</v>
      </c>
      <c r="B2845">
        <v>2024</v>
      </c>
      <c r="C2845" s="1">
        <v>45312</v>
      </c>
      <c r="D2845" t="s">
        <v>78</v>
      </c>
      <c r="E2845" t="s">
        <v>8613</v>
      </c>
      <c r="F2845" t="s">
        <v>106</v>
      </c>
      <c r="G2845" t="s">
        <v>25</v>
      </c>
      <c r="H2845" t="s">
        <v>26</v>
      </c>
      <c r="I2845" t="s">
        <v>65</v>
      </c>
      <c r="J2845" t="s">
        <v>66</v>
      </c>
      <c r="K2845">
        <v>600896</v>
      </c>
      <c r="L2845" t="s">
        <v>41</v>
      </c>
      <c r="M2845" t="s">
        <v>8614</v>
      </c>
      <c r="N2845" t="s">
        <v>61</v>
      </c>
      <c r="O2845" t="s">
        <v>44</v>
      </c>
      <c r="P2845" t="s">
        <v>98</v>
      </c>
      <c r="Q2845">
        <v>26142</v>
      </c>
      <c r="R2845">
        <v>8</v>
      </c>
      <c r="S2845">
        <v>0.2</v>
      </c>
      <c r="T2845">
        <v>7691.7460800617173</v>
      </c>
      <c r="U2845">
        <v>45315</v>
      </c>
    </row>
    <row r="2846" spans="1:21" x14ac:dyDescent="0.3">
      <c r="A2846" t="s">
        <v>8615</v>
      </c>
      <c r="B2846">
        <v>2024</v>
      </c>
      <c r="C2846" s="1">
        <v>45464</v>
      </c>
      <c r="D2846" t="s">
        <v>78</v>
      </c>
      <c r="E2846" t="s">
        <v>8616</v>
      </c>
      <c r="F2846" t="s">
        <v>24</v>
      </c>
      <c r="G2846" t="s">
        <v>38</v>
      </c>
      <c r="H2846" t="s">
        <v>26</v>
      </c>
      <c r="I2846" t="s">
        <v>57</v>
      </c>
      <c r="J2846" t="s">
        <v>58</v>
      </c>
      <c r="K2846">
        <v>692463</v>
      </c>
      <c r="L2846" t="s">
        <v>29</v>
      </c>
      <c r="M2846" t="s">
        <v>8617</v>
      </c>
      <c r="N2846" t="s">
        <v>43</v>
      </c>
      <c r="O2846" t="s">
        <v>94</v>
      </c>
      <c r="P2846" t="s">
        <v>45</v>
      </c>
      <c r="Q2846">
        <v>69418</v>
      </c>
      <c r="R2846">
        <v>7</v>
      </c>
      <c r="S2846">
        <v>0.1</v>
      </c>
      <c r="T2846">
        <v>17010.500510403806</v>
      </c>
      <c r="U2846">
        <v>45467</v>
      </c>
    </row>
    <row r="2847" spans="1:21" x14ac:dyDescent="0.3">
      <c r="A2847" t="s">
        <v>8618</v>
      </c>
      <c r="B2847">
        <v>2023</v>
      </c>
      <c r="C2847" s="1">
        <v>45081</v>
      </c>
      <c r="D2847" t="s">
        <v>47</v>
      </c>
      <c r="E2847" t="s">
        <v>8619</v>
      </c>
      <c r="F2847" t="s">
        <v>80</v>
      </c>
      <c r="G2847" t="s">
        <v>38</v>
      </c>
      <c r="H2847" t="s">
        <v>26</v>
      </c>
      <c r="I2847" t="s">
        <v>65</v>
      </c>
      <c r="J2847" t="s">
        <v>66</v>
      </c>
      <c r="K2847">
        <v>624705</v>
      </c>
      <c r="L2847" t="s">
        <v>83</v>
      </c>
      <c r="M2847" t="s">
        <v>8620</v>
      </c>
      <c r="N2847" t="s">
        <v>103</v>
      </c>
      <c r="O2847" t="s">
        <v>75</v>
      </c>
      <c r="P2847" t="s">
        <v>127</v>
      </c>
      <c r="Q2847">
        <v>53172</v>
      </c>
      <c r="R2847">
        <v>5</v>
      </c>
      <c r="S2847">
        <v>0.05</v>
      </c>
      <c r="T2847">
        <v>9446.5152128201371</v>
      </c>
      <c r="U2847">
        <v>45084</v>
      </c>
    </row>
    <row r="2848" spans="1:21" x14ac:dyDescent="0.3">
      <c r="A2848" t="s">
        <v>8621</v>
      </c>
      <c r="B2848">
        <v>2024</v>
      </c>
      <c r="C2848" s="1">
        <v>45412</v>
      </c>
      <c r="D2848" t="s">
        <v>35</v>
      </c>
      <c r="E2848" t="s">
        <v>8622</v>
      </c>
      <c r="F2848" t="s">
        <v>149</v>
      </c>
      <c r="G2848" t="s">
        <v>38</v>
      </c>
      <c r="H2848" t="s">
        <v>26</v>
      </c>
      <c r="I2848" t="s">
        <v>101</v>
      </c>
      <c r="J2848" t="s">
        <v>51</v>
      </c>
      <c r="K2848">
        <v>693304</v>
      </c>
      <c r="L2848" t="s">
        <v>29</v>
      </c>
      <c r="M2848" t="s">
        <v>8623</v>
      </c>
      <c r="N2848" t="s">
        <v>43</v>
      </c>
      <c r="O2848" t="s">
        <v>94</v>
      </c>
      <c r="P2848" t="s">
        <v>76</v>
      </c>
      <c r="Q2848">
        <v>35467</v>
      </c>
      <c r="R2848">
        <v>1</v>
      </c>
      <c r="S2848">
        <v>0</v>
      </c>
      <c r="T2848">
        <v>7345.4389700005031</v>
      </c>
      <c r="U2848">
        <v>45415</v>
      </c>
    </row>
    <row r="2849" spans="1:21" x14ac:dyDescent="0.3">
      <c r="A2849" t="s">
        <v>8624</v>
      </c>
      <c r="B2849">
        <v>2023</v>
      </c>
      <c r="C2849" s="1">
        <v>45249</v>
      </c>
      <c r="D2849" t="s">
        <v>22</v>
      </c>
      <c r="E2849" t="s">
        <v>8625</v>
      </c>
      <c r="F2849" t="s">
        <v>80</v>
      </c>
      <c r="G2849" t="s">
        <v>81</v>
      </c>
      <c r="H2849" t="s">
        <v>26</v>
      </c>
      <c r="I2849" t="s">
        <v>82</v>
      </c>
      <c r="J2849" t="s">
        <v>66</v>
      </c>
      <c r="K2849">
        <v>686164</v>
      </c>
      <c r="L2849" t="s">
        <v>41</v>
      </c>
      <c r="M2849" t="s">
        <v>8626</v>
      </c>
      <c r="N2849" t="s">
        <v>31</v>
      </c>
      <c r="O2849" t="s">
        <v>85</v>
      </c>
      <c r="P2849" t="s">
        <v>45</v>
      </c>
      <c r="Q2849">
        <v>1061</v>
      </c>
      <c r="R2849">
        <v>3</v>
      </c>
      <c r="S2849">
        <v>0.05</v>
      </c>
      <c r="T2849">
        <v>105.2286858807764</v>
      </c>
      <c r="U2849">
        <v>45252</v>
      </c>
    </row>
    <row r="2850" spans="1:21" x14ac:dyDescent="0.3">
      <c r="A2850" t="s">
        <v>8627</v>
      </c>
      <c r="B2850">
        <v>2023</v>
      </c>
      <c r="C2850" s="1">
        <v>44980</v>
      </c>
      <c r="D2850" t="s">
        <v>47</v>
      </c>
      <c r="E2850" t="s">
        <v>8628</v>
      </c>
      <c r="F2850" t="s">
        <v>37</v>
      </c>
      <c r="G2850" t="s">
        <v>38</v>
      </c>
      <c r="H2850" t="s">
        <v>26</v>
      </c>
      <c r="I2850" t="s">
        <v>72</v>
      </c>
      <c r="J2850" t="s">
        <v>28</v>
      </c>
      <c r="K2850">
        <v>688817</v>
      </c>
      <c r="L2850" t="s">
        <v>73</v>
      </c>
      <c r="M2850" t="s">
        <v>8629</v>
      </c>
      <c r="N2850" t="s">
        <v>43</v>
      </c>
      <c r="O2850" t="s">
        <v>53</v>
      </c>
      <c r="P2850" t="s">
        <v>181</v>
      </c>
      <c r="Q2850">
        <v>47167</v>
      </c>
      <c r="R2850">
        <v>8</v>
      </c>
      <c r="S2850">
        <v>0.1</v>
      </c>
      <c r="T2850">
        <v>11978.947085052132</v>
      </c>
      <c r="U2850">
        <v>44983</v>
      </c>
    </row>
    <row r="2851" spans="1:21" x14ac:dyDescent="0.3">
      <c r="A2851" t="s">
        <v>8630</v>
      </c>
      <c r="B2851">
        <v>2023</v>
      </c>
      <c r="C2851" s="1">
        <v>45229</v>
      </c>
      <c r="D2851" t="s">
        <v>22</v>
      </c>
      <c r="E2851" t="s">
        <v>8631</v>
      </c>
      <c r="F2851" t="s">
        <v>106</v>
      </c>
      <c r="G2851" t="s">
        <v>25</v>
      </c>
      <c r="H2851" t="s">
        <v>26</v>
      </c>
      <c r="I2851" t="s">
        <v>57</v>
      </c>
      <c r="J2851" t="s">
        <v>58</v>
      </c>
      <c r="K2851">
        <v>641343</v>
      </c>
      <c r="L2851" t="s">
        <v>41</v>
      </c>
      <c r="M2851" t="s">
        <v>8632</v>
      </c>
      <c r="N2851" t="s">
        <v>31</v>
      </c>
      <c r="O2851" t="s">
        <v>32</v>
      </c>
      <c r="P2851" t="s">
        <v>89</v>
      </c>
      <c r="Q2851">
        <v>4697</v>
      </c>
      <c r="R2851">
        <v>4</v>
      </c>
      <c r="S2851">
        <v>0</v>
      </c>
      <c r="T2851">
        <v>255.13539924167995</v>
      </c>
      <c r="U2851">
        <v>45230</v>
      </c>
    </row>
    <row r="2852" spans="1:21" x14ac:dyDescent="0.3">
      <c r="A2852" t="s">
        <v>8633</v>
      </c>
      <c r="B2852">
        <v>2023</v>
      </c>
      <c r="C2852" s="1">
        <v>45053</v>
      </c>
      <c r="D2852" t="s">
        <v>22</v>
      </c>
      <c r="E2852" t="s">
        <v>8634</v>
      </c>
      <c r="F2852" t="s">
        <v>49</v>
      </c>
      <c r="G2852" t="s">
        <v>25</v>
      </c>
      <c r="H2852" t="s">
        <v>26</v>
      </c>
      <c r="I2852" t="s">
        <v>136</v>
      </c>
      <c r="J2852" t="s">
        <v>118</v>
      </c>
      <c r="K2852">
        <v>693549</v>
      </c>
      <c r="L2852" t="s">
        <v>29</v>
      </c>
      <c r="M2852" t="s">
        <v>8635</v>
      </c>
      <c r="N2852" t="s">
        <v>61</v>
      </c>
      <c r="O2852" t="s">
        <v>75</v>
      </c>
      <c r="P2852" t="s">
        <v>181</v>
      </c>
      <c r="Q2852">
        <v>62754</v>
      </c>
      <c r="R2852">
        <v>1</v>
      </c>
      <c r="S2852">
        <v>0.2</v>
      </c>
      <c r="T2852">
        <v>10899.654567354784</v>
      </c>
      <c r="U2852">
        <v>45058</v>
      </c>
    </row>
    <row r="2853" spans="1:21" x14ac:dyDescent="0.3">
      <c r="A2853" t="s">
        <v>8636</v>
      </c>
      <c r="B2853">
        <v>2023</v>
      </c>
      <c r="C2853" s="1">
        <v>45240</v>
      </c>
      <c r="D2853" t="s">
        <v>35</v>
      </c>
      <c r="E2853" t="s">
        <v>8637</v>
      </c>
      <c r="F2853" t="s">
        <v>37</v>
      </c>
      <c r="G2853" t="s">
        <v>38</v>
      </c>
      <c r="H2853" t="s">
        <v>26</v>
      </c>
      <c r="I2853" t="s">
        <v>122</v>
      </c>
      <c r="J2853" t="s">
        <v>28</v>
      </c>
      <c r="K2853">
        <v>611392</v>
      </c>
      <c r="L2853" t="s">
        <v>41</v>
      </c>
      <c r="M2853" t="s">
        <v>8638</v>
      </c>
      <c r="N2853" t="s">
        <v>93</v>
      </c>
      <c r="O2853" t="s">
        <v>53</v>
      </c>
      <c r="P2853" t="s">
        <v>89</v>
      </c>
      <c r="Q2853">
        <v>72031</v>
      </c>
      <c r="R2853">
        <v>7</v>
      </c>
      <c r="S2853">
        <v>0.2</v>
      </c>
      <c r="T2853">
        <v>8503.5420214030419</v>
      </c>
      <c r="U2853">
        <v>45241</v>
      </c>
    </row>
    <row r="2854" spans="1:21" x14ac:dyDescent="0.3">
      <c r="A2854" t="s">
        <v>8639</v>
      </c>
      <c r="B2854">
        <v>2023</v>
      </c>
      <c r="C2854" s="1">
        <v>45119</v>
      </c>
      <c r="D2854" t="s">
        <v>35</v>
      </c>
      <c r="E2854" t="s">
        <v>8640</v>
      </c>
      <c r="F2854" t="s">
        <v>149</v>
      </c>
      <c r="G2854" t="s">
        <v>25</v>
      </c>
      <c r="H2854" t="s">
        <v>26</v>
      </c>
      <c r="I2854" t="s">
        <v>117</v>
      </c>
      <c r="J2854" t="s">
        <v>118</v>
      </c>
      <c r="K2854">
        <v>653066</v>
      </c>
      <c r="L2854" t="s">
        <v>83</v>
      </c>
      <c r="M2854" t="s">
        <v>8641</v>
      </c>
      <c r="N2854" t="s">
        <v>61</v>
      </c>
      <c r="O2854" t="s">
        <v>85</v>
      </c>
      <c r="P2854" t="s">
        <v>33</v>
      </c>
      <c r="Q2854">
        <v>26409</v>
      </c>
      <c r="R2854">
        <v>8</v>
      </c>
      <c r="S2854">
        <v>0.05</v>
      </c>
      <c r="T2854">
        <v>3562.066097782505</v>
      </c>
      <c r="U2854">
        <v>45122</v>
      </c>
    </row>
    <row r="2855" spans="1:21" x14ac:dyDescent="0.3">
      <c r="A2855" t="s">
        <v>8642</v>
      </c>
      <c r="B2855">
        <v>2023</v>
      </c>
      <c r="C2855" s="1">
        <v>45006</v>
      </c>
      <c r="D2855" t="s">
        <v>35</v>
      </c>
      <c r="E2855" t="s">
        <v>8643</v>
      </c>
      <c r="F2855" t="s">
        <v>37</v>
      </c>
      <c r="G2855" t="s">
        <v>25</v>
      </c>
      <c r="H2855" t="s">
        <v>26</v>
      </c>
      <c r="I2855" t="s">
        <v>39</v>
      </c>
      <c r="J2855" t="s">
        <v>40</v>
      </c>
      <c r="K2855">
        <v>667131</v>
      </c>
      <c r="L2855" t="s">
        <v>59</v>
      </c>
      <c r="M2855" t="s">
        <v>8644</v>
      </c>
      <c r="N2855" t="s">
        <v>43</v>
      </c>
      <c r="O2855" t="s">
        <v>94</v>
      </c>
      <c r="P2855" t="s">
        <v>76</v>
      </c>
      <c r="Q2855">
        <v>40668</v>
      </c>
      <c r="R2855">
        <v>3</v>
      </c>
      <c r="S2855">
        <v>0</v>
      </c>
      <c r="T2855">
        <v>4099.5904387923047</v>
      </c>
      <c r="U2855">
        <v>45013</v>
      </c>
    </row>
    <row r="2856" spans="1:21" x14ac:dyDescent="0.3">
      <c r="A2856" t="s">
        <v>8645</v>
      </c>
      <c r="B2856">
        <v>2024</v>
      </c>
      <c r="C2856" s="1">
        <v>45643</v>
      </c>
      <c r="D2856" t="s">
        <v>78</v>
      </c>
      <c r="E2856" t="s">
        <v>8646</v>
      </c>
      <c r="F2856" t="s">
        <v>149</v>
      </c>
      <c r="G2856" t="s">
        <v>81</v>
      </c>
      <c r="H2856" t="s">
        <v>26</v>
      </c>
      <c r="I2856" t="s">
        <v>39</v>
      </c>
      <c r="J2856" t="s">
        <v>40</v>
      </c>
      <c r="K2856">
        <v>659444</v>
      </c>
      <c r="L2856" t="s">
        <v>83</v>
      </c>
      <c r="M2856" t="s">
        <v>8647</v>
      </c>
      <c r="N2856" t="s">
        <v>31</v>
      </c>
      <c r="O2856" t="s">
        <v>32</v>
      </c>
      <c r="P2856" t="s">
        <v>69</v>
      </c>
      <c r="Q2856">
        <v>3062</v>
      </c>
      <c r="R2856">
        <v>1</v>
      </c>
      <c r="S2856">
        <v>0.1</v>
      </c>
      <c r="T2856">
        <v>903.00137616057123</v>
      </c>
      <c r="U2856">
        <v>45646</v>
      </c>
    </row>
    <row r="2857" spans="1:21" x14ac:dyDescent="0.3">
      <c r="A2857" t="s">
        <v>8648</v>
      </c>
      <c r="B2857">
        <v>2023</v>
      </c>
      <c r="C2857" s="1">
        <v>44957</v>
      </c>
      <c r="D2857" t="s">
        <v>78</v>
      </c>
      <c r="E2857" t="s">
        <v>8649</v>
      </c>
      <c r="F2857" t="s">
        <v>64</v>
      </c>
      <c r="G2857" t="s">
        <v>38</v>
      </c>
      <c r="H2857" t="s">
        <v>26</v>
      </c>
      <c r="I2857" t="s">
        <v>39</v>
      </c>
      <c r="J2857" t="s">
        <v>40</v>
      </c>
      <c r="K2857">
        <v>645706</v>
      </c>
      <c r="L2857" t="s">
        <v>29</v>
      </c>
      <c r="M2857" t="s">
        <v>8650</v>
      </c>
      <c r="N2857" t="s">
        <v>103</v>
      </c>
      <c r="O2857" t="s">
        <v>32</v>
      </c>
      <c r="P2857" t="s">
        <v>54</v>
      </c>
      <c r="Q2857">
        <v>43613</v>
      </c>
      <c r="R2857">
        <v>5</v>
      </c>
      <c r="S2857">
        <v>0.2</v>
      </c>
      <c r="T2857">
        <v>6229.4154263068585</v>
      </c>
      <c r="U2857">
        <v>44958</v>
      </c>
    </row>
    <row r="2858" spans="1:21" x14ac:dyDescent="0.3">
      <c r="A2858" t="s">
        <v>8651</v>
      </c>
      <c r="B2858">
        <v>2024</v>
      </c>
      <c r="C2858" s="1">
        <v>45325</v>
      </c>
      <c r="D2858" t="s">
        <v>35</v>
      </c>
      <c r="E2858" t="s">
        <v>8652</v>
      </c>
      <c r="F2858" t="s">
        <v>37</v>
      </c>
      <c r="G2858" t="s">
        <v>25</v>
      </c>
      <c r="H2858" t="s">
        <v>26</v>
      </c>
      <c r="I2858" t="s">
        <v>39</v>
      </c>
      <c r="J2858" t="s">
        <v>40</v>
      </c>
      <c r="K2858">
        <v>687055</v>
      </c>
      <c r="L2858" t="s">
        <v>59</v>
      </c>
      <c r="M2858" t="s">
        <v>8653</v>
      </c>
      <c r="N2858" t="s">
        <v>103</v>
      </c>
      <c r="O2858" t="s">
        <v>94</v>
      </c>
      <c r="P2858" t="s">
        <v>127</v>
      </c>
      <c r="Q2858">
        <v>78526</v>
      </c>
      <c r="R2858">
        <v>3</v>
      </c>
      <c r="S2858">
        <v>0</v>
      </c>
      <c r="T2858">
        <v>16119.904248340661</v>
      </c>
      <c r="U2858">
        <v>45328</v>
      </c>
    </row>
    <row r="2859" spans="1:21" x14ac:dyDescent="0.3">
      <c r="A2859" t="s">
        <v>8654</v>
      </c>
      <c r="B2859">
        <v>2024</v>
      </c>
      <c r="C2859" s="1">
        <v>45583</v>
      </c>
      <c r="D2859" t="s">
        <v>35</v>
      </c>
      <c r="E2859" t="s">
        <v>8655</v>
      </c>
      <c r="F2859" t="s">
        <v>24</v>
      </c>
      <c r="G2859" t="s">
        <v>81</v>
      </c>
      <c r="H2859" t="s">
        <v>26</v>
      </c>
      <c r="I2859" t="s">
        <v>57</v>
      </c>
      <c r="J2859" t="s">
        <v>58</v>
      </c>
      <c r="K2859">
        <v>694171</v>
      </c>
      <c r="L2859" t="s">
        <v>29</v>
      </c>
      <c r="M2859" t="s">
        <v>8656</v>
      </c>
      <c r="N2859" t="s">
        <v>93</v>
      </c>
      <c r="O2859" t="s">
        <v>68</v>
      </c>
      <c r="P2859" t="s">
        <v>54</v>
      </c>
      <c r="Q2859">
        <v>17727</v>
      </c>
      <c r="R2859">
        <v>3</v>
      </c>
      <c r="S2859">
        <v>0</v>
      </c>
      <c r="T2859">
        <v>2783.5560699542202</v>
      </c>
      <c r="U2859">
        <v>45587</v>
      </c>
    </row>
    <row r="2860" spans="1:21" x14ac:dyDescent="0.3">
      <c r="A2860" t="s">
        <v>8657</v>
      </c>
      <c r="B2860">
        <v>2023</v>
      </c>
      <c r="C2860" s="1">
        <v>44932</v>
      </c>
      <c r="D2860" t="s">
        <v>22</v>
      </c>
      <c r="E2860" t="s">
        <v>8658</v>
      </c>
      <c r="F2860" t="s">
        <v>37</v>
      </c>
      <c r="G2860" t="s">
        <v>25</v>
      </c>
      <c r="H2860" t="s">
        <v>26</v>
      </c>
      <c r="I2860" t="s">
        <v>39</v>
      </c>
      <c r="J2860" t="s">
        <v>40</v>
      </c>
      <c r="K2860">
        <v>658891</v>
      </c>
      <c r="L2860" t="s">
        <v>83</v>
      </c>
      <c r="M2860" t="s">
        <v>8659</v>
      </c>
      <c r="N2860" t="s">
        <v>31</v>
      </c>
      <c r="O2860" t="s">
        <v>32</v>
      </c>
      <c r="P2860" t="s">
        <v>181</v>
      </c>
      <c r="Q2860">
        <v>42042</v>
      </c>
      <c r="R2860">
        <v>9</v>
      </c>
      <c r="S2860">
        <v>0</v>
      </c>
      <c r="T2860">
        <v>5138.1162969856105</v>
      </c>
      <c r="U2860">
        <v>44936</v>
      </c>
    </row>
    <row r="2861" spans="1:21" x14ac:dyDescent="0.3">
      <c r="A2861" t="s">
        <v>8660</v>
      </c>
      <c r="B2861">
        <v>2023</v>
      </c>
      <c r="C2861" s="1">
        <v>44974</v>
      </c>
      <c r="D2861" t="s">
        <v>47</v>
      </c>
      <c r="E2861" t="s">
        <v>8661</v>
      </c>
      <c r="F2861" t="s">
        <v>37</v>
      </c>
      <c r="G2861" t="s">
        <v>81</v>
      </c>
      <c r="H2861" t="s">
        <v>26</v>
      </c>
      <c r="I2861" t="s">
        <v>50</v>
      </c>
      <c r="J2861" t="s">
        <v>51</v>
      </c>
      <c r="K2861">
        <v>691248</v>
      </c>
      <c r="L2861" t="s">
        <v>59</v>
      </c>
      <c r="M2861" t="s">
        <v>8662</v>
      </c>
      <c r="N2861" t="s">
        <v>43</v>
      </c>
      <c r="O2861" t="s">
        <v>85</v>
      </c>
      <c r="P2861" t="s">
        <v>33</v>
      </c>
      <c r="Q2861">
        <v>22763</v>
      </c>
      <c r="R2861">
        <v>10</v>
      </c>
      <c r="S2861">
        <v>0.05</v>
      </c>
      <c r="T2861">
        <v>2567.0335014988495</v>
      </c>
      <c r="U2861">
        <v>44974</v>
      </c>
    </row>
    <row r="2862" spans="1:21" x14ac:dyDescent="0.3">
      <c r="A2862" t="s">
        <v>8663</v>
      </c>
      <c r="B2862">
        <v>2024</v>
      </c>
      <c r="C2862" s="1">
        <v>45358</v>
      </c>
      <c r="D2862" t="s">
        <v>78</v>
      </c>
      <c r="E2862" t="s">
        <v>8664</v>
      </c>
      <c r="F2862" t="s">
        <v>64</v>
      </c>
      <c r="G2862" t="s">
        <v>81</v>
      </c>
      <c r="H2862" t="s">
        <v>26</v>
      </c>
      <c r="I2862" t="s">
        <v>161</v>
      </c>
      <c r="J2862" t="s">
        <v>118</v>
      </c>
      <c r="K2862">
        <v>606385</v>
      </c>
      <c r="L2862" t="s">
        <v>29</v>
      </c>
      <c r="M2862" t="s">
        <v>8665</v>
      </c>
      <c r="N2862" t="s">
        <v>103</v>
      </c>
      <c r="O2862" t="s">
        <v>53</v>
      </c>
      <c r="P2862" t="s">
        <v>54</v>
      </c>
      <c r="Q2862">
        <v>64834</v>
      </c>
      <c r="R2862">
        <v>1</v>
      </c>
      <c r="S2862">
        <v>0</v>
      </c>
      <c r="T2862">
        <v>17426.374726257647</v>
      </c>
      <c r="U2862">
        <v>45358</v>
      </c>
    </row>
    <row r="2863" spans="1:21" x14ac:dyDescent="0.3">
      <c r="A2863" t="s">
        <v>8666</v>
      </c>
      <c r="B2863">
        <v>2024</v>
      </c>
      <c r="C2863" s="1">
        <v>45302</v>
      </c>
      <c r="D2863" t="s">
        <v>22</v>
      </c>
      <c r="E2863" t="s">
        <v>8667</v>
      </c>
      <c r="F2863" t="s">
        <v>24</v>
      </c>
      <c r="G2863" t="s">
        <v>25</v>
      </c>
      <c r="H2863" t="s">
        <v>26</v>
      </c>
      <c r="I2863" t="s">
        <v>136</v>
      </c>
      <c r="J2863" t="s">
        <v>118</v>
      </c>
      <c r="K2863">
        <v>673762</v>
      </c>
      <c r="L2863" t="s">
        <v>83</v>
      </c>
      <c r="M2863" t="s">
        <v>8668</v>
      </c>
      <c r="N2863" t="s">
        <v>61</v>
      </c>
      <c r="O2863" t="s">
        <v>32</v>
      </c>
      <c r="P2863" t="s">
        <v>89</v>
      </c>
      <c r="Q2863">
        <v>76873</v>
      </c>
      <c r="R2863">
        <v>6</v>
      </c>
      <c r="S2863">
        <v>0</v>
      </c>
      <c r="T2863">
        <v>16784.615236196674</v>
      </c>
      <c r="U2863">
        <v>45305</v>
      </c>
    </row>
    <row r="2864" spans="1:21" x14ac:dyDescent="0.3">
      <c r="A2864" t="s">
        <v>8669</v>
      </c>
      <c r="B2864">
        <v>2023</v>
      </c>
      <c r="C2864" s="1">
        <v>44958</v>
      </c>
      <c r="D2864" t="s">
        <v>78</v>
      </c>
      <c r="E2864" t="s">
        <v>8670</v>
      </c>
      <c r="F2864" t="s">
        <v>149</v>
      </c>
      <c r="G2864" t="s">
        <v>38</v>
      </c>
      <c r="H2864" t="s">
        <v>26</v>
      </c>
      <c r="I2864" t="s">
        <v>154</v>
      </c>
      <c r="J2864" t="s">
        <v>51</v>
      </c>
      <c r="K2864">
        <v>677331</v>
      </c>
      <c r="L2864" t="s">
        <v>41</v>
      </c>
      <c r="M2864" t="s">
        <v>8671</v>
      </c>
      <c r="N2864" t="s">
        <v>93</v>
      </c>
      <c r="O2864" t="s">
        <v>53</v>
      </c>
      <c r="P2864" t="s">
        <v>69</v>
      </c>
      <c r="Q2864">
        <v>65900</v>
      </c>
      <c r="R2864">
        <v>3</v>
      </c>
      <c r="S2864">
        <v>0</v>
      </c>
      <c r="T2864">
        <v>4042.2397732890563</v>
      </c>
      <c r="U2864">
        <v>44963</v>
      </c>
    </row>
    <row r="2865" spans="1:21" x14ac:dyDescent="0.3">
      <c r="A2865" t="s">
        <v>8672</v>
      </c>
      <c r="B2865">
        <v>2024</v>
      </c>
      <c r="C2865" s="1">
        <v>45351</v>
      </c>
      <c r="D2865" t="s">
        <v>78</v>
      </c>
      <c r="E2865" t="s">
        <v>8673</v>
      </c>
      <c r="F2865" t="s">
        <v>49</v>
      </c>
      <c r="G2865" t="s">
        <v>25</v>
      </c>
      <c r="H2865" t="s">
        <v>26</v>
      </c>
      <c r="I2865" t="s">
        <v>117</v>
      </c>
      <c r="J2865" t="s">
        <v>118</v>
      </c>
      <c r="K2865">
        <v>674463</v>
      </c>
      <c r="L2865" t="s">
        <v>59</v>
      </c>
      <c r="M2865" t="s">
        <v>8674</v>
      </c>
      <c r="N2865" t="s">
        <v>43</v>
      </c>
      <c r="O2865" t="s">
        <v>44</v>
      </c>
      <c r="P2865" t="s">
        <v>181</v>
      </c>
      <c r="Q2865">
        <v>4354</v>
      </c>
      <c r="R2865">
        <v>3</v>
      </c>
      <c r="S2865">
        <v>0</v>
      </c>
      <c r="T2865">
        <v>592.39199437963487</v>
      </c>
      <c r="U2865">
        <v>45355</v>
      </c>
    </row>
    <row r="2866" spans="1:21" x14ac:dyDescent="0.3">
      <c r="A2866" t="s">
        <v>8675</v>
      </c>
      <c r="B2866">
        <v>2024</v>
      </c>
      <c r="C2866" s="1">
        <v>45442</v>
      </c>
      <c r="D2866" t="s">
        <v>47</v>
      </c>
      <c r="E2866" t="s">
        <v>8676</v>
      </c>
      <c r="F2866" t="s">
        <v>49</v>
      </c>
      <c r="G2866" t="s">
        <v>25</v>
      </c>
      <c r="H2866" t="s">
        <v>26</v>
      </c>
      <c r="I2866" t="s">
        <v>65</v>
      </c>
      <c r="J2866" t="s">
        <v>66</v>
      </c>
      <c r="K2866">
        <v>687471</v>
      </c>
      <c r="L2866" t="s">
        <v>29</v>
      </c>
      <c r="M2866" t="s">
        <v>8677</v>
      </c>
      <c r="N2866" t="s">
        <v>93</v>
      </c>
      <c r="O2866" t="s">
        <v>75</v>
      </c>
      <c r="P2866" t="s">
        <v>127</v>
      </c>
      <c r="Q2866">
        <v>6344</v>
      </c>
      <c r="R2866">
        <v>5</v>
      </c>
      <c r="S2866">
        <v>0.2</v>
      </c>
      <c r="T2866">
        <v>1822.7482150929579</v>
      </c>
      <c r="U2866">
        <v>45445</v>
      </c>
    </row>
    <row r="2867" spans="1:21" x14ac:dyDescent="0.3">
      <c r="A2867" t="s">
        <v>8678</v>
      </c>
      <c r="B2867">
        <v>2024</v>
      </c>
      <c r="C2867" s="1">
        <v>45331</v>
      </c>
      <c r="D2867" t="s">
        <v>47</v>
      </c>
      <c r="E2867" t="s">
        <v>8679</v>
      </c>
      <c r="F2867" t="s">
        <v>149</v>
      </c>
      <c r="G2867" t="s">
        <v>38</v>
      </c>
      <c r="H2867" t="s">
        <v>26</v>
      </c>
      <c r="I2867" t="s">
        <v>117</v>
      </c>
      <c r="J2867" t="s">
        <v>118</v>
      </c>
      <c r="K2867">
        <v>636800</v>
      </c>
      <c r="L2867" t="s">
        <v>41</v>
      </c>
      <c r="M2867" t="s">
        <v>8680</v>
      </c>
      <c r="N2867" t="s">
        <v>103</v>
      </c>
      <c r="O2867" t="s">
        <v>44</v>
      </c>
      <c r="P2867" t="s">
        <v>127</v>
      </c>
      <c r="Q2867">
        <v>62375</v>
      </c>
      <c r="R2867">
        <v>7</v>
      </c>
      <c r="S2867">
        <v>0.05</v>
      </c>
      <c r="T2867">
        <v>3924.3097630804364</v>
      </c>
      <c r="U2867">
        <v>45331</v>
      </c>
    </row>
    <row r="2868" spans="1:21" x14ac:dyDescent="0.3">
      <c r="A2868" t="s">
        <v>8681</v>
      </c>
      <c r="B2868">
        <v>2024</v>
      </c>
      <c r="C2868" s="1">
        <v>45351</v>
      </c>
      <c r="D2868" t="s">
        <v>47</v>
      </c>
      <c r="E2868" t="s">
        <v>8682</v>
      </c>
      <c r="F2868" t="s">
        <v>80</v>
      </c>
      <c r="G2868" t="s">
        <v>25</v>
      </c>
      <c r="H2868" t="s">
        <v>26</v>
      </c>
      <c r="I2868" t="s">
        <v>82</v>
      </c>
      <c r="J2868" t="s">
        <v>66</v>
      </c>
      <c r="K2868">
        <v>602687</v>
      </c>
      <c r="L2868" t="s">
        <v>73</v>
      </c>
      <c r="M2868" t="s">
        <v>8683</v>
      </c>
      <c r="N2868" t="s">
        <v>61</v>
      </c>
      <c r="O2868" t="s">
        <v>32</v>
      </c>
      <c r="P2868" t="s">
        <v>76</v>
      </c>
      <c r="Q2868">
        <v>78626</v>
      </c>
      <c r="R2868">
        <v>7</v>
      </c>
      <c r="S2868">
        <v>0.2</v>
      </c>
      <c r="T2868">
        <v>20910.145000320852</v>
      </c>
      <c r="U2868">
        <v>45351</v>
      </c>
    </row>
    <row r="2869" spans="1:21" x14ac:dyDescent="0.3">
      <c r="A2869" t="s">
        <v>8684</v>
      </c>
      <c r="B2869">
        <v>2024</v>
      </c>
      <c r="C2869" s="1">
        <v>45637</v>
      </c>
      <c r="D2869" t="s">
        <v>22</v>
      </c>
      <c r="E2869" t="s">
        <v>8685</v>
      </c>
      <c r="F2869" t="s">
        <v>49</v>
      </c>
      <c r="G2869" t="s">
        <v>25</v>
      </c>
      <c r="H2869" t="s">
        <v>26</v>
      </c>
      <c r="I2869" t="s">
        <v>57</v>
      </c>
      <c r="J2869" t="s">
        <v>58</v>
      </c>
      <c r="K2869">
        <v>664108</v>
      </c>
      <c r="L2869" t="s">
        <v>29</v>
      </c>
      <c r="M2869" t="s">
        <v>8686</v>
      </c>
      <c r="N2869" t="s">
        <v>103</v>
      </c>
      <c r="O2869" t="s">
        <v>68</v>
      </c>
      <c r="P2869" t="s">
        <v>45</v>
      </c>
      <c r="Q2869">
        <v>24075</v>
      </c>
      <c r="R2869">
        <v>9</v>
      </c>
      <c r="S2869">
        <v>0</v>
      </c>
      <c r="T2869">
        <v>2702.8254193316893</v>
      </c>
      <c r="U2869">
        <v>45640</v>
      </c>
    </row>
    <row r="2870" spans="1:21" x14ac:dyDescent="0.3">
      <c r="A2870" t="s">
        <v>8687</v>
      </c>
      <c r="B2870">
        <v>2023</v>
      </c>
      <c r="C2870" s="1">
        <v>45264</v>
      </c>
      <c r="D2870" t="s">
        <v>47</v>
      </c>
      <c r="E2870" t="s">
        <v>8688</v>
      </c>
      <c r="F2870" t="s">
        <v>37</v>
      </c>
      <c r="G2870" t="s">
        <v>25</v>
      </c>
      <c r="H2870" t="s">
        <v>26</v>
      </c>
      <c r="I2870" t="s">
        <v>136</v>
      </c>
      <c r="J2870" t="s">
        <v>118</v>
      </c>
      <c r="K2870">
        <v>640573</v>
      </c>
      <c r="L2870" t="s">
        <v>41</v>
      </c>
      <c r="M2870" t="s">
        <v>8689</v>
      </c>
      <c r="N2870" t="s">
        <v>31</v>
      </c>
      <c r="O2870" t="s">
        <v>53</v>
      </c>
      <c r="P2870" t="s">
        <v>89</v>
      </c>
      <c r="Q2870">
        <v>51400</v>
      </c>
      <c r="R2870">
        <v>6</v>
      </c>
      <c r="S2870">
        <v>0</v>
      </c>
      <c r="T2870">
        <v>7020.5655555288877</v>
      </c>
      <c r="U2870">
        <v>45266</v>
      </c>
    </row>
    <row r="2871" spans="1:21" x14ac:dyDescent="0.3">
      <c r="A2871" t="s">
        <v>8690</v>
      </c>
      <c r="B2871">
        <v>2024</v>
      </c>
      <c r="C2871" s="1">
        <v>45368</v>
      </c>
      <c r="D2871" t="s">
        <v>47</v>
      </c>
      <c r="E2871" t="s">
        <v>8691</v>
      </c>
      <c r="F2871" t="s">
        <v>80</v>
      </c>
      <c r="G2871" t="s">
        <v>38</v>
      </c>
      <c r="H2871" t="s">
        <v>26</v>
      </c>
      <c r="I2871" t="s">
        <v>150</v>
      </c>
      <c r="J2871" t="s">
        <v>118</v>
      </c>
      <c r="K2871">
        <v>683077</v>
      </c>
      <c r="L2871" t="s">
        <v>41</v>
      </c>
      <c r="M2871" t="s">
        <v>8692</v>
      </c>
      <c r="N2871" t="s">
        <v>61</v>
      </c>
      <c r="O2871" t="s">
        <v>32</v>
      </c>
      <c r="P2871" t="s">
        <v>69</v>
      </c>
      <c r="Q2871">
        <v>67357</v>
      </c>
      <c r="R2871">
        <v>2</v>
      </c>
      <c r="S2871">
        <v>0.1</v>
      </c>
      <c r="T2871">
        <v>10796.441248477024</v>
      </c>
      <c r="U2871">
        <v>45371</v>
      </c>
    </row>
    <row r="2872" spans="1:21" x14ac:dyDescent="0.3">
      <c r="A2872" t="s">
        <v>8693</v>
      </c>
      <c r="B2872">
        <v>2023</v>
      </c>
      <c r="C2872" s="1">
        <v>44978</v>
      </c>
      <c r="D2872" t="s">
        <v>22</v>
      </c>
      <c r="E2872" t="s">
        <v>8694</v>
      </c>
      <c r="F2872" t="s">
        <v>149</v>
      </c>
      <c r="G2872" t="s">
        <v>38</v>
      </c>
      <c r="H2872" t="s">
        <v>26</v>
      </c>
      <c r="I2872" t="s">
        <v>107</v>
      </c>
      <c r="J2872" t="s">
        <v>66</v>
      </c>
      <c r="K2872">
        <v>635957</v>
      </c>
      <c r="L2872" t="s">
        <v>83</v>
      </c>
      <c r="M2872" t="s">
        <v>8695</v>
      </c>
      <c r="N2872" t="s">
        <v>43</v>
      </c>
      <c r="O2872" t="s">
        <v>68</v>
      </c>
      <c r="P2872" t="s">
        <v>45</v>
      </c>
      <c r="Q2872">
        <v>76282</v>
      </c>
      <c r="R2872">
        <v>3</v>
      </c>
      <c r="S2872">
        <v>0.05</v>
      </c>
      <c r="T2872">
        <v>10344.028131990917</v>
      </c>
      <c r="U2872">
        <v>44980</v>
      </c>
    </row>
    <row r="2873" spans="1:21" x14ac:dyDescent="0.3">
      <c r="A2873" t="s">
        <v>8696</v>
      </c>
      <c r="B2873">
        <v>2023</v>
      </c>
      <c r="C2873" s="1">
        <v>45163</v>
      </c>
      <c r="D2873" t="s">
        <v>78</v>
      </c>
      <c r="E2873" t="s">
        <v>8697</v>
      </c>
      <c r="F2873" t="s">
        <v>106</v>
      </c>
      <c r="G2873" t="s">
        <v>25</v>
      </c>
      <c r="H2873" t="s">
        <v>26</v>
      </c>
      <c r="I2873" t="s">
        <v>57</v>
      </c>
      <c r="J2873" t="s">
        <v>58</v>
      </c>
      <c r="K2873">
        <v>633389</v>
      </c>
      <c r="L2873" t="s">
        <v>83</v>
      </c>
      <c r="M2873" t="s">
        <v>8698</v>
      </c>
      <c r="N2873" t="s">
        <v>93</v>
      </c>
      <c r="O2873" t="s">
        <v>32</v>
      </c>
      <c r="P2873" t="s">
        <v>54</v>
      </c>
      <c r="Q2873">
        <v>15767</v>
      </c>
      <c r="R2873">
        <v>1</v>
      </c>
      <c r="S2873">
        <v>0.05</v>
      </c>
      <c r="T2873">
        <v>2076.5932608155931</v>
      </c>
      <c r="U2873">
        <v>45163</v>
      </c>
    </row>
    <row r="2874" spans="1:21" x14ac:dyDescent="0.3">
      <c r="A2874" t="s">
        <v>8699</v>
      </c>
      <c r="B2874">
        <v>2024</v>
      </c>
      <c r="C2874" s="1">
        <v>45527</v>
      </c>
      <c r="D2874" t="s">
        <v>78</v>
      </c>
      <c r="E2874" t="s">
        <v>8700</v>
      </c>
      <c r="F2874" t="s">
        <v>149</v>
      </c>
      <c r="G2874" t="s">
        <v>81</v>
      </c>
      <c r="H2874" t="s">
        <v>26</v>
      </c>
      <c r="I2874" t="s">
        <v>136</v>
      </c>
      <c r="J2874" t="s">
        <v>118</v>
      </c>
      <c r="K2874">
        <v>607384</v>
      </c>
      <c r="L2874" t="s">
        <v>41</v>
      </c>
      <c r="M2874" t="s">
        <v>8701</v>
      </c>
      <c r="N2874" t="s">
        <v>31</v>
      </c>
      <c r="O2874" t="s">
        <v>44</v>
      </c>
      <c r="P2874" t="s">
        <v>181</v>
      </c>
      <c r="Q2874">
        <v>9737</v>
      </c>
      <c r="R2874">
        <v>6</v>
      </c>
      <c r="S2874">
        <v>0</v>
      </c>
      <c r="T2874">
        <v>1473.9276650781558</v>
      </c>
      <c r="U2874">
        <v>45529</v>
      </c>
    </row>
    <row r="2875" spans="1:21" x14ac:dyDescent="0.3">
      <c r="A2875" t="s">
        <v>8702</v>
      </c>
      <c r="B2875">
        <v>2023</v>
      </c>
      <c r="C2875" s="1">
        <v>45262</v>
      </c>
      <c r="D2875" t="s">
        <v>47</v>
      </c>
      <c r="E2875" t="s">
        <v>8703</v>
      </c>
      <c r="F2875" t="s">
        <v>37</v>
      </c>
      <c r="G2875" t="s">
        <v>81</v>
      </c>
      <c r="H2875" t="s">
        <v>26</v>
      </c>
      <c r="I2875" t="s">
        <v>57</v>
      </c>
      <c r="J2875" t="s">
        <v>58</v>
      </c>
      <c r="K2875">
        <v>613387</v>
      </c>
      <c r="L2875" t="s">
        <v>73</v>
      </c>
      <c r="M2875" t="s">
        <v>8704</v>
      </c>
      <c r="N2875" t="s">
        <v>103</v>
      </c>
      <c r="O2875" t="s">
        <v>68</v>
      </c>
      <c r="P2875" t="s">
        <v>89</v>
      </c>
      <c r="Q2875">
        <v>9503</v>
      </c>
      <c r="R2875">
        <v>7</v>
      </c>
      <c r="S2875">
        <v>0</v>
      </c>
      <c r="T2875">
        <v>1888.3928617248423</v>
      </c>
      <c r="U2875">
        <v>45267</v>
      </c>
    </row>
    <row r="2876" spans="1:21" x14ac:dyDescent="0.3">
      <c r="A2876" t="s">
        <v>8705</v>
      </c>
      <c r="B2876">
        <v>2023</v>
      </c>
      <c r="C2876" s="1">
        <v>45269</v>
      </c>
      <c r="D2876" t="s">
        <v>78</v>
      </c>
      <c r="E2876" t="s">
        <v>8706</v>
      </c>
      <c r="F2876" t="s">
        <v>64</v>
      </c>
      <c r="G2876" t="s">
        <v>25</v>
      </c>
      <c r="H2876" t="s">
        <v>26</v>
      </c>
      <c r="I2876" t="s">
        <v>122</v>
      </c>
      <c r="J2876" t="s">
        <v>28</v>
      </c>
      <c r="K2876">
        <v>625637</v>
      </c>
      <c r="L2876" t="s">
        <v>29</v>
      </c>
      <c r="M2876" t="s">
        <v>8707</v>
      </c>
      <c r="N2876" t="s">
        <v>31</v>
      </c>
      <c r="O2876" t="s">
        <v>32</v>
      </c>
      <c r="P2876" t="s">
        <v>181</v>
      </c>
      <c r="Q2876">
        <v>11015</v>
      </c>
      <c r="R2876">
        <v>9</v>
      </c>
      <c r="S2876">
        <v>0</v>
      </c>
      <c r="T2876">
        <v>1422.6432314423091</v>
      </c>
      <c r="U2876">
        <v>45273</v>
      </c>
    </row>
    <row r="2877" spans="1:21" x14ac:dyDescent="0.3">
      <c r="A2877" t="s">
        <v>8708</v>
      </c>
      <c r="B2877">
        <v>2024</v>
      </c>
      <c r="C2877" s="1">
        <v>45415</v>
      </c>
      <c r="D2877" t="s">
        <v>22</v>
      </c>
      <c r="E2877" t="s">
        <v>8709</v>
      </c>
      <c r="F2877" t="s">
        <v>24</v>
      </c>
      <c r="G2877" t="s">
        <v>25</v>
      </c>
      <c r="H2877" t="s">
        <v>26</v>
      </c>
      <c r="I2877" t="s">
        <v>57</v>
      </c>
      <c r="J2877" t="s">
        <v>58</v>
      </c>
      <c r="K2877">
        <v>655870</v>
      </c>
      <c r="L2877" t="s">
        <v>59</v>
      </c>
      <c r="M2877" t="s">
        <v>8710</v>
      </c>
      <c r="N2877" t="s">
        <v>43</v>
      </c>
      <c r="O2877" t="s">
        <v>53</v>
      </c>
      <c r="P2877" t="s">
        <v>89</v>
      </c>
      <c r="Q2877">
        <v>37299</v>
      </c>
      <c r="R2877">
        <v>10</v>
      </c>
      <c r="S2877">
        <v>0</v>
      </c>
      <c r="T2877">
        <v>3842.3587691485814</v>
      </c>
      <c r="U2877">
        <v>45415</v>
      </c>
    </row>
    <row r="2878" spans="1:21" x14ac:dyDescent="0.3">
      <c r="A2878" t="s">
        <v>8711</v>
      </c>
      <c r="B2878">
        <v>2024</v>
      </c>
      <c r="C2878" s="1">
        <v>45507</v>
      </c>
      <c r="D2878" t="s">
        <v>35</v>
      </c>
      <c r="E2878" t="s">
        <v>8712</v>
      </c>
      <c r="F2878" t="s">
        <v>64</v>
      </c>
      <c r="G2878" t="s">
        <v>25</v>
      </c>
      <c r="H2878" t="s">
        <v>26</v>
      </c>
      <c r="I2878" t="s">
        <v>122</v>
      </c>
      <c r="J2878" t="s">
        <v>28</v>
      </c>
      <c r="K2878">
        <v>696196</v>
      </c>
      <c r="L2878" t="s">
        <v>73</v>
      </c>
      <c r="M2878" t="s">
        <v>8713</v>
      </c>
      <c r="N2878" t="s">
        <v>61</v>
      </c>
      <c r="O2878" t="s">
        <v>44</v>
      </c>
      <c r="P2878" t="s">
        <v>69</v>
      </c>
      <c r="Q2878">
        <v>42317</v>
      </c>
      <c r="R2878">
        <v>8</v>
      </c>
      <c r="S2878">
        <v>0.05</v>
      </c>
      <c r="T2878">
        <v>9135.2190535545797</v>
      </c>
      <c r="U2878">
        <v>45512</v>
      </c>
    </row>
    <row r="2879" spans="1:21" x14ac:dyDescent="0.3">
      <c r="A2879" t="s">
        <v>8714</v>
      </c>
      <c r="B2879">
        <v>2023</v>
      </c>
      <c r="C2879" s="1">
        <v>45245</v>
      </c>
      <c r="D2879" t="s">
        <v>78</v>
      </c>
      <c r="E2879" t="s">
        <v>8715</v>
      </c>
      <c r="F2879" t="s">
        <v>80</v>
      </c>
      <c r="G2879" t="s">
        <v>81</v>
      </c>
      <c r="H2879" t="s">
        <v>26</v>
      </c>
      <c r="I2879" t="s">
        <v>161</v>
      </c>
      <c r="J2879" t="s">
        <v>118</v>
      </c>
      <c r="K2879">
        <v>695601</v>
      </c>
      <c r="L2879" t="s">
        <v>59</v>
      </c>
      <c r="M2879" t="s">
        <v>8716</v>
      </c>
      <c r="N2879" t="s">
        <v>93</v>
      </c>
      <c r="O2879" t="s">
        <v>53</v>
      </c>
      <c r="P2879" t="s">
        <v>127</v>
      </c>
      <c r="Q2879">
        <v>62484</v>
      </c>
      <c r="R2879">
        <v>9</v>
      </c>
      <c r="S2879">
        <v>0.05</v>
      </c>
      <c r="T2879">
        <v>18536.605329063754</v>
      </c>
      <c r="U2879">
        <v>45250</v>
      </c>
    </row>
    <row r="2880" spans="1:21" x14ac:dyDescent="0.3">
      <c r="A2880" t="s">
        <v>8717</v>
      </c>
      <c r="B2880">
        <v>2024</v>
      </c>
      <c r="C2880" s="1">
        <v>45591</v>
      </c>
      <c r="D2880" t="s">
        <v>47</v>
      </c>
      <c r="E2880" t="s">
        <v>8718</v>
      </c>
      <c r="F2880" t="s">
        <v>149</v>
      </c>
      <c r="G2880" t="s">
        <v>38</v>
      </c>
      <c r="H2880" t="s">
        <v>26</v>
      </c>
      <c r="I2880" t="s">
        <v>57</v>
      </c>
      <c r="J2880" t="s">
        <v>58</v>
      </c>
      <c r="K2880">
        <v>697714</v>
      </c>
      <c r="L2880" t="s">
        <v>73</v>
      </c>
      <c r="M2880" t="s">
        <v>8719</v>
      </c>
      <c r="N2880" t="s">
        <v>31</v>
      </c>
      <c r="O2880" t="s">
        <v>32</v>
      </c>
      <c r="P2880" t="s">
        <v>69</v>
      </c>
      <c r="Q2880">
        <v>78136</v>
      </c>
      <c r="R2880">
        <v>9</v>
      </c>
      <c r="S2880">
        <v>0.2</v>
      </c>
      <c r="T2880">
        <v>9648.351406483247</v>
      </c>
      <c r="U2880">
        <v>45594</v>
      </c>
    </row>
    <row r="2881" spans="1:21" x14ac:dyDescent="0.3">
      <c r="A2881" t="s">
        <v>8720</v>
      </c>
      <c r="B2881">
        <v>2023</v>
      </c>
      <c r="C2881" s="1">
        <v>45032</v>
      </c>
      <c r="D2881" t="s">
        <v>35</v>
      </c>
      <c r="E2881" t="s">
        <v>8721</v>
      </c>
      <c r="F2881" t="s">
        <v>80</v>
      </c>
      <c r="G2881" t="s">
        <v>81</v>
      </c>
      <c r="H2881" t="s">
        <v>26</v>
      </c>
      <c r="I2881" t="s">
        <v>57</v>
      </c>
      <c r="J2881" t="s">
        <v>58</v>
      </c>
      <c r="K2881">
        <v>655454</v>
      </c>
      <c r="L2881" t="s">
        <v>73</v>
      </c>
      <c r="M2881" t="s">
        <v>8722</v>
      </c>
      <c r="N2881" t="s">
        <v>31</v>
      </c>
      <c r="O2881" t="s">
        <v>32</v>
      </c>
      <c r="P2881" t="s">
        <v>45</v>
      </c>
      <c r="Q2881">
        <v>53133</v>
      </c>
      <c r="R2881">
        <v>9</v>
      </c>
      <c r="S2881">
        <v>0</v>
      </c>
      <c r="T2881">
        <v>4905.5539874937558</v>
      </c>
      <c r="U2881">
        <v>45032</v>
      </c>
    </row>
    <row r="2882" spans="1:21" x14ac:dyDescent="0.3">
      <c r="A2882" t="s">
        <v>8723</v>
      </c>
      <c r="B2882">
        <v>2023</v>
      </c>
      <c r="C2882" s="1">
        <v>45163</v>
      </c>
      <c r="D2882" t="s">
        <v>47</v>
      </c>
      <c r="E2882" t="s">
        <v>8724</v>
      </c>
      <c r="F2882" t="s">
        <v>49</v>
      </c>
      <c r="G2882" t="s">
        <v>38</v>
      </c>
      <c r="H2882" t="s">
        <v>26</v>
      </c>
      <c r="I2882" t="s">
        <v>50</v>
      </c>
      <c r="J2882" t="s">
        <v>51</v>
      </c>
      <c r="K2882">
        <v>634304</v>
      </c>
      <c r="L2882" t="s">
        <v>41</v>
      </c>
      <c r="M2882" t="s">
        <v>8725</v>
      </c>
      <c r="N2882" t="s">
        <v>43</v>
      </c>
      <c r="O2882" t="s">
        <v>53</v>
      </c>
      <c r="P2882" t="s">
        <v>45</v>
      </c>
      <c r="Q2882">
        <v>55044</v>
      </c>
      <c r="R2882">
        <v>2</v>
      </c>
      <c r="S2882">
        <v>0.2</v>
      </c>
      <c r="T2882">
        <v>13996.970532802763</v>
      </c>
      <c r="U2882">
        <v>45164</v>
      </c>
    </row>
    <row r="2883" spans="1:21" x14ac:dyDescent="0.3">
      <c r="A2883" t="s">
        <v>8726</v>
      </c>
      <c r="B2883">
        <v>2024</v>
      </c>
      <c r="C2883" s="1">
        <v>45304</v>
      </c>
      <c r="D2883" t="s">
        <v>78</v>
      </c>
      <c r="E2883" t="s">
        <v>8727</v>
      </c>
      <c r="F2883" t="s">
        <v>49</v>
      </c>
      <c r="G2883" t="s">
        <v>38</v>
      </c>
      <c r="H2883" t="s">
        <v>26</v>
      </c>
      <c r="I2883" t="s">
        <v>39</v>
      </c>
      <c r="J2883" t="s">
        <v>40</v>
      </c>
      <c r="K2883">
        <v>687185</v>
      </c>
      <c r="L2883" t="s">
        <v>83</v>
      </c>
      <c r="M2883" t="s">
        <v>8728</v>
      </c>
      <c r="N2883" t="s">
        <v>43</v>
      </c>
      <c r="O2883" t="s">
        <v>44</v>
      </c>
      <c r="P2883" t="s">
        <v>127</v>
      </c>
      <c r="Q2883">
        <v>10355</v>
      </c>
      <c r="R2883">
        <v>10</v>
      </c>
      <c r="S2883">
        <v>0.05</v>
      </c>
      <c r="T2883">
        <v>1560.5188891654586</v>
      </c>
      <c r="U2883">
        <v>45304</v>
      </c>
    </row>
    <row r="2884" spans="1:21" x14ac:dyDescent="0.3">
      <c r="A2884" t="s">
        <v>8729</v>
      </c>
      <c r="B2884">
        <v>2024</v>
      </c>
      <c r="C2884" s="1">
        <v>45344</v>
      </c>
      <c r="D2884" t="s">
        <v>22</v>
      </c>
      <c r="E2884" t="s">
        <v>8730</v>
      </c>
      <c r="F2884" t="s">
        <v>64</v>
      </c>
      <c r="G2884" t="s">
        <v>81</v>
      </c>
      <c r="H2884" t="s">
        <v>26</v>
      </c>
      <c r="I2884" t="s">
        <v>161</v>
      </c>
      <c r="J2884" t="s">
        <v>118</v>
      </c>
      <c r="K2884">
        <v>625356</v>
      </c>
      <c r="L2884" t="s">
        <v>83</v>
      </c>
      <c r="M2884" t="s">
        <v>8731</v>
      </c>
      <c r="N2884" t="s">
        <v>103</v>
      </c>
      <c r="O2884" t="s">
        <v>32</v>
      </c>
      <c r="P2884" t="s">
        <v>89</v>
      </c>
      <c r="Q2884">
        <v>15665</v>
      </c>
      <c r="R2884">
        <v>9</v>
      </c>
      <c r="S2884">
        <v>0</v>
      </c>
      <c r="T2884">
        <v>852.16760870419205</v>
      </c>
      <c r="U2884">
        <v>45348</v>
      </c>
    </row>
    <row r="2885" spans="1:21" x14ac:dyDescent="0.3">
      <c r="A2885" t="s">
        <v>8732</v>
      </c>
      <c r="B2885">
        <v>2023</v>
      </c>
      <c r="C2885" s="1">
        <v>45139</v>
      </c>
      <c r="D2885" t="s">
        <v>47</v>
      </c>
      <c r="E2885" t="s">
        <v>8733</v>
      </c>
      <c r="F2885" t="s">
        <v>37</v>
      </c>
      <c r="G2885" t="s">
        <v>38</v>
      </c>
      <c r="H2885" t="s">
        <v>26</v>
      </c>
      <c r="I2885" t="s">
        <v>136</v>
      </c>
      <c r="J2885" t="s">
        <v>118</v>
      </c>
      <c r="K2885">
        <v>601955</v>
      </c>
      <c r="L2885" t="s">
        <v>41</v>
      </c>
      <c r="M2885" t="s">
        <v>8734</v>
      </c>
      <c r="N2885" t="s">
        <v>43</v>
      </c>
      <c r="O2885" t="s">
        <v>94</v>
      </c>
      <c r="P2885" t="s">
        <v>45</v>
      </c>
      <c r="Q2885">
        <v>26911</v>
      </c>
      <c r="R2885">
        <v>4</v>
      </c>
      <c r="S2885">
        <v>0</v>
      </c>
      <c r="T2885">
        <v>4105.8241882710472</v>
      </c>
      <c r="U2885">
        <v>45140</v>
      </c>
    </row>
    <row r="2886" spans="1:21" x14ac:dyDescent="0.3">
      <c r="A2886" t="s">
        <v>8735</v>
      </c>
      <c r="B2886">
        <v>2023</v>
      </c>
      <c r="C2886" s="1">
        <v>45022</v>
      </c>
      <c r="D2886" t="s">
        <v>35</v>
      </c>
      <c r="E2886" t="s">
        <v>8736</v>
      </c>
      <c r="F2886" t="s">
        <v>49</v>
      </c>
      <c r="G2886" t="s">
        <v>25</v>
      </c>
      <c r="H2886" t="s">
        <v>26</v>
      </c>
      <c r="I2886" t="s">
        <v>57</v>
      </c>
      <c r="J2886" t="s">
        <v>58</v>
      </c>
      <c r="K2886">
        <v>654720</v>
      </c>
      <c r="L2886" t="s">
        <v>83</v>
      </c>
      <c r="M2886" t="s">
        <v>8737</v>
      </c>
      <c r="N2886" t="s">
        <v>43</v>
      </c>
      <c r="O2886" t="s">
        <v>75</v>
      </c>
      <c r="P2886" t="s">
        <v>76</v>
      </c>
      <c r="Q2886">
        <v>9762</v>
      </c>
      <c r="R2886">
        <v>6</v>
      </c>
      <c r="S2886">
        <v>0</v>
      </c>
      <c r="T2886">
        <v>2431.9295675565395</v>
      </c>
      <c r="U2886">
        <v>45025</v>
      </c>
    </row>
    <row r="2887" spans="1:21" x14ac:dyDescent="0.3">
      <c r="A2887" t="s">
        <v>8738</v>
      </c>
      <c r="B2887">
        <v>2023</v>
      </c>
      <c r="C2887" s="1">
        <v>45285</v>
      </c>
      <c r="D2887" t="s">
        <v>35</v>
      </c>
      <c r="E2887" t="s">
        <v>8739</v>
      </c>
      <c r="F2887" t="s">
        <v>149</v>
      </c>
      <c r="G2887" t="s">
        <v>38</v>
      </c>
      <c r="H2887" t="s">
        <v>26</v>
      </c>
      <c r="I2887" t="s">
        <v>107</v>
      </c>
      <c r="J2887" t="s">
        <v>66</v>
      </c>
      <c r="K2887">
        <v>697872</v>
      </c>
      <c r="L2887" t="s">
        <v>73</v>
      </c>
      <c r="M2887" t="s">
        <v>8740</v>
      </c>
      <c r="N2887" t="s">
        <v>103</v>
      </c>
      <c r="O2887" t="s">
        <v>75</v>
      </c>
      <c r="P2887" t="s">
        <v>33</v>
      </c>
      <c r="Q2887">
        <v>7746</v>
      </c>
      <c r="R2887">
        <v>5</v>
      </c>
      <c r="S2887">
        <v>0.05</v>
      </c>
      <c r="T2887">
        <v>744.52579580423674</v>
      </c>
      <c r="U2887">
        <v>45291</v>
      </c>
    </row>
    <row r="2888" spans="1:21" x14ac:dyDescent="0.3">
      <c r="A2888" t="s">
        <v>8741</v>
      </c>
      <c r="B2888">
        <v>2024</v>
      </c>
      <c r="C2888" s="1">
        <v>45552</v>
      </c>
      <c r="D2888" t="s">
        <v>35</v>
      </c>
      <c r="E2888" t="s">
        <v>8742</v>
      </c>
      <c r="F2888" t="s">
        <v>24</v>
      </c>
      <c r="G2888" t="s">
        <v>38</v>
      </c>
      <c r="H2888" t="s">
        <v>26</v>
      </c>
      <c r="I2888" t="s">
        <v>154</v>
      </c>
      <c r="J2888" t="s">
        <v>51</v>
      </c>
      <c r="K2888">
        <v>629951</v>
      </c>
      <c r="L2888" t="s">
        <v>41</v>
      </c>
      <c r="M2888" t="s">
        <v>8743</v>
      </c>
      <c r="N2888" t="s">
        <v>43</v>
      </c>
      <c r="O2888" t="s">
        <v>94</v>
      </c>
      <c r="P2888" t="s">
        <v>45</v>
      </c>
      <c r="Q2888">
        <v>1443</v>
      </c>
      <c r="R2888">
        <v>2</v>
      </c>
      <c r="S2888">
        <v>0.05</v>
      </c>
      <c r="T2888">
        <v>274.93457000904147</v>
      </c>
      <c r="U2888">
        <v>45554</v>
      </c>
    </row>
    <row r="2889" spans="1:21" x14ac:dyDescent="0.3">
      <c r="A2889" t="s">
        <v>8744</v>
      </c>
      <c r="B2889">
        <v>2024</v>
      </c>
      <c r="C2889" s="1">
        <v>45503</v>
      </c>
      <c r="D2889" t="s">
        <v>78</v>
      </c>
      <c r="E2889" t="s">
        <v>8745</v>
      </c>
      <c r="F2889" t="s">
        <v>106</v>
      </c>
      <c r="G2889" t="s">
        <v>81</v>
      </c>
      <c r="H2889" t="s">
        <v>26</v>
      </c>
      <c r="I2889" t="s">
        <v>39</v>
      </c>
      <c r="J2889" t="s">
        <v>40</v>
      </c>
      <c r="K2889">
        <v>690730</v>
      </c>
      <c r="L2889" t="s">
        <v>83</v>
      </c>
      <c r="M2889" t="s">
        <v>8746</v>
      </c>
      <c r="N2889" t="s">
        <v>93</v>
      </c>
      <c r="O2889" t="s">
        <v>32</v>
      </c>
      <c r="P2889" t="s">
        <v>33</v>
      </c>
      <c r="Q2889">
        <v>3846</v>
      </c>
      <c r="R2889">
        <v>8</v>
      </c>
      <c r="S2889">
        <v>0.05</v>
      </c>
      <c r="T2889">
        <v>247.58834193686295</v>
      </c>
      <c r="U2889">
        <v>45504</v>
      </c>
    </row>
    <row r="2890" spans="1:21" x14ac:dyDescent="0.3">
      <c r="A2890" t="s">
        <v>8747</v>
      </c>
      <c r="B2890">
        <v>2023</v>
      </c>
      <c r="C2890" s="1">
        <v>45097</v>
      </c>
      <c r="D2890" t="s">
        <v>47</v>
      </c>
      <c r="E2890" t="s">
        <v>8748</v>
      </c>
      <c r="F2890" t="s">
        <v>37</v>
      </c>
      <c r="G2890" t="s">
        <v>25</v>
      </c>
      <c r="H2890" t="s">
        <v>26</v>
      </c>
      <c r="I2890" t="s">
        <v>72</v>
      </c>
      <c r="J2890" t="s">
        <v>28</v>
      </c>
      <c r="K2890">
        <v>675876</v>
      </c>
      <c r="L2890" t="s">
        <v>29</v>
      </c>
      <c r="M2890" t="s">
        <v>8749</v>
      </c>
      <c r="N2890" t="s">
        <v>93</v>
      </c>
      <c r="O2890" t="s">
        <v>75</v>
      </c>
      <c r="P2890" t="s">
        <v>54</v>
      </c>
      <c r="Q2890">
        <v>21250</v>
      </c>
      <c r="R2890">
        <v>10</v>
      </c>
      <c r="S2890">
        <v>0.05</v>
      </c>
      <c r="T2890">
        <v>1339.5477170340796</v>
      </c>
      <c r="U2890">
        <v>45097</v>
      </c>
    </row>
    <row r="2891" spans="1:21" x14ac:dyDescent="0.3">
      <c r="A2891" t="s">
        <v>8750</v>
      </c>
      <c r="B2891">
        <v>2024</v>
      </c>
      <c r="C2891" s="1">
        <v>45386</v>
      </c>
      <c r="D2891" t="s">
        <v>78</v>
      </c>
      <c r="E2891" t="s">
        <v>8751</v>
      </c>
      <c r="F2891" t="s">
        <v>80</v>
      </c>
      <c r="G2891" t="s">
        <v>38</v>
      </c>
      <c r="H2891" t="s">
        <v>26</v>
      </c>
      <c r="I2891" t="s">
        <v>39</v>
      </c>
      <c r="J2891" t="s">
        <v>40</v>
      </c>
      <c r="K2891">
        <v>622224</v>
      </c>
      <c r="L2891" t="s">
        <v>73</v>
      </c>
      <c r="M2891" t="s">
        <v>8752</v>
      </c>
      <c r="N2891" t="s">
        <v>43</v>
      </c>
      <c r="O2891" t="s">
        <v>53</v>
      </c>
      <c r="P2891" t="s">
        <v>181</v>
      </c>
      <c r="Q2891">
        <v>65778</v>
      </c>
      <c r="R2891">
        <v>10</v>
      </c>
      <c r="S2891">
        <v>0.1</v>
      </c>
      <c r="T2891">
        <v>13311.985472564471</v>
      </c>
      <c r="U2891">
        <v>45389</v>
      </c>
    </row>
    <row r="2892" spans="1:21" x14ac:dyDescent="0.3">
      <c r="A2892" t="s">
        <v>8753</v>
      </c>
      <c r="B2892">
        <v>2024</v>
      </c>
      <c r="C2892" s="1">
        <v>45492</v>
      </c>
      <c r="D2892" t="s">
        <v>35</v>
      </c>
      <c r="E2892" t="s">
        <v>8754</v>
      </c>
      <c r="F2892" t="s">
        <v>80</v>
      </c>
      <c r="G2892" t="s">
        <v>25</v>
      </c>
      <c r="H2892" t="s">
        <v>26</v>
      </c>
      <c r="I2892" t="s">
        <v>57</v>
      </c>
      <c r="J2892" t="s">
        <v>58</v>
      </c>
      <c r="K2892">
        <v>630122</v>
      </c>
      <c r="L2892" t="s">
        <v>73</v>
      </c>
      <c r="M2892" t="s">
        <v>8755</v>
      </c>
      <c r="N2892" t="s">
        <v>43</v>
      </c>
      <c r="O2892" t="s">
        <v>75</v>
      </c>
      <c r="P2892" t="s">
        <v>69</v>
      </c>
      <c r="Q2892">
        <v>8487</v>
      </c>
      <c r="R2892">
        <v>7</v>
      </c>
      <c r="S2892">
        <v>0</v>
      </c>
      <c r="T2892">
        <v>1472.8849174188817</v>
      </c>
      <c r="U2892">
        <v>45495</v>
      </c>
    </row>
    <row r="2893" spans="1:21" x14ac:dyDescent="0.3">
      <c r="A2893" t="s">
        <v>8756</v>
      </c>
      <c r="B2893">
        <v>2024</v>
      </c>
      <c r="C2893" s="1">
        <v>45344</v>
      </c>
      <c r="D2893" t="s">
        <v>47</v>
      </c>
      <c r="E2893" t="s">
        <v>8757</v>
      </c>
      <c r="F2893" t="s">
        <v>24</v>
      </c>
      <c r="G2893" t="s">
        <v>81</v>
      </c>
      <c r="H2893" t="s">
        <v>26</v>
      </c>
      <c r="I2893" t="s">
        <v>65</v>
      </c>
      <c r="J2893" t="s">
        <v>66</v>
      </c>
      <c r="K2893">
        <v>616170</v>
      </c>
      <c r="L2893" t="s">
        <v>29</v>
      </c>
      <c r="M2893" t="s">
        <v>8758</v>
      </c>
      <c r="N2893" t="s">
        <v>93</v>
      </c>
      <c r="O2893" t="s">
        <v>32</v>
      </c>
      <c r="P2893" t="s">
        <v>69</v>
      </c>
      <c r="Q2893">
        <v>13086</v>
      </c>
      <c r="R2893">
        <v>1</v>
      </c>
      <c r="S2893">
        <v>0.2</v>
      </c>
      <c r="T2893">
        <v>3556.6144273993432</v>
      </c>
      <c r="U2893">
        <v>45347</v>
      </c>
    </row>
    <row r="2894" spans="1:21" x14ac:dyDescent="0.3">
      <c r="A2894" t="s">
        <v>8759</v>
      </c>
      <c r="B2894">
        <v>2023</v>
      </c>
      <c r="C2894" s="1">
        <v>45071</v>
      </c>
      <c r="D2894" t="s">
        <v>47</v>
      </c>
      <c r="E2894" t="s">
        <v>8760</v>
      </c>
      <c r="F2894" t="s">
        <v>24</v>
      </c>
      <c r="G2894" t="s">
        <v>25</v>
      </c>
      <c r="H2894" t="s">
        <v>26</v>
      </c>
      <c r="I2894" t="s">
        <v>57</v>
      </c>
      <c r="J2894" t="s">
        <v>58</v>
      </c>
      <c r="K2894">
        <v>611974</v>
      </c>
      <c r="L2894" t="s">
        <v>29</v>
      </c>
      <c r="M2894" t="s">
        <v>8761</v>
      </c>
      <c r="N2894" t="s">
        <v>93</v>
      </c>
      <c r="O2894" t="s">
        <v>53</v>
      </c>
      <c r="P2894" t="s">
        <v>69</v>
      </c>
      <c r="Q2894">
        <v>66910</v>
      </c>
      <c r="R2894">
        <v>7</v>
      </c>
      <c r="S2894">
        <v>0.2</v>
      </c>
      <c r="T2894">
        <v>8702.4392454145527</v>
      </c>
      <c r="U2894">
        <v>45072</v>
      </c>
    </row>
    <row r="2895" spans="1:21" x14ac:dyDescent="0.3">
      <c r="A2895" t="s">
        <v>8762</v>
      </c>
      <c r="B2895">
        <v>2023</v>
      </c>
      <c r="C2895" s="1">
        <v>45048</v>
      </c>
      <c r="D2895" t="s">
        <v>47</v>
      </c>
      <c r="E2895" t="s">
        <v>8763</v>
      </c>
      <c r="F2895" t="s">
        <v>64</v>
      </c>
      <c r="G2895" t="s">
        <v>81</v>
      </c>
      <c r="H2895" t="s">
        <v>26</v>
      </c>
      <c r="I2895" t="s">
        <v>82</v>
      </c>
      <c r="J2895" t="s">
        <v>66</v>
      </c>
      <c r="K2895">
        <v>636374</v>
      </c>
      <c r="L2895" t="s">
        <v>41</v>
      </c>
      <c r="M2895" t="s">
        <v>8764</v>
      </c>
      <c r="N2895" t="s">
        <v>43</v>
      </c>
      <c r="O2895" t="s">
        <v>94</v>
      </c>
      <c r="P2895" t="s">
        <v>127</v>
      </c>
      <c r="Q2895">
        <v>79131</v>
      </c>
      <c r="R2895">
        <v>9</v>
      </c>
      <c r="S2895">
        <v>0.2</v>
      </c>
      <c r="T2895">
        <v>14658.336870014091</v>
      </c>
      <c r="U2895">
        <v>45051</v>
      </c>
    </row>
    <row r="2896" spans="1:21" x14ac:dyDescent="0.3">
      <c r="A2896" t="s">
        <v>8765</v>
      </c>
      <c r="B2896">
        <v>2024</v>
      </c>
      <c r="C2896" s="1">
        <v>45328</v>
      </c>
      <c r="D2896" t="s">
        <v>35</v>
      </c>
      <c r="E2896" t="s">
        <v>8766</v>
      </c>
      <c r="F2896" t="s">
        <v>49</v>
      </c>
      <c r="G2896" t="s">
        <v>81</v>
      </c>
      <c r="H2896" t="s">
        <v>26</v>
      </c>
      <c r="I2896" t="s">
        <v>107</v>
      </c>
      <c r="J2896" t="s">
        <v>66</v>
      </c>
      <c r="K2896">
        <v>625782</v>
      </c>
      <c r="L2896" t="s">
        <v>41</v>
      </c>
      <c r="M2896" t="s">
        <v>8767</v>
      </c>
      <c r="N2896" t="s">
        <v>93</v>
      </c>
      <c r="O2896" t="s">
        <v>44</v>
      </c>
      <c r="P2896" t="s">
        <v>54</v>
      </c>
      <c r="Q2896">
        <v>75283</v>
      </c>
      <c r="R2896">
        <v>9</v>
      </c>
      <c r="S2896">
        <v>0.1</v>
      </c>
      <c r="T2896">
        <v>4393.0831292673502</v>
      </c>
      <c r="U2896">
        <v>45332</v>
      </c>
    </row>
    <row r="2897" spans="1:21" x14ac:dyDescent="0.3">
      <c r="A2897" t="s">
        <v>8768</v>
      </c>
      <c r="B2897">
        <v>2023</v>
      </c>
      <c r="C2897" s="1">
        <v>45006</v>
      </c>
      <c r="D2897" t="s">
        <v>78</v>
      </c>
      <c r="E2897" t="s">
        <v>8769</v>
      </c>
      <c r="F2897" t="s">
        <v>37</v>
      </c>
      <c r="G2897" t="s">
        <v>25</v>
      </c>
      <c r="H2897" t="s">
        <v>26</v>
      </c>
      <c r="I2897" t="s">
        <v>154</v>
      </c>
      <c r="J2897" t="s">
        <v>51</v>
      </c>
      <c r="K2897">
        <v>651251</v>
      </c>
      <c r="L2897" t="s">
        <v>83</v>
      </c>
      <c r="M2897" t="s">
        <v>8770</v>
      </c>
      <c r="N2897" t="s">
        <v>43</v>
      </c>
      <c r="O2897" t="s">
        <v>32</v>
      </c>
      <c r="P2897" t="s">
        <v>45</v>
      </c>
      <c r="Q2897">
        <v>74415</v>
      </c>
      <c r="R2897">
        <v>10</v>
      </c>
      <c r="S2897">
        <v>0.1</v>
      </c>
      <c r="T2897">
        <v>9194.8897374196313</v>
      </c>
      <c r="U2897">
        <v>45012</v>
      </c>
    </row>
    <row r="2898" spans="1:21" x14ac:dyDescent="0.3">
      <c r="A2898" t="s">
        <v>8771</v>
      </c>
      <c r="B2898">
        <v>2023</v>
      </c>
      <c r="C2898" s="1">
        <v>44974</v>
      </c>
      <c r="D2898" t="s">
        <v>22</v>
      </c>
      <c r="E2898" t="s">
        <v>8772</v>
      </c>
      <c r="F2898" t="s">
        <v>106</v>
      </c>
      <c r="G2898" t="s">
        <v>81</v>
      </c>
      <c r="H2898" t="s">
        <v>26</v>
      </c>
      <c r="I2898" t="s">
        <v>39</v>
      </c>
      <c r="J2898" t="s">
        <v>40</v>
      </c>
      <c r="K2898">
        <v>646396</v>
      </c>
      <c r="L2898" t="s">
        <v>73</v>
      </c>
      <c r="M2898" t="s">
        <v>8773</v>
      </c>
      <c r="N2898" t="s">
        <v>31</v>
      </c>
      <c r="O2898" t="s">
        <v>32</v>
      </c>
      <c r="P2898" t="s">
        <v>33</v>
      </c>
      <c r="Q2898">
        <v>76175</v>
      </c>
      <c r="R2898">
        <v>2</v>
      </c>
      <c r="S2898">
        <v>0</v>
      </c>
      <c r="T2898">
        <v>21397.77747565111</v>
      </c>
      <c r="U2898">
        <v>44978</v>
      </c>
    </row>
    <row r="2899" spans="1:21" x14ac:dyDescent="0.3">
      <c r="A2899" t="s">
        <v>8774</v>
      </c>
      <c r="B2899">
        <v>2024</v>
      </c>
      <c r="C2899" s="1">
        <v>45533</v>
      </c>
      <c r="D2899" t="s">
        <v>35</v>
      </c>
      <c r="E2899" t="s">
        <v>8775</v>
      </c>
      <c r="F2899" t="s">
        <v>24</v>
      </c>
      <c r="G2899" t="s">
        <v>38</v>
      </c>
      <c r="H2899" t="s">
        <v>26</v>
      </c>
      <c r="I2899" t="s">
        <v>101</v>
      </c>
      <c r="J2899" t="s">
        <v>51</v>
      </c>
      <c r="K2899">
        <v>645604</v>
      </c>
      <c r="L2899" t="s">
        <v>59</v>
      </c>
      <c r="M2899" t="s">
        <v>8776</v>
      </c>
      <c r="N2899" t="s">
        <v>43</v>
      </c>
      <c r="O2899" t="s">
        <v>75</v>
      </c>
      <c r="P2899" t="s">
        <v>33</v>
      </c>
      <c r="Q2899">
        <v>40604</v>
      </c>
      <c r="R2899">
        <v>7</v>
      </c>
      <c r="S2899">
        <v>0</v>
      </c>
      <c r="T2899">
        <v>11954.921473798055</v>
      </c>
      <c r="U2899">
        <v>45533</v>
      </c>
    </row>
    <row r="2900" spans="1:21" x14ac:dyDescent="0.3">
      <c r="A2900" t="s">
        <v>8777</v>
      </c>
      <c r="B2900">
        <v>2023</v>
      </c>
      <c r="C2900" s="1">
        <v>45100</v>
      </c>
      <c r="D2900" t="s">
        <v>22</v>
      </c>
      <c r="E2900" t="s">
        <v>8778</v>
      </c>
      <c r="F2900" t="s">
        <v>64</v>
      </c>
      <c r="G2900" t="s">
        <v>25</v>
      </c>
      <c r="H2900" t="s">
        <v>26</v>
      </c>
      <c r="I2900" t="s">
        <v>27</v>
      </c>
      <c r="J2900" t="s">
        <v>28</v>
      </c>
      <c r="K2900">
        <v>675742</v>
      </c>
      <c r="L2900" t="s">
        <v>73</v>
      </c>
      <c r="M2900" t="s">
        <v>8779</v>
      </c>
      <c r="N2900" t="s">
        <v>93</v>
      </c>
      <c r="O2900" t="s">
        <v>75</v>
      </c>
      <c r="P2900" t="s">
        <v>33</v>
      </c>
      <c r="Q2900">
        <v>46013</v>
      </c>
      <c r="R2900">
        <v>9</v>
      </c>
      <c r="S2900">
        <v>0</v>
      </c>
      <c r="T2900">
        <v>11454.732343745767</v>
      </c>
      <c r="U2900">
        <v>45101</v>
      </c>
    </row>
    <row r="2901" spans="1:21" x14ac:dyDescent="0.3">
      <c r="A2901" t="s">
        <v>8780</v>
      </c>
      <c r="B2901">
        <v>2024</v>
      </c>
      <c r="C2901" s="1">
        <v>45475</v>
      </c>
      <c r="D2901" t="s">
        <v>78</v>
      </c>
      <c r="E2901" t="s">
        <v>8781</v>
      </c>
      <c r="F2901" t="s">
        <v>80</v>
      </c>
      <c r="G2901" t="s">
        <v>81</v>
      </c>
      <c r="H2901" t="s">
        <v>26</v>
      </c>
      <c r="I2901" t="s">
        <v>150</v>
      </c>
      <c r="J2901" t="s">
        <v>118</v>
      </c>
      <c r="K2901">
        <v>689729</v>
      </c>
      <c r="L2901" t="s">
        <v>83</v>
      </c>
      <c r="M2901" t="s">
        <v>8782</v>
      </c>
      <c r="N2901" t="s">
        <v>43</v>
      </c>
      <c r="O2901" t="s">
        <v>53</v>
      </c>
      <c r="P2901" t="s">
        <v>33</v>
      </c>
      <c r="Q2901">
        <v>63762</v>
      </c>
      <c r="R2901">
        <v>3</v>
      </c>
      <c r="S2901">
        <v>0.1</v>
      </c>
      <c r="T2901">
        <v>13153.078834591519</v>
      </c>
      <c r="U2901">
        <v>45477</v>
      </c>
    </row>
    <row r="2902" spans="1:21" x14ac:dyDescent="0.3">
      <c r="A2902" t="s">
        <v>8783</v>
      </c>
      <c r="B2902">
        <v>2024</v>
      </c>
      <c r="C2902" s="1">
        <v>45425</v>
      </c>
      <c r="D2902" t="s">
        <v>47</v>
      </c>
      <c r="E2902" t="s">
        <v>8784</v>
      </c>
      <c r="F2902" t="s">
        <v>64</v>
      </c>
      <c r="G2902" t="s">
        <v>38</v>
      </c>
      <c r="H2902" t="s">
        <v>26</v>
      </c>
      <c r="I2902" t="s">
        <v>122</v>
      </c>
      <c r="J2902" t="s">
        <v>28</v>
      </c>
      <c r="K2902">
        <v>691959</v>
      </c>
      <c r="L2902" t="s">
        <v>83</v>
      </c>
      <c r="M2902" t="s">
        <v>8785</v>
      </c>
      <c r="N2902" t="s">
        <v>31</v>
      </c>
      <c r="O2902" t="s">
        <v>32</v>
      </c>
      <c r="P2902" t="s">
        <v>69</v>
      </c>
      <c r="Q2902">
        <v>70790</v>
      </c>
      <c r="R2902">
        <v>7</v>
      </c>
      <c r="S2902">
        <v>0.05</v>
      </c>
      <c r="T2902">
        <v>16583.435338322513</v>
      </c>
      <c r="U2902">
        <v>45430</v>
      </c>
    </row>
    <row r="2903" spans="1:21" x14ac:dyDescent="0.3">
      <c r="A2903" t="s">
        <v>8786</v>
      </c>
      <c r="B2903">
        <v>2024</v>
      </c>
      <c r="C2903" s="1">
        <v>45295</v>
      </c>
      <c r="D2903" t="s">
        <v>47</v>
      </c>
      <c r="E2903" t="s">
        <v>8787</v>
      </c>
      <c r="F2903" t="s">
        <v>49</v>
      </c>
      <c r="G2903" t="s">
        <v>25</v>
      </c>
      <c r="H2903" t="s">
        <v>26</v>
      </c>
      <c r="I2903" t="s">
        <v>57</v>
      </c>
      <c r="J2903" t="s">
        <v>58</v>
      </c>
      <c r="K2903">
        <v>605872</v>
      </c>
      <c r="L2903" t="s">
        <v>29</v>
      </c>
      <c r="M2903" t="s">
        <v>8788</v>
      </c>
      <c r="N2903" t="s">
        <v>93</v>
      </c>
      <c r="O2903" t="s">
        <v>53</v>
      </c>
      <c r="P2903" t="s">
        <v>89</v>
      </c>
      <c r="Q2903">
        <v>10084</v>
      </c>
      <c r="R2903">
        <v>5</v>
      </c>
      <c r="S2903">
        <v>0.05</v>
      </c>
      <c r="T2903">
        <v>2397.4650420627677</v>
      </c>
      <c r="U2903">
        <v>45298</v>
      </c>
    </row>
    <row r="2904" spans="1:21" x14ac:dyDescent="0.3">
      <c r="A2904" t="s">
        <v>8789</v>
      </c>
      <c r="B2904">
        <v>2024</v>
      </c>
      <c r="C2904" s="1">
        <v>45421</v>
      </c>
      <c r="D2904" t="s">
        <v>35</v>
      </c>
      <c r="E2904" t="s">
        <v>8790</v>
      </c>
      <c r="F2904" t="s">
        <v>149</v>
      </c>
      <c r="G2904" t="s">
        <v>38</v>
      </c>
      <c r="H2904" t="s">
        <v>26</v>
      </c>
      <c r="I2904" t="s">
        <v>150</v>
      </c>
      <c r="J2904" t="s">
        <v>118</v>
      </c>
      <c r="K2904">
        <v>602305</v>
      </c>
      <c r="L2904" t="s">
        <v>41</v>
      </c>
      <c r="M2904" t="s">
        <v>8791</v>
      </c>
      <c r="N2904" t="s">
        <v>61</v>
      </c>
      <c r="O2904" t="s">
        <v>44</v>
      </c>
      <c r="P2904" t="s">
        <v>127</v>
      </c>
      <c r="Q2904">
        <v>37998</v>
      </c>
      <c r="R2904">
        <v>8</v>
      </c>
      <c r="S2904">
        <v>0.05</v>
      </c>
      <c r="T2904">
        <v>2658.3317669838621</v>
      </c>
      <c r="U2904">
        <v>45424</v>
      </c>
    </row>
    <row r="2905" spans="1:21" x14ac:dyDescent="0.3">
      <c r="A2905" t="s">
        <v>8792</v>
      </c>
      <c r="B2905">
        <v>2023</v>
      </c>
      <c r="C2905" s="1">
        <v>44962</v>
      </c>
      <c r="D2905" t="s">
        <v>35</v>
      </c>
      <c r="E2905" t="s">
        <v>8793</v>
      </c>
      <c r="F2905" t="s">
        <v>64</v>
      </c>
      <c r="G2905" t="s">
        <v>81</v>
      </c>
      <c r="H2905" t="s">
        <v>26</v>
      </c>
      <c r="I2905" t="s">
        <v>117</v>
      </c>
      <c r="J2905" t="s">
        <v>118</v>
      </c>
      <c r="K2905">
        <v>690747</v>
      </c>
      <c r="L2905" t="s">
        <v>41</v>
      </c>
      <c r="M2905" t="s">
        <v>8794</v>
      </c>
      <c r="N2905" t="s">
        <v>61</v>
      </c>
      <c r="O2905" t="s">
        <v>75</v>
      </c>
      <c r="P2905" t="s">
        <v>127</v>
      </c>
      <c r="Q2905">
        <v>36434</v>
      </c>
      <c r="R2905">
        <v>1</v>
      </c>
      <c r="S2905">
        <v>0</v>
      </c>
      <c r="T2905">
        <v>7938.7454382168526</v>
      </c>
      <c r="U2905">
        <v>44968</v>
      </c>
    </row>
    <row r="2906" spans="1:21" x14ac:dyDescent="0.3">
      <c r="A2906" t="s">
        <v>8795</v>
      </c>
      <c r="B2906">
        <v>2024</v>
      </c>
      <c r="C2906" s="1">
        <v>45548</v>
      </c>
      <c r="D2906" t="s">
        <v>78</v>
      </c>
      <c r="E2906" t="s">
        <v>8796</v>
      </c>
      <c r="F2906" t="s">
        <v>106</v>
      </c>
      <c r="G2906" t="s">
        <v>25</v>
      </c>
      <c r="H2906" t="s">
        <v>26</v>
      </c>
      <c r="I2906" t="s">
        <v>122</v>
      </c>
      <c r="J2906" t="s">
        <v>28</v>
      </c>
      <c r="K2906">
        <v>629910</v>
      </c>
      <c r="L2906" t="s">
        <v>59</v>
      </c>
      <c r="M2906" t="s">
        <v>8797</v>
      </c>
      <c r="N2906" t="s">
        <v>93</v>
      </c>
      <c r="O2906" t="s">
        <v>32</v>
      </c>
      <c r="P2906" t="s">
        <v>98</v>
      </c>
      <c r="Q2906">
        <v>79440</v>
      </c>
      <c r="R2906">
        <v>7</v>
      </c>
      <c r="S2906">
        <v>0</v>
      </c>
      <c r="T2906">
        <v>16748.116606693882</v>
      </c>
      <c r="U2906">
        <v>45554</v>
      </c>
    </row>
    <row r="2907" spans="1:21" x14ac:dyDescent="0.3">
      <c r="A2907" t="s">
        <v>8798</v>
      </c>
      <c r="B2907">
        <v>2024</v>
      </c>
      <c r="C2907" s="1">
        <v>45310</v>
      </c>
      <c r="D2907" t="s">
        <v>35</v>
      </c>
      <c r="E2907" t="s">
        <v>8799</v>
      </c>
      <c r="F2907" t="s">
        <v>80</v>
      </c>
      <c r="G2907" t="s">
        <v>81</v>
      </c>
      <c r="H2907" t="s">
        <v>26</v>
      </c>
      <c r="I2907" t="s">
        <v>65</v>
      </c>
      <c r="J2907" t="s">
        <v>66</v>
      </c>
      <c r="K2907">
        <v>615530</v>
      </c>
      <c r="L2907" t="s">
        <v>59</v>
      </c>
      <c r="M2907" t="s">
        <v>8800</v>
      </c>
      <c r="N2907" t="s">
        <v>43</v>
      </c>
      <c r="O2907" t="s">
        <v>53</v>
      </c>
      <c r="P2907" t="s">
        <v>127</v>
      </c>
      <c r="Q2907">
        <v>6732</v>
      </c>
      <c r="R2907">
        <v>3</v>
      </c>
      <c r="S2907">
        <v>0.2</v>
      </c>
      <c r="T2907">
        <v>443.64573646896702</v>
      </c>
      <c r="U2907">
        <v>45314</v>
      </c>
    </row>
    <row r="2908" spans="1:21" x14ac:dyDescent="0.3">
      <c r="A2908" t="s">
        <v>8801</v>
      </c>
      <c r="B2908">
        <v>2023</v>
      </c>
      <c r="C2908" s="1">
        <v>45150</v>
      </c>
      <c r="D2908" t="s">
        <v>22</v>
      </c>
      <c r="E2908" t="s">
        <v>8802</v>
      </c>
      <c r="F2908" t="s">
        <v>149</v>
      </c>
      <c r="G2908" t="s">
        <v>81</v>
      </c>
      <c r="H2908" t="s">
        <v>26</v>
      </c>
      <c r="I2908" t="s">
        <v>122</v>
      </c>
      <c r="J2908" t="s">
        <v>28</v>
      </c>
      <c r="K2908">
        <v>607840</v>
      </c>
      <c r="L2908" t="s">
        <v>73</v>
      </c>
      <c r="M2908" t="s">
        <v>8803</v>
      </c>
      <c r="N2908" t="s">
        <v>93</v>
      </c>
      <c r="O2908" t="s">
        <v>75</v>
      </c>
      <c r="P2908" t="s">
        <v>45</v>
      </c>
      <c r="Q2908">
        <v>31599</v>
      </c>
      <c r="R2908">
        <v>3</v>
      </c>
      <c r="S2908">
        <v>0.2</v>
      </c>
      <c r="T2908">
        <v>5634.9531203615061</v>
      </c>
      <c r="U2908">
        <v>45153</v>
      </c>
    </row>
    <row r="2909" spans="1:21" x14ac:dyDescent="0.3">
      <c r="A2909" t="s">
        <v>8804</v>
      </c>
      <c r="B2909">
        <v>2024</v>
      </c>
      <c r="C2909" s="1">
        <v>45366</v>
      </c>
      <c r="D2909" t="s">
        <v>47</v>
      </c>
      <c r="E2909" t="s">
        <v>8805</v>
      </c>
      <c r="F2909" t="s">
        <v>49</v>
      </c>
      <c r="G2909" t="s">
        <v>38</v>
      </c>
      <c r="H2909" t="s">
        <v>26</v>
      </c>
      <c r="I2909" t="s">
        <v>57</v>
      </c>
      <c r="J2909" t="s">
        <v>58</v>
      </c>
      <c r="K2909">
        <v>663643</v>
      </c>
      <c r="L2909" t="s">
        <v>83</v>
      </c>
      <c r="M2909" t="s">
        <v>8806</v>
      </c>
      <c r="N2909" t="s">
        <v>31</v>
      </c>
      <c r="O2909" t="s">
        <v>85</v>
      </c>
      <c r="P2909" t="s">
        <v>89</v>
      </c>
      <c r="Q2909">
        <v>33671</v>
      </c>
      <c r="R2909">
        <v>5</v>
      </c>
      <c r="S2909">
        <v>0</v>
      </c>
      <c r="T2909">
        <v>4392.3028062872236</v>
      </c>
      <c r="U2909">
        <v>45369</v>
      </c>
    </row>
    <row r="2910" spans="1:21" x14ac:dyDescent="0.3">
      <c r="A2910" t="s">
        <v>8807</v>
      </c>
      <c r="B2910">
        <v>2024</v>
      </c>
      <c r="C2910" s="1">
        <v>45457</v>
      </c>
      <c r="D2910" t="s">
        <v>35</v>
      </c>
      <c r="E2910" t="s">
        <v>8808</v>
      </c>
      <c r="F2910" t="s">
        <v>106</v>
      </c>
      <c r="G2910" t="s">
        <v>81</v>
      </c>
      <c r="H2910" t="s">
        <v>26</v>
      </c>
      <c r="I2910" t="s">
        <v>136</v>
      </c>
      <c r="J2910" t="s">
        <v>118</v>
      </c>
      <c r="K2910">
        <v>631264</v>
      </c>
      <c r="L2910" t="s">
        <v>59</v>
      </c>
      <c r="M2910" t="s">
        <v>8809</v>
      </c>
      <c r="N2910" t="s">
        <v>93</v>
      </c>
      <c r="O2910" t="s">
        <v>94</v>
      </c>
      <c r="P2910" t="s">
        <v>45</v>
      </c>
      <c r="Q2910">
        <v>23058</v>
      </c>
      <c r="R2910">
        <v>8</v>
      </c>
      <c r="S2910">
        <v>0</v>
      </c>
      <c r="T2910">
        <v>3501.5298982708114</v>
      </c>
      <c r="U2910">
        <v>45457</v>
      </c>
    </row>
    <row r="2911" spans="1:21" x14ac:dyDescent="0.3">
      <c r="A2911" t="s">
        <v>8810</v>
      </c>
      <c r="B2911">
        <v>2023</v>
      </c>
      <c r="C2911" s="1">
        <v>44990</v>
      </c>
      <c r="D2911" t="s">
        <v>47</v>
      </c>
      <c r="E2911" t="s">
        <v>8811</v>
      </c>
      <c r="F2911" t="s">
        <v>80</v>
      </c>
      <c r="G2911" t="s">
        <v>38</v>
      </c>
      <c r="H2911" t="s">
        <v>26</v>
      </c>
      <c r="I2911" t="s">
        <v>82</v>
      </c>
      <c r="J2911" t="s">
        <v>66</v>
      </c>
      <c r="K2911">
        <v>682268</v>
      </c>
      <c r="L2911" t="s">
        <v>41</v>
      </c>
      <c r="M2911" t="s">
        <v>8812</v>
      </c>
      <c r="N2911" t="s">
        <v>93</v>
      </c>
      <c r="O2911" t="s">
        <v>32</v>
      </c>
      <c r="P2911" t="s">
        <v>181</v>
      </c>
      <c r="Q2911">
        <v>47081</v>
      </c>
      <c r="R2911">
        <v>2</v>
      </c>
      <c r="S2911">
        <v>0</v>
      </c>
      <c r="T2911">
        <v>4745.935514150201</v>
      </c>
      <c r="U2911">
        <v>44996</v>
      </c>
    </row>
    <row r="2912" spans="1:21" x14ac:dyDescent="0.3">
      <c r="A2912" t="s">
        <v>8813</v>
      </c>
      <c r="B2912">
        <v>2023</v>
      </c>
      <c r="C2912" s="1">
        <v>45289</v>
      </c>
      <c r="D2912" t="s">
        <v>47</v>
      </c>
      <c r="E2912" t="s">
        <v>8814</v>
      </c>
      <c r="F2912" t="s">
        <v>106</v>
      </c>
      <c r="G2912" t="s">
        <v>81</v>
      </c>
      <c r="H2912" t="s">
        <v>26</v>
      </c>
      <c r="I2912" t="s">
        <v>39</v>
      </c>
      <c r="J2912" t="s">
        <v>40</v>
      </c>
      <c r="K2912">
        <v>633535</v>
      </c>
      <c r="L2912" t="s">
        <v>59</v>
      </c>
      <c r="M2912" t="s">
        <v>8815</v>
      </c>
      <c r="N2912" t="s">
        <v>61</v>
      </c>
      <c r="O2912" t="s">
        <v>32</v>
      </c>
      <c r="P2912" t="s">
        <v>54</v>
      </c>
      <c r="Q2912">
        <v>60026</v>
      </c>
      <c r="R2912">
        <v>9</v>
      </c>
      <c r="S2912">
        <v>0</v>
      </c>
      <c r="T2912">
        <v>5912.7004893506537</v>
      </c>
      <c r="U2912">
        <v>45292</v>
      </c>
    </row>
    <row r="2913" spans="1:21" x14ac:dyDescent="0.3">
      <c r="A2913" t="s">
        <v>8816</v>
      </c>
      <c r="B2913">
        <v>2024</v>
      </c>
      <c r="C2913" s="1">
        <v>45657</v>
      </c>
      <c r="D2913" t="s">
        <v>47</v>
      </c>
      <c r="E2913" t="s">
        <v>8817</v>
      </c>
      <c r="F2913" t="s">
        <v>64</v>
      </c>
      <c r="G2913" t="s">
        <v>25</v>
      </c>
      <c r="H2913" t="s">
        <v>26</v>
      </c>
      <c r="I2913" t="s">
        <v>150</v>
      </c>
      <c r="J2913" t="s">
        <v>118</v>
      </c>
      <c r="K2913">
        <v>649158</v>
      </c>
      <c r="L2913" t="s">
        <v>83</v>
      </c>
      <c r="M2913" t="s">
        <v>8818</v>
      </c>
      <c r="N2913" t="s">
        <v>61</v>
      </c>
      <c r="O2913" t="s">
        <v>53</v>
      </c>
      <c r="P2913" t="s">
        <v>69</v>
      </c>
      <c r="Q2913">
        <v>66969</v>
      </c>
      <c r="R2913">
        <v>1</v>
      </c>
      <c r="S2913">
        <v>0.1</v>
      </c>
      <c r="T2913">
        <v>17413.147571435598</v>
      </c>
      <c r="U2913">
        <v>45659</v>
      </c>
    </row>
    <row r="2914" spans="1:21" x14ac:dyDescent="0.3">
      <c r="A2914" t="s">
        <v>8819</v>
      </c>
      <c r="B2914">
        <v>2024</v>
      </c>
      <c r="C2914" s="1">
        <v>45355</v>
      </c>
      <c r="D2914" t="s">
        <v>47</v>
      </c>
      <c r="E2914" t="s">
        <v>8820</v>
      </c>
      <c r="F2914" t="s">
        <v>80</v>
      </c>
      <c r="G2914" t="s">
        <v>81</v>
      </c>
      <c r="H2914" t="s">
        <v>26</v>
      </c>
      <c r="I2914" t="s">
        <v>122</v>
      </c>
      <c r="J2914" t="s">
        <v>28</v>
      </c>
      <c r="K2914">
        <v>602156</v>
      </c>
      <c r="L2914" t="s">
        <v>41</v>
      </c>
      <c r="M2914" t="s">
        <v>8821</v>
      </c>
      <c r="N2914" t="s">
        <v>31</v>
      </c>
      <c r="O2914" t="s">
        <v>53</v>
      </c>
      <c r="P2914" t="s">
        <v>33</v>
      </c>
      <c r="Q2914">
        <v>66922</v>
      </c>
      <c r="R2914">
        <v>9</v>
      </c>
      <c r="S2914">
        <v>0.2</v>
      </c>
      <c r="T2914">
        <v>16074.277274942391</v>
      </c>
      <c r="U2914">
        <v>45359</v>
      </c>
    </row>
    <row r="2915" spans="1:21" x14ac:dyDescent="0.3">
      <c r="A2915" t="s">
        <v>8822</v>
      </c>
      <c r="B2915">
        <v>2024</v>
      </c>
      <c r="C2915" s="1">
        <v>45643</v>
      </c>
      <c r="D2915" t="s">
        <v>22</v>
      </c>
      <c r="E2915" t="s">
        <v>8823</v>
      </c>
      <c r="F2915" t="s">
        <v>64</v>
      </c>
      <c r="G2915" t="s">
        <v>81</v>
      </c>
      <c r="H2915" t="s">
        <v>26</v>
      </c>
      <c r="I2915" t="s">
        <v>57</v>
      </c>
      <c r="J2915" t="s">
        <v>58</v>
      </c>
      <c r="K2915">
        <v>677288</v>
      </c>
      <c r="L2915" t="s">
        <v>59</v>
      </c>
      <c r="M2915" t="s">
        <v>8824</v>
      </c>
      <c r="N2915" t="s">
        <v>61</v>
      </c>
      <c r="O2915" t="s">
        <v>94</v>
      </c>
      <c r="P2915" t="s">
        <v>181</v>
      </c>
      <c r="Q2915">
        <v>34050</v>
      </c>
      <c r="R2915">
        <v>1</v>
      </c>
      <c r="S2915">
        <v>0</v>
      </c>
      <c r="T2915">
        <v>2067.7726422466444</v>
      </c>
      <c r="U2915">
        <v>45647</v>
      </c>
    </row>
    <row r="2916" spans="1:21" x14ac:dyDescent="0.3">
      <c r="A2916" t="s">
        <v>8825</v>
      </c>
      <c r="B2916">
        <v>2024</v>
      </c>
      <c r="C2916" s="1">
        <v>45353</v>
      </c>
      <c r="D2916" t="s">
        <v>22</v>
      </c>
      <c r="E2916" t="s">
        <v>8826</v>
      </c>
      <c r="F2916" t="s">
        <v>64</v>
      </c>
      <c r="G2916" t="s">
        <v>81</v>
      </c>
      <c r="H2916" t="s">
        <v>26</v>
      </c>
      <c r="I2916" t="s">
        <v>117</v>
      </c>
      <c r="J2916" t="s">
        <v>118</v>
      </c>
      <c r="K2916">
        <v>606140</v>
      </c>
      <c r="L2916" t="s">
        <v>41</v>
      </c>
      <c r="M2916" t="s">
        <v>8827</v>
      </c>
      <c r="N2916" t="s">
        <v>93</v>
      </c>
      <c r="O2916" t="s">
        <v>85</v>
      </c>
      <c r="P2916" t="s">
        <v>89</v>
      </c>
      <c r="Q2916">
        <v>79495</v>
      </c>
      <c r="R2916">
        <v>4</v>
      </c>
      <c r="S2916">
        <v>0.2</v>
      </c>
      <c r="T2916">
        <v>19753.189570377614</v>
      </c>
      <c r="U2916">
        <v>45359</v>
      </c>
    </row>
    <row r="2917" spans="1:21" x14ac:dyDescent="0.3">
      <c r="A2917" t="s">
        <v>8828</v>
      </c>
      <c r="B2917">
        <v>2023</v>
      </c>
      <c r="C2917" s="1">
        <v>44931</v>
      </c>
      <c r="D2917" t="s">
        <v>47</v>
      </c>
      <c r="E2917" t="s">
        <v>8829</v>
      </c>
      <c r="F2917" t="s">
        <v>49</v>
      </c>
      <c r="G2917" t="s">
        <v>25</v>
      </c>
      <c r="H2917" t="s">
        <v>26</v>
      </c>
      <c r="I2917" t="s">
        <v>101</v>
      </c>
      <c r="J2917" t="s">
        <v>51</v>
      </c>
      <c r="K2917">
        <v>643123</v>
      </c>
      <c r="L2917" t="s">
        <v>73</v>
      </c>
      <c r="M2917" t="s">
        <v>8830</v>
      </c>
      <c r="N2917" t="s">
        <v>61</v>
      </c>
      <c r="O2917" t="s">
        <v>53</v>
      </c>
      <c r="P2917" t="s">
        <v>127</v>
      </c>
      <c r="Q2917">
        <v>65584</v>
      </c>
      <c r="R2917">
        <v>6</v>
      </c>
      <c r="S2917">
        <v>0</v>
      </c>
      <c r="T2917">
        <v>6119.298954780671</v>
      </c>
      <c r="U2917">
        <v>44931</v>
      </c>
    </row>
    <row r="2918" spans="1:21" x14ac:dyDescent="0.3">
      <c r="A2918" t="s">
        <v>8831</v>
      </c>
      <c r="B2918">
        <v>2024</v>
      </c>
      <c r="C2918" s="1">
        <v>45526</v>
      </c>
      <c r="D2918" t="s">
        <v>35</v>
      </c>
      <c r="E2918" t="s">
        <v>8832</v>
      </c>
      <c r="F2918" t="s">
        <v>37</v>
      </c>
      <c r="G2918" t="s">
        <v>38</v>
      </c>
      <c r="H2918" t="s">
        <v>26</v>
      </c>
      <c r="I2918" t="s">
        <v>57</v>
      </c>
      <c r="J2918" t="s">
        <v>58</v>
      </c>
      <c r="K2918">
        <v>616723</v>
      </c>
      <c r="L2918" t="s">
        <v>73</v>
      </c>
      <c r="M2918" t="s">
        <v>8833</v>
      </c>
      <c r="N2918" t="s">
        <v>43</v>
      </c>
      <c r="O2918" t="s">
        <v>68</v>
      </c>
      <c r="P2918" t="s">
        <v>33</v>
      </c>
      <c r="Q2918">
        <v>37948</v>
      </c>
      <c r="R2918">
        <v>4</v>
      </c>
      <c r="S2918">
        <v>0</v>
      </c>
      <c r="T2918">
        <v>4052.4604853022925</v>
      </c>
      <c r="U2918">
        <v>45531</v>
      </c>
    </row>
    <row r="2919" spans="1:21" x14ac:dyDescent="0.3">
      <c r="A2919" t="s">
        <v>8834</v>
      </c>
      <c r="B2919">
        <v>2023</v>
      </c>
      <c r="C2919" s="1">
        <v>45178</v>
      </c>
      <c r="D2919" t="s">
        <v>78</v>
      </c>
      <c r="E2919" t="s">
        <v>8835</v>
      </c>
      <c r="F2919" t="s">
        <v>80</v>
      </c>
      <c r="G2919" t="s">
        <v>25</v>
      </c>
      <c r="H2919" t="s">
        <v>26</v>
      </c>
      <c r="I2919" t="s">
        <v>57</v>
      </c>
      <c r="J2919" t="s">
        <v>58</v>
      </c>
      <c r="K2919">
        <v>612289</v>
      </c>
      <c r="L2919" t="s">
        <v>41</v>
      </c>
      <c r="M2919" t="s">
        <v>8836</v>
      </c>
      <c r="N2919" t="s">
        <v>103</v>
      </c>
      <c r="O2919" t="s">
        <v>32</v>
      </c>
      <c r="P2919" t="s">
        <v>89</v>
      </c>
      <c r="Q2919">
        <v>51435</v>
      </c>
      <c r="R2919">
        <v>3</v>
      </c>
      <c r="S2919">
        <v>0.05</v>
      </c>
      <c r="T2919">
        <v>4031.0536423936865</v>
      </c>
      <c r="U2919">
        <v>45178</v>
      </c>
    </row>
    <row r="2920" spans="1:21" x14ac:dyDescent="0.3">
      <c r="A2920" t="s">
        <v>8837</v>
      </c>
      <c r="B2920">
        <v>2024</v>
      </c>
      <c r="C2920" s="1">
        <v>45360</v>
      </c>
      <c r="D2920" t="s">
        <v>47</v>
      </c>
      <c r="E2920" t="s">
        <v>8838</v>
      </c>
      <c r="F2920" t="s">
        <v>49</v>
      </c>
      <c r="G2920" t="s">
        <v>25</v>
      </c>
      <c r="H2920" t="s">
        <v>26</v>
      </c>
      <c r="I2920" t="s">
        <v>50</v>
      </c>
      <c r="J2920" t="s">
        <v>51</v>
      </c>
      <c r="K2920">
        <v>695383</v>
      </c>
      <c r="L2920" t="s">
        <v>83</v>
      </c>
      <c r="M2920" t="s">
        <v>8839</v>
      </c>
      <c r="N2920" t="s">
        <v>61</v>
      </c>
      <c r="O2920" t="s">
        <v>94</v>
      </c>
      <c r="P2920" t="s">
        <v>45</v>
      </c>
      <c r="Q2920">
        <v>30505</v>
      </c>
      <c r="R2920">
        <v>7</v>
      </c>
      <c r="S2920">
        <v>0.1</v>
      </c>
      <c r="T2920">
        <v>2219.3156247631814</v>
      </c>
      <c r="U2920">
        <v>45362</v>
      </c>
    </row>
    <row r="2921" spans="1:21" x14ac:dyDescent="0.3">
      <c r="A2921" t="s">
        <v>8840</v>
      </c>
      <c r="B2921">
        <v>2023</v>
      </c>
      <c r="C2921" s="1">
        <v>45076</v>
      </c>
      <c r="D2921" t="s">
        <v>78</v>
      </c>
      <c r="E2921" t="s">
        <v>8841</v>
      </c>
      <c r="F2921" t="s">
        <v>80</v>
      </c>
      <c r="G2921" t="s">
        <v>25</v>
      </c>
      <c r="H2921" t="s">
        <v>26</v>
      </c>
      <c r="I2921" t="s">
        <v>39</v>
      </c>
      <c r="J2921" t="s">
        <v>40</v>
      </c>
      <c r="K2921">
        <v>658321</v>
      </c>
      <c r="L2921" t="s">
        <v>29</v>
      </c>
      <c r="M2921" t="s">
        <v>8842</v>
      </c>
      <c r="N2921" t="s">
        <v>61</v>
      </c>
      <c r="O2921" t="s">
        <v>53</v>
      </c>
      <c r="P2921" t="s">
        <v>89</v>
      </c>
      <c r="Q2921">
        <v>40727</v>
      </c>
      <c r="R2921">
        <v>8</v>
      </c>
      <c r="S2921">
        <v>0.2</v>
      </c>
      <c r="T2921">
        <v>7001.5664851075389</v>
      </c>
      <c r="U2921">
        <v>45077</v>
      </c>
    </row>
    <row r="2922" spans="1:21" x14ac:dyDescent="0.3">
      <c r="A2922" t="s">
        <v>8843</v>
      </c>
      <c r="B2922">
        <v>2023</v>
      </c>
      <c r="C2922" s="1">
        <v>45266</v>
      </c>
      <c r="D2922" t="s">
        <v>78</v>
      </c>
      <c r="E2922" t="s">
        <v>8844</v>
      </c>
      <c r="F2922" t="s">
        <v>80</v>
      </c>
      <c r="G2922" t="s">
        <v>38</v>
      </c>
      <c r="H2922" t="s">
        <v>26</v>
      </c>
      <c r="I2922" t="s">
        <v>57</v>
      </c>
      <c r="J2922" t="s">
        <v>58</v>
      </c>
      <c r="K2922">
        <v>646814</v>
      </c>
      <c r="L2922" t="s">
        <v>29</v>
      </c>
      <c r="M2922" t="s">
        <v>8845</v>
      </c>
      <c r="N2922" t="s">
        <v>43</v>
      </c>
      <c r="O2922" t="s">
        <v>68</v>
      </c>
      <c r="P2922" t="s">
        <v>69</v>
      </c>
      <c r="Q2922">
        <v>19063</v>
      </c>
      <c r="R2922">
        <v>7</v>
      </c>
      <c r="S2922">
        <v>0.2</v>
      </c>
      <c r="T2922">
        <v>1265.7035099855125</v>
      </c>
      <c r="U2922">
        <v>45269</v>
      </c>
    </row>
    <row r="2923" spans="1:21" x14ac:dyDescent="0.3">
      <c r="A2923" t="s">
        <v>8846</v>
      </c>
      <c r="B2923">
        <v>2023</v>
      </c>
      <c r="C2923" s="1">
        <v>45085</v>
      </c>
      <c r="D2923" t="s">
        <v>47</v>
      </c>
      <c r="E2923" t="s">
        <v>8847</v>
      </c>
      <c r="F2923" t="s">
        <v>49</v>
      </c>
      <c r="G2923" t="s">
        <v>81</v>
      </c>
      <c r="H2923" t="s">
        <v>26</v>
      </c>
      <c r="I2923" t="s">
        <v>39</v>
      </c>
      <c r="J2923" t="s">
        <v>40</v>
      </c>
      <c r="K2923">
        <v>666551</v>
      </c>
      <c r="L2923" t="s">
        <v>83</v>
      </c>
      <c r="M2923" t="s">
        <v>8848</v>
      </c>
      <c r="N2923" t="s">
        <v>61</v>
      </c>
      <c r="O2923" t="s">
        <v>75</v>
      </c>
      <c r="P2923" t="s">
        <v>76</v>
      </c>
      <c r="Q2923">
        <v>29503</v>
      </c>
      <c r="R2923">
        <v>8</v>
      </c>
      <c r="S2923">
        <v>0.1</v>
      </c>
      <c r="T2923">
        <v>5380.529990550569</v>
      </c>
      <c r="U2923">
        <v>45089</v>
      </c>
    </row>
    <row r="2924" spans="1:21" x14ac:dyDescent="0.3">
      <c r="A2924" t="s">
        <v>8849</v>
      </c>
      <c r="B2924">
        <v>2024</v>
      </c>
      <c r="C2924" s="1">
        <v>45475</v>
      </c>
      <c r="D2924" t="s">
        <v>47</v>
      </c>
      <c r="E2924" t="s">
        <v>8850</v>
      </c>
      <c r="F2924" t="s">
        <v>80</v>
      </c>
      <c r="G2924" t="s">
        <v>25</v>
      </c>
      <c r="H2924" t="s">
        <v>26</v>
      </c>
      <c r="I2924" t="s">
        <v>150</v>
      </c>
      <c r="J2924" t="s">
        <v>118</v>
      </c>
      <c r="K2924">
        <v>683973</v>
      </c>
      <c r="L2924" t="s">
        <v>29</v>
      </c>
      <c r="M2924" t="s">
        <v>8851</v>
      </c>
      <c r="N2924" t="s">
        <v>103</v>
      </c>
      <c r="O2924" t="s">
        <v>32</v>
      </c>
      <c r="P2924" t="s">
        <v>54</v>
      </c>
      <c r="Q2924">
        <v>71956</v>
      </c>
      <c r="R2924">
        <v>8</v>
      </c>
      <c r="S2924">
        <v>0</v>
      </c>
      <c r="T2924">
        <v>11788.480074796043</v>
      </c>
      <c r="U2924">
        <v>45482</v>
      </c>
    </row>
    <row r="2925" spans="1:21" x14ac:dyDescent="0.3">
      <c r="A2925" t="s">
        <v>8852</v>
      </c>
      <c r="B2925">
        <v>2024</v>
      </c>
      <c r="C2925" s="1">
        <v>45421</v>
      </c>
      <c r="D2925" t="s">
        <v>47</v>
      </c>
      <c r="E2925" t="s">
        <v>8853</v>
      </c>
      <c r="F2925" t="s">
        <v>24</v>
      </c>
      <c r="G2925" t="s">
        <v>38</v>
      </c>
      <c r="H2925" t="s">
        <v>26</v>
      </c>
      <c r="I2925" t="s">
        <v>39</v>
      </c>
      <c r="J2925" t="s">
        <v>40</v>
      </c>
      <c r="K2925">
        <v>680448</v>
      </c>
      <c r="L2925" t="s">
        <v>73</v>
      </c>
      <c r="M2925" t="s">
        <v>8854</v>
      </c>
      <c r="N2925" t="s">
        <v>93</v>
      </c>
      <c r="O2925" t="s">
        <v>75</v>
      </c>
      <c r="P2925" t="s">
        <v>54</v>
      </c>
      <c r="Q2925">
        <v>72296</v>
      </c>
      <c r="R2925">
        <v>5</v>
      </c>
      <c r="S2925">
        <v>0.05</v>
      </c>
      <c r="T2925">
        <v>4216.9052378541919</v>
      </c>
      <c r="U2925">
        <v>45424</v>
      </c>
    </row>
    <row r="2926" spans="1:21" x14ac:dyDescent="0.3">
      <c r="A2926" t="s">
        <v>8855</v>
      </c>
      <c r="B2926">
        <v>2024</v>
      </c>
      <c r="C2926" s="1">
        <v>45335</v>
      </c>
      <c r="D2926" t="s">
        <v>35</v>
      </c>
      <c r="E2926" t="s">
        <v>8856</v>
      </c>
      <c r="F2926" t="s">
        <v>37</v>
      </c>
      <c r="G2926" t="s">
        <v>38</v>
      </c>
      <c r="H2926" t="s">
        <v>26</v>
      </c>
      <c r="I2926" t="s">
        <v>39</v>
      </c>
      <c r="J2926" t="s">
        <v>40</v>
      </c>
      <c r="K2926">
        <v>604187</v>
      </c>
      <c r="L2926" t="s">
        <v>29</v>
      </c>
      <c r="M2926" t="s">
        <v>8857</v>
      </c>
      <c r="N2926" t="s">
        <v>43</v>
      </c>
      <c r="O2926" t="s">
        <v>85</v>
      </c>
      <c r="P2926" t="s">
        <v>89</v>
      </c>
      <c r="Q2926">
        <v>59807</v>
      </c>
      <c r="R2926">
        <v>10</v>
      </c>
      <c r="S2926">
        <v>0</v>
      </c>
      <c r="T2926">
        <v>10866.697403370847</v>
      </c>
      <c r="U2926">
        <v>45337</v>
      </c>
    </row>
    <row r="2927" spans="1:21" x14ac:dyDescent="0.3">
      <c r="A2927" t="s">
        <v>8858</v>
      </c>
      <c r="B2927">
        <v>2024</v>
      </c>
      <c r="C2927" s="1">
        <v>45519</v>
      </c>
      <c r="D2927" t="s">
        <v>22</v>
      </c>
      <c r="E2927" t="s">
        <v>8859</v>
      </c>
      <c r="F2927" t="s">
        <v>37</v>
      </c>
      <c r="G2927" t="s">
        <v>81</v>
      </c>
      <c r="H2927" t="s">
        <v>26</v>
      </c>
      <c r="I2927" t="s">
        <v>107</v>
      </c>
      <c r="J2927" t="s">
        <v>66</v>
      </c>
      <c r="K2927">
        <v>664692</v>
      </c>
      <c r="L2927" t="s">
        <v>41</v>
      </c>
      <c r="M2927" t="s">
        <v>8860</v>
      </c>
      <c r="N2927" t="s">
        <v>103</v>
      </c>
      <c r="O2927" t="s">
        <v>53</v>
      </c>
      <c r="P2927" t="s">
        <v>181</v>
      </c>
      <c r="Q2927">
        <v>75603</v>
      </c>
      <c r="R2927">
        <v>10</v>
      </c>
      <c r="S2927">
        <v>0.2</v>
      </c>
      <c r="T2927">
        <v>20036.120981217071</v>
      </c>
      <c r="U2927">
        <v>45522</v>
      </c>
    </row>
    <row r="2928" spans="1:21" x14ac:dyDescent="0.3">
      <c r="A2928" t="s">
        <v>8861</v>
      </c>
      <c r="B2928">
        <v>2023</v>
      </c>
      <c r="C2928" s="1">
        <v>44930</v>
      </c>
      <c r="D2928" t="s">
        <v>47</v>
      </c>
      <c r="E2928" t="s">
        <v>8862</v>
      </c>
      <c r="F2928" t="s">
        <v>49</v>
      </c>
      <c r="G2928" t="s">
        <v>25</v>
      </c>
      <c r="H2928" t="s">
        <v>26</v>
      </c>
      <c r="I2928" t="s">
        <v>57</v>
      </c>
      <c r="J2928" t="s">
        <v>58</v>
      </c>
      <c r="K2928">
        <v>698087</v>
      </c>
      <c r="L2928" t="s">
        <v>41</v>
      </c>
      <c r="M2928" t="s">
        <v>8863</v>
      </c>
      <c r="N2928" t="s">
        <v>43</v>
      </c>
      <c r="O2928" t="s">
        <v>44</v>
      </c>
      <c r="P2928" t="s">
        <v>89</v>
      </c>
      <c r="Q2928">
        <v>29588</v>
      </c>
      <c r="R2928">
        <v>10</v>
      </c>
      <c r="S2928">
        <v>0.1</v>
      </c>
      <c r="T2928">
        <v>6207.1992167761373</v>
      </c>
      <c r="U2928">
        <v>44933</v>
      </c>
    </row>
    <row r="2929" spans="1:21" x14ac:dyDescent="0.3">
      <c r="A2929" t="s">
        <v>8864</v>
      </c>
      <c r="B2929">
        <v>2023</v>
      </c>
      <c r="C2929" s="1">
        <v>45160</v>
      </c>
      <c r="D2929" t="s">
        <v>35</v>
      </c>
      <c r="E2929" t="s">
        <v>8865</v>
      </c>
      <c r="F2929" t="s">
        <v>149</v>
      </c>
      <c r="G2929" t="s">
        <v>25</v>
      </c>
      <c r="H2929" t="s">
        <v>26</v>
      </c>
      <c r="I2929" t="s">
        <v>57</v>
      </c>
      <c r="J2929" t="s">
        <v>58</v>
      </c>
      <c r="K2929">
        <v>686491</v>
      </c>
      <c r="L2929" t="s">
        <v>59</v>
      </c>
      <c r="M2929" t="s">
        <v>8866</v>
      </c>
      <c r="N2929" t="s">
        <v>31</v>
      </c>
      <c r="O2929" t="s">
        <v>53</v>
      </c>
      <c r="P2929" t="s">
        <v>98</v>
      </c>
      <c r="Q2929">
        <v>50696</v>
      </c>
      <c r="R2929">
        <v>7</v>
      </c>
      <c r="S2929">
        <v>0.2</v>
      </c>
      <c r="T2929">
        <v>13752.777798850411</v>
      </c>
      <c r="U2929">
        <v>45165</v>
      </c>
    </row>
    <row r="2930" spans="1:21" x14ac:dyDescent="0.3">
      <c r="A2930" t="s">
        <v>8867</v>
      </c>
      <c r="B2930">
        <v>2023</v>
      </c>
      <c r="C2930" s="1">
        <v>45109</v>
      </c>
      <c r="D2930" t="s">
        <v>22</v>
      </c>
      <c r="E2930" t="s">
        <v>8868</v>
      </c>
      <c r="F2930" t="s">
        <v>49</v>
      </c>
      <c r="G2930" t="s">
        <v>25</v>
      </c>
      <c r="H2930" t="s">
        <v>26</v>
      </c>
      <c r="I2930" t="s">
        <v>57</v>
      </c>
      <c r="J2930" t="s">
        <v>58</v>
      </c>
      <c r="K2930">
        <v>638634</v>
      </c>
      <c r="L2930" t="s">
        <v>73</v>
      </c>
      <c r="M2930" t="s">
        <v>8869</v>
      </c>
      <c r="N2930" t="s">
        <v>93</v>
      </c>
      <c r="O2930" t="s">
        <v>68</v>
      </c>
      <c r="P2930" t="s">
        <v>45</v>
      </c>
      <c r="Q2930">
        <v>67433</v>
      </c>
      <c r="R2930">
        <v>9</v>
      </c>
      <c r="S2930">
        <v>0</v>
      </c>
      <c r="T2930">
        <v>4090.8656224525735</v>
      </c>
      <c r="U2930">
        <v>45116</v>
      </c>
    </row>
    <row r="2931" spans="1:21" x14ac:dyDescent="0.3">
      <c r="A2931" t="s">
        <v>8870</v>
      </c>
      <c r="B2931">
        <v>2023</v>
      </c>
      <c r="C2931" s="1">
        <v>45267</v>
      </c>
      <c r="D2931" t="s">
        <v>47</v>
      </c>
      <c r="E2931" t="s">
        <v>8871</v>
      </c>
      <c r="F2931" t="s">
        <v>106</v>
      </c>
      <c r="G2931" t="s">
        <v>81</v>
      </c>
      <c r="H2931" t="s">
        <v>26</v>
      </c>
      <c r="I2931" t="s">
        <v>136</v>
      </c>
      <c r="J2931" t="s">
        <v>118</v>
      </c>
      <c r="K2931">
        <v>696580</v>
      </c>
      <c r="L2931" t="s">
        <v>29</v>
      </c>
      <c r="M2931" t="s">
        <v>8872</v>
      </c>
      <c r="N2931" t="s">
        <v>103</v>
      </c>
      <c r="O2931" t="s">
        <v>94</v>
      </c>
      <c r="P2931" t="s">
        <v>69</v>
      </c>
      <c r="Q2931">
        <v>17273</v>
      </c>
      <c r="R2931">
        <v>3</v>
      </c>
      <c r="S2931">
        <v>0.2</v>
      </c>
      <c r="T2931">
        <v>3470.1628539629723</v>
      </c>
      <c r="U2931">
        <v>45270</v>
      </c>
    </row>
    <row r="2932" spans="1:21" x14ac:dyDescent="0.3">
      <c r="A2932" t="s">
        <v>8873</v>
      </c>
      <c r="B2932">
        <v>2023</v>
      </c>
      <c r="C2932" s="1">
        <v>45286</v>
      </c>
      <c r="D2932" t="s">
        <v>47</v>
      </c>
      <c r="E2932" t="s">
        <v>8874</v>
      </c>
      <c r="F2932" t="s">
        <v>80</v>
      </c>
      <c r="G2932" t="s">
        <v>38</v>
      </c>
      <c r="H2932" t="s">
        <v>26</v>
      </c>
      <c r="I2932" t="s">
        <v>27</v>
      </c>
      <c r="J2932" t="s">
        <v>28</v>
      </c>
      <c r="K2932">
        <v>653297</v>
      </c>
      <c r="L2932" t="s">
        <v>83</v>
      </c>
      <c r="M2932" t="s">
        <v>8875</v>
      </c>
      <c r="N2932" t="s">
        <v>61</v>
      </c>
      <c r="O2932" t="s">
        <v>94</v>
      </c>
      <c r="P2932" t="s">
        <v>69</v>
      </c>
      <c r="Q2932">
        <v>43694</v>
      </c>
      <c r="R2932">
        <v>3</v>
      </c>
      <c r="S2932">
        <v>0</v>
      </c>
      <c r="T2932">
        <v>3542.0871290071696</v>
      </c>
      <c r="U2932">
        <v>45292</v>
      </c>
    </row>
    <row r="2933" spans="1:21" x14ac:dyDescent="0.3">
      <c r="A2933" t="s">
        <v>8876</v>
      </c>
      <c r="B2933">
        <v>2023</v>
      </c>
      <c r="C2933" s="1">
        <v>45095</v>
      </c>
      <c r="D2933" t="s">
        <v>78</v>
      </c>
      <c r="E2933" t="s">
        <v>8877</v>
      </c>
      <c r="F2933" t="s">
        <v>106</v>
      </c>
      <c r="G2933" t="s">
        <v>81</v>
      </c>
      <c r="H2933" t="s">
        <v>26</v>
      </c>
      <c r="I2933" t="s">
        <v>39</v>
      </c>
      <c r="J2933" t="s">
        <v>40</v>
      </c>
      <c r="K2933">
        <v>647436</v>
      </c>
      <c r="L2933" t="s">
        <v>59</v>
      </c>
      <c r="M2933" t="s">
        <v>8878</v>
      </c>
      <c r="N2933" t="s">
        <v>93</v>
      </c>
      <c r="O2933" t="s">
        <v>94</v>
      </c>
      <c r="P2933" t="s">
        <v>45</v>
      </c>
      <c r="Q2933">
        <v>46809</v>
      </c>
      <c r="R2933">
        <v>7</v>
      </c>
      <c r="S2933">
        <v>0.2</v>
      </c>
      <c r="T2933">
        <v>13595.475842635959</v>
      </c>
      <c r="U2933">
        <v>45096</v>
      </c>
    </row>
    <row r="2934" spans="1:21" x14ac:dyDescent="0.3">
      <c r="A2934" t="s">
        <v>8879</v>
      </c>
      <c r="B2934">
        <v>2024</v>
      </c>
      <c r="C2934" s="1">
        <v>45465</v>
      </c>
      <c r="D2934" t="s">
        <v>47</v>
      </c>
      <c r="E2934" t="s">
        <v>8880</v>
      </c>
      <c r="F2934" t="s">
        <v>106</v>
      </c>
      <c r="G2934" t="s">
        <v>25</v>
      </c>
      <c r="H2934" t="s">
        <v>26</v>
      </c>
      <c r="I2934" t="s">
        <v>57</v>
      </c>
      <c r="J2934" t="s">
        <v>58</v>
      </c>
      <c r="K2934">
        <v>698450</v>
      </c>
      <c r="L2934" t="s">
        <v>83</v>
      </c>
      <c r="M2934" t="s">
        <v>8881</v>
      </c>
      <c r="N2934" t="s">
        <v>61</v>
      </c>
      <c r="O2934" t="s">
        <v>94</v>
      </c>
      <c r="P2934" t="s">
        <v>181</v>
      </c>
      <c r="Q2934">
        <v>22630</v>
      </c>
      <c r="R2934">
        <v>8</v>
      </c>
      <c r="S2934">
        <v>0.05</v>
      </c>
      <c r="T2934">
        <v>5913.6369017859988</v>
      </c>
      <c r="U2934">
        <v>45468</v>
      </c>
    </row>
    <row r="2935" spans="1:21" x14ac:dyDescent="0.3">
      <c r="A2935" t="s">
        <v>8882</v>
      </c>
      <c r="B2935">
        <v>2024</v>
      </c>
      <c r="C2935" s="1">
        <v>45323</v>
      </c>
      <c r="D2935" t="s">
        <v>78</v>
      </c>
      <c r="E2935" t="s">
        <v>8883</v>
      </c>
      <c r="F2935" t="s">
        <v>49</v>
      </c>
      <c r="G2935" t="s">
        <v>81</v>
      </c>
      <c r="H2935" t="s">
        <v>26</v>
      </c>
      <c r="I2935" t="s">
        <v>117</v>
      </c>
      <c r="J2935" t="s">
        <v>118</v>
      </c>
      <c r="K2935">
        <v>651854</v>
      </c>
      <c r="L2935" t="s">
        <v>29</v>
      </c>
      <c r="M2935" t="s">
        <v>8884</v>
      </c>
      <c r="N2935" t="s">
        <v>43</v>
      </c>
      <c r="O2935" t="s">
        <v>68</v>
      </c>
      <c r="P2935" t="s">
        <v>33</v>
      </c>
      <c r="Q2935">
        <v>13158</v>
      </c>
      <c r="R2935">
        <v>10</v>
      </c>
      <c r="S2935">
        <v>0.2</v>
      </c>
      <c r="T2935">
        <v>2310.0227893641058</v>
      </c>
      <c r="U2935">
        <v>45326</v>
      </c>
    </row>
    <row r="2936" spans="1:21" x14ac:dyDescent="0.3">
      <c r="A2936" t="s">
        <v>8885</v>
      </c>
      <c r="B2936">
        <v>2024</v>
      </c>
      <c r="C2936" s="1">
        <v>45319</v>
      </c>
      <c r="D2936" t="s">
        <v>22</v>
      </c>
      <c r="E2936" t="s">
        <v>8886</v>
      </c>
      <c r="F2936" t="s">
        <v>64</v>
      </c>
      <c r="G2936" t="s">
        <v>81</v>
      </c>
      <c r="H2936" t="s">
        <v>26</v>
      </c>
      <c r="I2936" t="s">
        <v>150</v>
      </c>
      <c r="J2936" t="s">
        <v>118</v>
      </c>
      <c r="K2936">
        <v>645518</v>
      </c>
      <c r="L2936" t="s">
        <v>29</v>
      </c>
      <c r="M2936" t="s">
        <v>8887</v>
      </c>
      <c r="N2936" t="s">
        <v>93</v>
      </c>
      <c r="O2936" t="s">
        <v>32</v>
      </c>
      <c r="P2936" t="s">
        <v>89</v>
      </c>
      <c r="Q2936">
        <v>19778</v>
      </c>
      <c r="R2936">
        <v>5</v>
      </c>
      <c r="S2936">
        <v>0</v>
      </c>
      <c r="T2936">
        <v>1017.2667407157206</v>
      </c>
      <c r="U2936">
        <v>45324</v>
      </c>
    </row>
    <row r="2937" spans="1:21" x14ac:dyDescent="0.3">
      <c r="A2937" t="s">
        <v>8888</v>
      </c>
      <c r="B2937">
        <v>2024</v>
      </c>
      <c r="C2937" s="1">
        <v>45341</v>
      </c>
      <c r="D2937" t="s">
        <v>78</v>
      </c>
      <c r="E2937" t="s">
        <v>8889</v>
      </c>
      <c r="F2937" t="s">
        <v>64</v>
      </c>
      <c r="G2937" t="s">
        <v>38</v>
      </c>
      <c r="H2937" t="s">
        <v>26</v>
      </c>
      <c r="I2937" t="s">
        <v>161</v>
      </c>
      <c r="J2937" t="s">
        <v>118</v>
      </c>
      <c r="K2937">
        <v>658873</v>
      </c>
      <c r="L2937" t="s">
        <v>29</v>
      </c>
      <c r="M2937" t="s">
        <v>8890</v>
      </c>
      <c r="N2937" t="s">
        <v>93</v>
      </c>
      <c r="O2937" t="s">
        <v>94</v>
      </c>
      <c r="P2937" t="s">
        <v>76</v>
      </c>
      <c r="Q2937">
        <v>11658</v>
      </c>
      <c r="R2937">
        <v>9</v>
      </c>
      <c r="S2937">
        <v>0</v>
      </c>
      <c r="T2937">
        <v>1709.4728913387844</v>
      </c>
      <c r="U2937">
        <v>45341</v>
      </c>
    </row>
    <row r="2938" spans="1:21" x14ac:dyDescent="0.3">
      <c r="A2938" t="s">
        <v>8891</v>
      </c>
      <c r="B2938">
        <v>2023</v>
      </c>
      <c r="C2938" s="1">
        <v>45036</v>
      </c>
      <c r="D2938" t="s">
        <v>22</v>
      </c>
      <c r="E2938" t="s">
        <v>8892</v>
      </c>
      <c r="F2938" t="s">
        <v>49</v>
      </c>
      <c r="G2938" t="s">
        <v>81</v>
      </c>
      <c r="H2938" t="s">
        <v>26</v>
      </c>
      <c r="I2938" t="s">
        <v>39</v>
      </c>
      <c r="J2938" t="s">
        <v>40</v>
      </c>
      <c r="K2938">
        <v>647419</v>
      </c>
      <c r="L2938" t="s">
        <v>83</v>
      </c>
      <c r="M2938" t="s">
        <v>8893</v>
      </c>
      <c r="N2938" t="s">
        <v>103</v>
      </c>
      <c r="O2938" t="s">
        <v>68</v>
      </c>
      <c r="P2938" t="s">
        <v>127</v>
      </c>
      <c r="Q2938">
        <v>52241</v>
      </c>
      <c r="R2938">
        <v>4</v>
      </c>
      <c r="S2938">
        <v>0.05</v>
      </c>
      <c r="T2938">
        <v>14746.11048971821</v>
      </c>
      <c r="U2938">
        <v>45042</v>
      </c>
    </row>
    <row r="2939" spans="1:21" x14ac:dyDescent="0.3">
      <c r="A2939" t="s">
        <v>8894</v>
      </c>
      <c r="B2939">
        <v>2024</v>
      </c>
      <c r="C2939" s="1">
        <v>45297</v>
      </c>
      <c r="D2939" t="s">
        <v>35</v>
      </c>
      <c r="E2939" t="s">
        <v>8895</v>
      </c>
      <c r="F2939" t="s">
        <v>64</v>
      </c>
      <c r="G2939" t="s">
        <v>25</v>
      </c>
      <c r="H2939" t="s">
        <v>26</v>
      </c>
      <c r="I2939" t="s">
        <v>57</v>
      </c>
      <c r="J2939" t="s">
        <v>58</v>
      </c>
      <c r="K2939">
        <v>634654</v>
      </c>
      <c r="L2939" t="s">
        <v>29</v>
      </c>
      <c r="M2939" t="s">
        <v>8896</v>
      </c>
      <c r="N2939" t="s">
        <v>61</v>
      </c>
      <c r="O2939" t="s">
        <v>94</v>
      </c>
      <c r="P2939" t="s">
        <v>76</v>
      </c>
      <c r="Q2939">
        <v>75780</v>
      </c>
      <c r="R2939">
        <v>5</v>
      </c>
      <c r="S2939">
        <v>0</v>
      </c>
      <c r="T2939">
        <v>10729.816227194644</v>
      </c>
      <c r="U2939">
        <v>45300</v>
      </c>
    </row>
    <row r="2940" spans="1:21" x14ac:dyDescent="0.3">
      <c r="A2940" t="s">
        <v>8897</v>
      </c>
      <c r="B2940">
        <v>2024</v>
      </c>
      <c r="C2940" s="1">
        <v>45441</v>
      </c>
      <c r="D2940" t="s">
        <v>35</v>
      </c>
      <c r="E2940" t="s">
        <v>8898</v>
      </c>
      <c r="F2940" t="s">
        <v>80</v>
      </c>
      <c r="G2940" t="s">
        <v>38</v>
      </c>
      <c r="H2940" t="s">
        <v>26</v>
      </c>
      <c r="I2940" t="s">
        <v>65</v>
      </c>
      <c r="J2940" t="s">
        <v>66</v>
      </c>
      <c r="K2940">
        <v>658353</v>
      </c>
      <c r="L2940" t="s">
        <v>41</v>
      </c>
      <c r="M2940" t="s">
        <v>8899</v>
      </c>
      <c r="N2940" t="s">
        <v>31</v>
      </c>
      <c r="O2940" t="s">
        <v>53</v>
      </c>
      <c r="P2940" t="s">
        <v>33</v>
      </c>
      <c r="Q2940">
        <v>2909</v>
      </c>
      <c r="R2940">
        <v>2</v>
      </c>
      <c r="S2940">
        <v>0.1</v>
      </c>
      <c r="T2940">
        <v>295.20988901748262</v>
      </c>
      <c r="U2940">
        <v>45445</v>
      </c>
    </row>
    <row r="2941" spans="1:21" x14ac:dyDescent="0.3">
      <c r="A2941" t="s">
        <v>8900</v>
      </c>
      <c r="B2941">
        <v>2024</v>
      </c>
      <c r="C2941" s="1">
        <v>45334</v>
      </c>
      <c r="D2941" t="s">
        <v>47</v>
      </c>
      <c r="E2941" t="s">
        <v>8901</v>
      </c>
      <c r="F2941" t="s">
        <v>149</v>
      </c>
      <c r="G2941" t="s">
        <v>25</v>
      </c>
      <c r="H2941" t="s">
        <v>26</v>
      </c>
      <c r="I2941" t="s">
        <v>57</v>
      </c>
      <c r="J2941" t="s">
        <v>58</v>
      </c>
      <c r="K2941">
        <v>620113</v>
      </c>
      <c r="L2941" t="s">
        <v>59</v>
      </c>
      <c r="M2941" t="s">
        <v>8902</v>
      </c>
      <c r="N2941" t="s">
        <v>103</v>
      </c>
      <c r="O2941" t="s">
        <v>32</v>
      </c>
      <c r="P2941" t="s">
        <v>69</v>
      </c>
      <c r="Q2941">
        <v>31978</v>
      </c>
      <c r="R2941">
        <v>3</v>
      </c>
      <c r="S2941">
        <v>0.2</v>
      </c>
      <c r="T2941">
        <v>5600.8140657063814</v>
      </c>
      <c r="U2941">
        <v>45336</v>
      </c>
    </row>
    <row r="2942" spans="1:21" x14ac:dyDescent="0.3">
      <c r="A2942" t="s">
        <v>8903</v>
      </c>
      <c r="B2942">
        <v>2024</v>
      </c>
      <c r="C2942" s="1">
        <v>45604</v>
      </c>
      <c r="D2942" t="s">
        <v>47</v>
      </c>
      <c r="E2942" t="s">
        <v>8904</v>
      </c>
      <c r="F2942" t="s">
        <v>106</v>
      </c>
      <c r="G2942" t="s">
        <v>81</v>
      </c>
      <c r="H2942" t="s">
        <v>26</v>
      </c>
      <c r="I2942" t="s">
        <v>50</v>
      </c>
      <c r="J2942" t="s">
        <v>51</v>
      </c>
      <c r="K2942">
        <v>639032</v>
      </c>
      <c r="L2942" t="s">
        <v>59</v>
      </c>
      <c r="M2942" t="s">
        <v>8905</v>
      </c>
      <c r="N2942" t="s">
        <v>31</v>
      </c>
      <c r="O2942" t="s">
        <v>85</v>
      </c>
      <c r="P2942" t="s">
        <v>45</v>
      </c>
      <c r="Q2942">
        <v>9930</v>
      </c>
      <c r="R2942">
        <v>1</v>
      </c>
      <c r="S2942">
        <v>0.1</v>
      </c>
      <c r="T2942">
        <v>1852.874474973753</v>
      </c>
      <c r="U2942">
        <v>45607</v>
      </c>
    </row>
    <row r="2943" spans="1:21" x14ac:dyDescent="0.3">
      <c r="A2943" t="s">
        <v>8906</v>
      </c>
      <c r="B2943">
        <v>2024</v>
      </c>
      <c r="C2943" s="1">
        <v>45293</v>
      </c>
      <c r="D2943" t="s">
        <v>22</v>
      </c>
      <c r="E2943" t="s">
        <v>8907</v>
      </c>
      <c r="F2943" t="s">
        <v>64</v>
      </c>
      <c r="G2943" t="s">
        <v>38</v>
      </c>
      <c r="H2943" t="s">
        <v>26</v>
      </c>
      <c r="I2943" t="s">
        <v>136</v>
      </c>
      <c r="J2943" t="s">
        <v>118</v>
      </c>
      <c r="K2943">
        <v>681675</v>
      </c>
      <c r="L2943" t="s">
        <v>41</v>
      </c>
      <c r="M2943" t="s">
        <v>8908</v>
      </c>
      <c r="N2943" t="s">
        <v>61</v>
      </c>
      <c r="O2943" t="s">
        <v>75</v>
      </c>
      <c r="P2943" t="s">
        <v>45</v>
      </c>
      <c r="Q2943">
        <v>62647</v>
      </c>
      <c r="R2943">
        <v>5</v>
      </c>
      <c r="S2943">
        <v>0.05</v>
      </c>
      <c r="T2943">
        <v>13897.731903064212</v>
      </c>
      <c r="U2943">
        <v>45296</v>
      </c>
    </row>
    <row r="2944" spans="1:21" x14ac:dyDescent="0.3">
      <c r="A2944" t="s">
        <v>8909</v>
      </c>
      <c r="B2944">
        <v>2024</v>
      </c>
      <c r="C2944" s="1">
        <v>45505</v>
      </c>
      <c r="D2944" t="s">
        <v>47</v>
      </c>
      <c r="E2944" t="s">
        <v>8910</v>
      </c>
      <c r="F2944" t="s">
        <v>106</v>
      </c>
      <c r="G2944" t="s">
        <v>38</v>
      </c>
      <c r="H2944" t="s">
        <v>26</v>
      </c>
      <c r="I2944" t="s">
        <v>154</v>
      </c>
      <c r="J2944" t="s">
        <v>51</v>
      </c>
      <c r="K2944">
        <v>608158</v>
      </c>
      <c r="L2944" t="s">
        <v>73</v>
      </c>
      <c r="M2944" t="s">
        <v>8911</v>
      </c>
      <c r="N2944" t="s">
        <v>93</v>
      </c>
      <c r="O2944" t="s">
        <v>94</v>
      </c>
      <c r="P2944" t="s">
        <v>76</v>
      </c>
      <c r="Q2944">
        <v>17936</v>
      </c>
      <c r="R2944">
        <v>6</v>
      </c>
      <c r="S2944">
        <v>0.05</v>
      </c>
      <c r="T2944">
        <v>1650.7711743198417</v>
      </c>
      <c r="U2944">
        <v>45508</v>
      </c>
    </row>
    <row r="2945" spans="1:21" x14ac:dyDescent="0.3">
      <c r="A2945" t="s">
        <v>8912</v>
      </c>
      <c r="B2945">
        <v>2024</v>
      </c>
      <c r="C2945" s="1">
        <v>45401</v>
      </c>
      <c r="D2945" t="s">
        <v>78</v>
      </c>
      <c r="E2945" t="s">
        <v>8913</v>
      </c>
      <c r="F2945" t="s">
        <v>49</v>
      </c>
      <c r="G2945" t="s">
        <v>81</v>
      </c>
      <c r="H2945" t="s">
        <v>26</v>
      </c>
      <c r="I2945" t="s">
        <v>65</v>
      </c>
      <c r="J2945" t="s">
        <v>66</v>
      </c>
      <c r="K2945">
        <v>653179</v>
      </c>
      <c r="L2945" t="s">
        <v>73</v>
      </c>
      <c r="M2945" t="s">
        <v>8914</v>
      </c>
      <c r="N2945" t="s">
        <v>61</v>
      </c>
      <c r="O2945" t="s">
        <v>32</v>
      </c>
      <c r="P2945" t="s">
        <v>69</v>
      </c>
      <c r="Q2945">
        <v>32887</v>
      </c>
      <c r="R2945">
        <v>4</v>
      </c>
      <c r="S2945">
        <v>0.05</v>
      </c>
      <c r="T2945">
        <v>6746.8312767527732</v>
      </c>
      <c r="U2945">
        <v>45404</v>
      </c>
    </row>
    <row r="2946" spans="1:21" x14ac:dyDescent="0.3">
      <c r="A2946" t="s">
        <v>8915</v>
      </c>
      <c r="B2946">
        <v>2023</v>
      </c>
      <c r="C2946" s="1">
        <v>44944</v>
      </c>
      <c r="D2946" t="s">
        <v>35</v>
      </c>
      <c r="E2946" t="s">
        <v>8916</v>
      </c>
      <c r="F2946" t="s">
        <v>24</v>
      </c>
      <c r="G2946" t="s">
        <v>25</v>
      </c>
      <c r="H2946" t="s">
        <v>26</v>
      </c>
      <c r="I2946" t="s">
        <v>150</v>
      </c>
      <c r="J2946" t="s">
        <v>118</v>
      </c>
      <c r="K2946">
        <v>699295</v>
      </c>
      <c r="L2946" t="s">
        <v>29</v>
      </c>
      <c r="M2946" t="s">
        <v>8917</v>
      </c>
      <c r="N2946" t="s">
        <v>61</v>
      </c>
      <c r="O2946" t="s">
        <v>94</v>
      </c>
      <c r="P2946" t="s">
        <v>98</v>
      </c>
      <c r="Q2946">
        <v>77413</v>
      </c>
      <c r="R2946">
        <v>2</v>
      </c>
      <c r="S2946">
        <v>0</v>
      </c>
      <c r="T2946">
        <v>19415.935215570134</v>
      </c>
      <c r="U2946">
        <v>44948</v>
      </c>
    </row>
    <row r="2947" spans="1:21" x14ac:dyDescent="0.3">
      <c r="A2947" t="s">
        <v>8918</v>
      </c>
      <c r="B2947">
        <v>2023</v>
      </c>
      <c r="C2947" s="1">
        <v>45049</v>
      </c>
      <c r="D2947" t="s">
        <v>22</v>
      </c>
      <c r="E2947" t="s">
        <v>8919</v>
      </c>
      <c r="F2947" t="s">
        <v>106</v>
      </c>
      <c r="G2947" t="s">
        <v>38</v>
      </c>
      <c r="H2947" t="s">
        <v>26</v>
      </c>
      <c r="I2947" t="s">
        <v>65</v>
      </c>
      <c r="J2947" t="s">
        <v>66</v>
      </c>
      <c r="K2947">
        <v>648847</v>
      </c>
      <c r="L2947" t="s">
        <v>29</v>
      </c>
      <c r="M2947" t="s">
        <v>8920</v>
      </c>
      <c r="N2947" t="s">
        <v>43</v>
      </c>
      <c r="O2947" t="s">
        <v>68</v>
      </c>
      <c r="P2947" t="s">
        <v>127</v>
      </c>
      <c r="Q2947">
        <v>49007</v>
      </c>
      <c r="R2947">
        <v>7</v>
      </c>
      <c r="S2947">
        <v>0</v>
      </c>
      <c r="T2947">
        <v>10120.708905864023</v>
      </c>
      <c r="U2947">
        <v>45052</v>
      </c>
    </row>
    <row r="2948" spans="1:21" x14ac:dyDescent="0.3">
      <c r="A2948" t="s">
        <v>8921</v>
      </c>
      <c r="B2948">
        <v>2023</v>
      </c>
      <c r="C2948" s="1">
        <v>45136</v>
      </c>
      <c r="D2948" t="s">
        <v>35</v>
      </c>
      <c r="E2948" t="s">
        <v>8922</v>
      </c>
      <c r="F2948" t="s">
        <v>80</v>
      </c>
      <c r="G2948" t="s">
        <v>38</v>
      </c>
      <c r="H2948" t="s">
        <v>26</v>
      </c>
      <c r="I2948" t="s">
        <v>101</v>
      </c>
      <c r="J2948" t="s">
        <v>51</v>
      </c>
      <c r="K2948">
        <v>642475</v>
      </c>
      <c r="L2948" t="s">
        <v>41</v>
      </c>
      <c r="M2948" t="s">
        <v>8923</v>
      </c>
      <c r="N2948" t="s">
        <v>43</v>
      </c>
      <c r="O2948" t="s">
        <v>32</v>
      </c>
      <c r="P2948" t="s">
        <v>181</v>
      </c>
      <c r="Q2948">
        <v>1108</v>
      </c>
      <c r="R2948">
        <v>9</v>
      </c>
      <c r="S2948">
        <v>0.2</v>
      </c>
      <c r="T2948">
        <v>207.26854597884798</v>
      </c>
      <c r="U2948">
        <v>45139</v>
      </c>
    </row>
    <row r="2949" spans="1:21" x14ac:dyDescent="0.3">
      <c r="A2949" t="s">
        <v>8924</v>
      </c>
      <c r="B2949">
        <v>2023</v>
      </c>
      <c r="C2949" s="1">
        <v>45149</v>
      </c>
      <c r="D2949" t="s">
        <v>35</v>
      </c>
      <c r="E2949" t="s">
        <v>8925</v>
      </c>
      <c r="F2949" t="s">
        <v>80</v>
      </c>
      <c r="G2949" t="s">
        <v>81</v>
      </c>
      <c r="H2949" t="s">
        <v>26</v>
      </c>
      <c r="I2949" t="s">
        <v>154</v>
      </c>
      <c r="J2949" t="s">
        <v>51</v>
      </c>
      <c r="K2949">
        <v>695389</v>
      </c>
      <c r="L2949" t="s">
        <v>83</v>
      </c>
      <c r="M2949" t="s">
        <v>8926</v>
      </c>
      <c r="N2949" t="s">
        <v>31</v>
      </c>
      <c r="O2949" t="s">
        <v>53</v>
      </c>
      <c r="P2949" t="s">
        <v>127</v>
      </c>
      <c r="Q2949">
        <v>40918</v>
      </c>
      <c r="R2949">
        <v>10</v>
      </c>
      <c r="S2949">
        <v>0</v>
      </c>
      <c r="T2949">
        <v>9352.9275178946664</v>
      </c>
      <c r="U2949">
        <v>45152</v>
      </c>
    </row>
    <row r="2950" spans="1:21" x14ac:dyDescent="0.3">
      <c r="A2950" t="s">
        <v>8927</v>
      </c>
      <c r="B2950">
        <v>2023</v>
      </c>
      <c r="C2950" s="1">
        <v>45273</v>
      </c>
      <c r="D2950" t="s">
        <v>22</v>
      </c>
      <c r="E2950" t="s">
        <v>8928</v>
      </c>
      <c r="F2950" t="s">
        <v>49</v>
      </c>
      <c r="G2950" t="s">
        <v>25</v>
      </c>
      <c r="H2950" t="s">
        <v>26</v>
      </c>
      <c r="I2950" t="s">
        <v>154</v>
      </c>
      <c r="J2950" t="s">
        <v>51</v>
      </c>
      <c r="K2950">
        <v>696238</v>
      </c>
      <c r="L2950" t="s">
        <v>83</v>
      </c>
      <c r="M2950" t="s">
        <v>8929</v>
      </c>
      <c r="N2950" t="s">
        <v>43</v>
      </c>
      <c r="O2950" t="s">
        <v>85</v>
      </c>
      <c r="P2950" t="s">
        <v>89</v>
      </c>
      <c r="Q2950">
        <v>78069</v>
      </c>
      <c r="R2950">
        <v>10</v>
      </c>
      <c r="S2950">
        <v>0</v>
      </c>
      <c r="T2950">
        <v>20720.188446098909</v>
      </c>
      <c r="U2950">
        <v>45280</v>
      </c>
    </row>
    <row r="2951" spans="1:21" x14ac:dyDescent="0.3">
      <c r="A2951" t="s">
        <v>8930</v>
      </c>
      <c r="B2951">
        <v>2024</v>
      </c>
      <c r="C2951" s="1">
        <v>45436</v>
      </c>
      <c r="D2951" t="s">
        <v>35</v>
      </c>
      <c r="E2951" t="s">
        <v>8931</v>
      </c>
      <c r="F2951" t="s">
        <v>106</v>
      </c>
      <c r="G2951" t="s">
        <v>81</v>
      </c>
      <c r="H2951" t="s">
        <v>26</v>
      </c>
      <c r="I2951" t="s">
        <v>39</v>
      </c>
      <c r="J2951" t="s">
        <v>40</v>
      </c>
      <c r="K2951">
        <v>630527</v>
      </c>
      <c r="L2951" t="s">
        <v>73</v>
      </c>
      <c r="M2951" t="s">
        <v>8932</v>
      </c>
      <c r="N2951" t="s">
        <v>31</v>
      </c>
      <c r="O2951" t="s">
        <v>44</v>
      </c>
      <c r="P2951" t="s">
        <v>181</v>
      </c>
      <c r="Q2951">
        <v>65643</v>
      </c>
      <c r="R2951">
        <v>3</v>
      </c>
      <c r="S2951">
        <v>0</v>
      </c>
      <c r="T2951">
        <v>17943.348926077364</v>
      </c>
      <c r="U2951">
        <v>45439</v>
      </c>
    </row>
    <row r="2952" spans="1:21" x14ac:dyDescent="0.3">
      <c r="A2952" t="s">
        <v>8933</v>
      </c>
      <c r="B2952">
        <v>2023</v>
      </c>
      <c r="C2952" s="1">
        <v>45224</v>
      </c>
      <c r="D2952" t="s">
        <v>22</v>
      </c>
      <c r="E2952" t="s">
        <v>8934</v>
      </c>
      <c r="F2952" t="s">
        <v>64</v>
      </c>
      <c r="G2952" t="s">
        <v>38</v>
      </c>
      <c r="H2952" t="s">
        <v>26</v>
      </c>
      <c r="I2952" t="s">
        <v>27</v>
      </c>
      <c r="J2952" t="s">
        <v>28</v>
      </c>
      <c r="K2952">
        <v>698588</v>
      </c>
      <c r="L2952" t="s">
        <v>59</v>
      </c>
      <c r="M2952" t="s">
        <v>8935</v>
      </c>
      <c r="N2952" t="s">
        <v>43</v>
      </c>
      <c r="O2952" t="s">
        <v>75</v>
      </c>
      <c r="P2952" t="s">
        <v>33</v>
      </c>
      <c r="Q2952">
        <v>20905</v>
      </c>
      <c r="R2952">
        <v>4</v>
      </c>
      <c r="S2952">
        <v>0.2</v>
      </c>
      <c r="T2952">
        <v>4574.0181300457034</v>
      </c>
      <c r="U2952">
        <v>45227</v>
      </c>
    </row>
    <row r="2953" spans="1:21" x14ac:dyDescent="0.3">
      <c r="A2953" t="s">
        <v>8936</v>
      </c>
      <c r="B2953">
        <v>2023</v>
      </c>
      <c r="C2953" s="1">
        <v>45189</v>
      </c>
      <c r="D2953" t="s">
        <v>35</v>
      </c>
      <c r="E2953" t="s">
        <v>8937</v>
      </c>
      <c r="F2953" t="s">
        <v>149</v>
      </c>
      <c r="G2953" t="s">
        <v>81</v>
      </c>
      <c r="H2953" t="s">
        <v>26</v>
      </c>
      <c r="I2953" t="s">
        <v>122</v>
      </c>
      <c r="J2953" t="s">
        <v>28</v>
      </c>
      <c r="K2953">
        <v>644843</v>
      </c>
      <c r="L2953" t="s">
        <v>41</v>
      </c>
      <c r="M2953" t="s">
        <v>8938</v>
      </c>
      <c r="N2953" t="s">
        <v>93</v>
      </c>
      <c r="O2953" t="s">
        <v>68</v>
      </c>
      <c r="P2953" t="s">
        <v>98</v>
      </c>
      <c r="Q2953">
        <v>5130</v>
      </c>
      <c r="R2953">
        <v>9</v>
      </c>
      <c r="S2953">
        <v>0</v>
      </c>
      <c r="T2953">
        <v>797.79945066379753</v>
      </c>
      <c r="U2953">
        <v>45193</v>
      </c>
    </row>
    <row r="2954" spans="1:21" x14ac:dyDescent="0.3">
      <c r="A2954" t="s">
        <v>8939</v>
      </c>
      <c r="B2954">
        <v>2024</v>
      </c>
      <c r="C2954" s="1">
        <v>45624</v>
      </c>
      <c r="D2954" t="s">
        <v>47</v>
      </c>
      <c r="E2954" t="s">
        <v>8940</v>
      </c>
      <c r="F2954" t="s">
        <v>64</v>
      </c>
      <c r="G2954" t="s">
        <v>81</v>
      </c>
      <c r="H2954" t="s">
        <v>26</v>
      </c>
      <c r="I2954" t="s">
        <v>50</v>
      </c>
      <c r="J2954" t="s">
        <v>51</v>
      </c>
      <c r="K2954">
        <v>686549</v>
      </c>
      <c r="L2954" t="s">
        <v>29</v>
      </c>
      <c r="M2954" t="s">
        <v>8941</v>
      </c>
      <c r="N2954" t="s">
        <v>103</v>
      </c>
      <c r="O2954" t="s">
        <v>68</v>
      </c>
      <c r="P2954" t="s">
        <v>127</v>
      </c>
      <c r="Q2954">
        <v>28986</v>
      </c>
      <c r="R2954">
        <v>9</v>
      </c>
      <c r="S2954">
        <v>0.1</v>
      </c>
      <c r="T2954">
        <v>6176.8941955401633</v>
      </c>
      <c r="U2954">
        <v>45627</v>
      </c>
    </row>
    <row r="2955" spans="1:21" x14ac:dyDescent="0.3">
      <c r="A2955" t="s">
        <v>8942</v>
      </c>
      <c r="B2955">
        <v>2023</v>
      </c>
      <c r="C2955" s="1">
        <v>45240</v>
      </c>
      <c r="D2955" t="s">
        <v>47</v>
      </c>
      <c r="E2955" t="s">
        <v>8943</v>
      </c>
      <c r="F2955" t="s">
        <v>149</v>
      </c>
      <c r="G2955" t="s">
        <v>81</v>
      </c>
      <c r="H2955" t="s">
        <v>26</v>
      </c>
      <c r="I2955" t="s">
        <v>65</v>
      </c>
      <c r="J2955" t="s">
        <v>66</v>
      </c>
      <c r="K2955">
        <v>679239</v>
      </c>
      <c r="L2955" t="s">
        <v>29</v>
      </c>
      <c r="M2955" t="s">
        <v>8944</v>
      </c>
      <c r="N2955" t="s">
        <v>103</v>
      </c>
      <c r="O2955" t="s">
        <v>53</v>
      </c>
      <c r="P2955" t="s">
        <v>127</v>
      </c>
      <c r="Q2955">
        <v>27748</v>
      </c>
      <c r="R2955">
        <v>2</v>
      </c>
      <c r="S2955">
        <v>0</v>
      </c>
      <c r="T2955">
        <v>8185.5010518737026</v>
      </c>
      <c r="U2955">
        <v>45243</v>
      </c>
    </row>
    <row r="2956" spans="1:21" x14ac:dyDescent="0.3">
      <c r="A2956" t="s">
        <v>8945</v>
      </c>
      <c r="B2956">
        <v>2023</v>
      </c>
      <c r="C2956" s="1">
        <v>44960</v>
      </c>
      <c r="D2956" t="s">
        <v>47</v>
      </c>
      <c r="E2956" t="s">
        <v>8946</v>
      </c>
      <c r="F2956" t="s">
        <v>37</v>
      </c>
      <c r="G2956" t="s">
        <v>81</v>
      </c>
      <c r="H2956" t="s">
        <v>26</v>
      </c>
      <c r="I2956" t="s">
        <v>27</v>
      </c>
      <c r="J2956" t="s">
        <v>28</v>
      </c>
      <c r="K2956">
        <v>693097</v>
      </c>
      <c r="L2956" t="s">
        <v>59</v>
      </c>
      <c r="M2956" t="s">
        <v>8947</v>
      </c>
      <c r="N2956" t="s">
        <v>103</v>
      </c>
      <c r="O2956" t="s">
        <v>75</v>
      </c>
      <c r="P2956" t="s">
        <v>69</v>
      </c>
      <c r="Q2956">
        <v>9296</v>
      </c>
      <c r="R2956">
        <v>4</v>
      </c>
      <c r="S2956">
        <v>0</v>
      </c>
      <c r="T2956">
        <v>1227.7903154832882</v>
      </c>
      <c r="U2956">
        <v>44960</v>
      </c>
    </row>
    <row r="2957" spans="1:21" x14ac:dyDescent="0.3">
      <c r="A2957" t="s">
        <v>8948</v>
      </c>
      <c r="B2957">
        <v>2023</v>
      </c>
      <c r="C2957" s="1">
        <v>44965</v>
      </c>
      <c r="D2957" t="s">
        <v>35</v>
      </c>
      <c r="E2957" t="s">
        <v>8949</v>
      </c>
      <c r="F2957" t="s">
        <v>49</v>
      </c>
      <c r="G2957" t="s">
        <v>25</v>
      </c>
      <c r="H2957" t="s">
        <v>26</v>
      </c>
      <c r="I2957" t="s">
        <v>161</v>
      </c>
      <c r="J2957" t="s">
        <v>118</v>
      </c>
      <c r="K2957">
        <v>683949</v>
      </c>
      <c r="L2957" t="s">
        <v>83</v>
      </c>
      <c r="M2957" t="s">
        <v>8950</v>
      </c>
      <c r="N2957" t="s">
        <v>61</v>
      </c>
      <c r="O2957" t="s">
        <v>75</v>
      </c>
      <c r="P2957" t="s">
        <v>33</v>
      </c>
      <c r="Q2957">
        <v>10519</v>
      </c>
      <c r="R2957">
        <v>3</v>
      </c>
      <c r="S2957">
        <v>0.2</v>
      </c>
      <c r="T2957">
        <v>1041.0184360331946</v>
      </c>
      <c r="U2957">
        <v>44968</v>
      </c>
    </row>
    <row r="2958" spans="1:21" x14ac:dyDescent="0.3">
      <c r="A2958" t="s">
        <v>8951</v>
      </c>
      <c r="B2958">
        <v>2023</v>
      </c>
      <c r="C2958" s="1">
        <v>45271</v>
      </c>
      <c r="D2958" t="s">
        <v>35</v>
      </c>
      <c r="E2958" t="s">
        <v>8952</v>
      </c>
      <c r="F2958" t="s">
        <v>106</v>
      </c>
      <c r="G2958" t="s">
        <v>38</v>
      </c>
      <c r="H2958" t="s">
        <v>26</v>
      </c>
      <c r="I2958" t="s">
        <v>117</v>
      </c>
      <c r="J2958" t="s">
        <v>118</v>
      </c>
      <c r="K2958">
        <v>693103</v>
      </c>
      <c r="L2958" t="s">
        <v>41</v>
      </c>
      <c r="M2958" t="s">
        <v>8953</v>
      </c>
      <c r="N2958" t="s">
        <v>31</v>
      </c>
      <c r="O2958" t="s">
        <v>85</v>
      </c>
      <c r="P2958" t="s">
        <v>127</v>
      </c>
      <c r="Q2958">
        <v>18378</v>
      </c>
      <c r="R2958">
        <v>10</v>
      </c>
      <c r="S2958">
        <v>0</v>
      </c>
      <c r="T2958">
        <v>5424.0918036390012</v>
      </c>
      <c r="U2958">
        <v>45271</v>
      </c>
    </row>
    <row r="2959" spans="1:21" x14ac:dyDescent="0.3">
      <c r="A2959" t="s">
        <v>8954</v>
      </c>
      <c r="B2959">
        <v>2023</v>
      </c>
      <c r="C2959" s="1">
        <v>45024</v>
      </c>
      <c r="D2959" t="s">
        <v>22</v>
      </c>
      <c r="E2959" t="s">
        <v>8955</v>
      </c>
      <c r="F2959" t="s">
        <v>149</v>
      </c>
      <c r="G2959" t="s">
        <v>25</v>
      </c>
      <c r="H2959" t="s">
        <v>26</v>
      </c>
      <c r="I2959" t="s">
        <v>65</v>
      </c>
      <c r="J2959" t="s">
        <v>66</v>
      </c>
      <c r="K2959">
        <v>636310</v>
      </c>
      <c r="L2959" t="s">
        <v>73</v>
      </c>
      <c r="M2959" t="s">
        <v>8956</v>
      </c>
      <c r="N2959" t="s">
        <v>93</v>
      </c>
      <c r="O2959" t="s">
        <v>68</v>
      </c>
      <c r="P2959" t="s">
        <v>69</v>
      </c>
      <c r="Q2959">
        <v>66145</v>
      </c>
      <c r="R2959">
        <v>7</v>
      </c>
      <c r="S2959">
        <v>0.2</v>
      </c>
      <c r="T2959">
        <v>7978.9981980261473</v>
      </c>
      <c r="U2959">
        <v>45029</v>
      </c>
    </row>
    <row r="2960" spans="1:21" x14ac:dyDescent="0.3">
      <c r="A2960" t="s">
        <v>8957</v>
      </c>
      <c r="B2960">
        <v>2023</v>
      </c>
      <c r="C2960" s="1">
        <v>45015</v>
      </c>
      <c r="D2960" t="s">
        <v>78</v>
      </c>
      <c r="E2960" t="s">
        <v>8958</v>
      </c>
      <c r="F2960" t="s">
        <v>24</v>
      </c>
      <c r="G2960" t="s">
        <v>38</v>
      </c>
      <c r="H2960" t="s">
        <v>26</v>
      </c>
      <c r="I2960" t="s">
        <v>27</v>
      </c>
      <c r="J2960" t="s">
        <v>28</v>
      </c>
      <c r="K2960">
        <v>697884</v>
      </c>
      <c r="L2960" t="s">
        <v>41</v>
      </c>
      <c r="M2960" t="s">
        <v>8959</v>
      </c>
      <c r="N2960" t="s">
        <v>103</v>
      </c>
      <c r="O2960" t="s">
        <v>53</v>
      </c>
      <c r="P2960" t="s">
        <v>127</v>
      </c>
      <c r="Q2960">
        <v>8228</v>
      </c>
      <c r="R2960">
        <v>5</v>
      </c>
      <c r="S2960">
        <v>0.2</v>
      </c>
      <c r="T2960">
        <v>2302.1357969982346</v>
      </c>
      <c r="U2960">
        <v>45022</v>
      </c>
    </row>
    <row r="2961" spans="1:21" x14ac:dyDescent="0.3">
      <c r="A2961" t="s">
        <v>8960</v>
      </c>
      <c r="B2961">
        <v>2024</v>
      </c>
      <c r="C2961" s="1">
        <v>45491</v>
      </c>
      <c r="D2961" t="s">
        <v>35</v>
      </c>
      <c r="E2961" t="s">
        <v>8961</v>
      </c>
      <c r="F2961" t="s">
        <v>64</v>
      </c>
      <c r="G2961" t="s">
        <v>81</v>
      </c>
      <c r="H2961" t="s">
        <v>26</v>
      </c>
      <c r="I2961" t="s">
        <v>39</v>
      </c>
      <c r="J2961" t="s">
        <v>40</v>
      </c>
      <c r="K2961">
        <v>639027</v>
      </c>
      <c r="L2961" t="s">
        <v>41</v>
      </c>
      <c r="M2961" t="s">
        <v>8962</v>
      </c>
      <c r="N2961" t="s">
        <v>43</v>
      </c>
      <c r="O2961" t="s">
        <v>94</v>
      </c>
      <c r="P2961" t="s">
        <v>127</v>
      </c>
      <c r="Q2961">
        <v>65175</v>
      </c>
      <c r="R2961">
        <v>1</v>
      </c>
      <c r="S2961">
        <v>0</v>
      </c>
      <c r="T2961">
        <v>13386.121957721152</v>
      </c>
      <c r="U2961">
        <v>45494</v>
      </c>
    </row>
    <row r="2962" spans="1:21" x14ac:dyDescent="0.3">
      <c r="A2962" t="s">
        <v>8963</v>
      </c>
      <c r="B2962">
        <v>2024</v>
      </c>
      <c r="C2962" s="1">
        <v>45450</v>
      </c>
      <c r="D2962" t="s">
        <v>35</v>
      </c>
      <c r="E2962" t="s">
        <v>8964</v>
      </c>
      <c r="F2962" t="s">
        <v>37</v>
      </c>
      <c r="G2962" t="s">
        <v>38</v>
      </c>
      <c r="H2962" t="s">
        <v>26</v>
      </c>
      <c r="I2962" t="s">
        <v>57</v>
      </c>
      <c r="J2962" t="s">
        <v>58</v>
      </c>
      <c r="K2962">
        <v>633383</v>
      </c>
      <c r="L2962" t="s">
        <v>29</v>
      </c>
      <c r="M2962" t="s">
        <v>8965</v>
      </c>
      <c r="N2962" t="s">
        <v>31</v>
      </c>
      <c r="O2962" t="s">
        <v>32</v>
      </c>
      <c r="P2962" t="s">
        <v>98</v>
      </c>
      <c r="Q2962">
        <v>76001</v>
      </c>
      <c r="R2962">
        <v>1</v>
      </c>
      <c r="S2962">
        <v>0.05</v>
      </c>
      <c r="T2962">
        <v>8437.2892423890426</v>
      </c>
      <c r="U2962">
        <v>45452</v>
      </c>
    </row>
    <row r="2963" spans="1:21" x14ac:dyDescent="0.3">
      <c r="A2963" t="s">
        <v>8966</v>
      </c>
      <c r="B2963">
        <v>2024</v>
      </c>
      <c r="C2963" s="1">
        <v>45573</v>
      </c>
      <c r="D2963" t="s">
        <v>78</v>
      </c>
      <c r="E2963" t="s">
        <v>8967</v>
      </c>
      <c r="F2963" t="s">
        <v>24</v>
      </c>
      <c r="G2963" t="s">
        <v>25</v>
      </c>
      <c r="H2963" t="s">
        <v>26</v>
      </c>
      <c r="I2963" t="s">
        <v>72</v>
      </c>
      <c r="J2963" t="s">
        <v>28</v>
      </c>
      <c r="K2963">
        <v>602859</v>
      </c>
      <c r="L2963" t="s">
        <v>41</v>
      </c>
      <c r="M2963" t="s">
        <v>8968</v>
      </c>
      <c r="N2963" t="s">
        <v>43</v>
      </c>
      <c r="O2963" t="s">
        <v>94</v>
      </c>
      <c r="P2963" t="s">
        <v>127</v>
      </c>
      <c r="Q2963">
        <v>38020</v>
      </c>
      <c r="R2963">
        <v>8</v>
      </c>
      <c r="S2963">
        <v>0.2</v>
      </c>
      <c r="T2963">
        <v>4748.3575930569332</v>
      </c>
      <c r="U2963">
        <v>45579</v>
      </c>
    </row>
    <row r="2964" spans="1:21" x14ac:dyDescent="0.3">
      <c r="A2964" t="s">
        <v>8969</v>
      </c>
      <c r="B2964">
        <v>2024</v>
      </c>
      <c r="C2964" s="1">
        <v>45656</v>
      </c>
      <c r="D2964" t="s">
        <v>47</v>
      </c>
      <c r="E2964" t="s">
        <v>8970</v>
      </c>
      <c r="F2964" t="s">
        <v>49</v>
      </c>
      <c r="G2964" t="s">
        <v>38</v>
      </c>
      <c r="H2964" t="s">
        <v>26</v>
      </c>
      <c r="I2964" t="s">
        <v>122</v>
      </c>
      <c r="J2964" t="s">
        <v>28</v>
      </c>
      <c r="K2964">
        <v>659719</v>
      </c>
      <c r="L2964" t="s">
        <v>59</v>
      </c>
      <c r="M2964" t="s">
        <v>8971</v>
      </c>
      <c r="N2964" t="s">
        <v>93</v>
      </c>
      <c r="O2964" t="s">
        <v>75</v>
      </c>
      <c r="P2964" t="s">
        <v>98</v>
      </c>
      <c r="Q2964">
        <v>54437</v>
      </c>
      <c r="R2964">
        <v>6</v>
      </c>
      <c r="S2964">
        <v>0.1</v>
      </c>
      <c r="T2964">
        <v>15674.364032994663</v>
      </c>
      <c r="U2964">
        <v>45661</v>
      </c>
    </row>
    <row r="2965" spans="1:21" x14ac:dyDescent="0.3">
      <c r="A2965" t="s">
        <v>8972</v>
      </c>
      <c r="B2965">
        <v>2024</v>
      </c>
      <c r="C2965" s="1">
        <v>45413</v>
      </c>
      <c r="D2965" t="s">
        <v>35</v>
      </c>
      <c r="E2965" t="s">
        <v>8973</v>
      </c>
      <c r="F2965" t="s">
        <v>149</v>
      </c>
      <c r="G2965" t="s">
        <v>25</v>
      </c>
      <c r="H2965" t="s">
        <v>26</v>
      </c>
      <c r="I2965" t="s">
        <v>27</v>
      </c>
      <c r="J2965" t="s">
        <v>28</v>
      </c>
      <c r="K2965">
        <v>600899</v>
      </c>
      <c r="L2965" t="s">
        <v>29</v>
      </c>
      <c r="M2965" t="s">
        <v>8974</v>
      </c>
      <c r="N2965" t="s">
        <v>103</v>
      </c>
      <c r="O2965" t="s">
        <v>44</v>
      </c>
      <c r="P2965" t="s">
        <v>181</v>
      </c>
      <c r="Q2965">
        <v>28355</v>
      </c>
      <c r="R2965">
        <v>3</v>
      </c>
      <c r="S2965">
        <v>0</v>
      </c>
      <c r="T2965">
        <v>2859.3212510365688</v>
      </c>
      <c r="U2965">
        <v>45416</v>
      </c>
    </row>
    <row r="2966" spans="1:21" x14ac:dyDescent="0.3">
      <c r="A2966" t="s">
        <v>8975</v>
      </c>
      <c r="B2966">
        <v>2023</v>
      </c>
      <c r="C2966" s="1">
        <v>44990</v>
      </c>
      <c r="D2966" t="s">
        <v>78</v>
      </c>
      <c r="E2966" t="s">
        <v>8976</v>
      </c>
      <c r="F2966" t="s">
        <v>149</v>
      </c>
      <c r="G2966" t="s">
        <v>25</v>
      </c>
      <c r="H2966" t="s">
        <v>26</v>
      </c>
      <c r="I2966" t="s">
        <v>117</v>
      </c>
      <c r="J2966" t="s">
        <v>118</v>
      </c>
      <c r="K2966">
        <v>630405</v>
      </c>
      <c r="L2966" t="s">
        <v>83</v>
      </c>
      <c r="M2966" t="s">
        <v>8977</v>
      </c>
      <c r="N2966" t="s">
        <v>61</v>
      </c>
      <c r="O2966" t="s">
        <v>94</v>
      </c>
      <c r="P2966" t="s">
        <v>181</v>
      </c>
      <c r="Q2966">
        <v>32977</v>
      </c>
      <c r="R2966">
        <v>4</v>
      </c>
      <c r="S2966">
        <v>0</v>
      </c>
      <c r="T2966">
        <v>3413.210569109609</v>
      </c>
      <c r="U2966">
        <v>44993</v>
      </c>
    </row>
    <row r="2967" spans="1:21" x14ac:dyDescent="0.3">
      <c r="A2967" t="s">
        <v>8978</v>
      </c>
      <c r="B2967">
        <v>2024</v>
      </c>
      <c r="C2967" s="1">
        <v>45529</v>
      </c>
      <c r="D2967" t="s">
        <v>47</v>
      </c>
      <c r="E2967" t="s">
        <v>8979</v>
      </c>
      <c r="F2967" t="s">
        <v>24</v>
      </c>
      <c r="G2967" t="s">
        <v>81</v>
      </c>
      <c r="H2967" t="s">
        <v>26</v>
      </c>
      <c r="I2967" t="s">
        <v>50</v>
      </c>
      <c r="J2967" t="s">
        <v>51</v>
      </c>
      <c r="K2967">
        <v>625210</v>
      </c>
      <c r="L2967" t="s">
        <v>73</v>
      </c>
      <c r="M2967" t="s">
        <v>8980</v>
      </c>
      <c r="N2967" t="s">
        <v>103</v>
      </c>
      <c r="O2967" t="s">
        <v>68</v>
      </c>
      <c r="P2967" t="s">
        <v>69</v>
      </c>
      <c r="Q2967">
        <v>32100</v>
      </c>
      <c r="R2967">
        <v>7</v>
      </c>
      <c r="S2967">
        <v>0.1</v>
      </c>
      <c r="T2967">
        <v>3839.3652485487878</v>
      </c>
      <c r="U2967">
        <v>45532</v>
      </c>
    </row>
    <row r="2968" spans="1:21" x14ac:dyDescent="0.3">
      <c r="A2968" t="s">
        <v>8981</v>
      </c>
      <c r="B2968">
        <v>2024</v>
      </c>
      <c r="C2968" s="1">
        <v>45511</v>
      </c>
      <c r="D2968" t="s">
        <v>78</v>
      </c>
      <c r="E2968" t="s">
        <v>8982</v>
      </c>
      <c r="F2968" t="s">
        <v>24</v>
      </c>
      <c r="G2968" t="s">
        <v>81</v>
      </c>
      <c r="H2968" t="s">
        <v>26</v>
      </c>
      <c r="I2968" t="s">
        <v>154</v>
      </c>
      <c r="J2968" t="s">
        <v>51</v>
      </c>
      <c r="K2968">
        <v>601377</v>
      </c>
      <c r="L2968" t="s">
        <v>83</v>
      </c>
      <c r="M2968" t="s">
        <v>8983</v>
      </c>
      <c r="N2968" t="s">
        <v>43</v>
      </c>
      <c r="O2968" t="s">
        <v>85</v>
      </c>
      <c r="P2968" t="s">
        <v>76</v>
      </c>
      <c r="Q2968">
        <v>15890</v>
      </c>
      <c r="R2968">
        <v>3</v>
      </c>
      <c r="S2968">
        <v>0.1</v>
      </c>
      <c r="T2968">
        <v>1218.2134806997285</v>
      </c>
      <c r="U2968">
        <v>45516</v>
      </c>
    </row>
    <row r="2969" spans="1:21" x14ac:dyDescent="0.3">
      <c r="A2969" t="s">
        <v>8984</v>
      </c>
      <c r="B2969">
        <v>2023</v>
      </c>
      <c r="C2969" s="1">
        <v>45077</v>
      </c>
      <c r="D2969" t="s">
        <v>22</v>
      </c>
      <c r="E2969" t="s">
        <v>8985</v>
      </c>
      <c r="F2969" t="s">
        <v>80</v>
      </c>
      <c r="G2969" t="s">
        <v>81</v>
      </c>
      <c r="H2969" t="s">
        <v>26</v>
      </c>
      <c r="I2969" t="s">
        <v>136</v>
      </c>
      <c r="J2969" t="s">
        <v>118</v>
      </c>
      <c r="K2969">
        <v>675382</v>
      </c>
      <c r="L2969" t="s">
        <v>41</v>
      </c>
      <c r="M2969" t="s">
        <v>8986</v>
      </c>
      <c r="N2969" t="s">
        <v>103</v>
      </c>
      <c r="O2969" t="s">
        <v>75</v>
      </c>
      <c r="P2969" t="s">
        <v>69</v>
      </c>
      <c r="Q2969">
        <v>30363</v>
      </c>
      <c r="R2969">
        <v>10</v>
      </c>
      <c r="S2969">
        <v>0.2</v>
      </c>
      <c r="T2969">
        <v>8664.3893640838651</v>
      </c>
      <c r="U2969">
        <v>45082</v>
      </c>
    </row>
    <row r="2970" spans="1:21" x14ac:dyDescent="0.3">
      <c r="A2970" t="s">
        <v>8987</v>
      </c>
      <c r="B2970">
        <v>2024</v>
      </c>
      <c r="C2970" s="1">
        <v>45619</v>
      </c>
      <c r="D2970" t="s">
        <v>22</v>
      </c>
      <c r="E2970" t="s">
        <v>8988</v>
      </c>
      <c r="F2970" t="s">
        <v>37</v>
      </c>
      <c r="G2970" t="s">
        <v>81</v>
      </c>
      <c r="H2970" t="s">
        <v>26</v>
      </c>
      <c r="I2970" t="s">
        <v>57</v>
      </c>
      <c r="J2970" t="s">
        <v>58</v>
      </c>
      <c r="K2970">
        <v>661238</v>
      </c>
      <c r="L2970" t="s">
        <v>73</v>
      </c>
      <c r="M2970" t="s">
        <v>8989</v>
      </c>
      <c r="N2970" t="s">
        <v>61</v>
      </c>
      <c r="O2970" t="s">
        <v>32</v>
      </c>
      <c r="P2970" t="s">
        <v>127</v>
      </c>
      <c r="Q2970">
        <v>2787</v>
      </c>
      <c r="R2970">
        <v>10</v>
      </c>
      <c r="S2970">
        <v>0.1</v>
      </c>
      <c r="T2970">
        <v>389.52783390949645</v>
      </c>
      <c r="U2970">
        <v>45620</v>
      </c>
    </row>
    <row r="2971" spans="1:21" x14ac:dyDescent="0.3">
      <c r="A2971" t="s">
        <v>8990</v>
      </c>
      <c r="B2971">
        <v>2023</v>
      </c>
      <c r="C2971" s="1">
        <v>45112</v>
      </c>
      <c r="D2971" t="s">
        <v>35</v>
      </c>
      <c r="E2971" t="s">
        <v>8991</v>
      </c>
      <c r="F2971" t="s">
        <v>37</v>
      </c>
      <c r="G2971" t="s">
        <v>38</v>
      </c>
      <c r="H2971" t="s">
        <v>26</v>
      </c>
      <c r="I2971" t="s">
        <v>57</v>
      </c>
      <c r="J2971" t="s">
        <v>58</v>
      </c>
      <c r="K2971">
        <v>664264</v>
      </c>
      <c r="L2971" t="s">
        <v>59</v>
      </c>
      <c r="M2971" t="s">
        <v>8992</v>
      </c>
      <c r="N2971" t="s">
        <v>61</v>
      </c>
      <c r="O2971" t="s">
        <v>53</v>
      </c>
      <c r="P2971" t="s">
        <v>54</v>
      </c>
      <c r="Q2971">
        <v>8069</v>
      </c>
      <c r="R2971">
        <v>6</v>
      </c>
      <c r="S2971">
        <v>0.05</v>
      </c>
      <c r="T2971">
        <v>1992.6196505974749</v>
      </c>
      <c r="U2971">
        <v>45115</v>
      </c>
    </row>
    <row r="2972" spans="1:21" x14ac:dyDescent="0.3">
      <c r="A2972" t="s">
        <v>8993</v>
      </c>
      <c r="B2972">
        <v>2024</v>
      </c>
      <c r="C2972" s="1">
        <v>45391</v>
      </c>
      <c r="D2972" t="s">
        <v>47</v>
      </c>
      <c r="E2972" t="s">
        <v>8994</v>
      </c>
      <c r="F2972" t="s">
        <v>80</v>
      </c>
      <c r="G2972" t="s">
        <v>38</v>
      </c>
      <c r="H2972" t="s">
        <v>26</v>
      </c>
      <c r="I2972" t="s">
        <v>65</v>
      </c>
      <c r="J2972" t="s">
        <v>66</v>
      </c>
      <c r="K2972">
        <v>695211</v>
      </c>
      <c r="L2972" t="s">
        <v>29</v>
      </c>
      <c r="M2972" t="s">
        <v>8995</v>
      </c>
      <c r="N2972" t="s">
        <v>43</v>
      </c>
      <c r="O2972" t="s">
        <v>94</v>
      </c>
      <c r="P2972" t="s">
        <v>54</v>
      </c>
      <c r="Q2972">
        <v>43055</v>
      </c>
      <c r="R2972">
        <v>4</v>
      </c>
      <c r="S2972">
        <v>0</v>
      </c>
      <c r="T2972">
        <v>7764.3575582971507</v>
      </c>
      <c r="U2972">
        <v>45394</v>
      </c>
    </row>
    <row r="2973" spans="1:21" x14ac:dyDescent="0.3">
      <c r="A2973" t="s">
        <v>8996</v>
      </c>
      <c r="B2973">
        <v>2023</v>
      </c>
      <c r="C2973" s="1">
        <v>45077</v>
      </c>
      <c r="D2973" t="s">
        <v>35</v>
      </c>
      <c r="E2973" t="s">
        <v>8997</v>
      </c>
      <c r="F2973" t="s">
        <v>149</v>
      </c>
      <c r="G2973" t="s">
        <v>25</v>
      </c>
      <c r="H2973" t="s">
        <v>26</v>
      </c>
      <c r="I2973" t="s">
        <v>39</v>
      </c>
      <c r="J2973" t="s">
        <v>40</v>
      </c>
      <c r="K2973">
        <v>677824</v>
      </c>
      <c r="L2973" t="s">
        <v>29</v>
      </c>
      <c r="M2973" t="s">
        <v>8998</v>
      </c>
      <c r="N2973" t="s">
        <v>93</v>
      </c>
      <c r="O2973" t="s">
        <v>32</v>
      </c>
      <c r="P2973" t="s">
        <v>127</v>
      </c>
      <c r="Q2973">
        <v>23805</v>
      </c>
      <c r="R2973">
        <v>3</v>
      </c>
      <c r="S2973">
        <v>0</v>
      </c>
      <c r="T2973">
        <v>5371.6603275302487</v>
      </c>
      <c r="U2973">
        <v>45077</v>
      </c>
    </row>
    <row r="2974" spans="1:21" x14ac:dyDescent="0.3">
      <c r="A2974" t="s">
        <v>8999</v>
      </c>
      <c r="B2974">
        <v>2024</v>
      </c>
      <c r="C2974" s="1">
        <v>45569</v>
      </c>
      <c r="D2974" t="s">
        <v>47</v>
      </c>
      <c r="E2974" t="s">
        <v>9000</v>
      </c>
      <c r="F2974" t="s">
        <v>37</v>
      </c>
      <c r="G2974" t="s">
        <v>38</v>
      </c>
      <c r="H2974" t="s">
        <v>26</v>
      </c>
      <c r="I2974" t="s">
        <v>39</v>
      </c>
      <c r="J2974" t="s">
        <v>40</v>
      </c>
      <c r="K2974">
        <v>679397</v>
      </c>
      <c r="L2974" t="s">
        <v>41</v>
      </c>
      <c r="M2974" t="s">
        <v>9001</v>
      </c>
      <c r="N2974" t="s">
        <v>31</v>
      </c>
      <c r="O2974" t="s">
        <v>94</v>
      </c>
      <c r="P2974" t="s">
        <v>181</v>
      </c>
      <c r="Q2974">
        <v>3039</v>
      </c>
      <c r="R2974">
        <v>8</v>
      </c>
      <c r="S2974">
        <v>0.2</v>
      </c>
      <c r="T2974">
        <v>274.82922151935929</v>
      </c>
      <c r="U2974">
        <v>45571</v>
      </c>
    </row>
    <row r="2975" spans="1:21" x14ac:dyDescent="0.3">
      <c r="A2975" t="s">
        <v>9002</v>
      </c>
      <c r="B2975">
        <v>2023</v>
      </c>
      <c r="C2975" s="1">
        <v>45191</v>
      </c>
      <c r="D2975" t="s">
        <v>78</v>
      </c>
      <c r="E2975" t="s">
        <v>9003</v>
      </c>
      <c r="F2975" t="s">
        <v>49</v>
      </c>
      <c r="G2975" t="s">
        <v>38</v>
      </c>
      <c r="H2975" t="s">
        <v>26</v>
      </c>
      <c r="I2975" t="s">
        <v>82</v>
      </c>
      <c r="J2975" t="s">
        <v>66</v>
      </c>
      <c r="K2975">
        <v>653886</v>
      </c>
      <c r="L2975" t="s">
        <v>73</v>
      </c>
      <c r="M2975" t="s">
        <v>9004</v>
      </c>
      <c r="N2975" t="s">
        <v>103</v>
      </c>
      <c r="O2975" t="s">
        <v>85</v>
      </c>
      <c r="P2975" t="s">
        <v>54</v>
      </c>
      <c r="Q2975">
        <v>19185</v>
      </c>
      <c r="R2975">
        <v>1</v>
      </c>
      <c r="S2975">
        <v>0</v>
      </c>
      <c r="T2975">
        <v>5148.962124744502</v>
      </c>
      <c r="U2975">
        <v>45194</v>
      </c>
    </row>
    <row r="2976" spans="1:21" x14ac:dyDescent="0.3">
      <c r="A2976" t="s">
        <v>9005</v>
      </c>
      <c r="B2976">
        <v>2024</v>
      </c>
      <c r="C2976" s="1">
        <v>45451</v>
      </c>
      <c r="D2976" t="s">
        <v>47</v>
      </c>
      <c r="E2976" t="s">
        <v>9006</v>
      </c>
      <c r="F2976" t="s">
        <v>149</v>
      </c>
      <c r="G2976" t="s">
        <v>25</v>
      </c>
      <c r="H2976" t="s">
        <v>26</v>
      </c>
      <c r="I2976" t="s">
        <v>39</v>
      </c>
      <c r="J2976" t="s">
        <v>40</v>
      </c>
      <c r="K2976">
        <v>651471</v>
      </c>
      <c r="L2976" t="s">
        <v>73</v>
      </c>
      <c r="M2976" t="s">
        <v>9007</v>
      </c>
      <c r="N2976" t="s">
        <v>43</v>
      </c>
      <c r="O2976" t="s">
        <v>32</v>
      </c>
      <c r="P2976" t="s">
        <v>98</v>
      </c>
      <c r="Q2976">
        <v>53633</v>
      </c>
      <c r="R2976">
        <v>2</v>
      </c>
      <c r="S2976">
        <v>0.2</v>
      </c>
      <c r="T2976">
        <v>6401.9908662354192</v>
      </c>
      <c r="U2976">
        <v>45454</v>
      </c>
    </row>
    <row r="2977" spans="1:21" x14ac:dyDescent="0.3">
      <c r="A2977" t="s">
        <v>9008</v>
      </c>
      <c r="B2977">
        <v>2023</v>
      </c>
      <c r="C2977" s="1">
        <v>45011</v>
      </c>
      <c r="D2977" t="s">
        <v>47</v>
      </c>
      <c r="E2977" t="s">
        <v>9009</v>
      </c>
      <c r="F2977" t="s">
        <v>64</v>
      </c>
      <c r="G2977" t="s">
        <v>81</v>
      </c>
      <c r="H2977" t="s">
        <v>26</v>
      </c>
      <c r="I2977" t="s">
        <v>107</v>
      </c>
      <c r="J2977" t="s">
        <v>66</v>
      </c>
      <c r="K2977">
        <v>697522</v>
      </c>
      <c r="L2977" t="s">
        <v>29</v>
      </c>
      <c r="M2977" t="s">
        <v>9010</v>
      </c>
      <c r="N2977" t="s">
        <v>43</v>
      </c>
      <c r="O2977" t="s">
        <v>53</v>
      </c>
      <c r="P2977" t="s">
        <v>45</v>
      </c>
      <c r="Q2977">
        <v>51322</v>
      </c>
      <c r="R2977">
        <v>5</v>
      </c>
      <c r="S2977">
        <v>0.2</v>
      </c>
      <c r="T2977">
        <v>13282.355504944177</v>
      </c>
      <c r="U2977">
        <v>45014</v>
      </c>
    </row>
    <row r="2978" spans="1:21" x14ac:dyDescent="0.3">
      <c r="A2978" t="s">
        <v>9011</v>
      </c>
      <c r="B2978">
        <v>2024</v>
      </c>
      <c r="C2978" s="1">
        <v>45622</v>
      </c>
      <c r="D2978" t="s">
        <v>47</v>
      </c>
      <c r="E2978" t="s">
        <v>9012</v>
      </c>
      <c r="F2978" t="s">
        <v>24</v>
      </c>
      <c r="G2978" t="s">
        <v>38</v>
      </c>
      <c r="H2978" t="s">
        <v>26</v>
      </c>
      <c r="I2978" t="s">
        <v>57</v>
      </c>
      <c r="J2978" t="s">
        <v>58</v>
      </c>
      <c r="K2978">
        <v>638456</v>
      </c>
      <c r="L2978" t="s">
        <v>83</v>
      </c>
      <c r="M2978" t="s">
        <v>9013</v>
      </c>
      <c r="N2978" t="s">
        <v>43</v>
      </c>
      <c r="O2978" t="s">
        <v>44</v>
      </c>
      <c r="P2978" t="s">
        <v>54</v>
      </c>
      <c r="Q2978">
        <v>5089</v>
      </c>
      <c r="R2978">
        <v>2</v>
      </c>
      <c r="S2978">
        <v>0</v>
      </c>
      <c r="T2978">
        <v>1322.5587875436431</v>
      </c>
      <c r="U2978">
        <v>45623</v>
      </c>
    </row>
    <row r="2979" spans="1:21" x14ac:dyDescent="0.3">
      <c r="A2979" t="s">
        <v>9014</v>
      </c>
      <c r="B2979">
        <v>2024</v>
      </c>
      <c r="C2979" s="1">
        <v>45293</v>
      </c>
      <c r="D2979" t="s">
        <v>47</v>
      </c>
      <c r="E2979" t="s">
        <v>9015</v>
      </c>
      <c r="F2979" t="s">
        <v>49</v>
      </c>
      <c r="G2979" t="s">
        <v>25</v>
      </c>
      <c r="H2979" t="s">
        <v>26</v>
      </c>
      <c r="I2979" t="s">
        <v>122</v>
      </c>
      <c r="J2979" t="s">
        <v>28</v>
      </c>
      <c r="K2979">
        <v>696024</v>
      </c>
      <c r="L2979" t="s">
        <v>41</v>
      </c>
      <c r="M2979" t="s">
        <v>9016</v>
      </c>
      <c r="N2979" t="s">
        <v>61</v>
      </c>
      <c r="O2979" t="s">
        <v>32</v>
      </c>
      <c r="P2979" t="s">
        <v>181</v>
      </c>
      <c r="Q2979">
        <v>12456</v>
      </c>
      <c r="R2979">
        <v>6</v>
      </c>
      <c r="S2979">
        <v>0</v>
      </c>
      <c r="T2979">
        <v>635.79629535709967</v>
      </c>
      <c r="U2979">
        <v>45297</v>
      </c>
    </row>
    <row r="2980" spans="1:21" x14ac:dyDescent="0.3">
      <c r="A2980" t="s">
        <v>9017</v>
      </c>
      <c r="B2980">
        <v>2023</v>
      </c>
      <c r="C2980" s="1">
        <v>45083</v>
      </c>
      <c r="D2980" t="s">
        <v>47</v>
      </c>
      <c r="E2980" t="s">
        <v>9018</v>
      </c>
      <c r="F2980" t="s">
        <v>37</v>
      </c>
      <c r="G2980" t="s">
        <v>38</v>
      </c>
      <c r="H2980" t="s">
        <v>26</v>
      </c>
      <c r="I2980" t="s">
        <v>122</v>
      </c>
      <c r="J2980" t="s">
        <v>28</v>
      </c>
      <c r="K2980">
        <v>691502</v>
      </c>
      <c r="L2980" t="s">
        <v>41</v>
      </c>
      <c r="M2980" t="s">
        <v>9019</v>
      </c>
      <c r="N2980" t="s">
        <v>43</v>
      </c>
      <c r="O2980" t="s">
        <v>68</v>
      </c>
      <c r="P2980" t="s">
        <v>69</v>
      </c>
      <c r="Q2980">
        <v>7389</v>
      </c>
      <c r="R2980">
        <v>1</v>
      </c>
      <c r="S2980">
        <v>0</v>
      </c>
      <c r="T2980">
        <v>2053.2023820749164</v>
      </c>
      <c r="U2980">
        <v>45084</v>
      </c>
    </row>
    <row r="2981" spans="1:21" x14ac:dyDescent="0.3">
      <c r="A2981" t="s">
        <v>9020</v>
      </c>
      <c r="B2981">
        <v>2023</v>
      </c>
      <c r="C2981" s="1">
        <v>45257</v>
      </c>
      <c r="D2981" t="s">
        <v>78</v>
      </c>
      <c r="E2981" t="s">
        <v>9021</v>
      </c>
      <c r="F2981" t="s">
        <v>64</v>
      </c>
      <c r="G2981" t="s">
        <v>38</v>
      </c>
      <c r="H2981" t="s">
        <v>26</v>
      </c>
      <c r="I2981" t="s">
        <v>57</v>
      </c>
      <c r="J2981" t="s">
        <v>58</v>
      </c>
      <c r="K2981">
        <v>665287</v>
      </c>
      <c r="L2981" t="s">
        <v>73</v>
      </c>
      <c r="M2981" t="s">
        <v>9022</v>
      </c>
      <c r="N2981" t="s">
        <v>103</v>
      </c>
      <c r="O2981" t="s">
        <v>94</v>
      </c>
      <c r="P2981" t="s">
        <v>127</v>
      </c>
      <c r="Q2981">
        <v>3609</v>
      </c>
      <c r="R2981">
        <v>10</v>
      </c>
      <c r="S2981">
        <v>0.05</v>
      </c>
      <c r="T2981">
        <v>892.10686268788538</v>
      </c>
      <c r="U2981">
        <v>45259</v>
      </c>
    </row>
    <row r="2982" spans="1:21" x14ac:dyDescent="0.3">
      <c r="A2982" t="s">
        <v>9023</v>
      </c>
      <c r="B2982">
        <v>2024</v>
      </c>
      <c r="C2982" s="1">
        <v>45305</v>
      </c>
      <c r="D2982" t="s">
        <v>22</v>
      </c>
      <c r="E2982" t="s">
        <v>9024</v>
      </c>
      <c r="F2982" t="s">
        <v>106</v>
      </c>
      <c r="G2982" t="s">
        <v>38</v>
      </c>
      <c r="H2982" t="s">
        <v>26</v>
      </c>
      <c r="I2982" t="s">
        <v>57</v>
      </c>
      <c r="J2982" t="s">
        <v>58</v>
      </c>
      <c r="K2982">
        <v>631861</v>
      </c>
      <c r="L2982" t="s">
        <v>29</v>
      </c>
      <c r="M2982" t="s">
        <v>9025</v>
      </c>
      <c r="N2982" t="s">
        <v>43</v>
      </c>
      <c r="O2982" t="s">
        <v>85</v>
      </c>
      <c r="P2982" t="s">
        <v>33</v>
      </c>
      <c r="Q2982">
        <v>19157</v>
      </c>
      <c r="R2982">
        <v>9</v>
      </c>
      <c r="S2982">
        <v>0.05</v>
      </c>
      <c r="T2982">
        <v>3286.3066178119607</v>
      </c>
      <c r="U2982">
        <v>45306</v>
      </c>
    </row>
    <row r="2983" spans="1:21" x14ac:dyDescent="0.3">
      <c r="A2983" t="s">
        <v>9026</v>
      </c>
      <c r="B2983">
        <v>2024</v>
      </c>
      <c r="C2983" s="1">
        <v>45656</v>
      </c>
      <c r="D2983" t="s">
        <v>35</v>
      </c>
      <c r="E2983" t="s">
        <v>9027</v>
      </c>
      <c r="F2983" t="s">
        <v>106</v>
      </c>
      <c r="G2983" t="s">
        <v>25</v>
      </c>
      <c r="H2983" t="s">
        <v>26</v>
      </c>
      <c r="I2983" t="s">
        <v>50</v>
      </c>
      <c r="J2983" t="s">
        <v>51</v>
      </c>
      <c r="K2983">
        <v>679515</v>
      </c>
      <c r="L2983" t="s">
        <v>59</v>
      </c>
      <c r="M2983" t="s">
        <v>9028</v>
      </c>
      <c r="N2983" t="s">
        <v>43</v>
      </c>
      <c r="O2983" t="s">
        <v>94</v>
      </c>
      <c r="P2983" t="s">
        <v>33</v>
      </c>
      <c r="Q2983">
        <v>63568</v>
      </c>
      <c r="R2983">
        <v>10</v>
      </c>
      <c r="S2983">
        <v>0.1</v>
      </c>
      <c r="T2983">
        <v>10571.581108799146</v>
      </c>
      <c r="U2983">
        <v>45659</v>
      </c>
    </row>
    <row r="2984" spans="1:21" x14ac:dyDescent="0.3">
      <c r="A2984" t="s">
        <v>9029</v>
      </c>
      <c r="B2984">
        <v>2024</v>
      </c>
      <c r="C2984" s="1">
        <v>45361</v>
      </c>
      <c r="D2984" t="s">
        <v>47</v>
      </c>
      <c r="E2984" t="s">
        <v>9030</v>
      </c>
      <c r="F2984" t="s">
        <v>49</v>
      </c>
      <c r="G2984" t="s">
        <v>25</v>
      </c>
      <c r="H2984" t="s">
        <v>26</v>
      </c>
      <c r="I2984" t="s">
        <v>57</v>
      </c>
      <c r="J2984" t="s">
        <v>58</v>
      </c>
      <c r="K2984">
        <v>654249</v>
      </c>
      <c r="L2984" t="s">
        <v>73</v>
      </c>
      <c r="M2984" t="s">
        <v>9031</v>
      </c>
      <c r="N2984" t="s">
        <v>93</v>
      </c>
      <c r="O2984" t="s">
        <v>68</v>
      </c>
      <c r="P2984" t="s">
        <v>45</v>
      </c>
      <c r="Q2984">
        <v>13578</v>
      </c>
      <c r="R2984">
        <v>10</v>
      </c>
      <c r="S2984">
        <v>0</v>
      </c>
      <c r="T2984">
        <v>1674.0845702292008</v>
      </c>
      <c r="U2984">
        <v>45364</v>
      </c>
    </row>
    <row r="2985" spans="1:21" x14ac:dyDescent="0.3">
      <c r="A2985" t="s">
        <v>9032</v>
      </c>
      <c r="B2985">
        <v>2023</v>
      </c>
      <c r="C2985" s="1">
        <v>44958</v>
      </c>
      <c r="D2985" t="s">
        <v>22</v>
      </c>
      <c r="E2985" t="s">
        <v>9033</v>
      </c>
      <c r="F2985" t="s">
        <v>49</v>
      </c>
      <c r="G2985" t="s">
        <v>25</v>
      </c>
      <c r="H2985" t="s">
        <v>26</v>
      </c>
      <c r="I2985" t="s">
        <v>101</v>
      </c>
      <c r="J2985" t="s">
        <v>51</v>
      </c>
      <c r="K2985">
        <v>695514</v>
      </c>
      <c r="L2985" t="s">
        <v>73</v>
      </c>
      <c r="M2985" t="s">
        <v>9034</v>
      </c>
      <c r="N2985" t="s">
        <v>43</v>
      </c>
      <c r="O2985" t="s">
        <v>32</v>
      </c>
      <c r="P2985" t="s">
        <v>127</v>
      </c>
      <c r="Q2985">
        <v>20382</v>
      </c>
      <c r="R2985">
        <v>1</v>
      </c>
      <c r="S2985">
        <v>0</v>
      </c>
      <c r="T2985">
        <v>1269.4718198049702</v>
      </c>
      <c r="U2985">
        <v>44961</v>
      </c>
    </row>
    <row r="2986" spans="1:21" x14ac:dyDescent="0.3">
      <c r="A2986" t="s">
        <v>9035</v>
      </c>
      <c r="B2986">
        <v>2024</v>
      </c>
      <c r="C2986" s="1">
        <v>45345</v>
      </c>
      <c r="D2986" t="s">
        <v>35</v>
      </c>
      <c r="E2986" t="s">
        <v>9036</v>
      </c>
      <c r="F2986" t="s">
        <v>24</v>
      </c>
      <c r="G2986" t="s">
        <v>38</v>
      </c>
      <c r="H2986" t="s">
        <v>26</v>
      </c>
      <c r="I2986" t="s">
        <v>107</v>
      </c>
      <c r="J2986" t="s">
        <v>66</v>
      </c>
      <c r="K2986">
        <v>649937</v>
      </c>
      <c r="L2986" t="s">
        <v>59</v>
      </c>
      <c r="M2986" t="s">
        <v>9037</v>
      </c>
      <c r="N2986" t="s">
        <v>31</v>
      </c>
      <c r="O2986" t="s">
        <v>32</v>
      </c>
      <c r="P2986" t="s">
        <v>181</v>
      </c>
      <c r="Q2986">
        <v>21809</v>
      </c>
      <c r="R2986">
        <v>4</v>
      </c>
      <c r="S2986">
        <v>0</v>
      </c>
      <c r="T2986">
        <v>2975.9023437760966</v>
      </c>
      <c r="U2986">
        <v>45348</v>
      </c>
    </row>
    <row r="2987" spans="1:21" x14ac:dyDescent="0.3">
      <c r="A2987" t="s">
        <v>9038</v>
      </c>
      <c r="B2987">
        <v>2024</v>
      </c>
      <c r="C2987" s="1">
        <v>45358</v>
      </c>
      <c r="D2987" t="s">
        <v>78</v>
      </c>
      <c r="E2987" t="s">
        <v>9039</v>
      </c>
      <c r="F2987" t="s">
        <v>49</v>
      </c>
      <c r="G2987" t="s">
        <v>81</v>
      </c>
      <c r="H2987" t="s">
        <v>26</v>
      </c>
      <c r="I2987" t="s">
        <v>122</v>
      </c>
      <c r="J2987" t="s">
        <v>28</v>
      </c>
      <c r="K2987">
        <v>624665</v>
      </c>
      <c r="L2987" t="s">
        <v>73</v>
      </c>
      <c r="M2987" t="s">
        <v>9040</v>
      </c>
      <c r="N2987" t="s">
        <v>103</v>
      </c>
      <c r="O2987" t="s">
        <v>32</v>
      </c>
      <c r="P2987" t="s">
        <v>54</v>
      </c>
      <c r="Q2987">
        <v>42045</v>
      </c>
      <c r="R2987">
        <v>5</v>
      </c>
      <c r="S2987">
        <v>0</v>
      </c>
      <c r="T2987">
        <v>5599.8655334418891</v>
      </c>
      <c r="U2987">
        <v>45358</v>
      </c>
    </row>
    <row r="2988" spans="1:21" x14ac:dyDescent="0.3">
      <c r="A2988" t="s">
        <v>9041</v>
      </c>
      <c r="B2988">
        <v>2023</v>
      </c>
      <c r="C2988" s="1">
        <v>45138</v>
      </c>
      <c r="D2988" t="s">
        <v>47</v>
      </c>
      <c r="E2988" t="s">
        <v>9042</v>
      </c>
      <c r="F2988" t="s">
        <v>64</v>
      </c>
      <c r="G2988" t="s">
        <v>25</v>
      </c>
      <c r="H2988" t="s">
        <v>26</v>
      </c>
      <c r="I2988" t="s">
        <v>50</v>
      </c>
      <c r="J2988" t="s">
        <v>51</v>
      </c>
      <c r="K2988">
        <v>649802</v>
      </c>
      <c r="L2988" t="s">
        <v>29</v>
      </c>
      <c r="M2988" t="s">
        <v>9043</v>
      </c>
      <c r="N2988" t="s">
        <v>31</v>
      </c>
      <c r="O2988" t="s">
        <v>32</v>
      </c>
      <c r="P2988" t="s">
        <v>98</v>
      </c>
      <c r="Q2988">
        <v>25347</v>
      </c>
      <c r="R2988">
        <v>3</v>
      </c>
      <c r="S2988">
        <v>0.2</v>
      </c>
      <c r="T2988">
        <v>2329.5097939567927</v>
      </c>
      <c r="U2988">
        <v>45141</v>
      </c>
    </row>
    <row r="2989" spans="1:21" x14ac:dyDescent="0.3">
      <c r="A2989" t="s">
        <v>9044</v>
      </c>
      <c r="B2989">
        <v>2024</v>
      </c>
      <c r="C2989" s="1">
        <v>45424</v>
      </c>
      <c r="D2989" t="s">
        <v>35</v>
      </c>
      <c r="E2989" t="s">
        <v>9045</v>
      </c>
      <c r="F2989" t="s">
        <v>149</v>
      </c>
      <c r="G2989" t="s">
        <v>38</v>
      </c>
      <c r="H2989" t="s">
        <v>26</v>
      </c>
      <c r="I2989" t="s">
        <v>39</v>
      </c>
      <c r="J2989" t="s">
        <v>40</v>
      </c>
      <c r="K2989">
        <v>651082</v>
      </c>
      <c r="L2989" t="s">
        <v>83</v>
      </c>
      <c r="M2989" t="s">
        <v>9046</v>
      </c>
      <c r="N2989" t="s">
        <v>93</v>
      </c>
      <c r="O2989" t="s">
        <v>94</v>
      </c>
      <c r="P2989" t="s">
        <v>98</v>
      </c>
      <c r="Q2989">
        <v>24631</v>
      </c>
      <c r="R2989">
        <v>7</v>
      </c>
      <c r="S2989">
        <v>0.1</v>
      </c>
      <c r="T2989">
        <v>4419.3200259331361</v>
      </c>
      <c r="U2989">
        <v>45429</v>
      </c>
    </row>
    <row r="2990" spans="1:21" x14ac:dyDescent="0.3">
      <c r="A2990" t="s">
        <v>9047</v>
      </c>
      <c r="B2990">
        <v>2023</v>
      </c>
      <c r="C2990" s="1">
        <v>44999</v>
      </c>
      <c r="D2990" t="s">
        <v>47</v>
      </c>
      <c r="E2990" t="s">
        <v>9048</v>
      </c>
      <c r="F2990" t="s">
        <v>106</v>
      </c>
      <c r="G2990" t="s">
        <v>25</v>
      </c>
      <c r="H2990" t="s">
        <v>26</v>
      </c>
      <c r="I2990" t="s">
        <v>50</v>
      </c>
      <c r="J2990" t="s">
        <v>51</v>
      </c>
      <c r="K2990">
        <v>676978</v>
      </c>
      <c r="L2990" t="s">
        <v>29</v>
      </c>
      <c r="M2990" t="s">
        <v>9049</v>
      </c>
      <c r="N2990" t="s">
        <v>31</v>
      </c>
      <c r="O2990" t="s">
        <v>85</v>
      </c>
      <c r="P2990" t="s">
        <v>45</v>
      </c>
      <c r="Q2990">
        <v>8391</v>
      </c>
      <c r="R2990">
        <v>3</v>
      </c>
      <c r="S2990">
        <v>0</v>
      </c>
      <c r="T2990">
        <v>680.29095224478453</v>
      </c>
      <c r="U2990">
        <v>45002</v>
      </c>
    </row>
    <row r="2991" spans="1:21" x14ac:dyDescent="0.3">
      <c r="A2991" t="s">
        <v>9050</v>
      </c>
      <c r="B2991">
        <v>2023</v>
      </c>
      <c r="C2991" s="1">
        <v>45015</v>
      </c>
      <c r="D2991" t="s">
        <v>47</v>
      </c>
      <c r="E2991" t="s">
        <v>9051</v>
      </c>
      <c r="F2991" t="s">
        <v>24</v>
      </c>
      <c r="G2991" t="s">
        <v>25</v>
      </c>
      <c r="H2991" t="s">
        <v>26</v>
      </c>
      <c r="I2991" t="s">
        <v>39</v>
      </c>
      <c r="J2991" t="s">
        <v>40</v>
      </c>
      <c r="K2991">
        <v>623013</v>
      </c>
      <c r="L2991" t="s">
        <v>83</v>
      </c>
      <c r="M2991" t="s">
        <v>9052</v>
      </c>
      <c r="N2991" t="s">
        <v>43</v>
      </c>
      <c r="O2991" t="s">
        <v>75</v>
      </c>
      <c r="P2991" t="s">
        <v>76</v>
      </c>
      <c r="Q2991">
        <v>21369</v>
      </c>
      <c r="R2991">
        <v>8</v>
      </c>
      <c r="S2991">
        <v>0.05</v>
      </c>
      <c r="T2991">
        <v>2133.2024599185593</v>
      </c>
      <c r="U2991">
        <v>45015</v>
      </c>
    </row>
    <row r="2992" spans="1:21" x14ac:dyDescent="0.3">
      <c r="A2992" t="s">
        <v>9053</v>
      </c>
      <c r="B2992">
        <v>2024</v>
      </c>
      <c r="C2992" s="1">
        <v>45482</v>
      </c>
      <c r="D2992" t="s">
        <v>78</v>
      </c>
      <c r="E2992" t="s">
        <v>9054</v>
      </c>
      <c r="F2992" t="s">
        <v>80</v>
      </c>
      <c r="G2992" t="s">
        <v>25</v>
      </c>
      <c r="H2992" t="s">
        <v>26</v>
      </c>
      <c r="I2992" t="s">
        <v>154</v>
      </c>
      <c r="J2992" t="s">
        <v>51</v>
      </c>
      <c r="K2992">
        <v>609641</v>
      </c>
      <c r="L2992" t="s">
        <v>83</v>
      </c>
      <c r="M2992" t="s">
        <v>9055</v>
      </c>
      <c r="N2992" t="s">
        <v>103</v>
      </c>
      <c r="O2992" t="s">
        <v>32</v>
      </c>
      <c r="P2992" t="s">
        <v>127</v>
      </c>
      <c r="Q2992">
        <v>37267</v>
      </c>
      <c r="R2992">
        <v>1</v>
      </c>
      <c r="S2992">
        <v>0</v>
      </c>
      <c r="T2992">
        <v>6357.8076106758817</v>
      </c>
      <c r="U2992">
        <v>45485</v>
      </c>
    </row>
    <row r="2993" spans="1:21" x14ac:dyDescent="0.3">
      <c r="A2993" t="s">
        <v>9056</v>
      </c>
      <c r="B2993">
        <v>2024</v>
      </c>
      <c r="C2993" s="1">
        <v>45645</v>
      </c>
      <c r="D2993" t="s">
        <v>22</v>
      </c>
      <c r="E2993" t="s">
        <v>9057</v>
      </c>
      <c r="F2993" t="s">
        <v>149</v>
      </c>
      <c r="G2993" t="s">
        <v>25</v>
      </c>
      <c r="H2993" t="s">
        <v>26</v>
      </c>
      <c r="I2993" t="s">
        <v>101</v>
      </c>
      <c r="J2993" t="s">
        <v>51</v>
      </c>
      <c r="K2993">
        <v>699581</v>
      </c>
      <c r="L2993" t="s">
        <v>73</v>
      </c>
      <c r="M2993" t="s">
        <v>9058</v>
      </c>
      <c r="N2993" t="s">
        <v>103</v>
      </c>
      <c r="O2993" t="s">
        <v>44</v>
      </c>
      <c r="P2993" t="s">
        <v>33</v>
      </c>
      <c r="Q2993">
        <v>56317</v>
      </c>
      <c r="R2993">
        <v>4</v>
      </c>
      <c r="S2993">
        <v>0.2</v>
      </c>
      <c r="T2993">
        <v>6242.4614431749724</v>
      </c>
      <c r="U2993">
        <v>45648</v>
      </c>
    </row>
    <row r="2994" spans="1:21" x14ac:dyDescent="0.3">
      <c r="A2994" t="s">
        <v>9059</v>
      </c>
      <c r="B2994">
        <v>2024</v>
      </c>
      <c r="C2994" s="1">
        <v>45539</v>
      </c>
      <c r="D2994" t="s">
        <v>78</v>
      </c>
      <c r="E2994" t="s">
        <v>9060</v>
      </c>
      <c r="F2994" t="s">
        <v>24</v>
      </c>
      <c r="G2994" t="s">
        <v>38</v>
      </c>
      <c r="H2994" t="s">
        <v>26</v>
      </c>
      <c r="I2994" t="s">
        <v>57</v>
      </c>
      <c r="J2994" t="s">
        <v>58</v>
      </c>
      <c r="K2994">
        <v>633172</v>
      </c>
      <c r="L2994" t="s">
        <v>29</v>
      </c>
      <c r="M2994" t="s">
        <v>9061</v>
      </c>
      <c r="N2994" t="s">
        <v>93</v>
      </c>
      <c r="O2994" t="s">
        <v>68</v>
      </c>
      <c r="P2994" t="s">
        <v>33</v>
      </c>
      <c r="Q2994">
        <v>18361</v>
      </c>
      <c r="R2994">
        <v>1</v>
      </c>
      <c r="S2994">
        <v>0.1</v>
      </c>
      <c r="T2994">
        <v>3011.514918934151</v>
      </c>
      <c r="U2994">
        <v>45541</v>
      </c>
    </row>
    <row r="2995" spans="1:21" x14ac:dyDescent="0.3">
      <c r="A2995" t="s">
        <v>9062</v>
      </c>
      <c r="B2995">
        <v>2023</v>
      </c>
      <c r="C2995" s="1">
        <v>45127</v>
      </c>
      <c r="D2995" t="s">
        <v>35</v>
      </c>
      <c r="E2995" t="s">
        <v>9063</v>
      </c>
      <c r="F2995" t="s">
        <v>37</v>
      </c>
      <c r="G2995" t="s">
        <v>81</v>
      </c>
      <c r="H2995" t="s">
        <v>26</v>
      </c>
      <c r="I2995" t="s">
        <v>57</v>
      </c>
      <c r="J2995" t="s">
        <v>58</v>
      </c>
      <c r="K2995">
        <v>681406</v>
      </c>
      <c r="L2995" t="s">
        <v>73</v>
      </c>
      <c r="M2995" t="s">
        <v>9064</v>
      </c>
      <c r="N2995" t="s">
        <v>31</v>
      </c>
      <c r="O2995" t="s">
        <v>32</v>
      </c>
      <c r="P2995" t="s">
        <v>127</v>
      </c>
      <c r="Q2995">
        <v>7915</v>
      </c>
      <c r="R2995">
        <v>7</v>
      </c>
      <c r="S2995">
        <v>0.05</v>
      </c>
      <c r="T2995">
        <v>587.80766474630673</v>
      </c>
      <c r="U2995">
        <v>45133</v>
      </c>
    </row>
    <row r="2996" spans="1:21" x14ac:dyDescent="0.3">
      <c r="A2996" t="s">
        <v>9065</v>
      </c>
      <c r="B2996">
        <v>2024</v>
      </c>
      <c r="C2996" s="1">
        <v>45331</v>
      </c>
      <c r="D2996" t="s">
        <v>78</v>
      </c>
      <c r="E2996" t="s">
        <v>9066</v>
      </c>
      <c r="F2996" t="s">
        <v>106</v>
      </c>
      <c r="G2996" t="s">
        <v>38</v>
      </c>
      <c r="H2996" t="s">
        <v>26</v>
      </c>
      <c r="I2996" t="s">
        <v>50</v>
      </c>
      <c r="J2996" t="s">
        <v>51</v>
      </c>
      <c r="K2996">
        <v>690277</v>
      </c>
      <c r="L2996" t="s">
        <v>73</v>
      </c>
      <c r="M2996" t="s">
        <v>9067</v>
      </c>
      <c r="N2996" t="s">
        <v>93</v>
      </c>
      <c r="O2996" t="s">
        <v>32</v>
      </c>
      <c r="P2996" t="s">
        <v>98</v>
      </c>
      <c r="Q2996">
        <v>77524</v>
      </c>
      <c r="R2996">
        <v>5</v>
      </c>
      <c r="S2996">
        <v>0.05</v>
      </c>
      <c r="T2996">
        <v>10712.500925613076</v>
      </c>
      <c r="U2996">
        <v>45333</v>
      </c>
    </row>
    <row r="2997" spans="1:21" x14ac:dyDescent="0.3">
      <c r="A2997" t="s">
        <v>9068</v>
      </c>
      <c r="B2997">
        <v>2023</v>
      </c>
      <c r="C2997" s="1">
        <v>45282</v>
      </c>
      <c r="D2997" t="s">
        <v>78</v>
      </c>
      <c r="E2997" t="s">
        <v>9069</v>
      </c>
      <c r="F2997" t="s">
        <v>37</v>
      </c>
      <c r="G2997" t="s">
        <v>38</v>
      </c>
      <c r="H2997" t="s">
        <v>26</v>
      </c>
      <c r="I2997" t="s">
        <v>57</v>
      </c>
      <c r="J2997" t="s">
        <v>58</v>
      </c>
      <c r="K2997">
        <v>695724</v>
      </c>
      <c r="L2997" t="s">
        <v>41</v>
      </c>
      <c r="M2997" t="s">
        <v>9070</v>
      </c>
      <c r="N2997" t="s">
        <v>43</v>
      </c>
      <c r="O2997" t="s">
        <v>44</v>
      </c>
      <c r="P2997" t="s">
        <v>89</v>
      </c>
      <c r="Q2997">
        <v>19794</v>
      </c>
      <c r="R2997">
        <v>5</v>
      </c>
      <c r="S2997">
        <v>0.05</v>
      </c>
      <c r="T2997">
        <v>5324.6997510020774</v>
      </c>
      <c r="U2997">
        <v>45285</v>
      </c>
    </row>
    <row r="2998" spans="1:21" x14ac:dyDescent="0.3">
      <c r="A2998" t="s">
        <v>9071</v>
      </c>
      <c r="B2998">
        <v>2024</v>
      </c>
      <c r="C2998" s="1">
        <v>45363</v>
      </c>
      <c r="D2998" t="s">
        <v>22</v>
      </c>
      <c r="E2998" t="s">
        <v>9072</v>
      </c>
      <c r="F2998" t="s">
        <v>37</v>
      </c>
      <c r="G2998" t="s">
        <v>81</v>
      </c>
      <c r="H2998" t="s">
        <v>26</v>
      </c>
      <c r="I2998" t="s">
        <v>39</v>
      </c>
      <c r="J2998" t="s">
        <v>40</v>
      </c>
      <c r="K2998">
        <v>674481</v>
      </c>
      <c r="L2998" t="s">
        <v>83</v>
      </c>
      <c r="M2998" t="s">
        <v>9073</v>
      </c>
      <c r="N2998" t="s">
        <v>31</v>
      </c>
      <c r="O2998" t="s">
        <v>75</v>
      </c>
      <c r="P2998" t="s">
        <v>127</v>
      </c>
      <c r="Q2998">
        <v>67225</v>
      </c>
      <c r="R2998">
        <v>6</v>
      </c>
      <c r="S2998">
        <v>0.2</v>
      </c>
      <c r="T2998">
        <v>3539.7527601088868</v>
      </c>
      <c r="U2998">
        <v>45363</v>
      </c>
    </row>
    <row r="2999" spans="1:21" x14ac:dyDescent="0.3">
      <c r="A2999" t="s">
        <v>9074</v>
      </c>
      <c r="B2999">
        <v>2024</v>
      </c>
      <c r="C2999" s="1">
        <v>45360</v>
      </c>
      <c r="D2999" t="s">
        <v>47</v>
      </c>
      <c r="E2999" t="s">
        <v>9075</v>
      </c>
      <c r="F2999" t="s">
        <v>80</v>
      </c>
      <c r="G2999" t="s">
        <v>25</v>
      </c>
      <c r="H2999" t="s">
        <v>26</v>
      </c>
      <c r="I2999" t="s">
        <v>82</v>
      </c>
      <c r="J2999" t="s">
        <v>66</v>
      </c>
      <c r="K2999">
        <v>610833</v>
      </c>
      <c r="L2999" t="s">
        <v>29</v>
      </c>
      <c r="M2999" t="s">
        <v>9076</v>
      </c>
      <c r="N2999" t="s">
        <v>43</v>
      </c>
      <c r="O2999" t="s">
        <v>44</v>
      </c>
      <c r="P2999" t="s">
        <v>89</v>
      </c>
      <c r="Q2999">
        <v>73618</v>
      </c>
      <c r="R2999">
        <v>9</v>
      </c>
      <c r="S2999">
        <v>0.2</v>
      </c>
      <c r="T2999">
        <v>20811.199885019822</v>
      </c>
      <c r="U2999">
        <v>45360</v>
      </c>
    </row>
    <row r="3000" spans="1:21" x14ac:dyDescent="0.3">
      <c r="A3000" t="s">
        <v>9077</v>
      </c>
      <c r="B3000">
        <v>2024</v>
      </c>
      <c r="C3000" s="1">
        <v>45488</v>
      </c>
      <c r="D3000" t="s">
        <v>47</v>
      </c>
      <c r="E3000" t="s">
        <v>9078</v>
      </c>
      <c r="F3000" t="s">
        <v>80</v>
      </c>
      <c r="G3000" t="s">
        <v>38</v>
      </c>
      <c r="H3000" t="s">
        <v>26</v>
      </c>
      <c r="I3000" t="s">
        <v>82</v>
      </c>
      <c r="J3000" t="s">
        <v>66</v>
      </c>
      <c r="K3000">
        <v>625315</v>
      </c>
      <c r="L3000" t="s">
        <v>83</v>
      </c>
      <c r="M3000" t="s">
        <v>9079</v>
      </c>
      <c r="N3000" t="s">
        <v>43</v>
      </c>
      <c r="O3000" t="s">
        <v>68</v>
      </c>
      <c r="P3000" t="s">
        <v>69</v>
      </c>
      <c r="Q3000">
        <v>23252</v>
      </c>
      <c r="R3000">
        <v>6</v>
      </c>
      <c r="S3000">
        <v>0.2</v>
      </c>
      <c r="T3000">
        <v>5684.3909143774945</v>
      </c>
      <c r="U3000">
        <v>45491</v>
      </c>
    </row>
    <row r="3001" spans="1:21" x14ac:dyDescent="0.3">
      <c r="A3001" t="s">
        <v>9080</v>
      </c>
      <c r="B3001">
        <v>2023</v>
      </c>
      <c r="C3001" s="1">
        <v>45282</v>
      </c>
      <c r="D3001" t="s">
        <v>78</v>
      </c>
      <c r="E3001" t="s">
        <v>9081</v>
      </c>
      <c r="F3001" t="s">
        <v>49</v>
      </c>
      <c r="G3001" t="s">
        <v>38</v>
      </c>
      <c r="H3001" t="s">
        <v>26</v>
      </c>
      <c r="I3001" t="s">
        <v>72</v>
      </c>
      <c r="J3001" t="s">
        <v>28</v>
      </c>
      <c r="K3001">
        <v>662536</v>
      </c>
      <c r="L3001" t="s">
        <v>41</v>
      </c>
      <c r="M3001" t="s">
        <v>9082</v>
      </c>
      <c r="N3001" t="s">
        <v>103</v>
      </c>
      <c r="O3001" t="s">
        <v>32</v>
      </c>
      <c r="P3001" t="s">
        <v>33</v>
      </c>
      <c r="Q3001">
        <v>29266</v>
      </c>
      <c r="R3001">
        <v>10</v>
      </c>
      <c r="S3001">
        <v>0.1</v>
      </c>
      <c r="T3001">
        <v>4811.8453285531423</v>
      </c>
      <c r="U3001">
        <v>45282</v>
      </c>
    </row>
    <row r="3002" spans="1:21" x14ac:dyDescent="0.3">
      <c r="A3002" t="s">
        <v>9083</v>
      </c>
      <c r="B3002">
        <v>2024</v>
      </c>
      <c r="C3002" s="1">
        <v>45514</v>
      </c>
      <c r="D3002" t="s">
        <v>22</v>
      </c>
      <c r="E3002" t="s">
        <v>9084</v>
      </c>
      <c r="F3002" t="s">
        <v>106</v>
      </c>
      <c r="G3002" t="s">
        <v>25</v>
      </c>
      <c r="H3002" t="s">
        <v>26</v>
      </c>
      <c r="I3002" t="s">
        <v>39</v>
      </c>
      <c r="J3002" t="s">
        <v>40</v>
      </c>
      <c r="K3002">
        <v>647319</v>
      </c>
      <c r="L3002" t="s">
        <v>59</v>
      </c>
      <c r="M3002" t="s">
        <v>9085</v>
      </c>
      <c r="N3002" t="s">
        <v>43</v>
      </c>
      <c r="O3002" t="s">
        <v>53</v>
      </c>
      <c r="P3002" t="s">
        <v>33</v>
      </c>
      <c r="Q3002">
        <v>75275</v>
      </c>
      <c r="R3002">
        <v>7</v>
      </c>
      <c r="S3002">
        <v>0.2</v>
      </c>
      <c r="T3002">
        <v>12325.636651496516</v>
      </c>
      <c r="U3002">
        <v>45517</v>
      </c>
    </row>
    <row r="3003" spans="1:21" x14ac:dyDescent="0.3">
      <c r="A3003" t="s">
        <v>9086</v>
      </c>
      <c r="B3003">
        <v>2024</v>
      </c>
      <c r="C3003" s="1">
        <v>45497</v>
      </c>
      <c r="D3003" t="s">
        <v>35</v>
      </c>
      <c r="E3003" t="s">
        <v>9087</v>
      </c>
      <c r="F3003" t="s">
        <v>37</v>
      </c>
      <c r="G3003" t="s">
        <v>81</v>
      </c>
      <c r="H3003" t="s">
        <v>26</v>
      </c>
      <c r="I3003" t="s">
        <v>122</v>
      </c>
      <c r="J3003" t="s">
        <v>28</v>
      </c>
      <c r="K3003">
        <v>675563</v>
      </c>
      <c r="L3003" t="s">
        <v>29</v>
      </c>
      <c r="M3003" t="s">
        <v>9088</v>
      </c>
      <c r="N3003" t="s">
        <v>43</v>
      </c>
      <c r="O3003" t="s">
        <v>68</v>
      </c>
      <c r="P3003" t="s">
        <v>98</v>
      </c>
      <c r="Q3003">
        <v>14258</v>
      </c>
      <c r="R3003">
        <v>8</v>
      </c>
      <c r="S3003">
        <v>0</v>
      </c>
      <c r="T3003">
        <v>2640.6162551299826</v>
      </c>
      <c r="U3003">
        <v>45500</v>
      </c>
    </row>
    <row r="3004" spans="1:21" x14ac:dyDescent="0.3">
      <c r="A3004" t="s">
        <v>9089</v>
      </c>
      <c r="B3004">
        <v>2024</v>
      </c>
      <c r="C3004" s="1">
        <v>45413</v>
      </c>
      <c r="D3004" t="s">
        <v>47</v>
      </c>
      <c r="E3004" t="s">
        <v>9090</v>
      </c>
      <c r="F3004" t="s">
        <v>106</v>
      </c>
      <c r="G3004" t="s">
        <v>25</v>
      </c>
      <c r="H3004" t="s">
        <v>26</v>
      </c>
      <c r="I3004" t="s">
        <v>136</v>
      </c>
      <c r="J3004" t="s">
        <v>118</v>
      </c>
      <c r="K3004">
        <v>695833</v>
      </c>
      <c r="L3004" t="s">
        <v>41</v>
      </c>
      <c r="M3004" t="s">
        <v>9091</v>
      </c>
      <c r="N3004" t="s">
        <v>93</v>
      </c>
      <c r="O3004" t="s">
        <v>85</v>
      </c>
      <c r="P3004" t="s">
        <v>89</v>
      </c>
      <c r="Q3004">
        <v>59470</v>
      </c>
      <c r="R3004">
        <v>1</v>
      </c>
      <c r="S3004">
        <v>0</v>
      </c>
      <c r="T3004">
        <v>6351.2827794919158</v>
      </c>
      <c r="U3004">
        <v>45419</v>
      </c>
    </row>
    <row r="3005" spans="1:21" x14ac:dyDescent="0.3">
      <c r="A3005" t="s">
        <v>9092</v>
      </c>
      <c r="B3005">
        <v>2023</v>
      </c>
      <c r="C3005" s="1">
        <v>45005</v>
      </c>
      <c r="D3005" t="s">
        <v>47</v>
      </c>
      <c r="E3005" t="s">
        <v>9093</v>
      </c>
      <c r="F3005" t="s">
        <v>24</v>
      </c>
      <c r="G3005" t="s">
        <v>25</v>
      </c>
      <c r="H3005" t="s">
        <v>26</v>
      </c>
      <c r="I3005" t="s">
        <v>136</v>
      </c>
      <c r="J3005" t="s">
        <v>118</v>
      </c>
      <c r="K3005">
        <v>692576</v>
      </c>
      <c r="L3005" t="s">
        <v>83</v>
      </c>
      <c r="M3005" t="s">
        <v>9094</v>
      </c>
      <c r="N3005" t="s">
        <v>61</v>
      </c>
      <c r="O3005" t="s">
        <v>75</v>
      </c>
      <c r="P3005" t="s">
        <v>127</v>
      </c>
      <c r="Q3005">
        <v>37603</v>
      </c>
      <c r="R3005">
        <v>6</v>
      </c>
      <c r="S3005">
        <v>0</v>
      </c>
      <c r="T3005">
        <v>8647.385898722192</v>
      </c>
      <c r="U3005">
        <v>45009</v>
      </c>
    </row>
    <row r="3006" spans="1:21" x14ac:dyDescent="0.3">
      <c r="A3006" t="s">
        <v>9095</v>
      </c>
      <c r="B3006">
        <v>2023</v>
      </c>
      <c r="C3006" s="1">
        <v>45002</v>
      </c>
      <c r="D3006" t="s">
        <v>35</v>
      </c>
      <c r="E3006" t="s">
        <v>9096</v>
      </c>
      <c r="F3006" t="s">
        <v>24</v>
      </c>
      <c r="G3006" t="s">
        <v>81</v>
      </c>
      <c r="H3006" t="s">
        <v>26</v>
      </c>
      <c r="I3006" t="s">
        <v>50</v>
      </c>
      <c r="J3006" t="s">
        <v>51</v>
      </c>
      <c r="K3006">
        <v>691466</v>
      </c>
      <c r="L3006" t="s">
        <v>29</v>
      </c>
      <c r="M3006" t="s">
        <v>9097</v>
      </c>
      <c r="N3006" t="s">
        <v>43</v>
      </c>
      <c r="O3006" t="s">
        <v>44</v>
      </c>
      <c r="P3006" t="s">
        <v>54</v>
      </c>
      <c r="Q3006">
        <v>4795</v>
      </c>
      <c r="R3006">
        <v>6</v>
      </c>
      <c r="S3006">
        <v>0.2</v>
      </c>
      <c r="T3006">
        <v>459.41225595769646</v>
      </c>
      <c r="U3006">
        <v>45005</v>
      </c>
    </row>
    <row r="3007" spans="1:21" x14ac:dyDescent="0.3">
      <c r="A3007" t="s">
        <v>9098</v>
      </c>
      <c r="B3007">
        <v>2023</v>
      </c>
      <c r="C3007" s="1">
        <v>44963</v>
      </c>
      <c r="D3007" t="s">
        <v>47</v>
      </c>
      <c r="E3007" t="s">
        <v>9099</v>
      </c>
      <c r="F3007" t="s">
        <v>106</v>
      </c>
      <c r="G3007" t="s">
        <v>81</v>
      </c>
      <c r="H3007" t="s">
        <v>26</v>
      </c>
      <c r="I3007" t="s">
        <v>72</v>
      </c>
      <c r="J3007" t="s">
        <v>28</v>
      </c>
      <c r="K3007">
        <v>689318</v>
      </c>
      <c r="L3007" t="s">
        <v>41</v>
      </c>
      <c r="M3007" t="s">
        <v>9100</v>
      </c>
      <c r="N3007" t="s">
        <v>103</v>
      </c>
      <c r="O3007" t="s">
        <v>44</v>
      </c>
      <c r="P3007" t="s">
        <v>127</v>
      </c>
      <c r="Q3007">
        <v>55952</v>
      </c>
      <c r="R3007">
        <v>4</v>
      </c>
      <c r="S3007">
        <v>0.05</v>
      </c>
      <c r="T3007">
        <v>11547.297403030152</v>
      </c>
      <c r="U3007">
        <v>44966</v>
      </c>
    </row>
    <row r="3008" spans="1:21" x14ac:dyDescent="0.3">
      <c r="A3008" t="s">
        <v>9101</v>
      </c>
      <c r="B3008">
        <v>2024</v>
      </c>
      <c r="C3008" s="1">
        <v>45421</v>
      </c>
      <c r="D3008" t="s">
        <v>78</v>
      </c>
      <c r="E3008" t="s">
        <v>9102</v>
      </c>
      <c r="F3008" t="s">
        <v>106</v>
      </c>
      <c r="G3008" t="s">
        <v>25</v>
      </c>
      <c r="H3008" t="s">
        <v>26</v>
      </c>
      <c r="I3008" t="s">
        <v>39</v>
      </c>
      <c r="J3008" t="s">
        <v>40</v>
      </c>
      <c r="K3008">
        <v>601219</v>
      </c>
      <c r="L3008" t="s">
        <v>41</v>
      </c>
      <c r="M3008" t="s">
        <v>9103</v>
      </c>
      <c r="N3008" t="s">
        <v>93</v>
      </c>
      <c r="O3008" t="s">
        <v>94</v>
      </c>
      <c r="P3008" t="s">
        <v>181</v>
      </c>
      <c r="Q3008">
        <v>52256</v>
      </c>
      <c r="R3008">
        <v>4</v>
      </c>
      <c r="S3008">
        <v>0</v>
      </c>
      <c r="T3008">
        <v>10150.412102698117</v>
      </c>
      <c r="U3008">
        <v>45427</v>
      </c>
    </row>
    <row r="3009" spans="1:21" x14ac:dyDescent="0.3">
      <c r="A3009" t="s">
        <v>9104</v>
      </c>
      <c r="B3009">
        <v>2023</v>
      </c>
      <c r="C3009" s="1">
        <v>45112</v>
      </c>
      <c r="D3009" t="s">
        <v>35</v>
      </c>
      <c r="E3009" t="s">
        <v>9105</v>
      </c>
      <c r="F3009" t="s">
        <v>37</v>
      </c>
      <c r="G3009" t="s">
        <v>81</v>
      </c>
      <c r="H3009" t="s">
        <v>26</v>
      </c>
      <c r="I3009" t="s">
        <v>122</v>
      </c>
      <c r="J3009" t="s">
        <v>28</v>
      </c>
      <c r="K3009">
        <v>629085</v>
      </c>
      <c r="L3009" t="s">
        <v>29</v>
      </c>
      <c r="M3009" t="s">
        <v>9106</v>
      </c>
      <c r="N3009" t="s">
        <v>43</v>
      </c>
      <c r="O3009" t="s">
        <v>94</v>
      </c>
      <c r="P3009" t="s">
        <v>98</v>
      </c>
      <c r="Q3009">
        <v>72331</v>
      </c>
      <c r="R3009">
        <v>2</v>
      </c>
      <c r="S3009">
        <v>0.05</v>
      </c>
      <c r="T3009">
        <v>11253.40461659187</v>
      </c>
      <c r="U3009">
        <v>45113</v>
      </c>
    </row>
    <row r="3010" spans="1:21" x14ac:dyDescent="0.3">
      <c r="A3010" t="s">
        <v>9107</v>
      </c>
      <c r="B3010">
        <v>2024</v>
      </c>
      <c r="C3010" s="1">
        <v>45352</v>
      </c>
      <c r="D3010" t="s">
        <v>47</v>
      </c>
      <c r="E3010" t="s">
        <v>9108</v>
      </c>
      <c r="F3010" t="s">
        <v>149</v>
      </c>
      <c r="G3010" t="s">
        <v>25</v>
      </c>
      <c r="H3010" t="s">
        <v>26</v>
      </c>
      <c r="I3010" t="s">
        <v>39</v>
      </c>
      <c r="J3010" t="s">
        <v>40</v>
      </c>
      <c r="K3010">
        <v>650437</v>
      </c>
      <c r="L3010" t="s">
        <v>73</v>
      </c>
      <c r="M3010" t="s">
        <v>9109</v>
      </c>
      <c r="N3010" t="s">
        <v>93</v>
      </c>
      <c r="O3010" t="s">
        <v>44</v>
      </c>
      <c r="P3010" t="s">
        <v>127</v>
      </c>
      <c r="Q3010">
        <v>59282</v>
      </c>
      <c r="R3010">
        <v>1</v>
      </c>
      <c r="S3010">
        <v>0.1</v>
      </c>
      <c r="T3010">
        <v>17016.043170675253</v>
      </c>
      <c r="U3010">
        <v>45356</v>
      </c>
    </row>
    <row r="3011" spans="1:21" x14ac:dyDescent="0.3">
      <c r="A3011" t="s">
        <v>9110</v>
      </c>
      <c r="B3011">
        <v>2024</v>
      </c>
      <c r="C3011" s="1">
        <v>45441</v>
      </c>
      <c r="D3011" t="s">
        <v>47</v>
      </c>
      <c r="E3011" t="s">
        <v>9111</v>
      </c>
      <c r="F3011" t="s">
        <v>37</v>
      </c>
      <c r="G3011" t="s">
        <v>81</v>
      </c>
      <c r="H3011" t="s">
        <v>26</v>
      </c>
      <c r="I3011" t="s">
        <v>57</v>
      </c>
      <c r="J3011" t="s">
        <v>58</v>
      </c>
      <c r="K3011">
        <v>633464</v>
      </c>
      <c r="L3011" t="s">
        <v>29</v>
      </c>
      <c r="M3011" t="s">
        <v>9112</v>
      </c>
      <c r="N3011" t="s">
        <v>93</v>
      </c>
      <c r="O3011" t="s">
        <v>94</v>
      </c>
      <c r="P3011" t="s">
        <v>89</v>
      </c>
      <c r="Q3011">
        <v>44899</v>
      </c>
      <c r="R3011">
        <v>1</v>
      </c>
      <c r="S3011">
        <v>0.1</v>
      </c>
      <c r="T3011">
        <v>3705.8878229056972</v>
      </c>
      <c r="U3011">
        <v>45444</v>
      </c>
    </row>
    <row r="3012" spans="1:21" x14ac:dyDescent="0.3">
      <c r="A3012" t="s">
        <v>9113</v>
      </c>
      <c r="B3012">
        <v>2023</v>
      </c>
      <c r="C3012" s="1">
        <v>44927</v>
      </c>
      <c r="D3012" t="s">
        <v>78</v>
      </c>
      <c r="E3012" t="s">
        <v>9114</v>
      </c>
      <c r="F3012" t="s">
        <v>49</v>
      </c>
      <c r="G3012" t="s">
        <v>25</v>
      </c>
      <c r="H3012" t="s">
        <v>26</v>
      </c>
      <c r="I3012" t="s">
        <v>65</v>
      </c>
      <c r="J3012" t="s">
        <v>66</v>
      </c>
      <c r="K3012">
        <v>685829</v>
      </c>
      <c r="L3012" t="s">
        <v>59</v>
      </c>
      <c r="M3012" t="s">
        <v>9115</v>
      </c>
      <c r="N3012" t="s">
        <v>93</v>
      </c>
      <c r="O3012" t="s">
        <v>44</v>
      </c>
      <c r="P3012" t="s">
        <v>127</v>
      </c>
      <c r="Q3012">
        <v>22490</v>
      </c>
      <c r="R3012">
        <v>7</v>
      </c>
      <c r="S3012">
        <v>0.2</v>
      </c>
      <c r="T3012">
        <v>5471.4377055009218</v>
      </c>
      <c r="U3012">
        <v>44929</v>
      </c>
    </row>
    <row r="3013" spans="1:21" x14ac:dyDescent="0.3">
      <c r="A3013" t="s">
        <v>9116</v>
      </c>
      <c r="B3013">
        <v>2024</v>
      </c>
      <c r="C3013" s="1">
        <v>45527</v>
      </c>
      <c r="D3013" t="s">
        <v>22</v>
      </c>
      <c r="E3013" t="s">
        <v>9117</v>
      </c>
      <c r="F3013" t="s">
        <v>24</v>
      </c>
      <c r="G3013" t="s">
        <v>81</v>
      </c>
      <c r="H3013" t="s">
        <v>26</v>
      </c>
      <c r="I3013" t="s">
        <v>27</v>
      </c>
      <c r="J3013" t="s">
        <v>28</v>
      </c>
      <c r="K3013">
        <v>684956</v>
      </c>
      <c r="L3013" t="s">
        <v>73</v>
      </c>
      <c r="M3013" t="s">
        <v>9118</v>
      </c>
      <c r="N3013" t="s">
        <v>103</v>
      </c>
      <c r="O3013" t="s">
        <v>85</v>
      </c>
      <c r="P3013" t="s">
        <v>45</v>
      </c>
      <c r="Q3013">
        <v>19989</v>
      </c>
      <c r="R3013">
        <v>6</v>
      </c>
      <c r="S3013">
        <v>0</v>
      </c>
      <c r="T3013">
        <v>3419.9843310856381</v>
      </c>
      <c r="U3013">
        <v>45533</v>
      </c>
    </row>
    <row r="3014" spans="1:21" x14ac:dyDescent="0.3">
      <c r="A3014" t="s">
        <v>9119</v>
      </c>
      <c r="B3014">
        <v>2024</v>
      </c>
      <c r="C3014" s="1">
        <v>45358</v>
      </c>
      <c r="D3014" t="s">
        <v>35</v>
      </c>
      <c r="E3014" t="s">
        <v>9120</v>
      </c>
      <c r="F3014" t="s">
        <v>37</v>
      </c>
      <c r="G3014" t="s">
        <v>38</v>
      </c>
      <c r="H3014" t="s">
        <v>26</v>
      </c>
      <c r="I3014" t="s">
        <v>101</v>
      </c>
      <c r="J3014" t="s">
        <v>51</v>
      </c>
      <c r="K3014">
        <v>634669</v>
      </c>
      <c r="L3014" t="s">
        <v>83</v>
      </c>
      <c r="M3014" t="s">
        <v>9121</v>
      </c>
      <c r="N3014" t="s">
        <v>103</v>
      </c>
      <c r="O3014" t="s">
        <v>32</v>
      </c>
      <c r="P3014" t="s">
        <v>98</v>
      </c>
      <c r="Q3014">
        <v>78985</v>
      </c>
      <c r="R3014">
        <v>7</v>
      </c>
      <c r="S3014">
        <v>0</v>
      </c>
      <c r="T3014">
        <v>13040.665482709621</v>
      </c>
      <c r="U3014">
        <v>45361</v>
      </c>
    </row>
    <row r="3015" spans="1:21" x14ac:dyDescent="0.3">
      <c r="A3015" t="s">
        <v>9122</v>
      </c>
      <c r="B3015">
        <v>2023</v>
      </c>
      <c r="C3015" s="1">
        <v>45198</v>
      </c>
      <c r="D3015" t="s">
        <v>35</v>
      </c>
      <c r="E3015" t="s">
        <v>9123</v>
      </c>
      <c r="F3015" t="s">
        <v>24</v>
      </c>
      <c r="G3015" t="s">
        <v>25</v>
      </c>
      <c r="H3015" t="s">
        <v>26</v>
      </c>
      <c r="I3015" t="s">
        <v>122</v>
      </c>
      <c r="J3015" t="s">
        <v>28</v>
      </c>
      <c r="K3015">
        <v>649941</v>
      </c>
      <c r="L3015" t="s">
        <v>29</v>
      </c>
      <c r="M3015" t="s">
        <v>9124</v>
      </c>
      <c r="N3015" t="s">
        <v>31</v>
      </c>
      <c r="O3015" t="s">
        <v>68</v>
      </c>
      <c r="P3015" t="s">
        <v>127</v>
      </c>
      <c r="Q3015">
        <v>32965</v>
      </c>
      <c r="R3015">
        <v>9</v>
      </c>
      <c r="S3015">
        <v>0</v>
      </c>
      <c r="T3015">
        <v>3721.430402793455</v>
      </c>
      <c r="U3015">
        <v>45201</v>
      </c>
    </row>
    <row r="3016" spans="1:21" x14ac:dyDescent="0.3">
      <c r="A3016" t="s">
        <v>9125</v>
      </c>
      <c r="B3016">
        <v>2024</v>
      </c>
      <c r="C3016" s="1">
        <v>45509</v>
      </c>
      <c r="D3016" t="s">
        <v>22</v>
      </c>
      <c r="E3016" t="s">
        <v>9126</v>
      </c>
      <c r="F3016" t="s">
        <v>149</v>
      </c>
      <c r="G3016" t="s">
        <v>25</v>
      </c>
      <c r="H3016" t="s">
        <v>26</v>
      </c>
      <c r="I3016" t="s">
        <v>136</v>
      </c>
      <c r="J3016" t="s">
        <v>118</v>
      </c>
      <c r="K3016">
        <v>684915</v>
      </c>
      <c r="L3016" t="s">
        <v>41</v>
      </c>
      <c r="M3016" t="s">
        <v>9127</v>
      </c>
      <c r="N3016" t="s">
        <v>103</v>
      </c>
      <c r="O3016" t="s">
        <v>53</v>
      </c>
      <c r="P3016" t="s">
        <v>127</v>
      </c>
      <c r="Q3016">
        <v>30259</v>
      </c>
      <c r="R3016">
        <v>6</v>
      </c>
      <c r="S3016">
        <v>0.05</v>
      </c>
      <c r="T3016">
        <v>4593.4918534116396</v>
      </c>
      <c r="U3016">
        <v>45514</v>
      </c>
    </row>
    <row r="3017" spans="1:21" x14ac:dyDescent="0.3">
      <c r="A3017" t="s">
        <v>9128</v>
      </c>
      <c r="B3017">
        <v>2024</v>
      </c>
      <c r="C3017" s="1">
        <v>45417</v>
      </c>
      <c r="D3017" t="s">
        <v>35</v>
      </c>
      <c r="E3017" t="s">
        <v>9129</v>
      </c>
      <c r="F3017" t="s">
        <v>149</v>
      </c>
      <c r="G3017" t="s">
        <v>38</v>
      </c>
      <c r="H3017" t="s">
        <v>26</v>
      </c>
      <c r="I3017" t="s">
        <v>57</v>
      </c>
      <c r="J3017" t="s">
        <v>58</v>
      </c>
      <c r="K3017">
        <v>651486</v>
      </c>
      <c r="L3017" t="s">
        <v>41</v>
      </c>
      <c r="M3017" t="s">
        <v>9130</v>
      </c>
      <c r="N3017" t="s">
        <v>61</v>
      </c>
      <c r="O3017" t="s">
        <v>32</v>
      </c>
      <c r="P3017" t="s">
        <v>54</v>
      </c>
      <c r="Q3017">
        <v>36976</v>
      </c>
      <c r="R3017">
        <v>3</v>
      </c>
      <c r="S3017">
        <v>0.05</v>
      </c>
      <c r="T3017">
        <v>10883.750490056724</v>
      </c>
      <c r="U3017">
        <v>45423</v>
      </c>
    </row>
    <row r="3018" spans="1:21" x14ac:dyDescent="0.3">
      <c r="A3018" t="s">
        <v>9131</v>
      </c>
      <c r="B3018">
        <v>2023</v>
      </c>
      <c r="C3018" s="1">
        <v>45128</v>
      </c>
      <c r="D3018" t="s">
        <v>47</v>
      </c>
      <c r="E3018" t="s">
        <v>9132</v>
      </c>
      <c r="F3018" t="s">
        <v>106</v>
      </c>
      <c r="G3018" t="s">
        <v>38</v>
      </c>
      <c r="H3018" t="s">
        <v>26</v>
      </c>
      <c r="I3018" t="s">
        <v>57</v>
      </c>
      <c r="J3018" t="s">
        <v>58</v>
      </c>
      <c r="K3018">
        <v>663284</v>
      </c>
      <c r="L3018" t="s">
        <v>29</v>
      </c>
      <c r="M3018" t="s">
        <v>9133</v>
      </c>
      <c r="N3018" t="s">
        <v>61</v>
      </c>
      <c r="O3018" t="s">
        <v>44</v>
      </c>
      <c r="P3018" t="s">
        <v>127</v>
      </c>
      <c r="Q3018">
        <v>73934</v>
      </c>
      <c r="R3018">
        <v>7</v>
      </c>
      <c r="S3018">
        <v>0.05</v>
      </c>
      <c r="T3018">
        <v>12361.305599338564</v>
      </c>
      <c r="U3018">
        <v>45131</v>
      </c>
    </row>
    <row r="3019" spans="1:21" x14ac:dyDescent="0.3">
      <c r="A3019" t="s">
        <v>9134</v>
      </c>
      <c r="B3019">
        <v>2024</v>
      </c>
      <c r="C3019" s="1">
        <v>45472</v>
      </c>
      <c r="D3019" t="s">
        <v>47</v>
      </c>
      <c r="E3019" t="s">
        <v>9135</v>
      </c>
      <c r="F3019" t="s">
        <v>106</v>
      </c>
      <c r="G3019" t="s">
        <v>81</v>
      </c>
      <c r="H3019" t="s">
        <v>26</v>
      </c>
      <c r="I3019" t="s">
        <v>82</v>
      </c>
      <c r="J3019" t="s">
        <v>66</v>
      </c>
      <c r="K3019">
        <v>654275</v>
      </c>
      <c r="L3019" t="s">
        <v>59</v>
      </c>
      <c r="M3019" t="s">
        <v>9136</v>
      </c>
      <c r="N3019" t="s">
        <v>93</v>
      </c>
      <c r="O3019" t="s">
        <v>68</v>
      </c>
      <c r="P3019" t="s">
        <v>54</v>
      </c>
      <c r="Q3019">
        <v>47103</v>
      </c>
      <c r="R3019">
        <v>2</v>
      </c>
      <c r="S3019">
        <v>0.1</v>
      </c>
      <c r="T3019">
        <v>6913.828304258077</v>
      </c>
      <c r="U3019">
        <v>45479</v>
      </c>
    </row>
    <row r="3020" spans="1:21" x14ac:dyDescent="0.3">
      <c r="A3020" t="s">
        <v>9137</v>
      </c>
      <c r="B3020">
        <v>2023</v>
      </c>
      <c r="C3020" s="1">
        <v>45121</v>
      </c>
      <c r="D3020" t="s">
        <v>78</v>
      </c>
      <c r="E3020" t="s">
        <v>9138</v>
      </c>
      <c r="F3020" t="s">
        <v>149</v>
      </c>
      <c r="G3020" t="s">
        <v>25</v>
      </c>
      <c r="H3020" t="s">
        <v>26</v>
      </c>
      <c r="I3020" t="s">
        <v>39</v>
      </c>
      <c r="J3020" t="s">
        <v>40</v>
      </c>
      <c r="K3020">
        <v>629165</v>
      </c>
      <c r="L3020" t="s">
        <v>59</v>
      </c>
      <c r="M3020" t="s">
        <v>9139</v>
      </c>
      <c r="N3020" t="s">
        <v>93</v>
      </c>
      <c r="O3020" t="s">
        <v>53</v>
      </c>
      <c r="P3020" t="s">
        <v>33</v>
      </c>
      <c r="Q3020">
        <v>56674</v>
      </c>
      <c r="R3020">
        <v>6</v>
      </c>
      <c r="S3020">
        <v>0.05</v>
      </c>
      <c r="T3020">
        <v>7824.8358855010911</v>
      </c>
      <c r="U3020">
        <v>45126</v>
      </c>
    </row>
    <row r="3021" spans="1:21" x14ac:dyDescent="0.3">
      <c r="A3021" t="s">
        <v>9140</v>
      </c>
      <c r="B3021">
        <v>2023</v>
      </c>
      <c r="C3021" s="1">
        <v>44955</v>
      </c>
      <c r="D3021" t="s">
        <v>78</v>
      </c>
      <c r="E3021" t="s">
        <v>9141</v>
      </c>
      <c r="F3021" t="s">
        <v>24</v>
      </c>
      <c r="G3021" t="s">
        <v>25</v>
      </c>
      <c r="H3021" t="s">
        <v>26</v>
      </c>
      <c r="I3021" t="s">
        <v>161</v>
      </c>
      <c r="J3021" t="s">
        <v>118</v>
      </c>
      <c r="K3021">
        <v>626769</v>
      </c>
      <c r="L3021" t="s">
        <v>83</v>
      </c>
      <c r="M3021" t="s">
        <v>9142</v>
      </c>
      <c r="N3021" t="s">
        <v>103</v>
      </c>
      <c r="O3021" t="s">
        <v>75</v>
      </c>
      <c r="P3021" t="s">
        <v>69</v>
      </c>
      <c r="Q3021">
        <v>57723</v>
      </c>
      <c r="R3021">
        <v>6</v>
      </c>
      <c r="S3021">
        <v>0.05</v>
      </c>
      <c r="T3021">
        <v>13605.735633043978</v>
      </c>
      <c r="U3021">
        <v>44961</v>
      </c>
    </row>
    <row r="3022" spans="1:21" x14ac:dyDescent="0.3">
      <c r="A3022" t="s">
        <v>9143</v>
      </c>
      <c r="B3022">
        <v>2023</v>
      </c>
      <c r="C3022" s="1">
        <v>45247</v>
      </c>
      <c r="D3022" t="s">
        <v>47</v>
      </c>
      <c r="E3022" t="s">
        <v>9144</v>
      </c>
      <c r="F3022" t="s">
        <v>49</v>
      </c>
      <c r="G3022" t="s">
        <v>25</v>
      </c>
      <c r="H3022" t="s">
        <v>26</v>
      </c>
      <c r="I3022" t="s">
        <v>117</v>
      </c>
      <c r="J3022" t="s">
        <v>118</v>
      </c>
      <c r="K3022">
        <v>669974</v>
      </c>
      <c r="L3022" t="s">
        <v>29</v>
      </c>
      <c r="M3022" t="s">
        <v>9145</v>
      </c>
      <c r="N3022" t="s">
        <v>103</v>
      </c>
      <c r="O3022" t="s">
        <v>44</v>
      </c>
      <c r="P3022" t="s">
        <v>76</v>
      </c>
      <c r="Q3022">
        <v>16700</v>
      </c>
      <c r="R3022">
        <v>5</v>
      </c>
      <c r="S3022">
        <v>0.2</v>
      </c>
      <c r="T3022">
        <v>2370.5782580032414</v>
      </c>
      <c r="U3022">
        <v>45250</v>
      </c>
    </row>
    <row r="3023" spans="1:21" x14ac:dyDescent="0.3">
      <c r="A3023" t="s">
        <v>9146</v>
      </c>
      <c r="B3023">
        <v>2024</v>
      </c>
      <c r="C3023" s="1">
        <v>45405</v>
      </c>
      <c r="D3023" t="s">
        <v>78</v>
      </c>
      <c r="E3023" t="s">
        <v>9147</v>
      </c>
      <c r="F3023" t="s">
        <v>37</v>
      </c>
      <c r="G3023" t="s">
        <v>25</v>
      </c>
      <c r="H3023" t="s">
        <v>26</v>
      </c>
      <c r="I3023" t="s">
        <v>57</v>
      </c>
      <c r="J3023" t="s">
        <v>58</v>
      </c>
      <c r="K3023">
        <v>624658</v>
      </c>
      <c r="L3023" t="s">
        <v>73</v>
      </c>
      <c r="M3023" t="s">
        <v>9148</v>
      </c>
      <c r="N3023" t="s">
        <v>103</v>
      </c>
      <c r="O3023" t="s">
        <v>53</v>
      </c>
      <c r="P3023" t="s">
        <v>76</v>
      </c>
      <c r="Q3023">
        <v>53712</v>
      </c>
      <c r="R3023">
        <v>6</v>
      </c>
      <c r="S3023">
        <v>0</v>
      </c>
      <c r="T3023">
        <v>13787.158869779947</v>
      </c>
      <c r="U3023">
        <v>45408</v>
      </c>
    </row>
    <row r="3024" spans="1:21" x14ac:dyDescent="0.3">
      <c r="A3024" t="s">
        <v>9149</v>
      </c>
      <c r="B3024">
        <v>2024</v>
      </c>
      <c r="C3024" s="1">
        <v>45409</v>
      </c>
      <c r="D3024" t="s">
        <v>35</v>
      </c>
      <c r="E3024" t="s">
        <v>9150</v>
      </c>
      <c r="F3024" t="s">
        <v>24</v>
      </c>
      <c r="G3024" t="s">
        <v>81</v>
      </c>
      <c r="H3024" t="s">
        <v>26</v>
      </c>
      <c r="I3024" t="s">
        <v>136</v>
      </c>
      <c r="J3024" t="s">
        <v>118</v>
      </c>
      <c r="K3024">
        <v>688959</v>
      </c>
      <c r="L3024" t="s">
        <v>73</v>
      </c>
      <c r="M3024" t="s">
        <v>9151</v>
      </c>
      <c r="N3024" t="s">
        <v>61</v>
      </c>
      <c r="O3024" t="s">
        <v>94</v>
      </c>
      <c r="P3024" t="s">
        <v>127</v>
      </c>
      <c r="Q3024">
        <v>76838</v>
      </c>
      <c r="R3024">
        <v>2</v>
      </c>
      <c r="S3024">
        <v>0</v>
      </c>
      <c r="T3024">
        <v>18229.885752725644</v>
      </c>
      <c r="U3024">
        <v>45412</v>
      </c>
    </row>
    <row r="3025" spans="1:21" x14ac:dyDescent="0.3">
      <c r="A3025" t="s">
        <v>9152</v>
      </c>
      <c r="B3025">
        <v>2024</v>
      </c>
      <c r="C3025" s="1">
        <v>45293</v>
      </c>
      <c r="D3025" t="s">
        <v>47</v>
      </c>
      <c r="E3025" t="s">
        <v>9153</v>
      </c>
      <c r="F3025" t="s">
        <v>49</v>
      </c>
      <c r="G3025" t="s">
        <v>81</v>
      </c>
      <c r="H3025" t="s">
        <v>26</v>
      </c>
      <c r="I3025" t="s">
        <v>82</v>
      </c>
      <c r="J3025" t="s">
        <v>66</v>
      </c>
      <c r="K3025">
        <v>620619</v>
      </c>
      <c r="L3025" t="s">
        <v>83</v>
      </c>
      <c r="M3025" t="s">
        <v>9154</v>
      </c>
      <c r="N3025" t="s">
        <v>43</v>
      </c>
      <c r="O3025" t="s">
        <v>32</v>
      </c>
      <c r="P3025" t="s">
        <v>76</v>
      </c>
      <c r="Q3025">
        <v>64972</v>
      </c>
      <c r="R3025">
        <v>5</v>
      </c>
      <c r="S3025">
        <v>0.2</v>
      </c>
      <c r="T3025">
        <v>11881.224163157247</v>
      </c>
      <c r="U3025">
        <v>45300</v>
      </c>
    </row>
    <row r="3026" spans="1:21" x14ac:dyDescent="0.3">
      <c r="A3026" t="s">
        <v>9155</v>
      </c>
      <c r="B3026">
        <v>2024</v>
      </c>
      <c r="C3026" s="1">
        <v>45526</v>
      </c>
      <c r="D3026" t="s">
        <v>35</v>
      </c>
      <c r="E3026" t="s">
        <v>9156</v>
      </c>
      <c r="F3026" t="s">
        <v>37</v>
      </c>
      <c r="G3026" t="s">
        <v>25</v>
      </c>
      <c r="H3026" t="s">
        <v>26</v>
      </c>
      <c r="I3026" t="s">
        <v>101</v>
      </c>
      <c r="J3026" t="s">
        <v>51</v>
      </c>
      <c r="K3026">
        <v>611152</v>
      </c>
      <c r="L3026" t="s">
        <v>73</v>
      </c>
      <c r="M3026" t="s">
        <v>9157</v>
      </c>
      <c r="N3026" t="s">
        <v>61</v>
      </c>
      <c r="O3026" t="s">
        <v>53</v>
      </c>
      <c r="P3026" t="s">
        <v>45</v>
      </c>
      <c r="Q3026">
        <v>34447</v>
      </c>
      <c r="R3026">
        <v>1</v>
      </c>
      <c r="S3026">
        <v>0.05</v>
      </c>
      <c r="T3026">
        <v>6295.3400149087047</v>
      </c>
      <c r="U3026">
        <v>45528</v>
      </c>
    </row>
    <row r="3027" spans="1:21" x14ac:dyDescent="0.3">
      <c r="A3027" t="s">
        <v>9158</v>
      </c>
      <c r="B3027">
        <v>2023</v>
      </c>
      <c r="C3027" s="1">
        <v>44938</v>
      </c>
      <c r="D3027" t="s">
        <v>22</v>
      </c>
      <c r="E3027" t="s">
        <v>9159</v>
      </c>
      <c r="F3027" t="s">
        <v>49</v>
      </c>
      <c r="G3027" t="s">
        <v>38</v>
      </c>
      <c r="H3027" t="s">
        <v>26</v>
      </c>
      <c r="I3027" t="s">
        <v>154</v>
      </c>
      <c r="J3027" t="s">
        <v>51</v>
      </c>
      <c r="K3027">
        <v>638354</v>
      </c>
      <c r="L3027" t="s">
        <v>41</v>
      </c>
      <c r="M3027" t="s">
        <v>9160</v>
      </c>
      <c r="N3027" t="s">
        <v>43</v>
      </c>
      <c r="O3027" t="s">
        <v>85</v>
      </c>
      <c r="P3027" t="s">
        <v>33</v>
      </c>
      <c r="Q3027">
        <v>59456</v>
      </c>
      <c r="R3027">
        <v>5</v>
      </c>
      <c r="S3027">
        <v>0.05</v>
      </c>
      <c r="T3027">
        <v>10031.448770035053</v>
      </c>
      <c r="U3027">
        <v>44945</v>
      </c>
    </row>
    <row r="3028" spans="1:21" x14ac:dyDescent="0.3">
      <c r="A3028" t="s">
        <v>9161</v>
      </c>
      <c r="B3028">
        <v>2023</v>
      </c>
      <c r="C3028" s="1">
        <v>45054</v>
      </c>
      <c r="D3028" t="s">
        <v>47</v>
      </c>
      <c r="E3028" t="s">
        <v>9162</v>
      </c>
      <c r="F3028" t="s">
        <v>49</v>
      </c>
      <c r="G3028" t="s">
        <v>81</v>
      </c>
      <c r="H3028" t="s">
        <v>26</v>
      </c>
      <c r="I3028" t="s">
        <v>65</v>
      </c>
      <c r="J3028" t="s">
        <v>66</v>
      </c>
      <c r="K3028">
        <v>699377</v>
      </c>
      <c r="L3028" t="s">
        <v>59</v>
      </c>
      <c r="M3028" t="s">
        <v>9163</v>
      </c>
      <c r="N3028" t="s">
        <v>43</v>
      </c>
      <c r="O3028" t="s">
        <v>94</v>
      </c>
      <c r="P3028" t="s">
        <v>69</v>
      </c>
      <c r="Q3028">
        <v>61448</v>
      </c>
      <c r="R3028">
        <v>8</v>
      </c>
      <c r="S3028">
        <v>0.1</v>
      </c>
      <c r="T3028">
        <v>7067.9751830292616</v>
      </c>
      <c r="U3028">
        <v>45054</v>
      </c>
    </row>
    <row r="3029" spans="1:21" x14ac:dyDescent="0.3">
      <c r="A3029" t="s">
        <v>9164</v>
      </c>
      <c r="B3029">
        <v>2023</v>
      </c>
      <c r="C3029" s="1">
        <v>44929</v>
      </c>
      <c r="D3029" t="s">
        <v>78</v>
      </c>
      <c r="E3029" t="s">
        <v>9165</v>
      </c>
      <c r="F3029" t="s">
        <v>149</v>
      </c>
      <c r="G3029" t="s">
        <v>38</v>
      </c>
      <c r="H3029" t="s">
        <v>26</v>
      </c>
      <c r="I3029" t="s">
        <v>39</v>
      </c>
      <c r="J3029" t="s">
        <v>40</v>
      </c>
      <c r="K3029">
        <v>692599</v>
      </c>
      <c r="L3029" t="s">
        <v>59</v>
      </c>
      <c r="M3029" t="s">
        <v>9166</v>
      </c>
      <c r="N3029" t="s">
        <v>103</v>
      </c>
      <c r="O3029" t="s">
        <v>75</v>
      </c>
      <c r="P3029" t="s">
        <v>54</v>
      </c>
      <c r="Q3029">
        <v>74816</v>
      </c>
      <c r="R3029">
        <v>10</v>
      </c>
      <c r="S3029">
        <v>0</v>
      </c>
      <c r="T3029">
        <v>8317.8390899601691</v>
      </c>
      <c r="U3029">
        <v>44934</v>
      </c>
    </row>
    <row r="3030" spans="1:21" x14ac:dyDescent="0.3">
      <c r="A3030" t="s">
        <v>9167</v>
      </c>
      <c r="B3030">
        <v>2023</v>
      </c>
      <c r="C3030" s="1">
        <v>45280</v>
      </c>
      <c r="D3030" t="s">
        <v>78</v>
      </c>
      <c r="E3030" t="s">
        <v>9168</v>
      </c>
      <c r="F3030" t="s">
        <v>106</v>
      </c>
      <c r="G3030" t="s">
        <v>81</v>
      </c>
      <c r="H3030" t="s">
        <v>26</v>
      </c>
      <c r="I3030" t="s">
        <v>82</v>
      </c>
      <c r="J3030" t="s">
        <v>66</v>
      </c>
      <c r="K3030">
        <v>615719</v>
      </c>
      <c r="L3030" t="s">
        <v>83</v>
      </c>
      <c r="M3030" t="s">
        <v>9169</v>
      </c>
      <c r="N3030" t="s">
        <v>61</v>
      </c>
      <c r="O3030" t="s">
        <v>75</v>
      </c>
      <c r="P3030" t="s">
        <v>69</v>
      </c>
      <c r="Q3030">
        <v>15453</v>
      </c>
      <c r="R3030">
        <v>4</v>
      </c>
      <c r="S3030">
        <v>0.1</v>
      </c>
      <c r="T3030">
        <v>1513.0720699527924</v>
      </c>
      <c r="U3030">
        <v>45280</v>
      </c>
    </row>
    <row r="3031" spans="1:21" x14ac:dyDescent="0.3">
      <c r="A3031" t="s">
        <v>9170</v>
      </c>
      <c r="B3031">
        <v>2024</v>
      </c>
      <c r="C3031" s="1">
        <v>45331</v>
      </c>
      <c r="D3031" t="s">
        <v>47</v>
      </c>
      <c r="E3031" t="s">
        <v>9171</v>
      </c>
      <c r="F3031" t="s">
        <v>49</v>
      </c>
      <c r="G3031" t="s">
        <v>81</v>
      </c>
      <c r="H3031" t="s">
        <v>26</v>
      </c>
      <c r="I3031" t="s">
        <v>57</v>
      </c>
      <c r="J3031" t="s">
        <v>58</v>
      </c>
      <c r="K3031">
        <v>689513</v>
      </c>
      <c r="L3031" t="s">
        <v>83</v>
      </c>
      <c r="M3031" t="s">
        <v>9172</v>
      </c>
      <c r="N3031" t="s">
        <v>31</v>
      </c>
      <c r="O3031" t="s">
        <v>94</v>
      </c>
      <c r="P3031" t="s">
        <v>33</v>
      </c>
      <c r="Q3031">
        <v>8335</v>
      </c>
      <c r="R3031">
        <v>8</v>
      </c>
      <c r="S3031">
        <v>0.1</v>
      </c>
      <c r="T3031">
        <v>457.42216221948831</v>
      </c>
      <c r="U3031">
        <v>45334</v>
      </c>
    </row>
    <row r="3032" spans="1:21" x14ac:dyDescent="0.3">
      <c r="A3032" t="s">
        <v>9173</v>
      </c>
      <c r="B3032">
        <v>2024</v>
      </c>
      <c r="C3032" s="1">
        <v>45297</v>
      </c>
      <c r="D3032" t="s">
        <v>47</v>
      </c>
      <c r="E3032" t="s">
        <v>9174</v>
      </c>
      <c r="F3032" t="s">
        <v>49</v>
      </c>
      <c r="G3032" t="s">
        <v>25</v>
      </c>
      <c r="H3032" t="s">
        <v>26</v>
      </c>
      <c r="I3032" t="s">
        <v>82</v>
      </c>
      <c r="J3032" t="s">
        <v>66</v>
      </c>
      <c r="K3032">
        <v>688119</v>
      </c>
      <c r="L3032" t="s">
        <v>73</v>
      </c>
      <c r="M3032" t="s">
        <v>9175</v>
      </c>
      <c r="N3032" t="s">
        <v>93</v>
      </c>
      <c r="O3032" t="s">
        <v>85</v>
      </c>
      <c r="P3032" t="s">
        <v>33</v>
      </c>
      <c r="Q3032">
        <v>6769</v>
      </c>
      <c r="R3032">
        <v>1</v>
      </c>
      <c r="S3032">
        <v>0.2</v>
      </c>
      <c r="T3032">
        <v>368.43368410602034</v>
      </c>
      <c r="U3032">
        <v>45300</v>
      </c>
    </row>
    <row r="3033" spans="1:21" x14ac:dyDescent="0.3">
      <c r="A3033" t="s">
        <v>9176</v>
      </c>
      <c r="B3033">
        <v>2023</v>
      </c>
      <c r="C3033" s="1">
        <v>45277</v>
      </c>
      <c r="D3033" t="s">
        <v>78</v>
      </c>
      <c r="E3033" t="s">
        <v>9177</v>
      </c>
      <c r="F3033" t="s">
        <v>149</v>
      </c>
      <c r="G3033" t="s">
        <v>38</v>
      </c>
      <c r="H3033" t="s">
        <v>26</v>
      </c>
      <c r="I3033" t="s">
        <v>57</v>
      </c>
      <c r="J3033" t="s">
        <v>58</v>
      </c>
      <c r="K3033">
        <v>626606</v>
      </c>
      <c r="L3033" t="s">
        <v>29</v>
      </c>
      <c r="M3033" t="s">
        <v>9178</v>
      </c>
      <c r="N3033" t="s">
        <v>43</v>
      </c>
      <c r="O3033" t="s">
        <v>94</v>
      </c>
      <c r="P3033" t="s">
        <v>76</v>
      </c>
      <c r="Q3033">
        <v>24851</v>
      </c>
      <c r="R3033">
        <v>6</v>
      </c>
      <c r="S3033">
        <v>0</v>
      </c>
      <c r="T3033">
        <v>6685.4460655108651</v>
      </c>
      <c r="U3033">
        <v>45280</v>
      </c>
    </row>
    <row r="3034" spans="1:21" x14ac:dyDescent="0.3">
      <c r="A3034" t="s">
        <v>9179</v>
      </c>
      <c r="B3034">
        <v>2024</v>
      </c>
      <c r="C3034" s="1">
        <v>45424</v>
      </c>
      <c r="D3034" t="s">
        <v>47</v>
      </c>
      <c r="E3034" t="s">
        <v>9180</v>
      </c>
      <c r="F3034" t="s">
        <v>37</v>
      </c>
      <c r="G3034" t="s">
        <v>25</v>
      </c>
      <c r="H3034" t="s">
        <v>26</v>
      </c>
      <c r="I3034" t="s">
        <v>154</v>
      </c>
      <c r="J3034" t="s">
        <v>51</v>
      </c>
      <c r="K3034">
        <v>628002</v>
      </c>
      <c r="L3034" t="s">
        <v>29</v>
      </c>
      <c r="M3034" t="s">
        <v>9181</v>
      </c>
      <c r="N3034" t="s">
        <v>61</v>
      </c>
      <c r="O3034" t="s">
        <v>53</v>
      </c>
      <c r="P3034" t="s">
        <v>69</v>
      </c>
      <c r="Q3034">
        <v>46462</v>
      </c>
      <c r="R3034">
        <v>6</v>
      </c>
      <c r="S3034">
        <v>0.05</v>
      </c>
      <c r="T3034">
        <v>8518.1572675039079</v>
      </c>
      <c r="U3034">
        <v>45427</v>
      </c>
    </row>
    <row r="3035" spans="1:21" x14ac:dyDescent="0.3">
      <c r="A3035" t="s">
        <v>9182</v>
      </c>
      <c r="B3035">
        <v>2023</v>
      </c>
      <c r="C3035" s="1">
        <v>45029</v>
      </c>
      <c r="D3035" t="s">
        <v>78</v>
      </c>
      <c r="E3035" t="s">
        <v>9183</v>
      </c>
      <c r="F3035" t="s">
        <v>106</v>
      </c>
      <c r="G3035" t="s">
        <v>25</v>
      </c>
      <c r="H3035" t="s">
        <v>26</v>
      </c>
      <c r="I3035" t="s">
        <v>117</v>
      </c>
      <c r="J3035" t="s">
        <v>118</v>
      </c>
      <c r="K3035">
        <v>609635</v>
      </c>
      <c r="L3035" t="s">
        <v>73</v>
      </c>
      <c r="M3035" t="s">
        <v>9184</v>
      </c>
      <c r="N3035" t="s">
        <v>43</v>
      </c>
      <c r="O3035" t="s">
        <v>32</v>
      </c>
      <c r="P3035" t="s">
        <v>33</v>
      </c>
      <c r="Q3035">
        <v>51762</v>
      </c>
      <c r="R3035">
        <v>6</v>
      </c>
      <c r="S3035">
        <v>0.2</v>
      </c>
      <c r="T3035">
        <v>3073.0604051320465</v>
      </c>
      <c r="U3035">
        <v>45035</v>
      </c>
    </row>
    <row r="3036" spans="1:21" x14ac:dyDescent="0.3">
      <c r="A3036" t="s">
        <v>9185</v>
      </c>
      <c r="B3036">
        <v>2024</v>
      </c>
      <c r="C3036" s="1">
        <v>45363</v>
      </c>
      <c r="D3036" t="s">
        <v>35</v>
      </c>
      <c r="E3036" t="s">
        <v>9186</v>
      </c>
      <c r="F3036" t="s">
        <v>149</v>
      </c>
      <c r="G3036" t="s">
        <v>38</v>
      </c>
      <c r="H3036" t="s">
        <v>26</v>
      </c>
      <c r="I3036" t="s">
        <v>101</v>
      </c>
      <c r="J3036" t="s">
        <v>51</v>
      </c>
      <c r="K3036">
        <v>613539</v>
      </c>
      <c r="L3036" t="s">
        <v>59</v>
      </c>
      <c r="M3036" t="s">
        <v>9187</v>
      </c>
      <c r="N3036" t="s">
        <v>61</v>
      </c>
      <c r="O3036" t="s">
        <v>75</v>
      </c>
      <c r="P3036" t="s">
        <v>76</v>
      </c>
      <c r="Q3036">
        <v>13601</v>
      </c>
      <c r="R3036">
        <v>10</v>
      </c>
      <c r="S3036">
        <v>0</v>
      </c>
      <c r="T3036">
        <v>1890.6358319467379</v>
      </c>
      <c r="U3036">
        <v>45368</v>
      </c>
    </row>
    <row r="3037" spans="1:21" x14ac:dyDescent="0.3">
      <c r="A3037" t="s">
        <v>9188</v>
      </c>
      <c r="B3037">
        <v>2024</v>
      </c>
      <c r="C3037" s="1">
        <v>45652</v>
      </c>
      <c r="D3037" t="s">
        <v>22</v>
      </c>
      <c r="E3037" t="s">
        <v>9189</v>
      </c>
      <c r="F3037" t="s">
        <v>24</v>
      </c>
      <c r="G3037" t="s">
        <v>25</v>
      </c>
      <c r="H3037" t="s">
        <v>26</v>
      </c>
      <c r="I3037" t="s">
        <v>122</v>
      </c>
      <c r="J3037" t="s">
        <v>28</v>
      </c>
      <c r="K3037">
        <v>629163</v>
      </c>
      <c r="L3037" t="s">
        <v>73</v>
      </c>
      <c r="M3037" t="s">
        <v>9190</v>
      </c>
      <c r="N3037" t="s">
        <v>93</v>
      </c>
      <c r="O3037" t="s">
        <v>44</v>
      </c>
      <c r="P3037" t="s">
        <v>69</v>
      </c>
      <c r="Q3037">
        <v>65958</v>
      </c>
      <c r="R3037">
        <v>4</v>
      </c>
      <c r="S3037">
        <v>0.05</v>
      </c>
      <c r="T3037">
        <v>6964.2458499190752</v>
      </c>
      <c r="U3037">
        <v>45653</v>
      </c>
    </row>
    <row r="3038" spans="1:21" x14ac:dyDescent="0.3">
      <c r="A3038" t="s">
        <v>9191</v>
      </c>
      <c r="B3038">
        <v>2024</v>
      </c>
      <c r="C3038" s="1">
        <v>45352</v>
      </c>
      <c r="D3038" t="s">
        <v>35</v>
      </c>
      <c r="E3038" t="s">
        <v>9192</v>
      </c>
      <c r="F3038" t="s">
        <v>49</v>
      </c>
      <c r="G3038" t="s">
        <v>81</v>
      </c>
      <c r="H3038" t="s">
        <v>26</v>
      </c>
      <c r="I3038" t="s">
        <v>27</v>
      </c>
      <c r="J3038" t="s">
        <v>28</v>
      </c>
      <c r="K3038">
        <v>639907</v>
      </c>
      <c r="L3038" t="s">
        <v>83</v>
      </c>
      <c r="M3038" t="s">
        <v>9193</v>
      </c>
      <c r="N3038" t="s">
        <v>61</v>
      </c>
      <c r="O3038" t="s">
        <v>44</v>
      </c>
      <c r="P3038" t="s">
        <v>33</v>
      </c>
      <c r="Q3038">
        <v>16479</v>
      </c>
      <c r="R3038">
        <v>3</v>
      </c>
      <c r="S3038">
        <v>0</v>
      </c>
      <c r="T3038">
        <v>2648.6736236686525</v>
      </c>
      <c r="U3038">
        <v>45353</v>
      </c>
    </row>
    <row r="3039" spans="1:21" x14ac:dyDescent="0.3">
      <c r="A3039" t="s">
        <v>9194</v>
      </c>
      <c r="B3039">
        <v>2023</v>
      </c>
      <c r="C3039" s="1">
        <v>44932</v>
      </c>
      <c r="D3039" t="s">
        <v>47</v>
      </c>
      <c r="E3039" t="s">
        <v>9195</v>
      </c>
      <c r="F3039" t="s">
        <v>64</v>
      </c>
      <c r="G3039" t="s">
        <v>25</v>
      </c>
      <c r="H3039" t="s">
        <v>26</v>
      </c>
      <c r="I3039" t="s">
        <v>57</v>
      </c>
      <c r="J3039" t="s">
        <v>58</v>
      </c>
      <c r="K3039">
        <v>690886</v>
      </c>
      <c r="L3039" t="s">
        <v>59</v>
      </c>
      <c r="M3039" t="s">
        <v>9196</v>
      </c>
      <c r="N3039" t="s">
        <v>43</v>
      </c>
      <c r="O3039" t="s">
        <v>44</v>
      </c>
      <c r="P3039" t="s">
        <v>45</v>
      </c>
      <c r="Q3039">
        <v>77383</v>
      </c>
      <c r="R3039">
        <v>10</v>
      </c>
      <c r="S3039">
        <v>0.05</v>
      </c>
      <c r="T3039">
        <v>9097.0444544022412</v>
      </c>
      <c r="U3039">
        <v>44939</v>
      </c>
    </row>
    <row r="3040" spans="1:21" x14ac:dyDescent="0.3">
      <c r="A3040" t="s">
        <v>9197</v>
      </c>
      <c r="B3040">
        <v>2023</v>
      </c>
      <c r="C3040" s="1">
        <v>45044</v>
      </c>
      <c r="D3040" t="s">
        <v>22</v>
      </c>
      <c r="E3040" t="s">
        <v>9198</v>
      </c>
      <c r="F3040" t="s">
        <v>149</v>
      </c>
      <c r="G3040" t="s">
        <v>81</v>
      </c>
      <c r="H3040" t="s">
        <v>26</v>
      </c>
      <c r="I3040" t="s">
        <v>154</v>
      </c>
      <c r="J3040" t="s">
        <v>51</v>
      </c>
      <c r="K3040">
        <v>623029</v>
      </c>
      <c r="L3040" t="s">
        <v>41</v>
      </c>
      <c r="M3040" t="s">
        <v>9199</v>
      </c>
      <c r="N3040" t="s">
        <v>61</v>
      </c>
      <c r="O3040" t="s">
        <v>44</v>
      </c>
      <c r="P3040" t="s">
        <v>33</v>
      </c>
      <c r="Q3040">
        <v>73945</v>
      </c>
      <c r="R3040">
        <v>9</v>
      </c>
      <c r="S3040">
        <v>0</v>
      </c>
      <c r="T3040">
        <v>15196.338508223829</v>
      </c>
      <c r="U3040">
        <v>45050</v>
      </c>
    </row>
    <row r="3041" spans="1:21" x14ac:dyDescent="0.3">
      <c r="A3041" t="s">
        <v>9200</v>
      </c>
      <c r="B3041">
        <v>2024</v>
      </c>
      <c r="C3041" s="1">
        <v>45320</v>
      </c>
      <c r="D3041" t="s">
        <v>47</v>
      </c>
      <c r="E3041" t="s">
        <v>9201</v>
      </c>
      <c r="F3041" t="s">
        <v>24</v>
      </c>
      <c r="G3041" t="s">
        <v>38</v>
      </c>
      <c r="H3041" t="s">
        <v>26</v>
      </c>
      <c r="I3041" t="s">
        <v>117</v>
      </c>
      <c r="J3041" t="s">
        <v>118</v>
      </c>
      <c r="K3041">
        <v>682050</v>
      </c>
      <c r="L3041" t="s">
        <v>41</v>
      </c>
      <c r="M3041" t="s">
        <v>9202</v>
      </c>
      <c r="N3041" t="s">
        <v>43</v>
      </c>
      <c r="O3041" t="s">
        <v>53</v>
      </c>
      <c r="P3041" t="s">
        <v>127</v>
      </c>
      <c r="Q3041">
        <v>2220</v>
      </c>
      <c r="R3041">
        <v>7</v>
      </c>
      <c r="S3041">
        <v>0.05</v>
      </c>
      <c r="T3041">
        <v>361.13367445023835</v>
      </c>
      <c r="U3041">
        <v>45323</v>
      </c>
    </row>
    <row r="3042" spans="1:21" x14ac:dyDescent="0.3">
      <c r="A3042" t="s">
        <v>9203</v>
      </c>
      <c r="B3042">
        <v>2024</v>
      </c>
      <c r="C3042" s="1">
        <v>45542</v>
      </c>
      <c r="D3042" t="s">
        <v>78</v>
      </c>
      <c r="E3042" t="s">
        <v>9204</v>
      </c>
      <c r="F3042" t="s">
        <v>64</v>
      </c>
      <c r="G3042" t="s">
        <v>81</v>
      </c>
      <c r="H3042" t="s">
        <v>26</v>
      </c>
      <c r="I3042" t="s">
        <v>117</v>
      </c>
      <c r="J3042" t="s">
        <v>118</v>
      </c>
      <c r="K3042">
        <v>629808</v>
      </c>
      <c r="L3042" t="s">
        <v>73</v>
      </c>
      <c r="M3042" t="s">
        <v>9205</v>
      </c>
      <c r="N3042" t="s">
        <v>43</v>
      </c>
      <c r="O3042" t="s">
        <v>32</v>
      </c>
      <c r="P3042" t="s">
        <v>76</v>
      </c>
      <c r="Q3042">
        <v>30553</v>
      </c>
      <c r="R3042">
        <v>3</v>
      </c>
      <c r="S3042">
        <v>0</v>
      </c>
      <c r="T3042">
        <v>7956.6222431461683</v>
      </c>
      <c r="U3042">
        <v>45548</v>
      </c>
    </row>
    <row r="3043" spans="1:21" x14ac:dyDescent="0.3">
      <c r="A3043" t="s">
        <v>9206</v>
      </c>
      <c r="B3043">
        <v>2023</v>
      </c>
      <c r="C3043" s="1">
        <v>45037</v>
      </c>
      <c r="D3043" t="s">
        <v>35</v>
      </c>
      <c r="E3043" t="s">
        <v>9207</v>
      </c>
      <c r="F3043" t="s">
        <v>49</v>
      </c>
      <c r="G3043" t="s">
        <v>81</v>
      </c>
      <c r="H3043" t="s">
        <v>26</v>
      </c>
      <c r="I3043" t="s">
        <v>27</v>
      </c>
      <c r="J3043" t="s">
        <v>28</v>
      </c>
      <c r="K3043">
        <v>625848</v>
      </c>
      <c r="L3043" t="s">
        <v>73</v>
      </c>
      <c r="M3043" t="s">
        <v>9208</v>
      </c>
      <c r="N3043" t="s">
        <v>61</v>
      </c>
      <c r="O3043" t="s">
        <v>75</v>
      </c>
      <c r="P3043" t="s">
        <v>54</v>
      </c>
      <c r="Q3043">
        <v>64540</v>
      </c>
      <c r="R3043">
        <v>5</v>
      </c>
      <c r="S3043">
        <v>0</v>
      </c>
      <c r="T3043">
        <v>3340.6233957782451</v>
      </c>
      <c r="U3043">
        <v>45040</v>
      </c>
    </row>
    <row r="3044" spans="1:21" x14ac:dyDescent="0.3">
      <c r="A3044" t="s">
        <v>9209</v>
      </c>
      <c r="B3044">
        <v>2024</v>
      </c>
      <c r="C3044" s="1">
        <v>45413</v>
      </c>
      <c r="D3044" t="s">
        <v>22</v>
      </c>
      <c r="E3044" t="s">
        <v>9210</v>
      </c>
      <c r="F3044" t="s">
        <v>37</v>
      </c>
      <c r="G3044" t="s">
        <v>81</v>
      </c>
      <c r="H3044" t="s">
        <v>26</v>
      </c>
      <c r="I3044" t="s">
        <v>117</v>
      </c>
      <c r="J3044" t="s">
        <v>118</v>
      </c>
      <c r="K3044">
        <v>605239</v>
      </c>
      <c r="L3044" t="s">
        <v>73</v>
      </c>
      <c r="M3044" t="s">
        <v>9211</v>
      </c>
      <c r="N3044" t="s">
        <v>61</v>
      </c>
      <c r="O3044" t="s">
        <v>75</v>
      </c>
      <c r="P3044" t="s">
        <v>98</v>
      </c>
      <c r="Q3044">
        <v>19533</v>
      </c>
      <c r="R3044">
        <v>9</v>
      </c>
      <c r="S3044">
        <v>0.05</v>
      </c>
      <c r="T3044">
        <v>2893.1012164277818</v>
      </c>
      <c r="U3044">
        <v>45417</v>
      </c>
    </row>
    <row r="3045" spans="1:21" x14ac:dyDescent="0.3">
      <c r="A3045" t="s">
        <v>9212</v>
      </c>
      <c r="B3045">
        <v>2024</v>
      </c>
      <c r="C3045" s="1">
        <v>45303</v>
      </c>
      <c r="D3045" t="s">
        <v>78</v>
      </c>
      <c r="E3045" t="s">
        <v>9213</v>
      </c>
      <c r="F3045" t="s">
        <v>80</v>
      </c>
      <c r="G3045" t="s">
        <v>25</v>
      </c>
      <c r="H3045" t="s">
        <v>26</v>
      </c>
      <c r="I3045" t="s">
        <v>65</v>
      </c>
      <c r="J3045" t="s">
        <v>66</v>
      </c>
      <c r="K3045">
        <v>699956</v>
      </c>
      <c r="L3045" t="s">
        <v>29</v>
      </c>
      <c r="M3045" t="s">
        <v>9214</v>
      </c>
      <c r="N3045" t="s">
        <v>103</v>
      </c>
      <c r="O3045" t="s">
        <v>85</v>
      </c>
      <c r="P3045" t="s">
        <v>69</v>
      </c>
      <c r="Q3045">
        <v>78787</v>
      </c>
      <c r="R3045">
        <v>9</v>
      </c>
      <c r="S3045">
        <v>0.05</v>
      </c>
      <c r="T3045">
        <v>8946.0468359114293</v>
      </c>
      <c r="U3045">
        <v>45303</v>
      </c>
    </row>
    <row r="3046" spans="1:21" x14ac:dyDescent="0.3">
      <c r="A3046" t="s">
        <v>9215</v>
      </c>
      <c r="B3046">
        <v>2023</v>
      </c>
      <c r="C3046" s="1">
        <v>45110</v>
      </c>
      <c r="D3046" t="s">
        <v>22</v>
      </c>
      <c r="E3046" t="s">
        <v>9216</v>
      </c>
      <c r="F3046" t="s">
        <v>149</v>
      </c>
      <c r="G3046" t="s">
        <v>25</v>
      </c>
      <c r="H3046" t="s">
        <v>26</v>
      </c>
      <c r="I3046" t="s">
        <v>50</v>
      </c>
      <c r="J3046" t="s">
        <v>51</v>
      </c>
      <c r="K3046">
        <v>695614</v>
      </c>
      <c r="L3046" t="s">
        <v>73</v>
      </c>
      <c r="M3046" t="s">
        <v>9217</v>
      </c>
      <c r="N3046" t="s">
        <v>61</v>
      </c>
      <c r="O3046" t="s">
        <v>44</v>
      </c>
      <c r="P3046" t="s">
        <v>127</v>
      </c>
      <c r="Q3046">
        <v>44098</v>
      </c>
      <c r="R3046">
        <v>8</v>
      </c>
      <c r="S3046">
        <v>0</v>
      </c>
      <c r="T3046">
        <v>3175.8783863759832</v>
      </c>
      <c r="U3046">
        <v>45116</v>
      </c>
    </row>
    <row r="3047" spans="1:21" x14ac:dyDescent="0.3">
      <c r="A3047" t="s">
        <v>9218</v>
      </c>
      <c r="B3047">
        <v>2024</v>
      </c>
      <c r="C3047" s="1">
        <v>45477</v>
      </c>
      <c r="D3047" t="s">
        <v>47</v>
      </c>
      <c r="E3047" t="s">
        <v>9219</v>
      </c>
      <c r="F3047" t="s">
        <v>49</v>
      </c>
      <c r="G3047" t="s">
        <v>25</v>
      </c>
      <c r="H3047" t="s">
        <v>26</v>
      </c>
      <c r="I3047" t="s">
        <v>150</v>
      </c>
      <c r="J3047" t="s">
        <v>118</v>
      </c>
      <c r="K3047">
        <v>626049</v>
      </c>
      <c r="L3047" t="s">
        <v>29</v>
      </c>
      <c r="M3047" t="s">
        <v>9220</v>
      </c>
      <c r="N3047" t="s">
        <v>93</v>
      </c>
      <c r="O3047" t="s">
        <v>32</v>
      </c>
      <c r="P3047" t="s">
        <v>127</v>
      </c>
      <c r="Q3047">
        <v>68512</v>
      </c>
      <c r="R3047">
        <v>4</v>
      </c>
      <c r="S3047">
        <v>0.05</v>
      </c>
      <c r="T3047">
        <v>19799.402526200938</v>
      </c>
      <c r="U3047">
        <v>45478</v>
      </c>
    </row>
    <row r="3048" spans="1:21" x14ac:dyDescent="0.3">
      <c r="A3048" t="s">
        <v>9221</v>
      </c>
      <c r="B3048">
        <v>2023</v>
      </c>
      <c r="C3048" s="1">
        <v>45047</v>
      </c>
      <c r="D3048" t="s">
        <v>22</v>
      </c>
      <c r="E3048" t="s">
        <v>9222</v>
      </c>
      <c r="F3048" t="s">
        <v>80</v>
      </c>
      <c r="G3048" t="s">
        <v>25</v>
      </c>
      <c r="H3048" t="s">
        <v>26</v>
      </c>
      <c r="I3048" t="s">
        <v>57</v>
      </c>
      <c r="J3048" t="s">
        <v>58</v>
      </c>
      <c r="K3048">
        <v>699863</v>
      </c>
      <c r="L3048" t="s">
        <v>41</v>
      </c>
      <c r="M3048" t="s">
        <v>9223</v>
      </c>
      <c r="N3048" t="s">
        <v>43</v>
      </c>
      <c r="O3048" t="s">
        <v>94</v>
      </c>
      <c r="P3048" t="s">
        <v>181</v>
      </c>
      <c r="Q3048">
        <v>18204</v>
      </c>
      <c r="R3048">
        <v>9</v>
      </c>
      <c r="S3048">
        <v>0.2</v>
      </c>
      <c r="T3048">
        <v>1394.5736994200781</v>
      </c>
      <c r="U3048">
        <v>45050</v>
      </c>
    </row>
    <row r="3049" spans="1:21" x14ac:dyDescent="0.3">
      <c r="A3049" t="s">
        <v>9224</v>
      </c>
      <c r="B3049">
        <v>2024</v>
      </c>
      <c r="C3049" s="1">
        <v>45543</v>
      </c>
      <c r="D3049" t="s">
        <v>47</v>
      </c>
      <c r="E3049" t="s">
        <v>9225</v>
      </c>
      <c r="F3049" t="s">
        <v>37</v>
      </c>
      <c r="G3049" t="s">
        <v>25</v>
      </c>
      <c r="H3049" t="s">
        <v>26</v>
      </c>
      <c r="I3049" t="s">
        <v>72</v>
      </c>
      <c r="J3049" t="s">
        <v>28</v>
      </c>
      <c r="K3049">
        <v>602699</v>
      </c>
      <c r="L3049" t="s">
        <v>41</v>
      </c>
      <c r="M3049" t="s">
        <v>9226</v>
      </c>
      <c r="N3049" t="s">
        <v>93</v>
      </c>
      <c r="O3049" t="s">
        <v>85</v>
      </c>
      <c r="P3049" t="s">
        <v>76</v>
      </c>
      <c r="Q3049">
        <v>61201</v>
      </c>
      <c r="R3049">
        <v>2</v>
      </c>
      <c r="S3049">
        <v>0.05</v>
      </c>
      <c r="T3049">
        <v>14573.958719670254</v>
      </c>
      <c r="U3049">
        <v>45546</v>
      </c>
    </row>
    <row r="3050" spans="1:21" x14ac:dyDescent="0.3">
      <c r="A3050" t="s">
        <v>9227</v>
      </c>
      <c r="B3050">
        <v>2024</v>
      </c>
      <c r="C3050" s="1">
        <v>45327</v>
      </c>
      <c r="D3050" t="s">
        <v>78</v>
      </c>
      <c r="E3050" t="s">
        <v>9228</v>
      </c>
      <c r="F3050" t="s">
        <v>49</v>
      </c>
      <c r="G3050" t="s">
        <v>81</v>
      </c>
      <c r="H3050" t="s">
        <v>26</v>
      </c>
      <c r="I3050" t="s">
        <v>39</v>
      </c>
      <c r="J3050" t="s">
        <v>40</v>
      </c>
      <c r="K3050">
        <v>602877</v>
      </c>
      <c r="L3050" t="s">
        <v>41</v>
      </c>
      <c r="M3050" t="s">
        <v>9229</v>
      </c>
      <c r="N3050" t="s">
        <v>93</v>
      </c>
      <c r="O3050" t="s">
        <v>44</v>
      </c>
      <c r="P3050" t="s">
        <v>69</v>
      </c>
      <c r="Q3050">
        <v>14172</v>
      </c>
      <c r="R3050">
        <v>8</v>
      </c>
      <c r="S3050">
        <v>0.2</v>
      </c>
      <c r="T3050">
        <v>2510.8011091380913</v>
      </c>
      <c r="U3050">
        <v>45331</v>
      </c>
    </row>
    <row r="3051" spans="1:21" x14ac:dyDescent="0.3">
      <c r="A3051" t="s">
        <v>9230</v>
      </c>
      <c r="B3051">
        <v>2024</v>
      </c>
      <c r="C3051" s="1">
        <v>45413</v>
      </c>
      <c r="D3051" t="s">
        <v>78</v>
      </c>
      <c r="E3051" t="s">
        <v>9231</v>
      </c>
      <c r="F3051" t="s">
        <v>80</v>
      </c>
      <c r="G3051" t="s">
        <v>81</v>
      </c>
      <c r="H3051" t="s">
        <v>26</v>
      </c>
      <c r="I3051" t="s">
        <v>117</v>
      </c>
      <c r="J3051" t="s">
        <v>118</v>
      </c>
      <c r="K3051">
        <v>684816</v>
      </c>
      <c r="L3051" t="s">
        <v>83</v>
      </c>
      <c r="M3051" t="s">
        <v>9232</v>
      </c>
      <c r="N3051" t="s">
        <v>43</v>
      </c>
      <c r="O3051" t="s">
        <v>85</v>
      </c>
      <c r="P3051" t="s">
        <v>76</v>
      </c>
      <c r="Q3051">
        <v>70132</v>
      </c>
      <c r="R3051">
        <v>9</v>
      </c>
      <c r="S3051">
        <v>0.2</v>
      </c>
      <c r="T3051">
        <v>19925.601369437434</v>
      </c>
      <c r="U3051">
        <v>45416</v>
      </c>
    </row>
    <row r="3052" spans="1:21" x14ac:dyDescent="0.3">
      <c r="A3052" t="s">
        <v>9233</v>
      </c>
      <c r="B3052">
        <v>2024</v>
      </c>
      <c r="C3052" s="1">
        <v>45437</v>
      </c>
      <c r="D3052" t="s">
        <v>47</v>
      </c>
      <c r="E3052" t="s">
        <v>9234</v>
      </c>
      <c r="F3052" t="s">
        <v>106</v>
      </c>
      <c r="G3052" t="s">
        <v>38</v>
      </c>
      <c r="H3052" t="s">
        <v>26</v>
      </c>
      <c r="I3052" t="s">
        <v>39</v>
      </c>
      <c r="J3052" t="s">
        <v>40</v>
      </c>
      <c r="K3052">
        <v>642472</v>
      </c>
      <c r="L3052" t="s">
        <v>59</v>
      </c>
      <c r="M3052" t="s">
        <v>9235</v>
      </c>
      <c r="N3052" t="s">
        <v>93</v>
      </c>
      <c r="O3052" t="s">
        <v>68</v>
      </c>
      <c r="P3052" t="s">
        <v>127</v>
      </c>
      <c r="Q3052">
        <v>48719</v>
      </c>
      <c r="R3052">
        <v>8</v>
      </c>
      <c r="S3052">
        <v>0.05</v>
      </c>
      <c r="T3052">
        <v>9454.2934924606361</v>
      </c>
      <c r="U3052">
        <v>45440</v>
      </c>
    </row>
    <row r="3053" spans="1:21" x14ac:dyDescent="0.3">
      <c r="A3053" t="s">
        <v>9236</v>
      </c>
      <c r="B3053">
        <v>2023</v>
      </c>
      <c r="C3053" s="1">
        <v>45093</v>
      </c>
      <c r="D3053" t="s">
        <v>78</v>
      </c>
      <c r="E3053" t="s">
        <v>9237</v>
      </c>
      <c r="F3053" t="s">
        <v>24</v>
      </c>
      <c r="G3053" t="s">
        <v>25</v>
      </c>
      <c r="H3053" t="s">
        <v>26</v>
      </c>
      <c r="I3053" t="s">
        <v>150</v>
      </c>
      <c r="J3053" t="s">
        <v>118</v>
      </c>
      <c r="K3053">
        <v>602421</v>
      </c>
      <c r="L3053" t="s">
        <v>83</v>
      </c>
      <c r="M3053" t="s">
        <v>9238</v>
      </c>
      <c r="N3053" t="s">
        <v>61</v>
      </c>
      <c r="O3053" t="s">
        <v>32</v>
      </c>
      <c r="P3053" t="s">
        <v>76</v>
      </c>
      <c r="Q3053">
        <v>19232</v>
      </c>
      <c r="R3053">
        <v>1</v>
      </c>
      <c r="S3053">
        <v>0</v>
      </c>
      <c r="T3053">
        <v>4770.928034606196</v>
      </c>
      <c r="U3053">
        <v>45094</v>
      </c>
    </row>
    <row r="3054" spans="1:21" x14ac:dyDescent="0.3">
      <c r="A3054" t="s">
        <v>9239</v>
      </c>
      <c r="B3054">
        <v>2024</v>
      </c>
      <c r="C3054" s="1">
        <v>45400</v>
      </c>
      <c r="D3054" t="s">
        <v>47</v>
      </c>
      <c r="E3054" t="s">
        <v>9240</v>
      </c>
      <c r="F3054" t="s">
        <v>106</v>
      </c>
      <c r="G3054" t="s">
        <v>25</v>
      </c>
      <c r="H3054" t="s">
        <v>26</v>
      </c>
      <c r="I3054" t="s">
        <v>65</v>
      </c>
      <c r="J3054" t="s">
        <v>66</v>
      </c>
      <c r="K3054">
        <v>685149</v>
      </c>
      <c r="L3054" t="s">
        <v>41</v>
      </c>
      <c r="M3054" t="s">
        <v>9241</v>
      </c>
      <c r="N3054" t="s">
        <v>43</v>
      </c>
      <c r="O3054" t="s">
        <v>68</v>
      </c>
      <c r="P3054" t="s">
        <v>181</v>
      </c>
      <c r="Q3054">
        <v>58057</v>
      </c>
      <c r="R3054">
        <v>8</v>
      </c>
      <c r="S3054">
        <v>0.2</v>
      </c>
      <c r="T3054">
        <v>17184.229678919033</v>
      </c>
      <c r="U3054">
        <v>45407</v>
      </c>
    </row>
    <row r="3055" spans="1:21" x14ac:dyDescent="0.3">
      <c r="A3055" t="s">
        <v>9242</v>
      </c>
      <c r="B3055">
        <v>2024</v>
      </c>
      <c r="C3055" s="1">
        <v>45363</v>
      </c>
      <c r="D3055" t="s">
        <v>22</v>
      </c>
      <c r="E3055" t="s">
        <v>9243</v>
      </c>
      <c r="F3055" t="s">
        <v>64</v>
      </c>
      <c r="G3055" t="s">
        <v>25</v>
      </c>
      <c r="H3055" t="s">
        <v>26</v>
      </c>
      <c r="I3055" t="s">
        <v>72</v>
      </c>
      <c r="J3055" t="s">
        <v>28</v>
      </c>
      <c r="K3055">
        <v>657422</v>
      </c>
      <c r="L3055" t="s">
        <v>29</v>
      </c>
      <c r="M3055" t="s">
        <v>9244</v>
      </c>
      <c r="N3055" t="s">
        <v>103</v>
      </c>
      <c r="O3055" t="s">
        <v>68</v>
      </c>
      <c r="P3055" t="s">
        <v>45</v>
      </c>
      <c r="Q3055">
        <v>28529</v>
      </c>
      <c r="R3055">
        <v>5</v>
      </c>
      <c r="S3055">
        <v>0.1</v>
      </c>
      <c r="T3055">
        <v>3155.8094521315065</v>
      </c>
      <c r="U3055">
        <v>45369</v>
      </c>
    </row>
    <row r="3056" spans="1:21" x14ac:dyDescent="0.3">
      <c r="A3056" t="s">
        <v>9245</v>
      </c>
      <c r="B3056">
        <v>2023</v>
      </c>
      <c r="C3056" s="1">
        <v>45218</v>
      </c>
      <c r="D3056" t="s">
        <v>78</v>
      </c>
      <c r="E3056" t="s">
        <v>9246</v>
      </c>
      <c r="F3056" t="s">
        <v>149</v>
      </c>
      <c r="G3056" t="s">
        <v>38</v>
      </c>
      <c r="H3056" t="s">
        <v>26</v>
      </c>
      <c r="I3056" t="s">
        <v>72</v>
      </c>
      <c r="J3056" t="s">
        <v>28</v>
      </c>
      <c r="K3056">
        <v>628246</v>
      </c>
      <c r="L3056" t="s">
        <v>41</v>
      </c>
      <c r="M3056" t="s">
        <v>9247</v>
      </c>
      <c r="N3056" t="s">
        <v>93</v>
      </c>
      <c r="O3056" t="s">
        <v>32</v>
      </c>
      <c r="P3056" t="s">
        <v>181</v>
      </c>
      <c r="Q3056">
        <v>67537</v>
      </c>
      <c r="R3056">
        <v>6</v>
      </c>
      <c r="S3056">
        <v>0.2</v>
      </c>
      <c r="T3056">
        <v>16440.13307840905</v>
      </c>
      <c r="U3056">
        <v>45221</v>
      </c>
    </row>
    <row r="3057" spans="1:21" x14ac:dyDescent="0.3">
      <c r="A3057" t="s">
        <v>9248</v>
      </c>
      <c r="B3057">
        <v>2024</v>
      </c>
      <c r="C3057" s="1">
        <v>45315</v>
      </c>
      <c r="D3057" t="s">
        <v>47</v>
      </c>
      <c r="E3057" t="s">
        <v>9249</v>
      </c>
      <c r="F3057" t="s">
        <v>49</v>
      </c>
      <c r="G3057" t="s">
        <v>25</v>
      </c>
      <c r="H3057" t="s">
        <v>26</v>
      </c>
      <c r="I3057" t="s">
        <v>117</v>
      </c>
      <c r="J3057" t="s">
        <v>118</v>
      </c>
      <c r="K3057">
        <v>620648</v>
      </c>
      <c r="L3057" t="s">
        <v>59</v>
      </c>
      <c r="M3057" t="s">
        <v>9250</v>
      </c>
      <c r="N3057" t="s">
        <v>43</v>
      </c>
      <c r="O3057" t="s">
        <v>68</v>
      </c>
      <c r="P3057" t="s">
        <v>127</v>
      </c>
      <c r="Q3057">
        <v>11274</v>
      </c>
      <c r="R3057">
        <v>7</v>
      </c>
      <c r="S3057">
        <v>0.1</v>
      </c>
      <c r="T3057">
        <v>2213.6656032165729</v>
      </c>
      <c r="U3057">
        <v>45318</v>
      </c>
    </row>
    <row r="3058" spans="1:21" x14ac:dyDescent="0.3">
      <c r="A3058" t="s">
        <v>9251</v>
      </c>
      <c r="B3058">
        <v>2023</v>
      </c>
      <c r="C3058" s="1">
        <v>45184</v>
      </c>
      <c r="D3058" t="s">
        <v>35</v>
      </c>
      <c r="E3058" t="s">
        <v>9252</v>
      </c>
      <c r="F3058" t="s">
        <v>37</v>
      </c>
      <c r="G3058" t="s">
        <v>25</v>
      </c>
      <c r="H3058" t="s">
        <v>26</v>
      </c>
      <c r="I3058" t="s">
        <v>72</v>
      </c>
      <c r="J3058" t="s">
        <v>28</v>
      </c>
      <c r="K3058">
        <v>617658</v>
      </c>
      <c r="L3058" t="s">
        <v>41</v>
      </c>
      <c r="M3058" t="s">
        <v>9253</v>
      </c>
      <c r="N3058" t="s">
        <v>43</v>
      </c>
      <c r="O3058" t="s">
        <v>68</v>
      </c>
      <c r="P3058" t="s">
        <v>127</v>
      </c>
      <c r="Q3058">
        <v>58648</v>
      </c>
      <c r="R3058">
        <v>2</v>
      </c>
      <c r="S3058">
        <v>0</v>
      </c>
      <c r="T3058">
        <v>10023.689935272871</v>
      </c>
      <c r="U3058">
        <v>45187</v>
      </c>
    </row>
    <row r="3059" spans="1:21" x14ac:dyDescent="0.3">
      <c r="A3059" t="s">
        <v>9254</v>
      </c>
      <c r="B3059">
        <v>2023</v>
      </c>
      <c r="C3059" s="1">
        <v>45085</v>
      </c>
      <c r="D3059" t="s">
        <v>35</v>
      </c>
      <c r="E3059" t="s">
        <v>9255</v>
      </c>
      <c r="F3059" t="s">
        <v>49</v>
      </c>
      <c r="G3059" t="s">
        <v>81</v>
      </c>
      <c r="H3059" t="s">
        <v>26</v>
      </c>
      <c r="I3059" t="s">
        <v>39</v>
      </c>
      <c r="J3059" t="s">
        <v>40</v>
      </c>
      <c r="K3059">
        <v>653429</v>
      </c>
      <c r="L3059" t="s">
        <v>73</v>
      </c>
      <c r="M3059" t="s">
        <v>9256</v>
      </c>
      <c r="N3059" t="s">
        <v>43</v>
      </c>
      <c r="O3059" t="s">
        <v>94</v>
      </c>
      <c r="P3059" t="s">
        <v>127</v>
      </c>
      <c r="Q3059">
        <v>68634</v>
      </c>
      <c r="R3059">
        <v>5</v>
      </c>
      <c r="S3059">
        <v>0.2</v>
      </c>
      <c r="T3059">
        <v>17156.379728520224</v>
      </c>
      <c r="U3059">
        <v>45090</v>
      </c>
    </row>
    <row r="3060" spans="1:21" x14ac:dyDescent="0.3">
      <c r="A3060" t="s">
        <v>9257</v>
      </c>
      <c r="B3060">
        <v>2023</v>
      </c>
      <c r="C3060" s="1">
        <v>45049</v>
      </c>
      <c r="D3060" t="s">
        <v>35</v>
      </c>
      <c r="E3060" t="s">
        <v>9258</v>
      </c>
      <c r="F3060" t="s">
        <v>24</v>
      </c>
      <c r="G3060" t="s">
        <v>25</v>
      </c>
      <c r="H3060" t="s">
        <v>26</v>
      </c>
      <c r="I3060" t="s">
        <v>101</v>
      </c>
      <c r="J3060" t="s">
        <v>51</v>
      </c>
      <c r="K3060">
        <v>671018</v>
      </c>
      <c r="L3060" t="s">
        <v>83</v>
      </c>
      <c r="M3060" t="s">
        <v>9259</v>
      </c>
      <c r="N3060" t="s">
        <v>31</v>
      </c>
      <c r="O3060" t="s">
        <v>68</v>
      </c>
      <c r="P3060" t="s">
        <v>33</v>
      </c>
      <c r="Q3060">
        <v>71922</v>
      </c>
      <c r="R3060">
        <v>5</v>
      </c>
      <c r="S3060">
        <v>0.05</v>
      </c>
      <c r="T3060">
        <v>6726.8323126735586</v>
      </c>
      <c r="U3060">
        <v>45056</v>
      </c>
    </row>
    <row r="3061" spans="1:21" x14ac:dyDescent="0.3">
      <c r="A3061" t="s">
        <v>9260</v>
      </c>
      <c r="B3061">
        <v>2023</v>
      </c>
      <c r="C3061" s="1">
        <v>45170</v>
      </c>
      <c r="D3061" t="s">
        <v>47</v>
      </c>
      <c r="E3061" t="s">
        <v>9261</v>
      </c>
      <c r="F3061" t="s">
        <v>49</v>
      </c>
      <c r="G3061" t="s">
        <v>25</v>
      </c>
      <c r="H3061" t="s">
        <v>26</v>
      </c>
      <c r="I3061" t="s">
        <v>154</v>
      </c>
      <c r="J3061" t="s">
        <v>51</v>
      </c>
      <c r="K3061">
        <v>687379</v>
      </c>
      <c r="L3061" t="s">
        <v>73</v>
      </c>
      <c r="M3061" t="s">
        <v>9262</v>
      </c>
      <c r="N3061" t="s">
        <v>103</v>
      </c>
      <c r="O3061" t="s">
        <v>44</v>
      </c>
      <c r="P3061" t="s">
        <v>69</v>
      </c>
      <c r="Q3061">
        <v>52308</v>
      </c>
      <c r="R3061">
        <v>8</v>
      </c>
      <c r="S3061">
        <v>0</v>
      </c>
      <c r="T3061">
        <v>4542.4102794621813</v>
      </c>
      <c r="U3061">
        <v>45170</v>
      </c>
    </row>
    <row r="3062" spans="1:21" x14ac:dyDescent="0.3">
      <c r="A3062" t="s">
        <v>9263</v>
      </c>
      <c r="B3062">
        <v>2024</v>
      </c>
      <c r="C3062" s="1">
        <v>45624</v>
      </c>
      <c r="D3062" t="s">
        <v>78</v>
      </c>
      <c r="E3062" t="s">
        <v>9264</v>
      </c>
      <c r="F3062" t="s">
        <v>37</v>
      </c>
      <c r="G3062" t="s">
        <v>25</v>
      </c>
      <c r="H3062" t="s">
        <v>26</v>
      </c>
      <c r="I3062" t="s">
        <v>154</v>
      </c>
      <c r="J3062" t="s">
        <v>51</v>
      </c>
      <c r="K3062">
        <v>652729</v>
      </c>
      <c r="L3062" t="s">
        <v>83</v>
      </c>
      <c r="M3062" t="s">
        <v>9265</v>
      </c>
      <c r="N3062" t="s">
        <v>61</v>
      </c>
      <c r="O3062" t="s">
        <v>68</v>
      </c>
      <c r="P3062" t="s">
        <v>181</v>
      </c>
      <c r="Q3062">
        <v>67840</v>
      </c>
      <c r="R3062">
        <v>1</v>
      </c>
      <c r="S3062">
        <v>0.2</v>
      </c>
      <c r="T3062">
        <v>13372.839092754415</v>
      </c>
      <c r="U3062">
        <v>45626</v>
      </c>
    </row>
    <row r="3063" spans="1:21" x14ac:dyDescent="0.3">
      <c r="A3063" t="s">
        <v>9266</v>
      </c>
      <c r="B3063">
        <v>2023</v>
      </c>
      <c r="C3063" s="1">
        <v>45199</v>
      </c>
      <c r="D3063" t="s">
        <v>78</v>
      </c>
      <c r="E3063" t="s">
        <v>9267</v>
      </c>
      <c r="F3063" t="s">
        <v>37</v>
      </c>
      <c r="G3063" t="s">
        <v>25</v>
      </c>
      <c r="H3063" t="s">
        <v>26</v>
      </c>
      <c r="I3063" t="s">
        <v>117</v>
      </c>
      <c r="J3063" t="s">
        <v>118</v>
      </c>
      <c r="K3063">
        <v>643584</v>
      </c>
      <c r="L3063" t="s">
        <v>29</v>
      </c>
      <c r="M3063" t="s">
        <v>9268</v>
      </c>
      <c r="N3063" t="s">
        <v>61</v>
      </c>
      <c r="O3063" t="s">
        <v>85</v>
      </c>
      <c r="P3063" t="s">
        <v>98</v>
      </c>
      <c r="Q3063">
        <v>41672</v>
      </c>
      <c r="R3063">
        <v>1</v>
      </c>
      <c r="S3063">
        <v>0</v>
      </c>
      <c r="T3063">
        <v>4345.9446604697241</v>
      </c>
      <c r="U3063">
        <v>45203</v>
      </c>
    </row>
    <row r="3064" spans="1:21" x14ac:dyDescent="0.3">
      <c r="A3064" t="s">
        <v>9269</v>
      </c>
      <c r="B3064">
        <v>2023</v>
      </c>
      <c r="C3064" s="1">
        <v>45238</v>
      </c>
      <c r="D3064" t="s">
        <v>47</v>
      </c>
      <c r="E3064" t="s">
        <v>9270</v>
      </c>
      <c r="F3064" t="s">
        <v>149</v>
      </c>
      <c r="G3064" t="s">
        <v>38</v>
      </c>
      <c r="H3064" t="s">
        <v>26</v>
      </c>
      <c r="I3064" t="s">
        <v>39</v>
      </c>
      <c r="J3064" t="s">
        <v>40</v>
      </c>
      <c r="K3064">
        <v>699250</v>
      </c>
      <c r="L3064" t="s">
        <v>29</v>
      </c>
      <c r="M3064" t="s">
        <v>9271</v>
      </c>
      <c r="N3064" t="s">
        <v>43</v>
      </c>
      <c r="O3064" t="s">
        <v>32</v>
      </c>
      <c r="P3064" t="s">
        <v>69</v>
      </c>
      <c r="Q3064">
        <v>26551</v>
      </c>
      <c r="R3064">
        <v>6</v>
      </c>
      <c r="S3064">
        <v>0.2</v>
      </c>
      <c r="T3064">
        <v>6246.3868220728482</v>
      </c>
      <c r="U3064">
        <v>45241</v>
      </c>
    </row>
    <row r="3065" spans="1:21" x14ac:dyDescent="0.3">
      <c r="A3065" t="s">
        <v>9272</v>
      </c>
      <c r="B3065">
        <v>2023</v>
      </c>
      <c r="C3065" s="1">
        <v>45239</v>
      </c>
      <c r="D3065" t="s">
        <v>47</v>
      </c>
      <c r="E3065" t="s">
        <v>9273</v>
      </c>
      <c r="F3065" t="s">
        <v>106</v>
      </c>
      <c r="G3065" t="s">
        <v>38</v>
      </c>
      <c r="H3065" t="s">
        <v>26</v>
      </c>
      <c r="I3065" t="s">
        <v>107</v>
      </c>
      <c r="J3065" t="s">
        <v>66</v>
      </c>
      <c r="K3065">
        <v>640498</v>
      </c>
      <c r="L3065" t="s">
        <v>73</v>
      </c>
      <c r="M3065" t="s">
        <v>9274</v>
      </c>
      <c r="N3065" t="s">
        <v>31</v>
      </c>
      <c r="O3065" t="s">
        <v>44</v>
      </c>
      <c r="P3065" t="s">
        <v>76</v>
      </c>
      <c r="Q3065">
        <v>10585</v>
      </c>
      <c r="R3065">
        <v>5</v>
      </c>
      <c r="S3065">
        <v>0</v>
      </c>
      <c r="T3065">
        <v>1338.8068173774764</v>
      </c>
      <c r="U3065">
        <v>45242</v>
      </c>
    </row>
    <row r="3066" spans="1:21" x14ac:dyDescent="0.3">
      <c r="A3066" t="s">
        <v>9275</v>
      </c>
      <c r="B3066">
        <v>2024</v>
      </c>
      <c r="C3066" s="1">
        <v>45324</v>
      </c>
      <c r="D3066" t="s">
        <v>22</v>
      </c>
      <c r="E3066" t="s">
        <v>9276</v>
      </c>
      <c r="F3066" t="s">
        <v>49</v>
      </c>
      <c r="G3066" t="s">
        <v>25</v>
      </c>
      <c r="H3066" t="s">
        <v>26</v>
      </c>
      <c r="I3066" t="s">
        <v>154</v>
      </c>
      <c r="J3066" t="s">
        <v>51</v>
      </c>
      <c r="K3066">
        <v>608721</v>
      </c>
      <c r="L3066" t="s">
        <v>41</v>
      </c>
      <c r="M3066" t="s">
        <v>9277</v>
      </c>
      <c r="N3066" t="s">
        <v>61</v>
      </c>
      <c r="O3066" t="s">
        <v>68</v>
      </c>
      <c r="P3066" t="s">
        <v>45</v>
      </c>
      <c r="Q3066">
        <v>27696</v>
      </c>
      <c r="R3066">
        <v>10</v>
      </c>
      <c r="S3066">
        <v>0</v>
      </c>
      <c r="T3066">
        <v>2665.611219769281</v>
      </c>
      <c r="U3066">
        <v>45325</v>
      </c>
    </row>
    <row r="3067" spans="1:21" x14ac:dyDescent="0.3">
      <c r="A3067" t="s">
        <v>9278</v>
      </c>
      <c r="B3067">
        <v>2024</v>
      </c>
      <c r="C3067" s="1">
        <v>45405</v>
      </c>
      <c r="D3067" t="s">
        <v>78</v>
      </c>
      <c r="E3067" t="s">
        <v>9279</v>
      </c>
      <c r="F3067" t="s">
        <v>24</v>
      </c>
      <c r="G3067" t="s">
        <v>81</v>
      </c>
      <c r="H3067" t="s">
        <v>26</v>
      </c>
      <c r="I3067" t="s">
        <v>65</v>
      </c>
      <c r="J3067" t="s">
        <v>66</v>
      </c>
      <c r="K3067">
        <v>681343</v>
      </c>
      <c r="L3067" t="s">
        <v>29</v>
      </c>
      <c r="M3067" t="s">
        <v>9280</v>
      </c>
      <c r="N3067" t="s">
        <v>103</v>
      </c>
      <c r="O3067" t="s">
        <v>53</v>
      </c>
      <c r="P3067" t="s">
        <v>127</v>
      </c>
      <c r="Q3067">
        <v>14871</v>
      </c>
      <c r="R3067">
        <v>7</v>
      </c>
      <c r="S3067">
        <v>0</v>
      </c>
      <c r="T3067">
        <v>3844.3581346750361</v>
      </c>
      <c r="U3067">
        <v>45411</v>
      </c>
    </row>
    <row r="3068" spans="1:21" x14ac:dyDescent="0.3">
      <c r="A3068" t="s">
        <v>9281</v>
      </c>
      <c r="B3068">
        <v>2024</v>
      </c>
      <c r="C3068" s="1">
        <v>45318</v>
      </c>
      <c r="D3068" t="s">
        <v>78</v>
      </c>
      <c r="E3068" t="s">
        <v>9282</v>
      </c>
      <c r="F3068" t="s">
        <v>149</v>
      </c>
      <c r="G3068" t="s">
        <v>38</v>
      </c>
      <c r="H3068" t="s">
        <v>26</v>
      </c>
      <c r="I3068" t="s">
        <v>65</v>
      </c>
      <c r="J3068" t="s">
        <v>66</v>
      </c>
      <c r="K3068">
        <v>642657</v>
      </c>
      <c r="L3068" t="s">
        <v>73</v>
      </c>
      <c r="M3068" t="s">
        <v>9283</v>
      </c>
      <c r="N3068" t="s">
        <v>103</v>
      </c>
      <c r="O3068" t="s">
        <v>75</v>
      </c>
      <c r="P3068" t="s">
        <v>54</v>
      </c>
      <c r="Q3068">
        <v>35743</v>
      </c>
      <c r="R3068">
        <v>5</v>
      </c>
      <c r="S3068">
        <v>0</v>
      </c>
      <c r="T3068">
        <v>7329.3517321154095</v>
      </c>
      <c r="U3068">
        <v>45322</v>
      </c>
    </row>
    <row r="3069" spans="1:21" x14ac:dyDescent="0.3">
      <c r="A3069" t="s">
        <v>9284</v>
      </c>
      <c r="B3069">
        <v>2023</v>
      </c>
      <c r="C3069" s="1">
        <v>45234</v>
      </c>
      <c r="D3069" t="s">
        <v>47</v>
      </c>
      <c r="E3069" t="s">
        <v>9285</v>
      </c>
      <c r="F3069" t="s">
        <v>24</v>
      </c>
      <c r="G3069" t="s">
        <v>38</v>
      </c>
      <c r="H3069" t="s">
        <v>26</v>
      </c>
      <c r="I3069" t="s">
        <v>39</v>
      </c>
      <c r="J3069" t="s">
        <v>40</v>
      </c>
      <c r="K3069">
        <v>695323</v>
      </c>
      <c r="L3069" t="s">
        <v>73</v>
      </c>
      <c r="M3069" t="s">
        <v>9286</v>
      </c>
      <c r="N3069" t="s">
        <v>31</v>
      </c>
      <c r="O3069" t="s">
        <v>32</v>
      </c>
      <c r="P3069" t="s">
        <v>89</v>
      </c>
      <c r="Q3069">
        <v>57197</v>
      </c>
      <c r="R3069">
        <v>3</v>
      </c>
      <c r="S3069">
        <v>0</v>
      </c>
      <c r="T3069">
        <v>7488.7166925835645</v>
      </c>
      <c r="U3069">
        <v>45237</v>
      </c>
    </row>
    <row r="3070" spans="1:21" x14ac:dyDescent="0.3">
      <c r="A3070" t="s">
        <v>9287</v>
      </c>
      <c r="B3070">
        <v>2024</v>
      </c>
      <c r="C3070" s="1">
        <v>45307</v>
      </c>
      <c r="D3070" t="s">
        <v>22</v>
      </c>
      <c r="E3070" t="s">
        <v>9288</v>
      </c>
      <c r="F3070" t="s">
        <v>149</v>
      </c>
      <c r="G3070" t="s">
        <v>81</v>
      </c>
      <c r="H3070" t="s">
        <v>26</v>
      </c>
      <c r="I3070" t="s">
        <v>101</v>
      </c>
      <c r="J3070" t="s">
        <v>51</v>
      </c>
      <c r="K3070">
        <v>652212</v>
      </c>
      <c r="L3070" t="s">
        <v>41</v>
      </c>
      <c r="M3070" t="s">
        <v>9289</v>
      </c>
      <c r="N3070" t="s">
        <v>61</v>
      </c>
      <c r="O3070" t="s">
        <v>44</v>
      </c>
      <c r="P3070" t="s">
        <v>45</v>
      </c>
      <c r="Q3070">
        <v>19020</v>
      </c>
      <c r="R3070">
        <v>4</v>
      </c>
      <c r="S3070">
        <v>0</v>
      </c>
      <c r="T3070">
        <v>1619.8119129279976</v>
      </c>
      <c r="U3070">
        <v>45310</v>
      </c>
    </row>
    <row r="3071" spans="1:21" x14ac:dyDescent="0.3">
      <c r="A3071" t="s">
        <v>9290</v>
      </c>
      <c r="B3071">
        <v>2024</v>
      </c>
      <c r="C3071" s="1">
        <v>45329</v>
      </c>
      <c r="D3071" t="s">
        <v>78</v>
      </c>
      <c r="E3071" t="s">
        <v>9291</v>
      </c>
      <c r="F3071" t="s">
        <v>80</v>
      </c>
      <c r="G3071" t="s">
        <v>81</v>
      </c>
      <c r="H3071" t="s">
        <v>26</v>
      </c>
      <c r="I3071" t="s">
        <v>27</v>
      </c>
      <c r="J3071" t="s">
        <v>28</v>
      </c>
      <c r="K3071">
        <v>640525</v>
      </c>
      <c r="L3071" t="s">
        <v>73</v>
      </c>
      <c r="M3071" t="s">
        <v>9292</v>
      </c>
      <c r="N3071" t="s">
        <v>103</v>
      </c>
      <c r="O3071" t="s">
        <v>85</v>
      </c>
      <c r="P3071" t="s">
        <v>76</v>
      </c>
      <c r="Q3071">
        <v>65124</v>
      </c>
      <c r="R3071">
        <v>2</v>
      </c>
      <c r="S3071">
        <v>0</v>
      </c>
      <c r="T3071">
        <v>15853.221516910442</v>
      </c>
      <c r="U3071">
        <v>45334</v>
      </c>
    </row>
    <row r="3072" spans="1:21" x14ac:dyDescent="0.3">
      <c r="A3072" t="s">
        <v>9293</v>
      </c>
      <c r="B3072">
        <v>2023</v>
      </c>
      <c r="C3072" s="1">
        <v>45140</v>
      </c>
      <c r="D3072" t="s">
        <v>47</v>
      </c>
      <c r="E3072" t="s">
        <v>9294</v>
      </c>
      <c r="F3072" t="s">
        <v>49</v>
      </c>
      <c r="G3072" t="s">
        <v>81</v>
      </c>
      <c r="H3072" t="s">
        <v>26</v>
      </c>
      <c r="I3072" t="s">
        <v>107</v>
      </c>
      <c r="J3072" t="s">
        <v>66</v>
      </c>
      <c r="K3072">
        <v>673900</v>
      </c>
      <c r="L3072" t="s">
        <v>29</v>
      </c>
      <c r="M3072" t="s">
        <v>9295</v>
      </c>
      <c r="N3072" t="s">
        <v>43</v>
      </c>
      <c r="O3072" t="s">
        <v>32</v>
      </c>
      <c r="P3072" t="s">
        <v>98</v>
      </c>
      <c r="Q3072">
        <v>9004</v>
      </c>
      <c r="R3072">
        <v>10</v>
      </c>
      <c r="S3072">
        <v>0</v>
      </c>
      <c r="T3072">
        <v>455.07892143722091</v>
      </c>
      <c r="U3072">
        <v>45143</v>
      </c>
    </row>
    <row r="3073" spans="1:21" x14ac:dyDescent="0.3">
      <c r="A3073" t="s">
        <v>9296</v>
      </c>
      <c r="B3073">
        <v>2024</v>
      </c>
      <c r="C3073" s="1">
        <v>45631</v>
      </c>
      <c r="D3073" t="s">
        <v>22</v>
      </c>
      <c r="E3073" t="s">
        <v>9297</v>
      </c>
      <c r="F3073" t="s">
        <v>24</v>
      </c>
      <c r="G3073" t="s">
        <v>38</v>
      </c>
      <c r="H3073" t="s">
        <v>26</v>
      </c>
      <c r="I3073" t="s">
        <v>122</v>
      </c>
      <c r="J3073" t="s">
        <v>28</v>
      </c>
      <c r="K3073">
        <v>678673</v>
      </c>
      <c r="L3073" t="s">
        <v>59</v>
      </c>
      <c r="M3073" t="s">
        <v>9298</v>
      </c>
      <c r="N3073" t="s">
        <v>31</v>
      </c>
      <c r="O3073" t="s">
        <v>94</v>
      </c>
      <c r="P3073" t="s">
        <v>98</v>
      </c>
      <c r="Q3073">
        <v>63316</v>
      </c>
      <c r="R3073">
        <v>4</v>
      </c>
      <c r="S3073">
        <v>0</v>
      </c>
      <c r="T3073">
        <v>13280.315244660364</v>
      </c>
      <c r="U3073">
        <v>45637</v>
      </c>
    </row>
    <row r="3074" spans="1:21" x14ac:dyDescent="0.3">
      <c r="A3074" t="s">
        <v>9299</v>
      </c>
      <c r="B3074">
        <v>2024</v>
      </c>
      <c r="C3074" s="1">
        <v>45535</v>
      </c>
      <c r="D3074" t="s">
        <v>78</v>
      </c>
      <c r="E3074" t="s">
        <v>9300</v>
      </c>
      <c r="F3074" t="s">
        <v>37</v>
      </c>
      <c r="G3074" t="s">
        <v>25</v>
      </c>
      <c r="H3074" t="s">
        <v>26</v>
      </c>
      <c r="I3074" t="s">
        <v>65</v>
      </c>
      <c r="J3074" t="s">
        <v>66</v>
      </c>
      <c r="K3074">
        <v>699642</v>
      </c>
      <c r="L3074" t="s">
        <v>29</v>
      </c>
      <c r="M3074" t="s">
        <v>9301</v>
      </c>
      <c r="N3074" t="s">
        <v>103</v>
      </c>
      <c r="O3074" t="s">
        <v>44</v>
      </c>
      <c r="P3074" t="s">
        <v>181</v>
      </c>
      <c r="Q3074">
        <v>32684</v>
      </c>
      <c r="R3074">
        <v>7</v>
      </c>
      <c r="S3074">
        <v>0.05</v>
      </c>
      <c r="T3074">
        <v>4051.7315370418337</v>
      </c>
      <c r="U3074">
        <v>45538</v>
      </c>
    </row>
    <row r="3075" spans="1:21" x14ac:dyDescent="0.3">
      <c r="A3075" t="s">
        <v>9302</v>
      </c>
      <c r="B3075">
        <v>2024</v>
      </c>
      <c r="C3075" s="1">
        <v>45482</v>
      </c>
      <c r="D3075" t="s">
        <v>35</v>
      </c>
      <c r="E3075" t="s">
        <v>9303</v>
      </c>
      <c r="F3075" t="s">
        <v>80</v>
      </c>
      <c r="G3075" t="s">
        <v>81</v>
      </c>
      <c r="H3075" t="s">
        <v>26</v>
      </c>
      <c r="I3075" t="s">
        <v>57</v>
      </c>
      <c r="J3075" t="s">
        <v>58</v>
      </c>
      <c r="K3075">
        <v>604337</v>
      </c>
      <c r="L3075" t="s">
        <v>83</v>
      </c>
      <c r="M3075" t="s">
        <v>9304</v>
      </c>
      <c r="N3075" t="s">
        <v>61</v>
      </c>
      <c r="O3075" t="s">
        <v>68</v>
      </c>
      <c r="P3075" t="s">
        <v>127</v>
      </c>
      <c r="Q3075">
        <v>63026</v>
      </c>
      <c r="R3075">
        <v>1</v>
      </c>
      <c r="S3075">
        <v>0</v>
      </c>
      <c r="T3075">
        <v>9033.1137018312365</v>
      </c>
      <c r="U3075">
        <v>45485</v>
      </c>
    </row>
    <row r="3076" spans="1:21" x14ac:dyDescent="0.3">
      <c r="A3076" t="s">
        <v>9305</v>
      </c>
      <c r="B3076">
        <v>2023</v>
      </c>
      <c r="C3076" s="1">
        <v>45218</v>
      </c>
      <c r="D3076" t="s">
        <v>35</v>
      </c>
      <c r="E3076" t="s">
        <v>9306</v>
      </c>
      <c r="F3076" t="s">
        <v>24</v>
      </c>
      <c r="G3076" t="s">
        <v>25</v>
      </c>
      <c r="H3076" t="s">
        <v>26</v>
      </c>
      <c r="I3076" t="s">
        <v>65</v>
      </c>
      <c r="J3076" t="s">
        <v>66</v>
      </c>
      <c r="K3076">
        <v>620758</v>
      </c>
      <c r="L3076" t="s">
        <v>83</v>
      </c>
      <c r="M3076" t="s">
        <v>9307</v>
      </c>
      <c r="N3076" t="s">
        <v>43</v>
      </c>
      <c r="O3076" t="s">
        <v>94</v>
      </c>
      <c r="P3076" t="s">
        <v>33</v>
      </c>
      <c r="Q3076">
        <v>3457</v>
      </c>
      <c r="R3076">
        <v>4</v>
      </c>
      <c r="S3076">
        <v>0.05</v>
      </c>
      <c r="T3076">
        <v>392.06265723977805</v>
      </c>
      <c r="U3076">
        <v>45224</v>
      </c>
    </row>
    <row r="3077" spans="1:21" x14ac:dyDescent="0.3">
      <c r="A3077" t="s">
        <v>9308</v>
      </c>
      <c r="B3077">
        <v>2023</v>
      </c>
      <c r="C3077" s="1">
        <v>45177</v>
      </c>
      <c r="D3077" t="s">
        <v>47</v>
      </c>
      <c r="E3077" t="s">
        <v>9309</v>
      </c>
      <c r="F3077" t="s">
        <v>106</v>
      </c>
      <c r="G3077" t="s">
        <v>38</v>
      </c>
      <c r="H3077" t="s">
        <v>26</v>
      </c>
      <c r="I3077" t="s">
        <v>57</v>
      </c>
      <c r="J3077" t="s">
        <v>58</v>
      </c>
      <c r="K3077">
        <v>632069</v>
      </c>
      <c r="L3077" t="s">
        <v>59</v>
      </c>
      <c r="M3077" t="s">
        <v>9310</v>
      </c>
      <c r="N3077" t="s">
        <v>103</v>
      </c>
      <c r="O3077" t="s">
        <v>44</v>
      </c>
      <c r="P3077" t="s">
        <v>76</v>
      </c>
      <c r="Q3077">
        <v>12077</v>
      </c>
      <c r="R3077">
        <v>4</v>
      </c>
      <c r="S3077">
        <v>0.1</v>
      </c>
      <c r="T3077">
        <v>3568.4463136857803</v>
      </c>
      <c r="U3077">
        <v>45180</v>
      </c>
    </row>
    <row r="3078" spans="1:21" x14ac:dyDescent="0.3">
      <c r="A3078" t="s">
        <v>9311</v>
      </c>
      <c r="B3078">
        <v>2024</v>
      </c>
      <c r="C3078" s="1">
        <v>45503</v>
      </c>
      <c r="D3078" t="s">
        <v>22</v>
      </c>
      <c r="E3078" t="s">
        <v>9312</v>
      </c>
      <c r="F3078" t="s">
        <v>37</v>
      </c>
      <c r="G3078" t="s">
        <v>25</v>
      </c>
      <c r="H3078" t="s">
        <v>26</v>
      </c>
      <c r="I3078" t="s">
        <v>39</v>
      </c>
      <c r="J3078" t="s">
        <v>40</v>
      </c>
      <c r="K3078">
        <v>693237</v>
      </c>
      <c r="L3078" t="s">
        <v>41</v>
      </c>
      <c r="M3078" t="s">
        <v>9313</v>
      </c>
      <c r="N3078" t="s">
        <v>31</v>
      </c>
      <c r="O3078" t="s">
        <v>44</v>
      </c>
      <c r="P3078" t="s">
        <v>127</v>
      </c>
      <c r="Q3078">
        <v>56390</v>
      </c>
      <c r="R3078">
        <v>3</v>
      </c>
      <c r="S3078">
        <v>0</v>
      </c>
      <c r="T3078">
        <v>11120.019789481687</v>
      </c>
      <c r="U3078">
        <v>45506</v>
      </c>
    </row>
    <row r="3079" spans="1:21" x14ac:dyDescent="0.3">
      <c r="A3079" t="s">
        <v>9314</v>
      </c>
      <c r="B3079">
        <v>2024</v>
      </c>
      <c r="C3079" s="1">
        <v>45421</v>
      </c>
      <c r="D3079" t="s">
        <v>22</v>
      </c>
      <c r="E3079" t="s">
        <v>9315</v>
      </c>
      <c r="F3079" t="s">
        <v>24</v>
      </c>
      <c r="G3079" t="s">
        <v>81</v>
      </c>
      <c r="H3079" t="s">
        <v>26</v>
      </c>
      <c r="I3079" t="s">
        <v>57</v>
      </c>
      <c r="J3079" t="s">
        <v>58</v>
      </c>
      <c r="K3079">
        <v>691645</v>
      </c>
      <c r="L3079" t="s">
        <v>73</v>
      </c>
      <c r="M3079" t="s">
        <v>9316</v>
      </c>
      <c r="N3079" t="s">
        <v>93</v>
      </c>
      <c r="O3079" t="s">
        <v>32</v>
      </c>
      <c r="P3079" t="s">
        <v>181</v>
      </c>
      <c r="Q3079">
        <v>52169</v>
      </c>
      <c r="R3079">
        <v>10</v>
      </c>
      <c r="S3079">
        <v>0.05</v>
      </c>
      <c r="T3079">
        <v>6500.5533762996893</v>
      </c>
      <c r="U3079">
        <v>45424</v>
      </c>
    </row>
    <row r="3080" spans="1:21" x14ac:dyDescent="0.3">
      <c r="A3080" t="s">
        <v>9317</v>
      </c>
      <c r="B3080">
        <v>2023</v>
      </c>
      <c r="C3080" s="1">
        <v>45174</v>
      </c>
      <c r="D3080" t="s">
        <v>47</v>
      </c>
      <c r="E3080" t="s">
        <v>9318</v>
      </c>
      <c r="F3080" t="s">
        <v>149</v>
      </c>
      <c r="G3080" t="s">
        <v>81</v>
      </c>
      <c r="H3080" t="s">
        <v>26</v>
      </c>
      <c r="I3080" t="s">
        <v>50</v>
      </c>
      <c r="J3080" t="s">
        <v>51</v>
      </c>
      <c r="K3080">
        <v>660530</v>
      </c>
      <c r="L3080" t="s">
        <v>41</v>
      </c>
      <c r="M3080" t="s">
        <v>9319</v>
      </c>
      <c r="N3080" t="s">
        <v>61</v>
      </c>
      <c r="O3080" t="s">
        <v>75</v>
      </c>
      <c r="P3080" t="s">
        <v>89</v>
      </c>
      <c r="Q3080">
        <v>27724</v>
      </c>
      <c r="R3080">
        <v>10</v>
      </c>
      <c r="S3080">
        <v>0.2</v>
      </c>
      <c r="T3080">
        <v>5676.4332796377548</v>
      </c>
      <c r="U3080">
        <v>45177</v>
      </c>
    </row>
    <row r="3081" spans="1:21" x14ac:dyDescent="0.3">
      <c r="A3081" t="s">
        <v>9320</v>
      </c>
      <c r="B3081">
        <v>2024</v>
      </c>
      <c r="C3081" s="1">
        <v>45363</v>
      </c>
      <c r="D3081" t="s">
        <v>78</v>
      </c>
      <c r="E3081" t="s">
        <v>9321</v>
      </c>
      <c r="F3081" t="s">
        <v>149</v>
      </c>
      <c r="G3081" t="s">
        <v>25</v>
      </c>
      <c r="H3081" t="s">
        <v>26</v>
      </c>
      <c r="I3081" t="s">
        <v>150</v>
      </c>
      <c r="J3081" t="s">
        <v>118</v>
      </c>
      <c r="K3081">
        <v>670111</v>
      </c>
      <c r="L3081" t="s">
        <v>59</v>
      </c>
      <c r="M3081" t="s">
        <v>9322</v>
      </c>
      <c r="N3081" t="s">
        <v>61</v>
      </c>
      <c r="O3081" t="s">
        <v>85</v>
      </c>
      <c r="P3081" t="s">
        <v>76</v>
      </c>
      <c r="Q3081">
        <v>1817</v>
      </c>
      <c r="R3081">
        <v>10</v>
      </c>
      <c r="S3081">
        <v>0.1</v>
      </c>
      <c r="T3081">
        <v>364.63930085666294</v>
      </c>
      <c r="U3081">
        <v>45370</v>
      </c>
    </row>
    <row r="3082" spans="1:21" x14ac:dyDescent="0.3">
      <c r="A3082" t="s">
        <v>9323</v>
      </c>
      <c r="B3082">
        <v>2024</v>
      </c>
      <c r="C3082" s="1">
        <v>45489</v>
      </c>
      <c r="D3082" t="s">
        <v>47</v>
      </c>
      <c r="E3082" t="s">
        <v>9324</v>
      </c>
      <c r="F3082" t="s">
        <v>64</v>
      </c>
      <c r="G3082" t="s">
        <v>81</v>
      </c>
      <c r="H3082" t="s">
        <v>26</v>
      </c>
      <c r="I3082" t="s">
        <v>50</v>
      </c>
      <c r="J3082" t="s">
        <v>51</v>
      </c>
      <c r="K3082">
        <v>678975</v>
      </c>
      <c r="L3082" t="s">
        <v>59</v>
      </c>
      <c r="M3082" t="s">
        <v>9325</v>
      </c>
      <c r="N3082" t="s">
        <v>93</v>
      </c>
      <c r="O3082" t="s">
        <v>94</v>
      </c>
      <c r="P3082" t="s">
        <v>45</v>
      </c>
      <c r="Q3082">
        <v>70182</v>
      </c>
      <c r="R3082">
        <v>8</v>
      </c>
      <c r="S3082">
        <v>0.05</v>
      </c>
      <c r="T3082">
        <v>8137.3077703023873</v>
      </c>
      <c r="U3082">
        <v>45494</v>
      </c>
    </row>
    <row r="3083" spans="1:21" x14ac:dyDescent="0.3">
      <c r="A3083" t="s">
        <v>9326</v>
      </c>
      <c r="B3083">
        <v>2024</v>
      </c>
      <c r="C3083" s="1">
        <v>45475</v>
      </c>
      <c r="D3083" t="s">
        <v>22</v>
      </c>
      <c r="E3083" t="s">
        <v>9327</v>
      </c>
      <c r="F3083" t="s">
        <v>80</v>
      </c>
      <c r="G3083" t="s">
        <v>38</v>
      </c>
      <c r="H3083" t="s">
        <v>26</v>
      </c>
      <c r="I3083" t="s">
        <v>117</v>
      </c>
      <c r="J3083" t="s">
        <v>118</v>
      </c>
      <c r="K3083">
        <v>635039</v>
      </c>
      <c r="L3083" t="s">
        <v>41</v>
      </c>
      <c r="M3083" t="s">
        <v>9328</v>
      </c>
      <c r="N3083" t="s">
        <v>103</v>
      </c>
      <c r="O3083" t="s">
        <v>94</v>
      </c>
      <c r="P3083" t="s">
        <v>76</v>
      </c>
      <c r="Q3083">
        <v>69835</v>
      </c>
      <c r="R3083">
        <v>8</v>
      </c>
      <c r="S3083">
        <v>0</v>
      </c>
      <c r="T3083">
        <v>13087.033867207027</v>
      </c>
      <c r="U3083">
        <v>45478</v>
      </c>
    </row>
    <row r="3084" spans="1:21" x14ac:dyDescent="0.3">
      <c r="A3084" t="s">
        <v>9329</v>
      </c>
      <c r="B3084">
        <v>2023</v>
      </c>
      <c r="C3084" s="1">
        <v>45016</v>
      </c>
      <c r="D3084" t="s">
        <v>78</v>
      </c>
      <c r="E3084" t="s">
        <v>9330</v>
      </c>
      <c r="F3084" t="s">
        <v>49</v>
      </c>
      <c r="G3084" t="s">
        <v>38</v>
      </c>
      <c r="H3084" t="s">
        <v>26</v>
      </c>
      <c r="I3084" t="s">
        <v>161</v>
      </c>
      <c r="J3084" t="s">
        <v>118</v>
      </c>
      <c r="K3084">
        <v>648926</v>
      </c>
      <c r="L3084" t="s">
        <v>59</v>
      </c>
      <c r="M3084" t="s">
        <v>9331</v>
      </c>
      <c r="N3084" t="s">
        <v>61</v>
      </c>
      <c r="O3084" t="s">
        <v>53</v>
      </c>
      <c r="P3084" t="s">
        <v>89</v>
      </c>
      <c r="Q3084">
        <v>55970</v>
      </c>
      <c r="R3084">
        <v>5</v>
      </c>
      <c r="S3084">
        <v>0</v>
      </c>
      <c r="T3084">
        <v>13640.753676013635</v>
      </c>
      <c r="U3084">
        <v>45023</v>
      </c>
    </row>
    <row r="3085" spans="1:21" x14ac:dyDescent="0.3">
      <c r="A3085" t="s">
        <v>9332</v>
      </c>
      <c r="B3085">
        <v>2023</v>
      </c>
      <c r="C3085" s="1">
        <v>45164</v>
      </c>
      <c r="D3085" t="s">
        <v>22</v>
      </c>
      <c r="E3085" t="s">
        <v>9333</v>
      </c>
      <c r="F3085" t="s">
        <v>64</v>
      </c>
      <c r="G3085" t="s">
        <v>81</v>
      </c>
      <c r="H3085" t="s">
        <v>26</v>
      </c>
      <c r="I3085" t="s">
        <v>57</v>
      </c>
      <c r="J3085" t="s">
        <v>58</v>
      </c>
      <c r="K3085">
        <v>678693</v>
      </c>
      <c r="L3085" t="s">
        <v>59</v>
      </c>
      <c r="M3085" t="s">
        <v>9334</v>
      </c>
      <c r="N3085" t="s">
        <v>103</v>
      </c>
      <c r="O3085" t="s">
        <v>32</v>
      </c>
      <c r="P3085" t="s">
        <v>76</v>
      </c>
      <c r="Q3085">
        <v>24706</v>
      </c>
      <c r="R3085">
        <v>2</v>
      </c>
      <c r="S3085">
        <v>0</v>
      </c>
      <c r="T3085">
        <v>4840.3186411872957</v>
      </c>
      <c r="U3085">
        <v>45167</v>
      </c>
    </row>
    <row r="3086" spans="1:21" x14ac:dyDescent="0.3">
      <c r="A3086" t="s">
        <v>9335</v>
      </c>
      <c r="B3086">
        <v>2023</v>
      </c>
      <c r="C3086" s="1">
        <v>45286</v>
      </c>
      <c r="D3086" t="s">
        <v>22</v>
      </c>
      <c r="E3086" t="s">
        <v>9336</v>
      </c>
      <c r="F3086" t="s">
        <v>64</v>
      </c>
      <c r="G3086" t="s">
        <v>25</v>
      </c>
      <c r="H3086" t="s">
        <v>26</v>
      </c>
      <c r="I3086" t="s">
        <v>39</v>
      </c>
      <c r="J3086" t="s">
        <v>40</v>
      </c>
      <c r="K3086">
        <v>611094</v>
      </c>
      <c r="L3086" t="s">
        <v>73</v>
      </c>
      <c r="M3086" t="s">
        <v>9337</v>
      </c>
      <c r="N3086" t="s">
        <v>43</v>
      </c>
      <c r="O3086" t="s">
        <v>85</v>
      </c>
      <c r="P3086" t="s">
        <v>181</v>
      </c>
      <c r="Q3086">
        <v>75633</v>
      </c>
      <c r="R3086">
        <v>7</v>
      </c>
      <c r="S3086">
        <v>0.2</v>
      </c>
      <c r="T3086">
        <v>12655.16480934281</v>
      </c>
      <c r="U3086">
        <v>45290</v>
      </c>
    </row>
    <row r="3087" spans="1:21" x14ac:dyDescent="0.3">
      <c r="A3087" t="s">
        <v>9338</v>
      </c>
      <c r="B3087">
        <v>2023</v>
      </c>
      <c r="C3087" s="1">
        <v>45255</v>
      </c>
      <c r="D3087" t="s">
        <v>22</v>
      </c>
      <c r="E3087" t="s">
        <v>9339</v>
      </c>
      <c r="F3087" t="s">
        <v>24</v>
      </c>
      <c r="G3087" t="s">
        <v>25</v>
      </c>
      <c r="H3087" t="s">
        <v>26</v>
      </c>
      <c r="I3087" t="s">
        <v>136</v>
      </c>
      <c r="J3087" t="s">
        <v>118</v>
      </c>
      <c r="K3087">
        <v>647826</v>
      </c>
      <c r="L3087" t="s">
        <v>41</v>
      </c>
      <c r="M3087" t="s">
        <v>9340</v>
      </c>
      <c r="N3087" t="s">
        <v>31</v>
      </c>
      <c r="O3087" t="s">
        <v>85</v>
      </c>
      <c r="P3087" t="s">
        <v>181</v>
      </c>
      <c r="Q3087">
        <v>27523</v>
      </c>
      <c r="R3087">
        <v>3</v>
      </c>
      <c r="S3087">
        <v>0.05</v>
      </c>
      <c r="T3087">
        <v>7577.4356491531807</v>
      </c>
      <c r="U3087">
        <v>45258</v>
      </c>
    </row>
    <row r="3088" spans="1:21" x14ac:dyDescent="0.3">
      <c r="A3088" t="s">
        <v>9341</v>
      </c>
      <c r="B3088">
        <v>2024</v>
      </c>
      <c r="C3088" s="1">
        <v>45535</v>
      </c>
      <c r="D3088" t="s">
        <v>78</v>
      </c>
      <c r="E3088" t="s">
        <v>9342</v>
      </c>
      <c r="F3088" t="s">
        <v>80</v>
      </c>
      <c r="G3088" t="s">
        <v>25</v>
      </c>
      <c r="H3088" t="s">
        <v>26</v>
      </c>
      <c r="I3088" t="s">
        <v>39</v>
      </c>
      <c r="J3088" t="s">
        <v>40</v>
      </c>
      <c r="K3088">
        <v>603243</v>
      </c>
      <c r="L3088" t="s">
        <v>83</v>
      </c>
      <c r="M3088" t="s">
        <v>9343</v>
      </c>
      <c r="N3088" t="s">
        <v>103</v>
      </c>
      <c r="O3088" t="s">
        <v>85</v>
      </c>
      <c r="P3088" t="s">
        <v>127</v>
      </c>
      <c r="Q3088">
        <v>1103</v>
      </c>
      <c r="R3088">
        <v>1</v>
      </c>
      <c r="S3088">
        <v>0.1</v>
      </c>
      <c r="T3088">
        <v>311.90605686847465</v>
      </c>
      <c r="U3088">
        <v>45535</v>
      </c>
    </row>
    <row r="3089" spans="1:21" x14ac:dyDescent="0.3">
      <c r="A3089" t="s">
        <v>9344</v>
      </c>
      <c r="B3089">
        <v>2023</v>
      </c>
      <c r="C3089" s="1">
        <v>45265</v>
      </c>
      <c r="D3089" t="s">
        <v>35</v>
      </c>
      <c r="E3089" t="s">
        <v>9345</v>
      </c>
      <c r="F3089" t="s">
        <v>64</v>
      </c>
      <c r="G3089" t="s">
        <v>25</v>
      </c>
      <c r="H3089" t="s">
        <v>26</v>
      </c>
      <c r="I3089" t="s">
        <v>136</v>
      </c>
      <c r="J3089" t="s">
        <v>118</v>
      </c>
      <c r="K3089">
        <v>669490</v>
      </c>
      <c r="L3089" t="s">
        <v>41</v>
      </c>
      <c r="M3089" t="s">
        <v>9346</v>
      </c>
      <c r="N3089" t="s">
        <v>31</v>
      </c>
      <c r="O3089" t="s">
        <v>53</v>
      </c>
      <c r="P3089" t="s">
        <v>33</v>
      </c>
      <c r="Q3089">
        <v>49092</v>
      </c>
      <c r="R3089">
        <v>2</v>
      </c>
      <c r="S3089">
        <v>0.05</v>
      </c>
      <c r="T3089">
        <v>7286.677192365406</v>
      </c>
      <c r="U3089">
        <v>45266</v>
      </c>
    </row>
    <row r="3090" spans="1:21" x14ac:dyDescent="0.3">
      <c r="A3090" t="s">
        <v>9347</v>
      </c>
      <c r="B3090">
        <v>2023</v>
      </c>
      <c r="C3090" s="1">
        <v>45269</v>
      </c>
      <c r="D3090" t="s">
        <v>22</v>
      </c>
      <c r="E3090" t="s">
        <v>9348</v>
      </c>
      <c r="F3090" t="s">
        <v>49</v>
      </c>
      <c r="G3090" t="s">
        <v>81</v>
      </c>
      <c r="H3090" t="s">
        <v>26</v>
      </c>
      <c r="I3090" t="s">
        <v>57</v>
      </c>
      <c r="J3090" t="s">
        <v>58</v>
      </c>
      <c r="K3090">
        <v>600967</v>
      </c>
      <c r="L3090" t="s">
        <v>73</v>
      </c>
      <c r="M3090" t="s">
        <v>9349</v>
      </c>
      <c r="N3090" t="s">
        <v>31</v>
      </c>
      <c r="O3090" t="s">
        <v>32</v>
      </c>
      <c r="P3090" t="s">
        <v>33</v>
      </c>
      <c r="Q3090">
        <v>27530</v>
      </c>
      <c r="R3090">
        <v>10</v>
      </c>
      <c r="S3090">
        <v>0.1</v>
      </c>
      <c r="T3090">
        <v>4276.4487153875425</v>
      </c>
      <c r="U3090">
        <v>45270</v>
      </c>
    </row>
    <row r="3091" spans="1:21" x14ac:dyDescent="0.3">
      <c r="A3091" t="s">
        <v>9350</v>
      </c>
      <c r="B3091">
        <v>2024</v>
      </c>
      <c r="C3091" s="1">
        <v>45396</v>
      </c>
      <c r="D3091" t="s">
        <v>47</v>
      </c>
      <c r="E3091" t="s">
        <v>9351</v>
      </c>
      <c r="F3091" t="s">
        <v>24</v>
      </c>
      <c r="G3091" t="s">
        <v>38</v>
      </c>
      <c r="H3091" t="s">
        <v>26</v>
      </c>
      <c r="I3091" t="s">
        <v>27</v>
      </c>
      <c r="J3091" t="s">
        <v>28</v>
      </c>
      <c r="K3091">
        <v>682431</v>
      </c>
      <c r="L3091" t="s">
        <v>59</v>
      </c>
      <c r="M3091" t="s">
        <v>9352</v>
      </c>
      <c r="N3091" t="s">
        <v>93</v>
      </c>
      <c r="O3091" t="s">
        <v>94</v>
      </c>
      <c r="P3091" t="s">
        <v>76</v>
      </c>
      <c r="Q3091">
        <v>65842</v>
      </c>
      <c r="R3091">
        <v>1</v>
      </c>
      <c r="S3091">
        <v>0.05</v>
      </c>
      <c r="T3091">
        <v>5763.8490129880529</v>
      </c>
      <c r="U3091">
        <v>45399</v>
      </c>
    </row>
    <row r="3092" spans="1:21" x14ac:dyDescent="0.3">
      <c r="A3092" t="s">
        <v>9353</v>
      </c>
      <c r="B3092">
        <v>2023</v>
      </c>
      <c r="C3092" s="1">
        <v>45095</v>
      </c>
      <c r="D3092" t="s">
        <v>47</v>
      </c>
      <c r="E3092" t="s">
        <v>9354</v>
      </c>
      <c r="F3092" t="s">
        <v>37</v>
      </c>
      <c r="G3092" t="s">
        <v>38</v>
      </c>
      <c r="H3092" t="s">
        <v>26</v>
      </c>
      <c r="I3092" t="s">
        <v>154</v>
      </c>
      <c r="J3092" t="s">
        <v>51</v>
      </c>
      <c r="K3092">
        <v>669577</v>
      </c>
      <c r="L3092" t="s">
        <v>41</v>
      </c>
      <c r="M3092" t="s">
        <v>9355</v>
      </c>
      <c r="N3092" t="s">
        <v>31</v>
      </c>
      <c r="O3092" t="s">
        <v>32</v>
      </c>
      <c r="P3092" t="s">
        <v>45</v>
      </c>
      <c r="Q3092">
        <v>17768</v>
      </c>
      <c r="R3092">
        <v>5</v>
      </c>
      <c r="S3092">
        <v>0.2</v>
      </c>
      <c r="T3092">
        <v>2576.150773649566</v>
      </c>
      <c r="U3092">
        <v>45096</v>
      </c>
    </row>
    <row r="3093" spans="1:21" x14ac:dyDescent="0.3">
      <c r="A3093" t="s">
        <v>9356</v>
      </c>
      <c r="B3093">
        <v>2024</v>
      </c>
      <c r="C3093" s="1">
        <v>45628</v>
      </c>
      <c r="D3093" t="s">
        <v>47</v>
      </c>
      <c r="E3093" t="s">
        <v>9357</v>
      </c>
      <c r="F3093" t="s">
        <v>149</v>
      </c>
      <c r="G3093" t="s">
        <v>25</v>
      </c>
      <c r="H3093" t="s">
        <v>26</v>
      </c>
      <c r="I3093" t="s">
        <v>39</v>
      </c>
      <c r="J3093" t="s">
        <v>40</v>
      </c>
      <c r="K3093">
        <v>675027</v>
      </c>
      <c r="L3093" t="s">
        <v>83</v>
      </c>
      <c r="M3093" t="s">
        <v>9358</v>
      </c>
      <c r="N3093" t="s">
        <v>31</v>
      </c>
      <c r="O3093" t="s">
        <v>94</v>
      </c>
      <c r="P3093" t="s">
        <v>54</v>
      </c>
      <c r="Q3093">
        <v>66340</v>
      </c>
      <c r="R3093">
        <v>3</v>
      </c>
      <c r="S3093">
        <v>0.1</v>
      </c>
      <c r="T3093">
        <v>7448.1199608659235</v>
      </c>
      <c r="U3093">
        <v>45630</v>
      </c>
    </row>
    <row r="3094" spans="1:21" x14ac:dyDescent="0.3">
      <c r="A3094" t="s">
        <v>9359</v>
      </c>
      <c r="B3094">
        <v>2024</v>
      </c>
      <c r="C3094" s="1">
        <v>45436</v>
      </c>
      <c r="D3094" t="s">
        <v>22</v>
      </c>
      <c r="E3094" t="s">
        <v>9360</v>
      </c>
      <c r="F3094" t="s">
        <v>64</v>
      </c>
      <c r="G3094" t="s">
        <v>81</v>
      </c>
      <c r="H3094" t="s">
        <v>26</v>
      </c>
      <c r="I3094" t="s">
        <v>57</v>
      </c>
      <c r="J3094" t="s">
        <v>58</v>
      </c>
      <c r="K3094">
        <v>667884</v>
      </c>
      <c r="L3094" t="s">
        <v>73</v>
      </c>
      <c r="M3094" t="s">
        <v>9361</v>
      </c>
      <c r="N3094" t="s">
        <v>103</v>
      </c>
      <c r="O3094" t="s">
        <v>75</v>
      </c>
      <c r="P3094" t="s">
        <v>89</v>
      </c>
      <c r="Q3094">
        <v>77015</v>
      </c>
      <c r="R3094">
        <v>5</v>
      </c>
      <c r="S3094">
        <v>0.1</v>
      </c>
      <c r="T3094">
        <v>16171.040925384832</v>
      </c>
      <c r="U3094">
        <v>45439</v>
      </c>
    </row>
    <row r="3095" spans="1:21" x14ac:dyDescent="0.3">
      <c r="A3095" t="s">
        <v>9362</v>
      </c>
      <c r="B3095">
        <v>2023</v>
      </c>
      <c r="C3095" s="1">
        <v>45229</v>
      </c>
      <c r="D3095" t="s">
        <v>35</v>
      </c>
      <c r="E3095" t="s">
        <v>9363</v>
      </c>
      <c r="F3095" t="s">
        <v>49</v>
      </c>
      <c r="G3095" t="s">
        <v>81</v>
      </c>
      <c r="H3095" t="s">
        <v>26</v>
      </c>
      <c r="I3095" t="s">
        <v>122</v>
      </c>
      <c r="J3095" t="s">
        <v>28</v>
      </c>
      <c r="K3095">
        <v>667319</v>
      </c>
      <c r="L3095" t="s">
        <v>29</v>
      </c>
      <c r="M3095" t="s">
        <v>9364</v>
      </c>
      <c r="N3095" t="s">
        <v>103</v>
      </c>
      <c r="O3095" t="s">
        <v>94</v>
      </c>
      <c r="P3095" t="s">
        <v>45</v>
      </c>
      <c r="Q3095">
        <v>12091</v>
      </c>
      <c r="R3095">
        <v>2</v>
      </c>
      <c r="S3095">
        <v>0</v>
      </c>
      <c r="T3095">
        <v>3485.7302769586877</v>
      </c>
      <c r="U3095">
        <v>45232</v>
      </c>
    </row>
    <row r="3096" spans="1:21" x14ac:dyDescent="0.3">
      <c r="A3096" t="s">
        <v>9365</v>
      </c>
      <c r="B3096">
        <v>2023</v>
      </c>
      <c r="C3096" s="1">
        <v>45218</v>
      </c>
      <c r="D3096" t="s">
        <v>35</v>
      </c>
      <c r="E3096" t="s">
        <v>9366</v>
      </c>
      <c r="F3096" t="s">
        <v>80</v>
      </c>
      <c r="G3096" t="s">
        <v>81</v>
      </c>
      <c r="H3096" t="s">
        <v>26</v>
      </c>
      <c r="I3096" t="s">
        <v>122</v>
      </c>
      <c r="J3096" t="s">
        <v>28</v>
      </c>
      <c r="K3096">
        <v>627924</v>
      </c>
      <c r="L3096" t="s">
        <v>83</v>
      </c>
      <c r="M3096" t="s">
        <v>9367</v>
      </c>
      <c r="N3096" t="s">
        <v>103</v>
      </c>
      <c r="O3096" t="s">
        <v>85</v>
      </c>
      <c r="P3096" t="s">
        <v>181</v>
      </c>
      <c r="Q3096">
        <v>76496</v>
      </c>
      <c r="R3096">
        <v>1</v>
      </c>
      <c r="S3096">
        <v>0.05</v>
      </c>
      <c r="T3096">
        <v>9821.6939381168741</v>
      </c>
      <c r="U3096">
        <v>45221</v>
      </c>
    </row>
    <row r="3097" spans="1:21" x14ac:dyDescent="0.3">
      <c r="A3097" t="s">
        <v>9368</v>
      </c>
      <c r="B3097">
        <v>2024</v>
      </c>
      <c r="C3097" s="1">
        <v>45524</v>
      </c>
      <c r="D3097" t="s">
        <v>47</v>
      </c>
      <c r="E3097" t="s">
        <v>9369</v>
      </c>
      <c r="F3097" t="s">
        <v>49</v>
      </c>
      <c r="G3097" t="s">
        <v>38</v>
      </c>
      <c r="H3097" t="s">
        <v>26</v>
      </c>
      <c r="I3097" t="s">
        <v>50</v>
      </c>
      <c r="J3097" t="s">
        <v>51</v>
      </c>
      <c r="K3097">
        <v>665927</v>
      </c>
      <c r="L3097" t="s">
        <v>59</v>
      </c>
      <c r="M3097" t="s">
        <v>9370</v>
      </c>
      <c r="N3097" t="s">
        <v>61</v>
      </c>
      <c r="O3097" t="s">
        <v>68</v>
      </c>
      <c r="P3097" t="s">
        <v>69</v>
      </c>
      <c r="Q3097">
        <v>77316</v>
      </c>
      <c r="R3097">
        <v>6</v>
      </c>
      <c r="S3097">
        <v>0.2</v>
      </c>
      <c r="T3097">
        <v>4935.0919620514333</v>
      </c>
      <c r="U3097">
        <v>45527</v>
      </c>
    </row>
    <row r="3098" spans="1:21" x14ac:dyDescent="0.3">
      <c r="A3098" t="s">
        <v>9371</v>
      </c>
      <c r="B3098">
        <v>2024</v>
      </c>
      <c r="C3098" s="1">
        <v>45436</v>
      </c>
      <c r="D3098" t="s">
        <v>47</v>
      </c>
      <c r="E3098" t="s">
        <v>9372</v>
      </c>
      <c r="F3098" t="s">
        <v>49</v>
      </c>
      <c r="G3098" t="s">
        <v>38</v>
      </c>
      <c r="H3098" t="s">
        <v>26</v>
      </c>
      <c r="I3098" t="s">
        <v>122</v>
      </c>
      <c r="J3098" t="s">
        <v>28</v>
      </c>
      <c r="K3098">
        <v>625702</v>
      </c>
      <c r="L3098" t="s">
        <v>59</v>
      </c>
      <c r="M3098" t="s">
        <v>9373</v>
      </c>
      <c r="N3098" t="s">
        <v>31</v>
      </c>
      <c r="O3098" t="s">
        <v>68</v>
      </c>
      <c r="P3098" t="s">
        <v>33</v>
      </c>
      <c r="Q3098">
        <v>54913</v>
      </c>
      <c r="R3098">
        <v>7</v>
      </c>
      <c r="S3098">
        <v>0.2</v>
      </c>
      <c r="T3098">
        <v>9943.4666845600623</v>
      </c>
      <c r="U3098">
        <v>45443</v>
      </c>
    </row>
    <row r="3099" spans="1:21" x14ac:dyDescent="0.3">
      <c r="A3099" t="s">
        <v>9374</v>
      </c>
      <c r="B3099">
        <v>2024</v>
      </c>
      <c r="C3099" s="1">
        <v>45517</v>
      </c>
      <c r="D3099" t="s">
        <v>47</v>
      </c>
      <c r="E3099" t="s">
        <v>9375</v>
      </c>
      <c r="F3099" t="s">
        <v>106</v>
      </c>
      <c r="G3099" t="s">
        <v>38</v>
      </c>
      <c r="H3099" t="s">
        <v>26</v>
      </c>
      <c r="I3099" t="s">
        <v>101</v>
      </c>
      <c r="J3099" t="s">
        <v>51</v>
      </c>
      <c r="K3099">
        <v>674857</v>
      </c>
      <c r="L3099" t="s">
        <v>59</v>
      </c>
      <c r="M3099" t="s">
        <v>9376</v>
      </c>
      <c r="N3099" t="s">
        <v>103</v>
      </c>
      <c r="O3099" t="s">
        <v>44</v>
      </c>
      <c r="P3099" t="s">
        <v>69</v>
      </c>
      <c r="Q3099">
        <v>77819</v>
      </c>
      <c r="R3099">
        <v>4</v>
      </c>
      <c r="S3099">
        <v>0.1</v>
      </c>
      <c r="T3099">
        <v>21369.233610305611</v>
      </c>
      <c r="U3099">
        <v>45523</v>
      </c>
    </row>
    <row r="3100" spans="1:21" x14ac:dyDescent="0.3">
      <c r="A3100" t="s">
        <v>9377</v>
      </c>
      <c r="B3100">
        <v>2024</v>
      </c>
      <c r="C3100" s="1">
        <v>45549</v>
      </c>
      <c r="D3100" t="s">
        <v>22</v>
      </c>
      <c r="E3100" t="s">
        <v>9378</v>
      </c>
      <c r="F3100" t="s">
        <v>37</v>
      </c>
      <c r="G3100" t="s">
        <v>25</v>
      </c>
      <c r="H3100" t="s">
        <v>26</v>
      </c>
      <c r="I3100" t="s">
        <v>101</v>
      </c>
      <c r="J3100" t="s">
        <v>51</v>
      </c>
      <c r="K3100">
        <v>666709</v>
      </c>
      <c r="L3100" t="s">
        <v>41</v>
      </c>
      <c r="M3100" t="s">
        <v>9379</v>
      </c>
      <c r="N3100" t="s">
        <v>61</v>
      </c>
      <c r="O3100" t="s">
        <v>94</v>
      </c>
      <c r="P3100" t="s">
        <v>89</v>
      </c>
      <c r="Q3100">
        <v>45766</v>
      </c>
      <c r="R3100">
        <v>7</v>
      </c>
      <c r="S3100">
        <v>0</v>
      </c>
      <c r="T3100">
        <v>9633.0291129742945</v>
      </c>
      <c r="U3100">
        <v>45549</v>
      </c>
    </row>
    <row r="3101" spans="1:21" x14ac:dyDescent="0.3">
      <c r="A3101" t="s">
        <v>9380</v>
      </c>
      <c r="B3101">
        <v>2023</v>
      </c>
      <c r="C3101" s="1">
        <v>45215</v>
      </c>
      <c r="D3101" t="s">
        <v>22</v>
      </c>
      <c r="E3101" t="s">
        <v>9381</v>
      </c>
      <c r="F3101" t="s">
        <v>64</v>
      </c>
      <c r="G3101" t="s">
        <v>81</v>
      </c>
      <c r="H3101" t="s">
        <v>26</v>
      </c>
      <c r="I3101" t="s">
        <v>107</v>
      </c>
      <c r="J3101" t="s">
        <v>66</v>
      </c>
      <c r="K3101">
        <v>694292</v>
      </c>
      <c r="L3101" t="s">
        <v>29</v>
      </c>
      <c r="M3101" t="s">
        <v>9382</v>
      </c>
      <c r="N3101" t="s">
        <v>31</v>
      </c>
      <c r="O3101" t="s">
        <v>75</v>
      </c>
      <c r="P3101" t="s">
        <v>181</v>
      </c>
      <c r="Q3101">
        <v>61702</v>
      </c>
      <c r="R3101">
        <v>7</v>
      </c>
      <c r="S3101">
        <v>0.1</v>
      </c>
      <c r="T3101">
        <v>16442.093114065832</v>
      </c>
      <c r="U3101">
        <v>45220</v>
      </c>
    </row>
    <row r="3102" spans="1:21" x14ac:dyDescent="0.3">
      <c r="A3102" t="s">
        <v>9383</v>
      </c>
      <c r="B3102">
        <v>2024</v>
      </c>
      <c r="C3102" s="1">
        <v>45617</v>
      </c>
      <c r="D3102" t="s">
        <v>35</v>
      </c>
      <c r="E3102" t="s">
        <v>9384</v>
      </c>
      <c r="F3102" t="s">
        <v>49</v>
      </c>
      <c r="G3102" t="s">
        <v>38</v>
      </c>
      <c r="H3102" t="s">
        <v>26</v>
      </c>
      <c r="I3102" t="s">
        <v>39</v>
      </c>
      <c r="J3102" t="s">
        <v>40</v>
      </c>
      <c r="K3102">
        <v>657902</v>
      </c>
      <c r="L3102" t="s">
        <v>73</v>
      </c>
      <c r="M3102" t="s">
        <v>9385</v>
      </c>
      <c r="N3102" t="s">
        <v>103</v>
      </c>
      <c r="O3102" t="s">
        <v>75</v>
      </c>
      <c r="P3102" t="s">
        <v>45</v>
      </c>
      <c r="Q3102">
        <v>52982</v>
      </c>
      <c r="R3102">
        <v>3</v>
      </c>
      <c r="S3102">
        <v>0</v>
      </c>
      <c r="T3102">
        <v>10145.923562695674</v>
      </c>
      <c r="U3102">
        <v>45620</v>
      </c>
    </row>
    <row r="3103" spans="1:21" x14ac:dyDescent="0.3">
      <c r="A3103" t="s">
        <v>9386</v>
      </c>
      <c r="B3103">
        <v>2023</v>
      </c>
      <c r="C3103" s="1">
        <v>45071</v>
      </c>
      <c r="D3103" t="s">
        <v>35</v>
      </c>
      <c r="E3103" t="s">
        <v>9387</v>
      </c>
      <c r="F3103" t="s">
        <v>24</v>
      </c>
      <c r="G3103" t="s">
        <v>38</v>
      </c>
      <c r="H3103" t="s">
        <v>26</v>
      </c>
      <c r="I3103" t="s">
        <v>101</v>
      </c>
      <c r="J3103" t="s">
        <v>51</v>
      </c>
      <c r="K3103">
        <v>648351</v>
      </c>
      <c r="L3103" t="s">
        <v>73</v>
      </c>
      <c r="M3103" t="s">
        <v>9388</v>
      </c>
      <c r="N3103" t="s">
        <v>31</v>
      </c>
      <c r="O3103" t="s">
        <v>75</v>
      </c>
      <c r="P3103" t="s">
        <v>127</v>
      </c>
      <c r="Q3103">
        <v>20646</v>
      </c>
      <c r="R3103">
        <v>7</v>
      </c>
      <c r="S3103">
        <v>0.1</v>
      </c>
      <c r="T3103">
        <v>2381.3076441050684</v>
      </c>
      <c r="U3103">
        <v>45074</v>
      </c>
    </row>
    <row r="3104" spans="1:21" x14ac:dyDescent="0.3">
      <c r="A3104" t="s">
        <v>9389</v>
      </c>
      <c r="B3104">
        <v>2023</v>
      </c>
      <c r="C3104" s="1">
        <v>44939</v>
      </c>
      <c r="D3104" t="s">
        <v>47</v>
      </c>
      <c r="E3104" t="s">
        <v>9390</v>
      </c>
      <c r="F3104" t="s">
        <v>64</v>
      </c>
      <c r="G3104" t="s">
        <v>81</v>
      </c>
      <c r="H3104" t="s">
        <v>26</v>
      </c>
      <c r="I3104" t="s">
        <v>39</v>
      </c>
      <c r="J3104" t="s">
        <v>40</v>
      </c>
      <c r="K3104">
        <v>643116</v>
      </c>
      <c r="L3104" t="s">
        <v>73</v>
      </c>
      <c r="M3104" t="s">
        <v>9391</v>
      </c>
      <c r="N3104" t="s">
        <v>61</v>
      </c>
      <c r="O3104" t="s">
        <v>68</v>
      </c>
      <c r="P3104" t="s">
        <v>98</v>
      </c>
      <c r="Q3104">
        <v>51315</v>
      </c>
      <c r="R3104">
        <v>4</v>
      </c>
      <c r="S3104">
        <v>0</v>
      </c>
      <c r="T3104">
        <v>7233.2413529223249</v>
      </c>
      <c r="U3104">
        <v>44939</v>
      </c>
    </row>
    <row r="3105" spans="1:21" x14ac:dyDescent="0.3">
      <c r="A3105" t="s">
        <v>9392</v>
      </c>
      <c r="B3105">
        <v>2023</v>
      </c>
      <c r="C3105" s="1">
        <v>44966</v>
      </c>
      <c r="D3105" t="s">
        <v>78</v>
      </c>
      <c r="E3105" t="s">
        <v>9393</v>
      </c>
      <c r="F3105" t="s">
        <v>149</v>
      </c>
      <c r="G3105" t="s">
        <v>25</v>
      </c>
      <c r="H3105" t="s">
        <v>26</v>
      </c>
      <c r="I3105" t="s">
        <v>107</v>
      </c>
      <c r="J3105" t="s">
        <v>66</v>
      </c>
      <c r="K3105">
        <v>636435</v>
      </c>
      <c r="L3105" t="s">
        <v>59</v>
      </c>
      <c r="M3105" t="s">
        <v>9394</v>
      </c>
      <c r="N3105" t="s">
        <v>61</v>
      </c>
      <c r="O3105" t="s">
        <v>75</v>
      </c>
      <c r="P3105" t="s">
        <v>89</v>
      </c>
      <c r="Q3105">
        <v>38176</v>
      </c>
      <c r="R3105">
        <v>3</v>
      </c>
      <c r="S3105">
        <v>0.2</v>
      </c>
      <c r="T3105">
        <v>11005.433735971532</v>
      </c>
      <c r="U3105">
        <v>44972</v>
      </c>
    </row>
    <row r="3106" spans="1:21" x14ac:dyDescent="0.3">
      <c r="A3106" t="s">
        <v>9395</v>
      </c>
      <c r="B3106">
        <v>2024</v>
      </c>
      <c r="C3106" s="1">
        <v>45412</v>
      </c>
      <c r="D3106" t="s">
        <v>47</v>
      </c>
      <c r="E3106" t="s">
        <v>9396</v>
      </c>
      <c r="F3106" t="s">
        <v>80</v>
      </c>
      <c r="G3106" t="s">
        <v>25</v>
      </c>
      <c r="H3106" t="s">
        <v>26</v>
      </c>
      <c r="I3106" t="s">
        <v>161</v>
      </c>
      <c r="J3106" t="s">
        <v>118</v>
      </c>
      <c r="K3106">
        <v>640308</v>
      </c>
      <c r="L3106" t="s">
        <v>59</v>
      </c>
      <c r="M3106" t="s">
        <v>9397</v>
      </c>
      <c r="N3106" t="s">
        <v>103</v>
      </c>
      <c r="O3106" t="s">
        <v>75</v>
      </c>
      <c r="P3106" t="s">
        <v>33</v>
      </c>
      <c r="Q3106">
        <v>17108</v>
      </c>
      <c r="R3106">
        <v>5</v>
      </c>
      <c r="S3106">
        <v>0.05</v>
      </c>
      <c r="T3106">
        <v>3441.8930569460063</v>
      </c>
      <c r="U3106">
        <v>45419</v>
      </c>
    </row>
    <row r="3107" spans="1:21" x14ac:dyDescent="0.3">
      <c r="A3107" t="s">
        <v>9398</v>
      </c>
      <c r="B3107">
        <v>2024</v>
      </c>
      <c r="C3107" s="1">
        <v>45393</v>
      </c>
      <c r="D3107" t="s">
        <v>78</v>
      </c>
      <c r="E3107" t="s">
        <v>9399</v>
      </c>
      <c r="F3107" t="s">
        <v>37</v>
      </c>
      <c r="G3107" t="s">
        <v>25</v>
      </c>
      <c r="H3107" t="s">
        <v>26</v>
      </c>
      <c r="I3107" t="s">
        <v>117</v>
      </c>
      <c r="J3107" t="s">
        <v>118</v>
      </c>
      <c r="K3107">
        <v>604412</v>
      </c>
      <c r="L3107" t="s">
        <v>73</v>
      </c>
      <c r="M3107" t="s">
        <v>9400</v>
      </c>
      <c r="N3107" t="s">
        <v>43</v>
      </c>
      <c r="O3107" t="s">
        <v>44</v>
      </c>
      <c r="P3107" t="s">
        <v>98</v>
      </c>
      <c r="Q3107">
        <v>76803</v>
      </c>
      <c r="R3107">
        <v>8</v>
      </c>
      <c r="S3107">
        <v>0.05</v>
      </c>
      <c r="T3107">
        <v>5339.6327255584611</v>
      </c>
      <c r="U3107">
        <v>45396</v>
      </c>
    </row>
    <row r="3108" spans="1:21" x14ac:dyDescent="0.3">
      <c r="A3108" t="s">
        <v>9401</v>
      </c>
      <c r="B3108">
        <v>2024</v>
      </c>
      <c r="C3108" s="1">
        <v>45295</v>
      </c>
      <c r="D3108" t="s">
        <v>47</v>
      </c>
      <c r="E3108" t="s">
        <v>9402</v>
      </c>
      <c r="F3108" t="s">
        <v>149</v>
      </c>
      <c r="G3108" t="s">
        <v>38</v>
      </c>
      <c r="H3108" t="s">
        <v>26</v>
      </c>
      <c r="I3108" t="s">
        <v>65</v>
      </c>
      <c r="J3108" t="s">
        <v>66</v>
      </c>
      <c r="K3108">
        <v>610347</v>
      </c>
      <c r="L3108" t="s">
        <v>73</v>
      </c>
      <c r="M3108" t="s">
        <v>9403</v>
      </c>
      <c r="N3108" t="s">
        <v>31</v>
      </c>
      <c r="O3108" t="s">
        <v>85</v>
      </c>
      <c r="P3108" t="s">
        <v>127</v>
      </c>
      <c r="Q3108">
        <v>50311</v>
      </c>
      <c r="R3108">
        <v>4</v>
      </c>
      <c r="S3108">
        <v>0.05</v>
      </c>
      <c r="T3108">
        <v>15002.516709856167</v>
      </c>
      <c r="U3108">
        <v>45295</v>
      </c>
    </row>
    <row r="3109" spans="1:21" x14ac:dyDescent="0.3">
      <c r="A3109" t="s">
        <v>9404</v>
      </c>
      <c r="B3109">
        <v>2023</v>
      </c>
      <c r="C3109" s="1">
        <v>45115</v>
      </c>
      <c r="D3109" t="s">
        <v>47</v>
      </c>
      <c r="E3109" t="s">
        <v>9405</v>
      </c>
      <c r="F3109" t="s">
        <v>80</v>
      </c>
      <c r="G3109" t="s">
        <v>81</v>
      </c>
      <c r="H3109" t="s">
        <v>26</v>
      </c>
      <c r="I3109" t="s">
        <v>39</v>
      </c>
      <c r="J3109" t="s">
        <v>40</v>
      </c>
      <c r="K3109">
        <v>606101</v>
      </c>
      <c r="L3109" t="s">
        <v>41</v>
      </c>
      <c r="M3109" t="s">
        <v>9406</v>
      </c>
      <c r="N3109" t="s">
        <v>93</v>
      </c>
      <c r="O3109" t="s">
        <v>94</v>
      </c>
      <c r="P3109" t="s">
        <v>127</v>
      </c>
      <c r="Q3109">
        <v>52494</v>
      </c>
      <c r="R3109">
        <v>1</v>
      </c>
      <c r="S3109">
        <v>0.2</v>
      </c>
      <c r="T3109">
        <v>3216.3546235547738</v>
      </c>
      <c r="U3109">
        <v>45120</v>
      </c>
    </row>
    <row r="3110" spans="1:21" x14ac:dyDescent="0.3">
      <c r="A3110" t="s">
        <v>9407</v>
      </c>
      <c r="B3110">
        <v>2023</v>
      </c>
      <c r="C3110" s="1">
        <v>45131</v>
      </c>
      <c r="D3110" t="s">
        <v>47</v>
      </c>
      <c r="E3110" t="s">
        <v>9408</v>
      </c>
      <c r="F3110" t="s">
        <v>24</v>
      </c>
      <c r="G3110" t="s">
        <v>38</v>
      </c>
      <c r="H3110" t="s">
        <v>26</v>
      </c>
      <c r="I3110" t="s">
        <v>101</v>
      </c>
      <c r="J3110" t="s">
        <v>51</v>
      </c>
      <c r="K3110">
        <v>626939</v>
      </c>
      <c r="L3110" t="s">
        <v>83</v>
      </c>
      <c r="M3110" t="s">
        <v>9409</v>
      </c>
      <c r="N3110" t="s">
        <v>43</v>
      </c>
      <c r="O3110" t="s">
        <v>85</v>
      </c>
      <c r="P3110" t="s">
        <v>69</v>
      </c>
      <c r="Q3110">
        <v>56545</v>
      </c>
      <c r="R3110">
        <v>9</v>
      </c>
      <c r="S3110">
        <v>0.1</v>
      </c>
      <c r="T3110">
        <v>7215.5037601403365</v>
      </c>
      <c r="U3110">
        <v>45137</v>
      </c>
    </row>
    <row r="3111" spans="1:21" x14ac:dyDescent="0.3">
      <c r="A3111" t="s">
        <v>9410</v>
      </c>
      <c r="B3111">
        <v>2024</v>
      </c>
      <c r="C3111" s="1">
        <v>45563</v>
      </c>
      <c r="D3111" t="s">
        <v>22</v>
      </c>
      <c r="E3111" t="s">
        <v>9411</v>
      </c>
      <c r="F3111" t="s">
        <v>49</v>
      </c>
      <c r="G3111" t="s">
        <v>81</v>
      </c>
      <c r="H3111" t="s">
        <v>26</v>
      </c>
      <c r="I3111" t="s">
        <v>57</v>
      </c>
      <c r="J3111" t="s">
        <v>58</v>
      </c>
      <c r="K3111">
        <v>631192</v>
      </c>
      <c r="L3111" t="s">
        <v>83</v>
      </c>
      <c r="M3111" t="s">
        <v>9412</v>
      </c>
      <c r="N3111" t="s">
        <v>43</v>
      </c>
      <c r="O3111" t="s">
        <v>94</v>
      </c>
      <c r="P3111" t="s">
        <v>181</v>
      </c>
      <c r="Q3111">
        <v>56592</v>
      </c>
      <c r="R3111">
        <v>5</v>
      </c>
      <c r="S3111">
        <v>0</v>
      </c>
      <c r="T3111">
        <v>3230.6558144248211</v>
      </c>
      <c r="U3111">
        <v>45566</v>
      </c>
    </row>
    <row r="3112" spans="1:21" x14ac:dyDescent="0.3">
      <c r="A3112" t="s">
        <v>9413</v>
      </c>
      <c r="B3112">
        <v>2023</v>
      </c>
      <c r="C3112" s="1">
        <v>45033</v>
      </c>
      <c r="D3112" t="s">
        <v>78</v>
      </c>
      <c r="E3112" t="s">
        <v>9414</v>
      </c>
      <c r="F3112" t="s">
        <v>37</v>
      </c>
      <c r="G3112" t="s">
        <v>81</v>
      </c>
      <c r="H3112" t="s">
        <v>26</v>
      </c>
      <c r="I3112" t="s">
        <v>154</v>
      </c>
      <c r="J3112" t="s">
        <v>51</v>
      </c>
      <c r="K3112">
        <v>628952</v>
      </c>
      <c r="L3112" t="s">
        <v>41</v>
      </c>
      <c r="M3112" t="s">
        <v>9415</v>
      </c>
      <c r="N3112" t="s">
        <v>31</v>
      </c>
      <c r="O3112" t="s">
        <v>75</v>
      </c>
      <c r="P3112" t="s">
        <v>45</v>
      </c>
      <c r="Q3112">
        <v>69314</v>
      </c>
      <c r="R3112">
        <v>9</v>
      </c>
      <c r="S3112">
        <v>0</v>
      </c>
      <c r="T3112">
        <v>7658.3566405154006</v>
      </c>
      <c r="U3112">
        <v>45037</v>
      </c>
    </row>
    <row r="3113" spans="1:21" x14ac:dyDescent="0.3">
      <c r="A3113" t="s">
        <v>9416</v>
      </c>
      <c r="B3113">
        <v>2024</v>
      </c>
      <c r="C3113" s="1">
        <v>45516</v>
      </c>
      <c r="D3113" t="s">
        <v>78</v>
      </c>
      <c r="E3113" t="s">
        <v>9417</v>
      </c>
      <c r="F3113" t="s">
        <v>64</v>
      </c>
      <c r="G3113" t="s">
        <v>81</v>
      </c>
      <c r="H3113" t="s">
        <v>26</v>
      </c>
      <c r="I3113" t="s">
        <v>82</v>
      </c>
      <c r="J3113" t="s">
        <v>66</v>
      </c>
      <c r="K3113">
        <v>643362</v>
      </c>
      <c r="L3113" t="s">
        <v>29</v>
      </c>
      <c r="M3113" t="s">
        <v>9418</v>
      </c>
      <c r="N3113" t="s">
        <v>31</v>
      </c>
      <c r="O3113" t="s">
        <v>85</v>
      </c>
      <c r="P3113" t="s">
        <v>54</v>
      </c>
      <c r="Q3113">
        <v>18630</v>
      </c>
      <c r="R3113">
        <v>1</v>
      </c>
      <c r="S3113">
        <v>0.1</v>
      </c>
      <c r="T3113">
        <v>4002.4948012027567</v>
      </c>
      <c r="U3113">
        <v>45518</v>
      </c>
    </row>
    <row r="3114" spans="1:21" x14ac:dyDescent="0.3">
      <c r="A3114" t="s">
        <v>9419</v>
      </c>
      <c r="B3114">
        <v>2023</v>
      </c>
      <c r="C3114" s="1">
        <v>45060</v>
      </c>
      <c r="D3114" t="s">
        <v>47</v>
      </c>
      <c r="E3114" t="s">
        <v>9420</v>
      </c>
      <c r="F3114" t="s">
        <v>106</v>
      </c>
      <c r="G3114" t="s">
        <v>81</v>
      </c>
      <c r="H3114" t="s">
        <v>26</v>
      </c>
      <c r="I3114" t="s">
        <v>122</v>
      </c>
      <c r="J3114" t="s">
        <v>28</v>
      </c>
      <c r="K3114">
        <v>601946</v>
      </c>
      <c r="L3114" t="s">
        <v>73</v>
      </c>
      <c r="M3114" t="s">
        <v>9421</v>
      </c>
      <c r="N3114" t="s">
        <v>103</v>
      </c>
      <c r="O3114" t="s">
        <v>32</v>
      </c>
      <c r="P3114" t="s">
        <v>181</v>
      </c>
      <c r="Q3114">
        <v>63823</v>
      </c>
      <c r="R3114">
        <v>8</v>
      </c>
      <c r="S3114">
        <v>0.05</v>
      </c>
      <c r="T3114">
        <v>18278.007187899166</v>
      </c>
      <c r="U3114">
        <v>45065</v>
      </c>
    </row>
    <row r="3115" spans="1:21" x14ac:dyDescent="0.3">
      <c r="A3115" t="s">
        <v>9422</v>
      </c>
      <c r="B3115">
        <v>2024</v>
      </c>
      <c r="C3115" s="1">
        <v>45435</v>
      </c>
      <c r="D3115" t="s">
        <v>22</v>
      </c>
      <c r="E3115" t="s">
        <v>9423</v>
      </c>
      <c r="F3115" t="s">
        <v>106</v>
      </c>
      <c r="G3115" t="s">
        <v>25</v>
      </c>
      <c r="H3115" t="s">
        <v>26</v>
      </c>
      <c r="I3115" t="s">
        <v>39</v>
      </c>
      <c r="J3115" t="s">
        <v>40</v>
      </c>
      <c r="K3115">
        <v>653599</v>
      </c>
      <c r="L3115" t="s">
        <v>83</v>
      </c>
      <c r="M3115" t="s">
        <v>9424</v>
      </c>
      <c r="N3115" t="s">
        <v>93</v>
      </c>
      <c r="O3115" t="s">
        <v>53</v>
      </c>
      <c r="P3115" t="s">
        <v>33</v>
      </c>
      <c r="Q3115">
        <v>60639</v>
      </c>
      <c r="R3115">
        <v>7</v>
      </c>
      <c r="S3115">
        <v>0.1</v>
      </c>
      <c r="T3115">
        <v>6002.1618132030326</v>
      </c>
      <c r="U3115">
        <v>45438</v>
      </c>
    </row>
    <row r="3116" spans="1:21" x14ac:dyDescent="0.3">
      <c r="A3116" t="s">
        <v>9425</v>
      </c>
      <c r="B3116">
        <v>2023</v>
      </c>
      <c r="C3116" s="1">
        <v>44969</v>
      </c>
      <c r="D3116" t="s">
        <v>22</v>
      </c>
      <c r="E3116" t="s">
        <v>9426</v>
      </c>
      <c r="F3116" t="s">
        <v>37</v>
      </c>
      <c r="G3116" t="s">
        <v>38</v>
      </c>
      <c r="H3116" t="s">
        <v>26</v>
      </c>
      <c r="I3116" t="s">
        <v>39</v>
      </c>
      <c r="J3116" t="s">
        <v>40</v>
      </c>
      <c r="K3116">
        <v>694974</v>
      </c>
      <c r="L3116" t="s">
        <v>83</v>
      </c>
      <c r="M3116" t="s">
        <v>9427</v>
      </c>
      <c r="N3116" t="s">
        <v>43</v>
      </c>
      <c r="O3116" t="s">
        <v>75</v>
      </c>
      <c r="P3116" t="s">
        <v>54</v>
      </c>
      <c r="Q3116">
        <v>38586</v>
      </c>
      <c r="R3116">
        <v>3</v>
      </c>
      <c r="S3116">
        <v>0</v>
      </c>
      <c r="T3116">
        <v>9305.7553880803644</v>
      </c>
      <c r="U3116">
        <v>44969</v>
      </c>
    </row>
    <row r="3117" spans="1:21" x14ac:dyDescent="0.3">
      <c r="A3117" t="s">
        <v>9428</v>
      </c>
      <c r="B3117">
        <v>2024</v>
      </c>
      <c r="C3117" s="1">
        <v>45493</v>
      </c>
      <c r="D3117" t="s">
        <v>35</v>
      </c>
      <c r="E3117" t="s">
        <v>9429</v>
      </c>
      <c r="F3117" t="s">
        <v>149</v>
      </c>
      <c r="G3117" t="s">
        <v>81</v>
      </c>
      <c r="H3117" t="s">
        <v>26</v>
      </c>
      <c r="I3117" t="s">
        <v>101</v>
      </c>
      <c r="J3117" t="s">
        <v>51</v>
      </c>
      <c r="K3117">
        <v>616917</v>
      </c>
      <c r="L3117" t="s">
        <v>41</v>
      </c>
      <c r="M3117" t="s">
        <v>9430</v>
      </c>
      <c r="N3117" t="s">
        <v>31</v>
      </c>
      <c r="O3117" t="s">
        <v>32</v>
      </c>
      <c r="P3117" t="s">
        <v>76</v>
      </c>
      <c r="Q3117">
        <v>61216</v>
      </c>
      <c r="R3117">
        <v>9</v>
      </c>
      <c r="S3117">
        <v>0.05</v>
      </c>
      <c r="T3117">
        <v>13672.770966768354</v>
      </c>
      <c r="U3117">
        <v>45496</v>
      </c>
    </row>
    <row r="3118" spans="1:21" x14ac:dyDescent="0.3">
      <c r="A3118" t="s">
        <v>9431</v>
      </c>
      <c r="B3118">
        <v>2023</v>
      </c>
      <c r="C3118" s="1">
        <v>45274</v>
      </c>
      <c r="D3118" t="s">
        <v>78</v>
      </c>
      <c r="E3118" t="s">
        <v>9432</v>
      </c>
      <c r="F3118" t="s">
        <v>64</v>
      </c>
      <c r="G3118" t="s">
        <v>38</v>
      </c>
      <c r="H3118" t="s">
        <v>26</v>
      </c>
      <c r="I3118" t="s">
        <v>150</v>
      </c>
      <c r="J3118" t="s">
        <v>118</v>
      </c>
      <c r="K3118">
        <v>675530</v>
      </c>
      <c r="L3118" t="s">
        <v>83</v>
      </c>
      <c r="M3118" t="s">
        <v>9433</v>
      </c>
      <c r="N3118" t="s">
        <v>93</v>
      </c>
      <c r="O3118" t="s">
        <v>85</v>
      </c>
      <c r="P3118" t="s">
        <v>54</v>
      </c>
      <c r="Q3118">
        <v>45185</v>
      </c>
      <c r="R3118">
        <v>2</v>
      </c>
      <c r="S3118">
        <v>0</v>
      </c>
      <c r="T3118">
        <v>4368.774741406557</v>
      </c>
      <c r="U3118">
        <v>45277</v>
      </c>
    </row>
    <row r="3119" spans="1:21" x14ac:dyDescent="0.3">
      <c r="A3119" t="s">
        <v>9434</v>
      </c>
      <c r="B3119">
        <v>2024</v>
      </c>
      <c r="C3119" s="1">
        <v>45630</v>
      </c>
      <c r="D3119" t="s">
        <v>22</v>
      </c>
      <c r="E3119" t="s">
        <v>9435</v>
      </c>
      <c r="F3119" t="s">
        <v>64</v>
      </c>
      <c r="G3119" t="s">
        <v>81</v>
      </c>
      <c r="H3119" t="s">
        <v>26</v>
      </c>
      <c r="I3119" t="s">
        <v>50</v>
      </c>
      <c r="J3119" t="s">
        <v>51</v>
      </c>
      <c r="K3119">
        <v>601465</v>
      </c>
      <c r="L3119" t="s">
        <v>73</v>
      </c>
      <c r="M3119" t="s">
        <v>9436</v>
      </c>
      <c r="N3119" t="s">
        <v>93</v>
      </c>
      <c r="O3119" t="s">
        <v>94</v>
      </c>
      <c r="P3119" t="s">
        <v>69</v>
      </c>
      <c r="Q3119">
        <v>75875</v>
      </c>
      <c r="R3119">
        <v>1</v>
      </c>
      <c r="S3119">
        <v>0</v>
      </c>
      <c r="T3119">
        <v>12054.428961287464</v>
      </c>
      <c r="U3119">
        <v>45633</v>
      </c>
    </row>
    <row r="3120" spans="1:21" x14ac:dyDescent="0.3">
      <c r="A3120" t="s">
        <v>9437</v>
      </c>
      <c r="B3120">
        <v>2024</v>
      </c>
      <c r="C3120" s="1">
        <v>45379</v>
      </c>
      <c r="D3120" t="s">
        <v>22</v>
      </c>
      <c r="E3120" t="s">
        <v>9438</v>
      </c>
      <c r="F3120" t="s">
        <v>37</v>
      </c>
      <c r="G3120" t="s">
        <v>38</v>
      </c>
      <c r="H3120" t="s">
        <v>26</v>
      </c>
      <c r="I3120" t="s">
        <v>122</v>
      </c>
      <c r="J3120" t="s">
        <v>28</v>
      </c>
      <c r="K3120">
        <v>676755</v>
      </c>
      <c r="L3120" t="s">
        <v>83</v>
      </c>
      <c r="M3120" t="s">
        <v>9439</v>
      </c>
      <c r="N3120" t="s">
        <v>43</v>
      </c>
      <c r="O3120" t="s">
        <v>68</v>
      </c>
      <c r="P3120" t="s">
        <v>33</v>
      </c>
      <c r="Q3120">
        <v>73310</v>
      </c>
      <c r="R3120">
        <v>7</v>
      </c>
      <c r="S3120">
        <v>0.05</v>
      </c>
      <c r="T3120">
        <v>19269.729236037059</v>
      </c>
      <c r="U3120">
        <v>45382</v>
      </c>
    </row>
    <row r="3121" spans="1:21" x14ac:dyDescent="0.3">
      <c r="A3121" t="s">
        <v>9440</v>
      </c>
      <c r="B3121">
        <v>2023</v>
      </c>
      <c r="C3121" s="1">
        <v>45152</v>
      </c>
      <c r="D3121" t="s">
        <v>78</v>
      </c>
      <c r="E3121" t="s">
        <v>9441</v>
      </c>
      <c r="F3121" t="s">
        <v>106</v>
      </c>
      <c r="G3121" t="s">
        <v>25</v>
      </c>
      <c r="H3121" t="s">
        <v>26</v>
      </c>
      <c r="I3121" t="s">
        <v>150</v>
      </c>
      <c r="J3121" t="s">
        <v>118</v>
      </c>
      <c r="K3121">
        <v>644558</v>
      </c>
      <c r="L3121" t="s">
        <v>73</v>
      </c>
      <c r="M3121" t="s">
        <v>9442</v>
      </c>
      <c r="N3121" t="s">
        <v>43</v>
      </c>
      <c r="O3121" t="s">
        <v>94</v>
      </c>
      <c r="P3121" t="s">
        <v>98</v>
      </c>
      <c r="Q3121">
        <v>9543</v>
      </c>
      <c r="R3121">
        <v>8</v>
      </c>
      <c r="S3121">
        <v>0.1</v>
      </c>
      <c r="T3121">
        <v>1267.8087582752182</v>
      </c>
      <c r="U3121">
        <v>45159</v>
      </c>
    </row>
    <row r="3122" spans="1:21" x14ac:dyDescent="0.3">
      <c r="A3122" t="s">
        <v>9443</v>
      </c>
      <c r="B3122">
        <v>2023</v>
      </c>
      <c r="C3122" s="1">
        <v>45274</v>
      </c>
      <c r="D3122" t="s">
        <v>35</v>
      </c>
      <c r="E3122" t="s">
        <v>9444</v>
      </c>
      <c r="F3122" t="s">
        <v>106</v>
      </c>
      <c r="G3122" t="s">
        <v>81</v>
      </c>
      <c r="H3122" t="s">
        <v>26</v>
      </c>
      <c r="I3122" t="s">
        <v>161</v>
      </c>
      <c r="J3122" t="s">
        <v>118</v>
      </c>
      <c r="K3122">
        <v>608634</v>
      </c>
      <c r="L3122" t="s">
        <v>41</v>
      </c>
      <c r="M3122" t="s">
        <v>9445</v>
      </c>
      <c r="N3122" t="s">
        <v>43</v>
      </c>
      <c r="O3122" t="s">
        <v>85</v>
      </c>
      <c r="P3122" t="s">
        <v>54</v>
      </c>
      <c r="Q3122">
        <v>61444</v>
      </c>
      <c r="R3122">
        <v>1</v>
      </c>
      <c r="S3122">
        <v>0</v>
      </c>
      <c r="T3122">
        <v>4729.4773368483675</v>
      </c>
      <c r="U3122">
        <v>45276</v>
      </c>
    </row>
    <row r="3123" spans="1:21" x14ac:dyDescent="0.3">
      <c r="A3123" t="s">
        <v>9446</v>
      </c>
      <c r="B3123">
        <v>2023</v>
      </c>
      <c r="C3123" s="1">
        <v>45024</v>
      </c>
      <c r="D3123" t="s">
        <v>47</v>
      </c>
      <c r="E3123" t="s">
        <v>9447</v>
      </c>
      <c r="F3123" t="s">
        <v>49</v>
      </c>
      <c r="G3123" t="s">
        <v>25</v>
      </c>
      <c r="H3123" t="s">
        <v>26</v>
      </c>
      <c r="I3123" t="s">
        <v>39</v>
      </c>
      <c r="J3123" t="s">
        <v>40</v>
      </c>
      <c r="K3123">
        <v>674887</v>
      </c>
      <c r="L3123" t="s">
        <v>41</v>
      </c>
      <c r="M3123" t="s">
        <v>9448</v>
      </c>
      <c r="N3123" t="s">
        <v>61</v>
      </c>
      <c r="O3123" t="s">
        <v>94</v>
      </c>
      <c r="P3123" t="s">
        <v>69</v>
      </c>
      <c r="Q3123">
        <v>35566</v>
      </c>
      <c r="R3123">
        <v>10</v>
      </c>
      <c r="S3123">
        <v>0.1</v>
      </c>
      <c r="T3123">
        <v>7321.5442613216483</v>
      </c>
      <c r="U3123">
        <v>45029</v>
      </c>
    </row>
    <row r="3124" spans="1:21" x14ac:dyDescent="0.3">
      <c r="A3124" t="s">
        <v>9449</v>
      </c>
      <c r="B3124">
        <v>2023</v>
      </c>
      <c r="C3124" s="1">
        <v>44948</v>
      </c>
      <c r="D3124" t="s">
        <v>47</v>
      </c>
      <c r="E3124" t="s">
        <v>9450</v>
      </c>
      <c r="F3124" t="s">
        <v>64</v>
      </c>
      <c r="G3124" t="s">
        <v>81</v>
      </c>
      <c r="H3124" t="s">
        <v>26</v>
      </c>
      <c r="I3124" t="s">
        <v>39</v>
      </c>
      <c r="J3124" t="s">
        <v>40</v>
      </c>
      <c r="K3124">
        <v>677568</v>
      </c>
      <c r="L3124" t="s">
        <v>29</v>
      </c>
      <c r="M3124" t="s">
        <v>9451</v>
      </c>
      <c r="N3124" t="s">
        <v>103</v>
      </c>
      <c r="O3124" t="s">
        <v>53</v>
      </c>
      <c r="P3124" t="s">
        <v>89</v>
      </c>
      <c r="Q3124">
        <v>27979</v>
      </c>
      <c r="R3124">
        <v>1</v>
      </c>
      <c r="S3124">
        <v>0</v>
      </c>
      <c r="T3124">
        <v>6790.9629227875621</v>
      </c>
      <c r="U3124">
        <v>44955</v>
      </c>
    </row>
    <row r="3125" spans="1:21" x14ac:dyDescent="0.3">
      <c r="A3125" t="s">
        <v>9452</v>
      </c>
      <c r="B3125">
        <v>2024</v>
      </c>
      <c r="C3125" s="1">
        <v>45357</v>
      </c>
      <c r="D3125" t="s">
        <v>35</v>
      </c>
      <c r="E3125" t="s">
        <v>9453</v>
      </c>
      <c r="F3125" t="s">
        <v>37</v>
      </c>
      <c r="G3125" t="s">
        <v>38</v>
      </c>
      <c r="H3125" t="s">
        <v>26</v>
      </c>
      <c r="I3125" t="s">
        <v>82</v>
      </c>
      <c r="J3125" t="s">
        <v>66</v>
      </c>
      <c r="K3125">
        <v>672130</v>
      </c>
      <c r="L3125" t="s">
        <v>83</v>
      </c>
      <c r="M3125" t="s">
        <v>9454</v>
      </c>
      <c r="N3125" t="s">
        <v>93</v>
      </c>
      <c r="O3125" t="s">
        <v>68</v>
      </c>
      <c r="P3125" t="s">
        <v>69</v>
      </c>
      <c r="Q3125">
        <v>73414</v>
      </c>
      <c r="R3125">
        <v>4</v>
      </c>
      <c r="S3125">
        <v>0.05</v>
      </c>
      <c r="T3125">
        <v>17868.272808199443</v>
      </c>
      <c r="U3125">
        <v>45358</v>
      </c>
    </row>
    <row r="3126" spans="1:21" x14ac:dyDescent="0.3">
      <c r="A3126" t="s">
        <v>9455</v>
      </c>
      <c r="B3126">
        <v>2024</v>
      </c>
      <c r="C3126" s="1">
        <v>45484</v>
      </c>
      <c r="D3126" t="s">
        <v>47</v>
      </c>
      <c r="E3126" t="s">
        <v>9456</v>
      </c>
      <c r="F3126" t="s">
        <v>149</v>
      </c>
      <c r="G3126" t="s">
        <v>81</v>
      </c>
      <c r="H3126" t="s">
        <v>26</v>
      </c>
      <c r="I3126" t="s">
        <v>136</v>
      </c>
      <c r="J3126" t="s">
        <v>118</v>
      </c>
      <c r="K3126">
        <v>653758</v>
      </c>
      <c r="L3126" t="s">
        <v>41</v>
      </c>
      <c r="M3126" t="s">
        <v>9457</v>
      </c>
      <c r="N3126" t="s">
        <v>31</v>
      </c>
      <c r="O3126" t="s">
        <v>75</v>
      </c>
      <c r="P3126" t="s">
        <v>69</v>
      </c>
      <c r="Q3126">
        <v>75193</v>
      </c>
      <c r="R3126">
        <v>2</v>
      </c>
      <c r="S3126">
        <v>0</v>
      </c>
      <c r="T3126">
        <v>20304.900941330092</v>
      </c>
      <c r="U3126">
        <v>45487</v>
      </c>
    </row>
    <row r="3127" spans="1:21" x14ac:dyDescent="0.3">
      <c r="A3127" t="s">
        <v>9458</v>
      </c>
      <c r="B3127">
        <v>2024</v>
      </c>
      <c r="C3127" s="1">
        <v>45590</v>
      </c>
      <c r="D3127" t="s">
        <v>35</v>
      </c>
      <c r="E3127" t="s">
        <v>9459</v>
      </c>
      <c r="F3127" t="s">
        <v>24</v>
      </c>
      <c r="G3127" t="s">
        <v>25</v>
      </c>
      <c r="H3127" t="s">
        <v>26</v>
      </c>
      <c r="I3127" t="s">
        <v>65</v>
      </c>
      <c r="J3127" t="s">
        <v>66</v>
      </c>
      <c r="K3127">
        <v>697185</v>
      </c>
      <c r="L3127" t="s">
        <v>59</v>
      </c>
      <c r="M3127" t="s">
        <v>9460</v>
      </c>
      <c r="N3127" t="s">
        <v>61</v>
      </c>
      <c r="O3127" t="s">
        <v>68</v>
      </c>
      <c r="P3127" t="s">
        <v>127</v>
      </c>
      <c r="Q3127">
        <v>42538</v>
      </c>
      <c r="R3127">
        <v>8</v>
      </c>
      <c r="S3127">
        <v>0.2</v>
      </c>
      <c r="T3127">
        <v>4613.8685678152033</v>
      </c>
      <c r="U3127">
        <v>45593</v>
      </c>
    </row>
    <row r="3128" spans="1:21" x14ac:dyDescent="0.3">
      <c r="A3128" t="s">
        <v>9461</v>
      </c>
      <c r="B3128">
        <v>2024</v>
      </c>
      <c r="C3128" s="1">
        <v>45620</v>
      </c>
      <c r="D3128" t="s">
        <v>47</v>
      </c>
      <c r="E3128" t="s">
        <v>9462</v>
      </c>
      <c r="F3128" t="s">
        <v>49</v>
      </c>
      <c r="G3128" t="s">
        <v>25</v>
      </c>
      <c r="H3128" t="s">
        <v>26</v>
      </c>
      <c r="I3128" t="s">
        <v>72</v>
      </c>
      <c r="J3128" t="s">
        <v>28</v>
      </c>
      <c r="K3128">
        <v>672438</v>
      </c>
      <c r="L3128" t="s">
        <v>41</v>
      </c>
      <c r="M3128" t="s">
        <v>9463</v>
      </c>
      <c r="N3128" t="s">
        <v>43</v>
      </c>
      <c r="O3128" t="s">
        <v>94</v>
      </c>
      <c r="P3128" t="s">
        <v>54</v>
      </c>
      <c r="Q3128">
        <v>66376</v>
      </c>
      <c r="R3128">
        <v>2</v>
      </c>
      <c r="S3128">
        <v>0</v>
      </c>
      <c r="T3128">
        <v>7795.4453239719533</v>
      </c>
      <c r="U3128">
        <v>45623</v>
      </c>
    </row>
    <row r="3129" spans="1:21" x14ac:dyDescent="0.3">
      <c r="A3129" t="s">
        <v>9464</v>
      </c>
      <c r="B3129">
        <v>2023</v>
      </c>
      <c r="C3129" s="1">
        <v>45270</v>
      </c>
      <c r="D3129" t="s">
        <v>47</v>
      </c>
      <c r="E3129" t="s">
        <v>9465</v>
      </c>
      <c r="F3129" t="s">
        <v>24</v>
      </c>
      <c r="G3129" t="s">
        <v>81</v>
      </c>
      <c r="H3129" t="s">
        <v>26</v>
      </c>
      <c r="I3129" t="s">
        <v>39</v>
      </c>
      <c r="J3129" t="s">
        <v>40</v>
      </c>
      <c r="K3129">
        <v>695491</v>
      </c>
      <c r="L3129" t="s">
        <v>83</v>
      </c>
      <c r="M3129" t="s">
        <v>9466</v>
      </c>
      <c r="N3129" t="s">
        <v>103</v>
      </c>
      <c r="O3129" t="s">
        <v>53</v>
      </c>
      <c r="P3129" t="s">
        <v>69</v>
      </c>
      <c r="Q3129">
        <v>77753</v>
      </c>
      <c r="R3129">
        <v>9</v>
      </c>
      <c r="S3129">
        <v>0.05</v>
      </c>
      <c r="T3129">
        <v>15741.045676504702</v>
      </c>
      <c r="U3129">
        <v>45273</v>
      </c>
    </row>
    <row r="3130" spans="1:21" x14ac:dyDescent="0.3">
      <c r="A3130" t="s">
        <v>9467</v>
      </c>
      <c r="B3130">
        <v>2024</v>
      </c>
      <c r="C3130" s="1">
        <v>45493</v>
      </c>
      <c r="D3130" t="s">
        <v>47</v>
      </c>
      <c r="E3130" t="s">
        <v>9468</v>
      </c>
      <c r="F3130" t="s">
        <v>49</v>
      </c>
      <c r="G3130" t="s">
        <v>81</v>
      </c>
      <c r="H3130" t="s">
        <v>26</v>
      </c>
      <c r="I3130" t="s">
        <v>117</v>
      </c>
      <c r="J3130" t="s">
        <v>118</v>
      </c>
      <c r="K3130">
        <v>690563</v>
      </c>
      <c r="L3130" t="s">
        <v>59</v>
      </c>
      <c r="M3130" t="s">
        <v>9469</v>
      </c>
      <c r="N3130" t="s">
        <v>31</v>
      </c>
      <c r="O3130" t="s">
        <v>94</v>
      </c>
      <c r="P3130" t="s">
        <v>45</v>
      </c>
      <c r="Q3130">
        <v>57075</v>
      </c>
      <c r="R3130">
        <v>6</v>
      </c>
      <c r="S3130">
        <v>0.2</v>
      </c>
      <c r="T3130">
        <v>10239.918954148294</v>
      </c>
      <c r="U3130">
        <v>45496</v>
      </c>
    </row>
    <row r="3131" spans="1:21" x14ac:dyDescent="0.3">
      <c r="A3131" t="s">
        <v>9470</v>
      </c>
      <c r="B3131">
        <v>2023</v>
      </c>
      <c r="C3131" s="1">
        <v>44977</v>
      </c>
      <c r="D3131" t="s">
        <v>47</v>
      </c>
      <c r="E3131" t="s">
        <v>9471</v>
      </c>
      <c r="F3131" t="s">
        <v>64</v>
      </c>
      <c r="G3131" t="s">
        <v>81</v>
      </c>
      <c r="H3131" t="s">
        <v>26</v>
      </c>
      <c r="I3131" t="s">
        <v>117</v>
      </c>
      <c r="J3131" t="s">
        <v>118</v>
      </c>
      <c r="K3131">
        <v>650731</v>
      </c>
      <c r="L3131" t="s">
        <v>59</v>
      </c>
      <c r="M3131" t="s">
        <v>9472</v>
      </c>
      <c r="N3131" t="s">
        <v>31</v>
      </c>
      <c r="O3131" t="s">
        <v>32</v>
      </c>
      <c r="P3131" t="s">
        <v>69</v>
      </c>
      <c r="Q3131">
        <v>10617</v>
      </c>
      <c r="R3131">
        <v>6</v>
      </c>
      <c r="S3131">
        <v>0.05</v>
      </c>
      <c r="T3131">
        <v>561.75481303310744</v>
      </c>
      <c r="U3131">
        <v>44980</v>
      </c>
    </row>
    <row r="3132" spans="1:21" x14ac:dyDescent="0.3">
      <c r="A3132" t="s">
        <v>9473</v>
      </c>
      <c r="B3132">
        <v>2024</v>
      </c>
      <c r="C3132" s="1">
        <v>45630</v>
      </c>
      <c r="D3132" t="s">
        <v>78</v>
      </c>
      <c r="E3132" t="s">
        <v>9474</v>
      </c>
      <c r="F3132" t="s">
        <v>64</v>
      </c>
      <c r="G3132" t="s">
        <v>81</v>
      </c>
      <c r="H3132" t="s">
        <v>26</v>
      </c>
      <c r="I3132" t="s">
        <v>150</v>
      </c>
      <c r="J3132" t="s">
        <v>118</v>
      </c>
      <c r="K3132">
        <v>660426</v>
      </c>
      <c r="L3132" t="s">
        <v>29</v>
      </c>
      <c r="M3132" t="s">
        <v>9475</v>
      </c>
      <c r="N3132" t="s">
        <v>61</v>
      </c>
      <c r="O3132" t="s">
        <v>53</v>
      </c>
      <c r="P3132" t="s">
        <v>89</v>
      </c>
      <c r="Q3132">
        <v>45392</v>
      </c>
      <c r="R3132">
        <v>1</v>
      </c>
      <c r="S3132">
        <v>0.05</v>
      </c>
      <c r="T3132">
        <v>3296.6826063455615</v>
      </c>
      <c r="U3132">
        <v>45631</v>
      </c>
    </row>
    <row r="3133" spans="1:21" x14ac:dyDescent="0.3">
      <c r="A3133" t="s">
        <v>9476</v>
      </c>
      <c r="B3133">
        <v>2023</v>
      </c>
      <c r="C3133" s="1">
        <v>45002</v>
      </c>
      <c r="D3133" t="s">
        <v>47</v>
      </c>
      <c r="E3133" t="s">
        <v>9477</v>
      </c>
      <c r="F3133" t="s">
        <v>80</v>
      </c>
      <c r="G3133" t="s">
        <v>81</v>
      </c>
      <c r="H3133" t="s">
        <v>26</v>
      </c>
      <c r="I3133" t="s">
        <v>27</v>
      </c>
      <c r="J3133" t="s">
        <v>28</v>
      </c>
      <c r="K3133">
        <v>621871</v>
      </c>
      <c r="L3133" t="s">
        <v>83</v>
      </c>
      <c r="M3133" t="s">
        <v>9478</v>
      </c>
      <c r="N3133" t="s">
        <v>103</v>
      </c>
      <c r="O3133" t="s">
        <v>44</v>
      </c>
      <c r="P3133" t="s">
        <v>76</v>
      </c>
      <c r="Q3133">
        <v>49605</v>
      </c>
      <c r="R3133">
        <v>10</v>
      </c>
      <c r="S3133">
        <v>0.05</v>
      </c>
      <c r="T3133">
        <v>5083.5234866503069</v>
      </c>
      <c r="U3133">
        <v>45005</v>
      </c>
    </row>
    <row r="3134" spans="1:21" x14ac:dyDescent="0.3">
      <c r="A3134" t="s">
        <v>9479</v>
      </c>
      <c r="B3134">
        <v>2024</v>
      </c>
      <c r="C3134" s="1">
        <v>45612</v>
      </c>
      <c r="D3134" t="s">
        <v>22</v>
      </c>
      <c r="E3134" t="s">
        <v>9480</v>
      </c>
      <c r="F3134" t="s">
        <v>49</v>
      </c>
      <c r="G3134" t="s">
        <v>38</v>
      </c>
      <c r="H3134" t="s">
        <v>26</v>
      </c>
      <c r="I3134" t="s">
        <v>101</v>
      </c>
      <c r="J3134" t="s">
        <v>51</v>
      </c>
      <c r="K3134">
        <v>674664</v>
      </c>
      <c r="L3134" t="s">
        <v>29</v>
      </c>
      <c r="M3134" t="s">
        <v>9481</v>
      </c>
      <c r="N3134" t="s">
        <v>61</v>
      </c>
      <c r="O3134" t="s">
        <v>53</v>
      </c>
      <c r="P3134" t="s">
        <v>69</v>
      </c>
      <c r="Q3134">
        <v>23942</v>
      </c>
      <c r="R3134">
        <v>9</v>
      </c>
      <c r="S3134">
        <v>0.05</v>
      </c>
      <c r="T3134">
        <v>6790.2657404604779</v>
      </c>
      <c r="U3134">
        <v>45615</v>
      </c>
    </row>
    <row r="3135" spans="1:21" x14ac:dyDescent="0.3">
      <c r="A3135" t="s">
        <v>9482</v>
      </c>
      <c r="B3135">
        <v>2023</v>
      </c>
      <c r="C3135" s="1">
        <v>45249</v>
      </c>
      <c r="D3135" t="s">
        <v>78</v>
      </c>
      <c r="E3135" t="s">
        <v>9483</v>
      </c>
      <c r="F3135" t="s">
        <v>106</v>
      </c>
      <c r="G3135" t="s">
        <v>81</v>
      </c>
      <c r="H3135" t="s">
        <v>26</v>
      </c>
      <c r="I3135" t="s">
        <v>27</v>
      </c>
      <c r="J3135" t="s">
        <v>28</v>
      </c>
      <c r="K3135">
        <v>656281</v>
      </c>
      <c r="L3135" t="s">
        <v>73</v>
      </c>
      <c r="M3135" t="s">
        <v>9484</v>
      </c>
      <c r="N3135" t="s">
        <v>93</v>
      </c>
      <c r="O3135" t="s">
        <v>85</v>
      </c>
      <c r="P3135" t="s">
        <v>54</v>
      </c>
      <c r="Q3135">
        <v>56525</v>
      </c>
      <c r="R3135">
        <v>7</v>
      </c>
      <c r="S3135">
        <v>0.05</v>
      </c>
      <c r="T3135">
        <v>7693.2680561594798</v>
      </c>
      <c r="U3135">
        <v>45251</v>
      </c>
    </row>
    <row r="3136" spans="1:21" x14ac:dyDescent="0.3">
      <c r="A3136" t="s">
        <v>9485</v>
      </c>
      <c r="B3136">
        <v>2023</v>
      </c>
      <c r="C3136" s="1">
        <v>45259</v>
      </c>
      <c r="D3136" t="s">
        <v>22</v>
      </c>
      <c r="E3136" t="s">
        <v>9486</v>
      </c>
      <c r="F3136" t="s">
        <v>80</v>
      </c>
      <c r="G3136" t="s">
        <v>81</v>
      </c>
      <c r="H3136" t="s">
        <v>26</v>
      </c>
      <c r="I3136" t="s">
        <v>39</v>
      </c>
      <c r="J3136" t="s">
        <v>40</v>
      </c>
      <c r="K3136">
        <v>653383</v>
      </c>
      <c r="L3136" t="s">
        <v>83</v>
      </c>
      <c r="M3136" t="s">
        <v>9487</v>
      </c>
      <c r="N3136" t="s">
        <v>31</v>
      </c>
      <c r="O3136" t="s">
        <v>75</v>
      </c>
      <c r="P3136" t="s">
        <v>76</v>
      </c>
      <c r="Q3136">
        <v>18541</v>
      </c>
      <c r="R3136">
        <v>9</v>
      </c>
      <c r="S3136">
        <v>0.05</v>
      </c>
      <c r="T3136">
        <v>3100.7756349921001</v>
      </c>
      <c r="U3136">
        <v>45262</v>
      </c>
    </row>
    <row r="3137" spans="1:21" x14ac:dyDescent="0.3">
      <c r="A3137" t="s">
        <v>9488</v>
      </c>
      <c r="B3137">
        <v>2023</v>
      </c>
      <c r="C3137" s="1">
        <v>45124</v>
      </c>
      <c r="D3137" t="s">
        <v>78</v>
      </c>
      <c r="E3137" t="s">
        <v>9489</v>
      </c>
      <c r="F3137" t="s">
        <v>49</v>
      </c>
      <c r="G3137" t="s">
        <v>38</v>
      </c>
      <c r="H3137" t="s">
        <v>26</v>
      </c>
      <c r="I3137" t="s">
        <v>72</v>
      </c>
      <c r="J3137" t="s">
        <v>28</v>
      </c>
      <c r="K3137">
        <v>610186</v>
      </c>
      <c r="L3137" t="s">
        <v>59</v>
      </c>
      <c r="M3137" t="s">
        <v>9490</v>
      </c>
      <c r="N3137" t="s">
        <v>43</v>
      </c>
      <c r="O3137" t="s">
        <v>68</v>
      </c>
      <c r="P3137" t="s">
        <v>98</v>
      </c>
      <c r="Q3137">
        <v>37097</v>
      </c>
      <c r="R3137">
        <v>6</v>
      </c>
      <c r="S3137">
        <v>0.2</v>
      </c>
      <c r="T3137">
        <v>5789.4234821657792</v>
      </c>
      <c r="U3137">
        <v>45129</v>
      </c>
    </row>
    <row r="3138" spans="1:21" x14ac:dyDescent="0.3">
      <c r="A3138" t="s">
        <v>9491</v>
      </c>
      <c r="B3138">
        <v>2023</v>
      </c>
      <c r="C3138" s="1">
        <v>45154</v>
      </c>
      <c r="D3138" t="s">
        <v>35</v>
      </c>
      <c r="E3138" t="s">
        <v>9492</v>
      </c>
      <c r="F3138" t="s">
        <v>80</v>
      </c>
      <c r="G3138" t="s">
        <v>38</v>
      </c>
      <c r="H3138" t="s">
        <v>26</v>
      </c>
      <c r="I3138" t="s">
        <v>82</v>
      </c>
      <c r="J3138" t="s">
        <v>66</v>
      </c>
      <c r="K3138">
        <v>655870</v>
      </c>
      <c r="L3138" t="s">
        <v>41</v>
      </c>
      <c r="M3138" t="s">
        <v>9493</v>
      </c>
      <c r="N3138" t="s">
        <v>43</v>
      </c>
      <c r="O3138" t="s">
        <v>75</v>
      </c>
      <c r="P3138" t="s">
        <v>127</v>
      </c>
      <c r="Q3138">
        <v>25980</v>
      </c>
      <c r="R3138">
        <v>6</v>
      </c>
      <c r="S3138">
        <v>0.05</v>
      </c>
      <c r="T3138">
        <v>3121.2599645930968</v>
      </c>
      <c r="U3138">
        <v>45156</v>
      </c>
    </row>
    <row r="3139" spans="1:21" x14ac:dyDescent="0.3">
      <c r="A3139" t="s">
        <v>9494</v>
      </c>
      <c r="B3139">
        <v>2024</v>
      </c>
      <c r="C3139" s="1">
        <v>45427</v>
      </c>
      <c r="D3139" t="s">
        <v>35</v>
      </c>
      <c r="E3139" t="s">
        <v>9495</v>
      </c>
      <c r="F3139" t="s">
        <v>106</v>
      </c>
      <c r="G3139" t="s">
        <v>38</v>
      </c>
      <c r="H3139" t="s">
        <v>26</v>
      </c>
      <c r="I3139" t="s">
        <v>39</v>
      </c>
      <c r="J3139" t="s">
        <v>40</v>
      </c>
      <c r="K3139">
        <v>631725</v>
      </c>
      <c r="L3139" t="s">
        <v>73</v>
      </c>
      <c r="M3139" t="s">
        <v>9496</v>
      </c>
      <c r="N3139" t="s">
        <v>93</v>
      </c>
      <c r="O3139" t="s">
        <v>75</v>
      </c>
      <c r="P3139" t="s">
        <v>45</v>
      </c>
      <c r="Q3139">
        <v>61653</v>
      </c>
      <c r="R3139">
        <v>10</v>
      </c>
      <c r="S3139">
        <v>0</v>
      </c>
      <c r="T3139">
        <v>15803.300563267716</v>
      </c>
      <c r="U3139">
        <v>45430</v>
      </c>
    </row>
    <row r="3140" spans="1:21" x14ac:dyDescent="0.3">
      <c r="A3140" t="s">
        <v>9497</v>
      </c>
      <c r="B3140">
        <v>2024</v>
      </c>
      <c r="C3140" s="1">
        <v>45525</v>
      </c>
      <c r="D3140" t="s">
        <v>22</v>
      </c>
      <c r="E3140" t="s">
        <v>9498</v>
      </c>
      <c r="F3140" t="s">
        <v>80</v>
      </c>
      <c r="G3140" t="s">
        <v>38</v>
      </c>
      <c r="H3140" t="s">
        <v>26</v>
      </c>
      <c r="I3140" t="s">
        <v>161</v>
      </c>
      <c r="J3140" t="s">
        <v>118</v>
      </c>
      <c r="K3140">
        <v>666522</v>
      </c>
      <c r="L3140" t="s">
        <v>73</v>
      </c>
      <c r="M3140" t="s">
        <v>9499</v>
      </c>
      <c r="N3140" t="s">
        <v>103</v>
      </c>
      <c r="O3140" t="s">
        <v>53</v>
      </c>
      <c r="P3140" t="s">
        <v>76</v>
      </c>
      <c r="Q3140">
        <v>49308</v>
      </c>
      <c r="R3140">
        <v>4</v>
      </c>
      <c r="S3140">
        <v>0.05</v>
      </c>
      <c r="T3140">
        <v>5324.3797052254222</v>
      </c>
      <c r="U3140">
        <v>45530</v>
      </c>
    </row>
    <row r="3141" spans="1:21" x14ac:dyDescent="0.3">
      <c r="A3141" t="s">
        <v>9500</v>
      </c>
      <c r="B3141">
        <v>2024</v>
      </c>
      <c r="C3141" s="1">
        <v>45605</v>
      </c>
      <c r="D3141" t="s">
        <v>47</v>
      </c>
      <c r="E3141" t="s">
        <v>9501</v>
      </c>
      <c r="F3141" t="s">
        <v>149</v>
      </c>
      <c r="G3141" t="s">
        <v>81</v>
      </c>
      <c r="H3141" t="s">
        <v>26</v>
      </c>
      <c r="I3141" t="s">
        <v>57</v>
      </c>
      <c r="J3141" t="s">
        <v>58</v>
      </c>
      <c r="K3141">
        <v>679891</v>
      </c>
      <c r="L3141" t="s">
        <v>59</v>
      </c>
      <c r="M3141" t="s">
        <v>9502</v>
      </c>
      <c r="N3141" t="s">
        <v>43</v>
      </c>
      <c r="O3141" t="s">
        <v>44</v>
      </c>
      <c r="P3141" t="s">
        <v>54</v>
      </c>
      <c r="Q3141">
        <v>1328</v>
      </c>
      <c r="R3141">
        <v>8</v>
      </c>
      <c r="S3141">
        <v>0</v>
      </c>
      <c r="T3141">
        <v>204.45306376145894</v>
      </c>
      <c r="U3141">
        <v>45609</v>
      </c>
    </row>
    <row r="3142" spans="1:21" x14ac:dyDescent="0.3">
      <c r="A3142" t="s">
        <v>9503</v>
      </c>
      <c r="B3142">
        <v>2024</v>
      </c>
      <c r="C3142" s="1">
        <v>45442</v>
      </c>
      <c r="D3142" t="s">
        <v>78</v>
      </c>
      <c r="E3142" t="s">
        <v>9504</v>
      </c>
      <c r="F3142" t="s">
        <v>149</v>
      </c>
      <c r="G3142" t="s">
        <v>81</v>
      </c>
      <c r="H3142" t="s">
        <v>26</v>
      </c>
      <c r="I3142" t="s">
        <v>154</v>
      </c>
      <c r="J3142" t="s">
        <v>51</v>
      </c>
      <c r="K3142">
        <v>650304</v>
      </c>
      <c r="L3142" t="s">
        <v>41</v>
      </c>
      <c r="M3142" t="s">
        <v>9505</v>
      </c>
      <c r="N3142" t="s">
        <v>93</v>
      </c>
      <c r="O3142" t="s">
        <v>94</v>
      </c>
      <c r="P3142" t="s">
        <v>45</v>
      </c>
      <c r="Q3142">
        <v>24052</v>
      </c>
      <c r="R3142">
        <v>7</v>
      </c>
      <c r="S3142">
        <v>0</v>
      </c>
      <c r="T3142">
        <v>2076.7215473211813</v>
      </c>
      <c r="U3142">
        <v>45449</v>
      </c>
    </row>
    <row r="3143" spans="1:21" x14ac:dyDescent="0.3">
      <c r="A3143" t="s">
        <v>9506</v>
      </c>
      <c r="B3143">
        <v>2023</v>
      </c>
      <c r="C3143" s="1">
        <v>45164</v>
      </c>
      <c r="D3143" t="s">
        <v>35</v>
      </c>
      <c r="E3143" t="s">
        <v>9507</v>
      </c>
      <c r="F3143" t="s">
        <v>64</v>
      </c>
      <c r="G3143" t="s">
        <v>38</v>
      </c>
      <c r="H3143" t="s">
        <v>26</v>
      </c>
      <c r="I3143" t="s">
        <v>39</v>
      </c>
      <c r="J3143" t="s">
        <v>40</v>
      </c>
      <c r="K3143">
        <v>624398</v>
      </c>
      <c r="L3143" t="s">
        <v>83</v>
      </c>
      <c r="M3143" t="s">
        <v>9508</v>
      </c>
      <c r="N3143" t="s">
        <v>43</v>
      </c>
      <c r="O3143" t="s">
        <v>44</v>
      </c>
      <c r="P3143" t="s">
        <v>69</v>
      </c>
      <c r="Q3143">
        <v>53595</v>
      </c>
      <c r="R3143">
        <v>9</v>
      </c>
      <c r="S3143">
        <v>0</v>
      </c>
      <c r="T3143">
        <v>5396.7888322659383</v>
      </c>
      <c r="U3143">
        <v>45167</v>
      </c>
    </row>
    <row r="3144" spans="1:21" x14ac:dyDescent="0.3">
      <c r="A3144" t="s">
        <v>9509</v>
      </c>
      <c r="B3144">
        <v>2024</v>
      </c>
      <c r="C3144" s="1">
        <v>45408</v>
      </c>
      <c r="D3144" t="s">
        <v>47</v>
      </c>
      <c r="E3144" t="s">
        <v>9510</v>
      </c>
      <c r="F3144" t="s">
        <v>106</v>
      </c>
      <c r="G3144" t="s">
        <v>25</v>
      </c>
      <c r="H3144" t="s">
        <v>26</v>
      </c>
      <c r="I3144" t="s">
        <v>122</v>
      </c>
      <c r="J3144" t="s">
        <v>28</v>
      </c>
      <c r="K3144">
        <v>611663</v>
      </c>
      <c r="L3144" t="s">
        <v>41</v>
      </c>
      <c r="M3144" t="s">
        <v>9511</v>
      </c>
      <c r="N3144" t="s">
        <v>31</v>
      </c>
      <c r="O3144" t="s">
        <v>32</v>
      </c>
      <c r="P3144" t="s">
        <v>54</v>
      </c>
      <c r="Q3144">
        <v>73083</v>
      </c>
      <c r="R3144">
        <v>7</v>
      </c>
      <c r="S3144">
        <v>0</v>
      </c>
      <c r="T3144">
        <v>6955.2559580651077</v>
      </c>
      <c r="U3144">
        <v>45411</v>
      </c>
    </row>
    <row r="3145" spans="1:21" x14ac:dyDescent="0.3">
      <c r="A3145" t="s">
        <v>9512</v>
      </c>
      <c r="B3145">
        <v>2024</v>
      </c>
      <c r="C3145" s="1">
        <v>45392</v>
      </c>
      <c r="D3145" t="s">
        <v>22</v>
      </c>
      <c r="E3145" t="s">
        <v>9513</v>
      </c>
      <c r="F3145" t="s">
        <v>24</v>
      </c>
      <c r="G3145" t="s">
        <v>81</v>
      </c>
      <c r="H3145" t="s">
        <v>26</v>
      </c>
      <c r="I3145" t="s">
        <v>57</v>
      </c>
      <c r="J3145" t="s">
        <v>58</v>
      </c>
      <c r="K3145">
        <v>668242</v>
      </c>
      <c r="L3145" t="s">
        <v>73</v>
      </c>
      <c r="M3145" t="s">
        <v>9514</v>
      </c>
      <c r="N3145" t="s">
        <v>103</v>
      </c>
      <c r="O3145" t="s">
        <v>32</v>
      </c>
      <c r="P3145" t="s">
        <v>45</v>
      </c>
      <c r="Q3145">
        <v>5502</v>
      </c>
      <c r="R3145">
        <v>1</v>
      </c>
      <c r="S3145">
        <v>0</v>
      </c>
      <c r="T3145">
        <v>1216.9775801274013</v>
      </c>
      <c r="U3145">
        <v>45393</v>
      </c>
    </row>
    <row r="3146" spans="1:21" x14ac:dyDescent="0.3">
      <c r="A3146" t="s">
        <v>9515</v>
      </c>
      <c r="B3146">
        <v>2024</v>
      </c>
      <c r="C3146" s="1">
        <v>45453</v>
      </c>
      <c r="D3146" t="s">
        <v>78</v>
      </c>
      <c r="E3146" t="s">
        <v>9516</v>
      </c>
      <c r="F3146" t="s">
        <v>106</v>
      </c>
      <c r="G3146" t="s">
        <v>38</v>
      </c>
      <c r="H3146" t="s">
        <v>26</v>
      </c>
      <c r="I3146" t="s">
        <v>150</v>
      </c>
      <c r="J3146" t="s">
        <v>118</v>
      </c>
      <c r="K3146">
        <v>619696</v>
      </c>
      <c r="L3146" t="s">
        <v>73</v>
      </c>
      <c r="M3146" t="s">
        <v>9517</v>
      </c>
      <c r="N3146" t="s">
        <v>93</v>
      </c>
      <c r="O3146" t="s">
        <v>75</v>
      </c>
      <c r="P3146" t="s">
        <v>33</v>
      </c>
      <c r="Q3146">
        <v>17821</v>
      </c>
      <c r="R3146">
        <v>5</v>
      </c>
      <c r="S3146">
        <v>0.05</v>
      </c>
      <c r="T3146">
        <v>1956.0151033308514</v>
      </c>
      <c r="U3146">
        <v>45456</v>
      </c>
    </row>
    <row r="3147" spans="1:21" x14ac:dyDescent="0.3">
      <c r="A3147" t="s">
        <v>9518</v>
      </c>
      <c r="B3147">
        <v>2023</v>
      </c>
      <c r="C3147" s="1">
        <v>45181</v>
      </c>
      <c r="D3147" t="s">
        <v>78</v>
      </c>
      <c r="E3147" t="s">
        <v>9519</v>
      </c>
      <c r="F3147" t="s">
        <v>106</v>
      </c>
      <c r="G3147" t="s">
        <v>81</v>
      </c>
      <c r="H3147" t="s">
        <v>26</v>
      </c>
      <c r="I3147" t="s">
        <v>57</v>
      </c>
      <c r="J3147" t="s">
        <v>58</v>
      </c>
      <c r="K3147">
        <v>633274</v>
      </c>
      <c r="L3147" t="s">
        <v>83</v>
      </c>
      <c r="M3147" t="s">
        <v>9520</v>
      </c>
      <c r="N3147" t="s">
        <v>61</v>
      </c>
      <c r="O3147" t="s">
        <v>68</v>
      </c>
      <c r="P3147" t="s">
        <v>89</v>
      </c>
      <c r="Q3147">
        <v>13901</v>
      </c>
      <c r="R3147">
        <v>2</v>
      </c>
      <c r="S3147">
        <v>0.05</v>
      </c>
      <c r="T3147">
        <v>2018.8151226369371</v>
      </c>
      <c r="U3147">
        <v>45183</v>
      </c>
    </row>
    <row r="3148" spans="1:21" x14ac:dyDescent="0.3">
      <c r="A3148" t="s">
        <v>9521</v>
      </c>
      <c r="B3148">
        <v>2023</v>
      </c>
      <c r="C3148" s="1">
        <v>44945</v>
      </c>
      <c r="D3148" t="s">
        <v>35</v>
      </c>
      <c r="E3148" t="s">
        <v>9522</v>
      </c>
      <c r="F3148" t="s">
        <v>106</v>
      </c>
      <c r="G3148" t="s">
        <v>81</v>
      </c>
      <c r="H3148" t="s">
        <v>26</v>
      </c>
      <c r="I3148" t="s">
        <v>39</v>
      </c>
      <c r="J3148" t="s">
        <v>40</v>
      </c>
      <c r="K3148">
        <v>680387</v>
      </c>
      <c r="L3148" t="s">
        <v>41</v>
      </c>
      <c r="M3148" t="s">
        <v>9523</v>
      </c>
      <c r="N3148" t="s">
        <v>93</v>
      </c>
      <c r="O3148" t="s">
        <v>32</v>
      </c>
      <c r="P3148" t="s">
        <v>54</v>
      </c>
      <c r="Q3148">
        <v>79495</v>
      </c>
      <c r="R3148">
        <v>2</v>
      </c>
      <c r="S3148">
        <v>0</v>
      </c>
      <c r="T3148">
        <v>19531.046892391932</v>
      </c>
      <c r="U3148">
        <v>44946</v>
      </c>
    </row>
    <row r="3149" spans="1:21" x14ac:dyDescent="0.3">
      <c r="A3149" t="s">
        <v>9524</v>
      </c>
      <c r="B3149">
        <v>2023</v>
      </c>
      <c r="C3149" s="1">
        <v>45176</v>
      </c>
      <c r="D3149" t="s">
        <v>47</v>
      </c>
      <c r="E3149" t="s">
        <v>9525</v>
      </c>
      <c r="F3149" t="s">
        <v>149</v>
      </c>
      <c r="G3149" t="s">
        <v>25</v>
      </c>
      <c r="H3149" t="s">
        <v>26</v>
      </c>
      <c r="I3149" t="s">
        <v>82</v>
      </c>
      <c r="J3149" t="s">
        <v>66</v>
      </c>
      <c r="K3149">
        <v>692136</v>
      </c>
      <c r="L3149" t="s">
        <v>83</v>
      </c>
      <c r="M3149" t="s">
        <v>9526</v>
      </c>
      <c r="N3149" t="s">
        <v>61</v>
      </c>
      <c r="O3149" t="s">
        <v>44</v>
      </c>
      <c r="P3149" t="s">
        <v>89</v>
      </c>
      <c r="Q3149">
        <v>73262</v>
      </c>
      <c r="R3149">
        <v>8</v>
      </c>
      <c r="S3149">
        <v>0.05</v>
      </c>
      <c r="T3149">
        <v>21924.998429368956</v>
      </c>
      <c r="U3149">
        <v>45180</v>
      </c>
    </row>
    <row r="3150" spans="1:21" x14ac:dyDescent="0.3">
      <c r="A3150" t="s">
        <v>9527</v>
      </c>
      <c r="B3150">
        <v>2024</v>
      </c>
      <c r="C3150" s="1">
        <v>45496</v>
      </c>
      <c r="D3150" t="s">
        <v>47</v>
      </c>
      <c r="E3150" t="s">
        <v>9528</v>
      </c>
      <c r="F3150" t="s">
        <v>24</v>
      </c>
      <c r="G3150" t="s">
        <v>81</v>
      </c>
      <c r="H3150" t="s">
        <v>26</v>
      </c>
      <c r="I3150" t="s">
        <v>154</v>
      </c>
      <c r="J3150" t="s">
        <v>51</v>
      </c>
      <c r="K3150">
        <v>622489</v>
      </c>
      <c r="L3150" t="s">
        <v>59</v>
      </c>
      <c r="M3150" t="s">
        <v>9529</v>
      </c>
      <c r="N3150" t="s">
        <v>31</v>
      </c>
      <c r="O3150" t="s">
        <v>85</v>
      </c>
      <c r="P3150" t="s">
        <v>127</v>
      </c>
      <c r="Q3150">
        <v>74710</v>
      </c>
      <c r="R3150">
        <v>9</v>
      </c>
      <c r="S3150">
        <v>0</v>
      </c>
      <c r="T3150">
        <v>16180.733305574893</v>
      </c>
      <c r="U3150">
        <v>45498</v>
      </c>
    </row>
    <row r="3151" spans="1:21" x14ac:dyDescent="0.3">
      <c r="A3151" t="s">
        <v>9530</v>
      </c>
      <c r="B3151">
        <v>2024</v>
      </c>
      <c r="C3151" s="1">
        <v>45342</v>
      </c>
      <c r="D3151" t="s">
        <v>35</v>
      </c>
      <c r="E3151" t="s">
        <v>9531</v>
      </c>
      <c r="F3151" t="s">
        <v>37</v>
      </c>
      <c r="G3151" t="s">
        <v>38</v>
      </c>
      <c r="H3151" t="s">
        <v>26</v>
      </c>
      <c r="I3151" t="s">
        <v>57</v>
      </c>
      <c r="J3151" t="s">
        <v>58</v>
      </c>
      <c r="K3151">
        <v>606882</v>
      </c>
      <c r="L3151" t="s">
        <v>83</v>
      </c>
      <c r="M3151" t="s">
        <v>9532</v>
      </c>
      <c r="N3151" t="s">
        <v>31</v>
      </c>
      <c r="O3151" t="s">
        <v>68</v>
      </c>
      <c r="P3151" t="s">
        <v>33</v>
      </c>
      <c r="Q3151">
        <v>73286</v>
      </c>
      <c r="R3151">
        <v>2</v>
      </c>
      <c r="S3151">
        <v>0</v>
      </c>
      <c r="T3151">
        <v>10555.387055776244</v>
      </c>
      <c r="U3151">
        <v>45345</v>
      </c>
    </row>
    <row r="3152" spans="1:21" x14ac:dyDescent="0.3">
      <c r="A3152" t="s">
        <v>9533</v>
      </c>
      <c r="B3152">
        <v>2023</v>
      </c>
      <c r="C3152" s="1">
        <v>45003</v>
      </c>
      <c r="D3152" t="s">
        <v>47</v>
      </c>
      <c r="E3152" t="s">
        <v>9534</v>
      </c>
      <c r="F3152" t="s">
        <v>106</v>
      </c>
      <c r="G3152" t="s">
        <v>38</v>
      </c>
      <c r="H3152" t="s">
        <v>26</v>
      </c>
      <c r="I3152" t="s">
        <v>150</v>
      </c>
      <c r="J3152" t="s">
        <v>118</v>
      </c>
      <c r="K3152">
        <v>698150</v>
      </c>
      <c r="L3152" t="s">
        <v>59</v>
      </c>
      <c r="M3152" t="s">
        <v>9535</v>
      </c>
      <c r="N3152" t="s">
        <v>43</v>
      </c>
      <c r="O3152" t="s">
        <v>44</v>
      </c>
      <c r="P3152" t="s">
        <v>181</v>
      </c>
      <c r="Q3152">
        <v>66784</v>
      </c>
      <c r="R3152">
        <v>3</v>
      </c>
      <c r="S3152">
        <v>0</v>
      </c>
      <c r="T3152">
        <v>8606.2575974717165</v>
      </c>
      <c r="U3152">
        <v>45006</v>
      </c>
    </row>
    <row r="3153" spans="1:21" x14ac:dyDescent="0.3">
      <c r="A3153" t="s">
        <v>9536</v>
      </c>
      <c r="B3153">
        <v>2023</v>
      </c>
      <c r="C3153" s="1">
        <v>44982</v>
      </c>
      <c r="D3153" t="s">
        <v>47</v>
      </c>
      <c r="E3153" t="s">
        <v>9537</v>
      </c>
      <c r="F3153" t="s">
        <v>106</v>
      </c>
      <c r="G3153" t="s">
        <v>81</v>
      </c>
      <c r="H3153" t="s">
        <v>26</v>
      </c>
      <c r="I3153" t="s">
        <v>57</v>
      </c>
      <c r="J3153" t="s">
        <v>58</v>
      </c>
      <c r="K3153">
        <v>609658</v>
      </c>
      <c r="L3153" t="s">
        <v>83</v>
      </c>
      <c r="M3153" t="s">
        <v>9538</v>
      </c>
      <c r="N3153" t="s">
        <v>43</v>
      </c>
      <c r="O3153" t="s">
        <v>32</v>
      </c>
      <c r="P3153" t="s">
        <v>89</v>
      </c>
      <c r="Q3153">
        <v>29249</v>
      </c>
      <c r="R3153">
        <v>5</v>
      </c>
      <c r="S3153">
        <v>0.2</v>
      </c>
      <c r="T3153">
        <v>3759.6201692520012</v>
      </c>
      <c r="U3153">
        <v>44985</v>
      </c>
    </row>
    <row r="3154" spans="1:21" x14ac:dyDescent="0.3">
      <c r="A3154" t="s">
        <v>9539</v>
      </c>
      <c r="B3154">
        <v>2024</v>
      </c>
      <c r="C3154" s="1">
        <v>45523</v>
      </c>
      <c r="D3154" t="s">
        <v>47</v>
      </c>
      <c r="E3154" t="s">
        <v>9540</v>
      </c>
      <c r="F3154" t="s">
        <v>37</v>
      </c>
      <c r="G3154" t="s">
        <v>38</v>
      </c>
      <c r="H3154" t="s">
        <v>26</v>
      </c>
      <c r="I3154" t="s">
        <v>39</v>
      </c>
      <c r="J3154" t="s">
        <v>40</v>
      </c>
      <c r="K3154">
        <v>651546</v>
      </c>
      <c r="L3154" t="s">
        <v>59</v>
      </c>
      <c r="M3154" t="s">
        <v>9541</v>
      </c>
      <c r="N3154" t="s">
        <v>31</v>
      </c>
      <c r="O3154" t="s">
        <v>44</v>
      </c>
      <c r="P3154" t="s">
        <v>45</v>
      </c>
      <c r="Q3154">
        <v>29789</v>
      </c>
      <c r="R3154">
        <v>4</v>
      </c>
      <c r="S3154">
        <v>0.1</v>
      </c>
      <c r="T3154">
        <v>3427.1047540772975</v>
      </c>
      <c r="U3154">
        <v>45527</v>
      </c>
    </row>
    <row r="3155" spans="1:21" x14ac:dyDescent="0.3">
      <c r="A3155" t="s">
        <v>9542</v>
      </c>
      <c r="B3155">
        <v>2023</v>
      </c>
      <c r="C3155" s="1">
        <v>44987</v>
      </c>
      <c r="D3155" t="s">
        <v>35</v>
      </c>
      <c r="E3155" t="s">
        <v>9543</v>
      </c>
      <c r="F3155" t="s">
        <v>149</v>
      </c>
      <c r="G3155" t="s">
        <v>81</v>
      </c>
      <c r="H3155" t="s">
        <v>26</v>
      </c>
      <c r="I3155" t="s">
        <v>101</v>
      </c>
      <c r="J3155" t="s">
        <v>51</v>
      </c>
      <c r="K3155">
        <v>600591</v>
      </c>
      <c r="L3155" t="s">
        <v>83</v>
      </c>
      <c r="M3155" t="s">
        <v>9544</v>
      </c>
      <c r="N3155" t="s">
        <v>43</v>
      </c>
      <c r="O3155" t="s">
        <v>94</v>
      </c>
      <c r="P3155" t="s">
        <v>45</v>
      </c>
      <c r="Q3155">
        <v>3909</v>
      </c>
      <c r="R3155">
        <v>4</v>
      </c>
      <c r="S3155">
        <v>0</v>
      </c>
      <c r="T3155">
        <v>534.67824863099588</v>
      </c>
      <c r="U3155">
        <v>44991</v>
      </c>
    </row>
    <row r="3156" spans="1:21" x14ac:dyDescent="0.3">
      <c r="A3156" t="s">
        <v>9545</v>
      </c>
      <c r="B3156">
        <v>2024</v>
      </c>
      <c r="C3156" s="1">
        <v>45462</v>
      </c>
      <c r="D3156" t="s">
        <v>47</v>
      </c>
      <c r="E3156" t="s">
        <v>9546</v>
      </c>
      <c r="F3156" t="s">
        <v>149</v>
      </c>
      <c r="G3156" t="s">
        <v>25</v>
      </c>
      <c r="H3156" t="s">
        <v>26</v>
      </c>
      <c r="I3156" t="s">
        <v>82</v>
      </c>
      <c r="J3156" t="s">
        <v>66</v>
      </c>
      <c r="K3156">
        <v>626805</v>
      </c>
      <c r="L3156" t="s">
        <v>59</v>
      </c>
      <c r="M3156" t="s">
        <v>9547</v>
      </c>
      <c r="N3156" t="s">
        <v>93</v>
      </c>
      <c r="O3156" t="s">
        <v>85</v>
      </c>
      <c r="P3156" t="s">
        <v>98</v>
      </c>
      <c r="Q3156">
        <v>45602</v>
      </c>
      <c r="R3156">
        <v>9</v>
      </c>
      <c r="S3156">
        <v>0.1</v>
      </c>
      <c r="T3156">
        <v>5038.3015069953362</v>
      </c>
      <c r="U3156">
        <v>45465</v>
      </c>
    </row>
    <row r="3157" spans="1:21" x14ac:dyDescent="0.3">
      <c r="A3157" t="s">
        <v>9548</v>
      </c>
      <c r="B3157">
        <v>2024</v>
      </c>
      <c r="C3157" s="1">
        <v>45488</v>
      </c>
      <c r="D3157" t="s">
        <v>47</v>
      </c>
      <c r="E3157" t="s">
        <v>9549</v>
      </c>
      <c r="F3157" t="s">
        <v>106</v>
      </c>
      <c r="G3157" t="s">
        <v>25</v>
      </c>
      <c r="H3157" t="s">
        <v>26</v>
      </c>
      <c r="I3157" t="s">
        <v>107</v>
      </c>
      <c r="J3157" t="s">
        <v>66</v>
      </c>
      <c r="K3157">
        <v>643547</v>
      </c>
      <c r="L3157" t="s">
        <v>29</v>
      </c>
      <c r="M3157" t="s">
        <v>9550</v>
      </c>
      <c r="N3157" t="s">
        <v>31</v>
      </c>
      <c r="O3157" t="s">
        <v>75</v>
      </c>
      <c r="P3157" t="s">
        <v>54</v>
      </c>
      <c r="Q3157">
        <v>70078</v>
      </c>
      <c r="R3157">
        <v>8</v>
      </c>
      <c r="S3157">
        <v>0</v>
      </c>
      <c r="T3157">
        <v>12917.118372906094</v>
      </c>
      <c r="U3157">
        <v>45490</v>
      </c>
    </row>
    <row r="3158" spans="1:21" x14ac:dyDescent="0.3">
      <c r="A3158" t="s">
        <v>9551</v>
      </c>
      <c r="B3158">
        <v>2023</v>
      </c>
      <c r="C3158" s="1">
        <v>45201</v>
      </c>
      <c r="D3158" t="s">
        <v>35</v>
      </c>
      <c r="E3158" t="s">
        <v>9552</v>
      </c>
      <c r="F3158" t="s">
        <v>149</v>
      </c>
      <c r="G3158" t="s">
        <v>25</v>
      </c>
      <c r="H3158" t="s">
        <v>26</v>
      </c>
      <c r="I3158" t="s">
        <v>39</v>
      </c>
      <c r="J3158" t="s">
        <v>40</v>
      </c>
      <c r="K3158">
        <v>667690</v>
      </c>
      <c r="L3158" t="s">
        <v>59</v>
      </c>
      <c r="M3158" t="s">
        <v>9553</v>
      </c>
      <c r="N3158" t="s">
        <v>93</v>
      </c>
      <c r="O3158" t="s">
        <v>85</v>
      </c>
      <c r="P3158" t="s">
        <v>76</v>
      </c>
      <c r="Q3158">
        <v>35731</v>
      </c>
      <c r="R3158">
        <v>1</v>
      </c>
      <c r="S3158">
        <v>0</v>
      </c>
      <c r="T3158">
        <v>9312.3114751298162</v>
      </c>
      <c r="U3158">
        <v>45205</v>
      </c>
    </row>
    <row r="3159" spans="1:21" x14ac:dyDescent="0.3">
      <c r="A3159" t="s">
        <v>9554</v>
      </c>
      <c r="B3159">
        <v>2024</v>
      </c>
      <c r="C3159" s="1">
        <v>45513</v>
      </c>
      <c r="D3159" t="s">
        <v>47</v>
      </c>
      <c r="E3159" t="s">
        <v>9555</v>
      </c>
      <c r="F3159" t="s">
        <v>24</v>
      </c>
      <c r="G3159" t="s">
        <v>81</v>
      </c>
      <c r="H3159" t="s">
        <v>26</v>
      </c>
      <c r="I3159" t="s">
        <v>57</v>
      </c>
      <c r="J3159" t="s">
        <v>58</v>
      </c>
      <c r="K3159">
        <v>687505</v>
      </c>
      <c r="L3159" t="s">
        <v>73</v>
      </c>
      <c r="M3159" t="s">
        <v>9556</v>
      </c>
      <c r="N3159" t="s">
        <v>93</v>
      </c>
      <c r="O3159" t="s">
        <v>94</v>
      </c>
      <c r="P3159" t="s">
        <v>181</v>
      </c>
      <c r="Q3159">
        <v>48812</v>
      </c>
      <c r="R3159">
        <v>3</v>
      </c>
      <c r="S3159">
        <v>0.2</v>
      </c>
      <c r="T3159">
        <v>13836.943151409456</v>
      </c>
      <c r="U3159">
        <v>45516</v>
      </c>
    </row>
    <row r="3160" spans="1:21" x14ac:dyDescent="0.3">
      <c r="A3160" t="s">
        <v>9557</v>
      </c>
      <c r="B3160">
        <v>2024</v>
      </c>
      <c r="C3160" s="1">
        <v>45491</v>
      </c>
      <c r="D3160" t="s">
        <v>47</v>
      </c>
      <c r="E3160" t="s">
        <v>9558</v>
      </c>
      <c r="F3160" t="s">
        <v>80</v>
      </c>
      <c r="G3160" t="s">
        <v>38</v>
      </c>
      <c r="H3160" t="s">
        <v>26</v>
      </c>
      <c r="I3160" t="s">
        <v>136</v>
      </c>
      <c r="J3160" t="s">
        <v>118</v>
      </c>
      <c r="K3160">
        <v>667834</v>
      </c>
      <c r="L3160" t="s">
        <v>29</v>
      </c>
      <c r="M3160" t="s">
        <v>9559</v>
      </c>
      <c r="N3160" t="s">
        <v>93</v>
      </c>
      <c r="O3160" t="s">
        <v>44</v>
      </c>
      <c r="P3160" t="s">
        <v>45</v>
      </c>
      <c r="Q3160">
        <v>52925</v>
      </c>
      <c r="R3160">
        <v>6</v>
      </c>
      <c r="S3160">
        <v>0</v>
      </c>
      <c r="T3160">
        <v>12488.470041078734</v>
      </c>
      <c r="U3160">
        <v>45494</v>
      </c>
    </row>
    <row r="3161" spans="1:21" x14ac:dyDescent="0.3">
      <c r="A3161" t="s">
        <v>9560</v>
      </c>
      <c r="B3161">
        <v>2024</v>
      </c>
      <c r="C3161" s="1">
        <v>45310</v>
      </c>
      <c r="D3161" t="s">
        <v>22</v>
      </c>
      <c r="E3161" t="s">
        <v>9561</v>
      </c>
      <c r="F3161" t="s">
        <v>106</v>
      </c>
      <c r="G3161" t="s">
        <v>25</v>
      </c>
      <c r="H3161" t="s">
        <v>26</v>
      </c>
      <c r="I3161" t="s">
        <v>154</v>
      </c>
      <c r="J3161" t="s">
        <v>51</v>
      </c>
      <c r="K3161">
        <v>669830</v>
      </c>
      <c r="L3161" t="s">
        <v>83</v>
      </c>
      <c r="M3161" t="s">
        <v>9562</v>
      </c>
      <c r="N3161" t="s">
        <v>31</v>
      </c>
      <c r="O3161" t="s">
        <v>44</v>
      </c>
      <c r="P3161" t="s">
        <v>89</v>
      </c>
      <c r="Q3161">
        <v>28604</v>
      </c>
      <c r="R3161">
        <v>4</v>
      </c>
      <c r="S3161">
        <v>0</v>
      </c>
      <c r="T3161">
        <v>5126.8133943722223</v>
      </c>
      <c r="U3161">
        <v>45311</v>
      </c>
    </row>
    <row r="3162" spans="1:21" x14ac:dyDescent="0.3">
      <c r="A3162" t="s">
        <v>9563</v>
      </c>
      <c r="B3162">
        <v>2023</v>
      </c>
      <c r="C3162" s="1">
        <v>45020</v>
      </c>
      <c r="D3162" t="s">
        <v>78</v>
      </c>
      <c r="E3162" t="s">
        <v>9564</v>
      </c>
      <c r="F3162" t="s">
        <v>37</v>
      </c>
      <c r="G3162" t="s">
        <v>25</v>
      </c>
      <c r="H3162" t="s">
        <v>26</v>
      </c>
      <c r="I3162" t="s">
        <v>50</v>
      </c>
      <c r="J3162" t="s">
        <v>51</v>
      </c>
      <c r="K3162">
        <v>634617</v>
      </c>
      <c r="L3162" t="s">
        <v>83</v>
      </c>
      <c r="M3162" t="s">
        <v>9565</v>
      </c>
      <c r="N3162" t="s">
        <v>31</v>
      </c>
      <c r="O3162" t="s">
        <v>85</v>
      </c>
      <c r="P3162" t="s">
        <v>54</v>
      </c>
      <c r="Q3162">
        <v>32083</v>
      </c>
      <c r="R3162">
        <v>2</v>
      </c>
      <c r="S3162">
        <v>0.2</v>
      </c>
      <c r="T3162">
        <v>8647.9709097416962</v>
      </c>
      <c r="U3162">
        <v>45024</v>
      </c>
    </row>
    <row r="3163" spans="1:21" x14ac:dyDescent="0.3">
      <c r="A3163" t="s">
        <v>9566</v>
      </c>
      <c r="B3163">
        <v>2023</v>
      </c>
      <c r="C3163" s="1">
        <v>45053</v>
      </c>
      <c r="D3163" t="s">
        <v>47</v>
      </c>
      <c r="E3163" t="s">
        <v>9567</v>
      </c>
      <c r="F3163" t="s">
        <v>149</v>
      </c>
      <c r="G3163" t="s">
        <v>25</v>
      </c>
      <c r="H3163" t="s">
        <v>26</v>
      </c>
      <c r="I3163" t="s">
        <v>117</v>
      </c>
      <c r="J3163" t="s">
        <v>118</v>
      </c>
      <c r="K3163">
        <v>630103</v>
      </c>
      <c r="L3163" t="s">
        <v>41</v>
      </c>
      <c r="M3163" t="s">
        <v>9568</v>
      </c>
      <c r="N3163" t="s">
        <v>43</v>
      </c>
      <c r="O3163" t="s">
        <v>85</v>
      </c>
      <c r="P3163" t="s">
        <v>76</v>
      </c>
      <c r="Q3163">
        <v>307</v>
      </c>
      <c r="R3163">
        <v>1</v>
      </c>
      <c r="S3163">
        <v>0.1</v>
      </c>
      <c r="T3163">
        <v>24.959423569291509</v>
      </c>
      <c r="U3163">
        <v>45056</v>
      </c>
    </row>
    <row r="3164" spans="1:21" x14ac:dyDescent="0.3">
      <c r="A3164" t="s">
        <v>9569</v>
      </c>
      <c r="B3164">
        <v>2024</v>
      </c>
      <c r="C3164" s="1">
        <v>45321</v>
      </c>
      <c r="D3164" t="s">
        <v>78</v>
      </c>
      <c r="E3164" t="s">
        <v>9570</v>
      </c>
      <c r="F3164" t="s">
        <v>64</v>
      </c>
      <c r="G3164" t="s">
        <v>25</v>
      </c>
      <c r="H3164" t="s">
        <v>26</v>
      </c>
      <c r="I3164" t="s">
        <v>136</v>
      </c>
      <c r="J3164" t="s">
        <v>118</v>
      </c>
      <c r="K3164">
        <v>628828</v>
      </c>
      <c r="L3164" t="s">
        <v>59</v>
      </c>
      <c r="M3164" t="s">
        <v>9571</v>
      </c>
      <c r="N3164" t="s">
        <v>31</v>
      </c>
      <c r="O3164" t="s">
        <v>53</v>
      </c>
      <c r="P3164" t="s">
        <v>181</v>
      </c>
      <c r="Q3164">
        <v>78489</v>
      </c>
      <c r="R3164">
        <v>2</v>
      </c>
      <c r="S3164">
        <v>0</v>
      </c>
      <c r="T3164">
        <v>15918.413566408743</v>
      </c>
      <c r="U3164">
        <v>45323</v>
      </c>
    </row>
    <row r="3165" spans="1:21" x14ac:dyDescent="0.3">
      <c r="A3165" t="s">
        <v>9572</v>
      </c>
      <c r="B3165">
        <v>2023</v>
      </c>
      <c r="C3165" s="1">
        <v>45226</v>
      </c>
      <c r="D3165" t="s">
        <v>47</v>
      </c>
      <c r="E3165" t="s">
        <v>9573</v>
      </c>
      <c r="F3165" t="s">
        <v>106</v>
      </c>
      <c r="G3165" t="s">
        <v>38</v>
      </c>
      <c r="H3165" t="s">
        <v>26</v>
      </c>
      <c r="I3165" t="s">
        <v>107</v>
      </c>
      <c r="J3165" t="s">
        <v>66</v>
      </c>
      <c r="K3165">
        <v>613151</v>
      </c>
      <c r="L3165" t="s">
        <v>59</v>
      </c>
      <c r="M3165" t="s">
        <v>9574</v>
      </c>
      <c r="N3165" t="s">
        <v>61</v>
      </c>
      <c r="O3165" t="s">
        <v>85</v>
      </c>
      <c r="P3165" t="s">
        <v>76</v>
      </c>
      <c r="Q3165">
        <v>77860</v>
      </c>
      <c r="R3165">
        <v>5</v>
      </c>
      <c r="S3165">
        <v>0.1</v>
      </c>
      <c r="T3165">
        <v>5917.6201178493666</v>
      </c>
      <c r="U3165">
        <v>45229</v>
      </c>
    </row>
    <row r="3166" spans="1:21" x14ac:dyDescent="0.3">
      <c r="A3166" t="s">
        <v>9575</v>
      </c>
      <c r="B3166">
        <v>2024</v>
      </c>
      <c r="C3166" s="1">
        <v>45301</v>
      </c>
      <c r="D3166" t="s">
        <v>35</v>
      </c>
      <c r="E3166" t="s">
        <v>9576</v>
      </c>
      <c r="F3166" t="s">
        <v>106</v>
      </c>
      <c r="G3166" t="s">
        <v>81</v>
      </c>
      <c r="H3166" t="s">
        <v>26</v>
      </c>
      <c r="I3166" t="s">
        <v>39</v>
      </c>
      <c r="J3166" t="s">
        <v>40</v>
      </c>
      <c r="K3166">
        <v>684741</v>
      </c>
      <c r="L3166" t="s">
        <v>59</v>
      </c>
      <c r="M3166" t="s">
        <v>9577</v>
      </c>
      <c r="N3166" t="s">
        <v>43</v>
      </c>
      <c r="O3166" t="s">
        <v>68</v>
      </c>
      <c r="P3166" t="s">
        <v>33</v>
      </c>
      <c r="Q3166">
        <v>21085</v>
      </c>
      <c r="R3166">
        <v>7</v>
      </c>
      <c r="S3166">
        <v>0.05</v>
      </c>
      <c r="T3166">
        <v>5464.5150726928969</v>
      </c>
      <c r="U3166">
        <v>45305</v>
      </c>
    </row>
    <row r="3167" spans="1:21" x14ac:dyDescent="0.3">
      <c r="A3167" t="s">
        <v>9578</v>
      </c>
      <c r="B3167">
        <v>2023</v>
      </c>
      <c r="C3167" s="1">
        <v>45001</v>
      </c>
      <c r="D3167" t="s">
        <v>22</v>
      </c>
      <c r="E3167" t="s">
        <v>9579</v>
      </c>
      <c r="F3167" t="s">
        <v>37</v>
      </c>
      <c r="G3167" t="s">
        <v>38</v>
      </c>
      <c r="H3167" t="s">
        <v>26</v>
      </c>
      <c r="I3167" t="s">
        <v>154</v>
      </c>
      <c r="J3167" t="s">
        <v>51</v>
      </c>
      <c r="K3167">
        <v>660383</v>
      </c>
      <c r="L3167" t="s">
        <v>83</v>
      </c>
      <c r="M3167" t="s">
        <v>9580</v>
      </c>
      <c r="N3167" t="s">
        <v>61</v>
      </c>
      <c r="O3167" t="s">
        <v>53</v>
      </c>
      <c r="P3167" t="s">
        <v>76</v>
      </c>
      <c r="Q3167">
        <v>29806</v>
      </c>
      <c r="R3167">
        <v>10</v>
      </c>
      <c r="S3167">
        <v>0</v>
      </c>
      <c r="T3167">
        <v>4527.7298923255166</v>
      </c>
      <c r="U3167">
        <v>45004</v>
      </c>
    </row>
    <row r="3168" spans="1:21" x14ac:dyDescent="0.3">
      <c r="A3168" t="s">
        <v>9581</v>
      </c>
      <c r="B3168">
        <v>2023</v>
      </c>
      <c r="C3168" s="1">
        <v>45166</v>
      </c>
      <c r="D3168" t="s">
        <v>35</v>
      </c>
      <c r="E3168" t="s">
        <v>9582</v>
      </c>
      <c r="F3168" t="s">
        <v>149</v>
      </c>
      <c r="G3168" t="s">
        <v>38</v>
      </c>
      <c r="H3168" t="s">
        <v>26</v>
      </c>
      <c r="I3168" t="s">
        <v>39</v>
      </c>
      <c r="J3168" t="s">
        <v>40</v>
      </c>
      <c r="K3168">
        <v>664678</v>
      </c>
      <c r="L3168" t="s">
        <v>41</v>
      </c>
      <c r="M3168" t="s">
        <v>9583</v>
      </c>
      <c r="N3168" t="s">
        <v>61</v>
      </c>
      <c r="O3168" t="s">
        <v>32</v>
      </c>
      <c r="P3168" t="s">
        <v>181</v>
      </c>
      <c r="Q3168">
        <v>35817</v>
      </c>
      <c r="R3168">
        <v>1</v>
      </c>
      <c r="S3168">
        <v>0.05</v>
      </c>
      <c r="T3168">
        <v>10491.761871456563</v>
      </c>
      <c r="U3168">
        <v>45173</v>
      </c>
    </row>
    <row r="3169" spans="1:21" x14ac:dyDescent="0.3">
      <c r="A3169" t="s">
        <v>9584</v>
      </c>
      <c r="B3169">
        <v>2023</v>
      </c>
      <c r="C3169" s="1">
        <v>44939</v>
      </c>
      <c r="D3169" t="s">
        <v>47</v>
      </c>
      <c r="E3169" t="s">
        <v>9585</v>
      </c>
      <c r="F3169" t="s">
        <v>37</v>
      </c>
      <c r="G3169" t="s">
        <v>38</v>
      </c>
      <c r="H3169" t="s">
        <v>26</v>
      </c>
      <c r="I3169" t="s">
        <v>72</v>
      </c>
      <c r="J3169" t="s">
        <v>28</v>
      </c>
      <c r="K3169">
        <v>613868</v>
      </c>
      <c r="L3169" t="s">
        <v>41</v>
      </c>
      <c r="M3169" t="s">
        <v>9586</v>
      </c>
      <c r="N3169" t="s">
        <v>43</v>
      </c>
      <c r="O3169" t="s">
        <v>32</v>
      </c>
      <c r="P3169" t="s">
        <v>127</v>
      </c>
      <c r="Q3169">
        <v>18880</v>
      </c>
      <c r="R3169">
        <v>6</v>
      </c>
      <c r="S3169">
        <v>0.1</v>
      </c>
      <c r="T3169">
        <v>2248.2505341415663</v>
      </c>
      <c r="U3169">
        <v>44939</v>
      </c>
    </row>
    <row r="3170" spans="1:21" x14ac:dyDescent="0.3">
      <c r="A3170" t="s">
        <v>9587</v>
      </c>
      <c r="B3170">
        <v>2023</v>
      </c>
      <c r="C3170" s="1">
        <v>45089</v>
      </c>
      <c r="D3170" t="s">
        <v>35</v>
      </c>
      <c r="E3170" t="s">
        <v>9588</v>
      </c>
      <c r="F3170" t="s">
        <v>106</v>
      </c>
      <c r="G3170" t="s">
        <v>25</v>
      </c>
      <c r="H3170" t="s">
        <v>26</v>
      </c>
      <c r="I3170" t="s">
        <v>39</v>
      </c>
      <c r="J3170" t="s">
        <v>40</v>
      </c>
      <c r="K3170">
        <v>638742</v>
      </c>
      <c r="L3170" t="s">
        <v>73</v>
      </c>
      <c r="M3170" t="s">
        <v>9589</v>
      </c>
      <c r="N3170" t="s">
        <v>93</v>
      </c>
      <c r="O3170" t="s">
        <v>44</v>
      </c>
      <c r="P3170" t="s">
        <v>33</v>
      </c>
      <c r="Q3170">
        <v>16613</v>
      </c>
      <c r="R3170">
        <v>3</v>
      </c>
      <c r="S3170">
        <v>0</v>
      </c>
      <c r="T3170">
        <v>956.9182750250219</v>
      </c>
      <c r="U3170">
        <v>45092</v>
      </c>
    </row>
    <row r="3171" spans="1:21" x14ac:dyDescent="0.3">
      <c r="A3171" t="s">
        <v>9590</v>
      </c>
      <c r="B3171">
        <v>2024</v>
      </c>
      <c r="C3171" s="1">
        <v>45445</v>
      </c>
      <c r="D3171" t="s">
        <v>47</v>
      </c>
      <c r="E3171" t="s">
        <v>9591</v>
      </c>
      <c r="F3171" t="s">
        <v>106</v>
      </c>
      <c r="G3171" t="s">
        <v>81</v>
      </c>
      <c r="H3171" t="s">
        <v>26</v>
      </c>
      <c r="I3171" t="s">
        <v>107</v>
      </c>
      <c r="J3171" t="s">
        <v>66</v>
      </c>
      <c r="K3171">
        <v>625778</v>
      </c>
      <c r="L3171" t="s">
        <v>41</v>
      </c>
      <c r="M3171" t="s">
        <v>9592</v>
      </c>
      <c r="N3171" t="s">
        <v>61</v>
      </c>
      <c r="O3171" t="s">
        <v>44</v>
      </c>
      <c r="P3171" t="s">
        <v>33</v>
      </c>
      <c r="Q3171">
        <v>49231</v>
      </c>
      <c r="R3171">
        <v>6</v>
      </c>
      <c r="S3171">
        <v>0.1</v>
      </c>
      <c r="T3171">
        <v>8966.9629234115091</v>
      </c>
      <c r="U3171">
        <v>45450</v>
      </c>
    </row>
    <row r="3172" spans="1:21" x14ac:dyDescent="0.3">
      <c r="A3172" t="s">
        <v>9593</v>
      </c>
      <c r="B3172">
        <v>2023</v>
      </c>
      <c r="C3172" s="1">
        <v>45060</v>
      </c>
      <c r="D3172" t="s">
        <v>35</v>
      </c>
      <c r="E3172" t="s">
        <v>9594</v>
      </c>
      <c r="F3172" t="s">
        <v>24</v>
      </c>
      <c r="G3172" t="s">
        <v>38</v>
      </c>
      <c r="H3172" t="s">
        <v>26</v>
      </c>
      <c r="I3172" t="s">
        <v>154</v>
      </c>
      <c r="J3172" t="s">
        <v>51</v>
      </c>
      <c r="K3172">
        <v>627554</v>
      </c>
      <c r="L3172" t="s">
        <v>29</v>
      </c>
      <c r="M3172" t="s">
        <v>9595</v>
      </c>
      <c r="N3172" t="s">
        <v>103</v>
      </c>
      <c r="O3172" t="s">
        <v>68</v>
      </c>
      <c r="P3172" t="s">
        <v>33</v>
      </c>
      <c r="Q3172">
        <v>59825</v>
      </c>
      <c r="R3172">
        <v>2</v>
      </c>
      <c r="S3172">
        <v>0.1</v>
      </c>
      <c r="T3172">
        <v>6673.5447419598686</v>
      </c>
      <c r="U3172">
        <v>45064</v>
      </c>
    </row>
    <row r="3173" spans="1:21" x14ac:dyDescent="0.3">
      <c r="A3173" t="s">
        <v>9596</v>
      </c>
      <c r="B3173">
        <v>2024</v>
      </c>
      <c r="C3173" s="1">
        <v>45491</v>
      </c>
      <c r="D3173" t="s">
        <v>78</v>
      </c>
      <c r="E3173" t="s">
        <v>9597</v>
      </c>
      <c r="F3173" t="s">
        <v>106</v>
      </c>
      <c r="G3173" t="s">
        <v>25</v>
      </c>
      <c r="H3173" t="s">
        <v>26</v>
      </c>
      <c r="I3173" t="s">
        <v>57</v>
      </c>
      <c r="J3173" t="s">
        <v>58</v>
      </c>
      <c r="K3173">
        <v>600312</v>
      </c>
      <c r="L3173" t="s">
        <v>59</v>
      </c>
      <c r="M3173" t="s">
        <v>9598</v>
      </c>
      <c r="N3173" t="s">
        <v>31</v>
      </c>
      <c r="O3173" t="s">
        <v>44</v>
      </c>
      <c r="P3173" t="s">
        <v>54</v>
      </c>
      <c r="Q3173">
        <v>75468</v>
      </c>
      <c r="R3173">
        <v>5</v>
      </c>
      <c r="S3173">
        <v>0.2</v>
      </c>
      <c r="T3173">
        <v>22159.191244799618</v>
      </c>
      <c r="U3173">
        <v>45493</v>
      </c>
    </row>
    <row r="3174" spans="1:21" x14ac:dyDescent="0.3">
      <c r="A3174" t="s">
        <v>9599</v>
      </c>
      <c r="B3174">
        <v>2023</v>
      </c>
      <c r="C3174" s="1">
        <v>45132</v>
      </c>
      <c r="D3174" t="s">
        <v>22</v>
      </c>
      <c r="E3174" t="s">
        <v>9600</v>
      </c>
      <c r="F3174" t="s">
        <v>49</v>
      </c>
      <c r="G3174" t="s">
        <v>81</v>
      </c>
      <c r="H3174" t="s">
        <v>26</v>
      </c>
      <c r="I3174" t="s">
        <v>57</v>
      </c>
      <c r="J3174" t="s">
        <v>58</v>
      </c>
      <c r="K3174">
        <v>675363</v>
      </c>
      <c r="L3174" t="s">
        <v>29</v>
      </c>
      <c r="M3174" t="s">
        <v>9601</v>
      </c>
      <c r="N3174" t="s">
        <v>43</v>
      </c>
      <c r="O3174" t="s">
        <v>85</v>
      </c>
      <c r="P3174" t="s">
        <v>69</v>
      </c>
      <c r="Q3174">
        <v>69978</v>
      </c>
      <c r="R3174">
        <v>5</v>
      </c>
      <c r="S3174">
        <v>0</v>
      </c>
      <c r="T3174">
        <v>16375.887471895981</v>
      </c>
      <c r="U3174">
        <v>45136</v>
      </c>
    </row>
    <row r="3175" spans="1:21" x14ac:dyDescent="0.3">
      <c r="A3175" t="s">
        <v>9602</v>
      </c>
      <c r="B3175">
        <v>2023</v>
      </c>
      <c r="C3175" s="1">
        <v>45075</v>
      </c>
      <c r="D3175" t="s">
        <v>78</v>
      </c>
      <c r="E3175" t="s">
        <v>9603</v>
      </c>
      <c r="F3175" t="s">
        <v>64</v>
      </c>
      <c r="G3175" t="s">
        <v>81</v>
      </c>
      <c r="H3175" t="s">
        <v>26</v>
      </c>
      <c r="I3175" t="s">
        <v>161</v>
      </c>
      <c r="J3175" t="s">
        <v>118</v>
      </c>
      <c r="K3175">
        <v>653577</v>
      </c>
      <c r="L3175" t="s">
        <v>83</v>
      </c>
      <c r="M3175" t="s">
        <v>9604</v>
      </c>
      <c r="N3175" t="s">
        <v>93</v>
      </c>
      <c r="O3175" t="s">
        <v>32</v>
      </c>
      <c r="P3175" t="s">
        <v>181</v>
      </c>
      <c r="Q3175">
        <v>68922</v>
      </c>
      <c r="R3175">
        <v>9</v>
      </c>
      <c r="S3175">
        <v>0.05</v>
      </c>
      <c r="T3175">
        <v>17917.080376946149</v>
      </c>
      <c r="U3175">
        <v>45082</v>
      </c>
    </row>
    <row r="3176" spans="1:21" x14ac:dyDescent="0.3">
      <c r="A3176" t="s">
        <v>9605</v>
      </c>
      <c r="B3176">
        <v>2024</v>
      </c>
      <c r="C3176" s="1">
        <v>45597</v>
      </c>
      <c r="D3176" t="s">
        <v>78</v>
      </c>
      <c r="E3176" t="s">
        <v>9606</v>
      </c>
      <c r="F3176" t="s">
        <v>24</v>
      </c>
      <c r="G3176" t="s">
        <v>81</v>
      </c>
      <c r="H3176" t="s">
        <v>26</v>
      </c>
      <c r="I3176" t="s">
        <v>136</v>
      </c>
      <c r="J3176" t="s">
        <v>118</v>
      </c>
      <c r="K3176">
        <v>641613</v>
      </c>
      <c r="L3176" t="s">
        <v>29</v>
      </c>
      <c r="M3176" t="s">
        <v>9607</v>
      </c>
      <c r="N3176" t="s">
        <v>93</v>
      </c>
      <c r="O3176" t="s">
        <v>68</v>
      </c>
      <c r="P3176" t="s">
        <v>181</v>
      </c>
      <c r="Q3176">
        <v>57807</v>
      </c>
      <c r="R3176">
        <v>4</v>
      </c>
      <c r="S3176">
        <v>0.05</v>
      </c>
      <c r="T3176">
        <v>4912.9922318515646</v>
      </c>
      <c r="U3176">
        <v>45602</v>
      </c>
    </row>
    <row r="3177" spans="1:21" x14ac:dyDescent="0.3">
      <c r="A3177" t="s">
        <v>9608</v>
      </c>
      <c r="B3177">
        <v>2024</v>
      </c>
      <c r="C3177" s="1">
        <v>45323</v>
      </c>
      <c r="D3177" t="s">
        <v>78</v>
      </c>
      <c r="E3177" t="s">
        <v>9609</v>
      </c>
      <c r="F3177" t="s">
        <v>80</v>
      </c>
      <c r="G3177" t="s">
        <v>25</v>
      </c>
      <c r="H3177" t="s">
        <v>26</v>
      </c>
      <c r="I3177" t="s">
        <v>154</v>
      </c>
      <c r="J3177" t="s">
        <v>51</v>
      </c>
      <c r="K3177">
        <v>634301</v>
      </c>
      <c r="L3177" t="s">
        <v>41</v>
      </c>
      <c r="M3177" t="s">
        <v>9610</v>
      </c>
      <c r="N3177" t="s">
        <v>61</v>
      </c>
      <c r="O3177" t="s">
        <v>32</v>
      </c>
      <c r="P3177" t="s">
        <v>76</v>
      </c>
      <c r="Q3177">
        <v>70878</v>
      </c>
      <c r="R3177">
        <v>2</v>
      </c>
      <c r="S3177">
        <v>0.05</v>
      </c>
      <c r="T3177">
        <v>18923.250850496308</v>
      </c>
      <c r="U3177">
        <v>45329</v>
      </c>
    </row>
    <row r="3178" spans="1:21" x14ac:dyDescent="0.3">
      <c r="A3178" t="s">
        <v>9611</v>
      </c>
      <c r="B3178">
        <v>2024</v>
      </c>
      <c r="C3178" s="1">
        <v>45305</v>
      </c>
      <c r="D3178" t="s">
        <v>22</v>
      </c>
      <c r="E3178" t="s">
        <v>9612</v>
      </c>
      <c r="F3178" t="s">
        <v>49</v>
      </c>
      <c r="G3178" t="s">
        <v>25</v>
      </c>
      <c r="H3178" t="s">
        <v>26</v>
      </c>
      <c r="I3178" t="s">
        <v>82</v>
      </c>
      <c r="J3178" t="s">
        <v>66</v>
      </c>
      <c r="K3178">
        <v>635948</v>
      </c>
      <c r="L3178" t="s">
        <v>29</v>
      </c>
      <c r="M3178" t="s">
        <v>9613</v>
      </c>
      <c r="N3178" t="s">
        <v>31</v>
      </c>
      <c r="O3178" t="s">
        <v>32</v>
      </c>
      <c r="P3178" t="s">
        <v>69</v>
      </c>
      <c r="Q3178">
        <v>13682</v>
      </c>
      <c r="R3178">
        <v>3</v>
      </c>
      <c r="S3178">
        <v>0.2</v>
      </c>
      <c r="T3178">
        <v>3084.1053471745709</v>
      </c>
      <c r="U3178">
        <v>45305</v>
      </c>
    </row>
    <row r="3179" spans="1:21" x14ac:dyDescent="0.3">
      <c r="A3179" t="s">
        <v>9614</v>
      </c>
      <c r="B3179">
        <v>2024</v>
      </c>
      <c r="C3179" s="1">
        <v>45537</v>
      </c>
      <c r="D3179" t="s">
        <v>47</v>
      </c>
      <c r="E3179" t="s">
        <v>9615</v>
      </c>
      <c r="F3179" t="s">
        <v>24</v>
      </c>
      <c r="G3179" t="s">
        <v>25</v>
      </c>
      <c r="H3179" t="s">
        <v>26</v>
      </c>
      <c r="I3179" t="s">
        <v>101</v>
      </c>
      <c r="J3179" t="s">
        <v>51</v>
      </c>
      <c r="K3179">
        <v>614303</v>
      </c>
      <c r="L3179" t="s">
        <v>41</v>
      </c>
      <c r="M3179" t="s">
        <v>9616</v>
      </c>
      <c r="N3179" t="s">
        <v>61</v>
      </c>
      <c r="O3179" t="s">
        <v>85</v>
      </c>
      <c r="P3179" t="s">
        <v>181</v>
      </c>
      <c r="Q3179">
        <v>2564</v>
      </c>
      <c r="R3179">
        <v>8</v>
      </c>
      <c r="S3179">
        <v>0.05</v>
      </c>
      <c r="T3179">
        <v>302.57267999652998</v>
      </c>
      <c r="U3179">
        <v>45540</v>
      </c>
    </row>
    <row r="3180" spans="1:21" x14ac:dyDescent="0.3">
      <c r="A3180" t="s">
        <v>9617</v>
      </c>
      <c r="B3180">
        <v>2024</v>
      </c>
      <c r="C3180" s="1">
        <v>45593</v>
      </c>
      <c r="D3180" t="s">
        <v>47</v>
      </c>
      <c r="E3180" t="s">
        <v>9618</v>
      </c>
      <c r="F3180" t="s">
        <v>106</v>
      </c>
      <c r="G3180" t="s">
        <v>38</v>
      </c>
      <c r="H3180" t="s">
        <v>26</v>
      </c>
      <c r="I3180" t="s">
        <v>65</v>
      </c>
      <c r="J3180" t="s">
        <v>66</v>
      </c>
      <c r="K3180">
        <v>645132</v>
      </c>
      <c r="L3180" t="s">
        <v>73</v>
      </c>
      <c r="M3180" t="s">
        <v>9619</v>
      </c>
      <c r="N3180" t="s">
        <v>31</v>
      </c>
      <c r="O3180" t="s">
        <v>85</v>
      </c>
      <c r="P3180" t="s">
        <v>89</v>
      </c>
      <c r="Q3180">
        <v>29600</v>
      </c>
      <c r="R3180">
        <v>1</v>
      </c>
      <c r="S3180">
        <v>0</v>
      </c>
      <c r="T3180">
        <v>5969.3995492605845</v>
      </c>
      <c r="U3180">
        <v>45596</v>
      </c>
    </row>
    <row r="3181" spans="1:21" x14ac:dyDescent="0.3">
      <c r="A3181" t="s">
        <v>9620</v>
      </c>
      <c r="B3181">
        <v>2023</v>
      </c>
      <c r="C3181" s="1">
        <v>45002</v>
      </c>
      <c r="D3181" t="s">
        <v>78</v>
      </c>
      <c r="E3181" t="s">
        <v>9621</v>
      </c>
      <c r="F3181" t="s">
        <v>149</v>
      </c>
      <c r="G3181" t="s">
        <v>81</v>
      </c>
      <c r="H3181" t="s">
        <v>26</v>
      </c>
      <c r="I3181" t="s">
        <v>122</v>
      </c>
      <c r="J3181" t="s">
        <v>28</v>
      </c>
      <c r="K3181">
        <v>669845</v>
      </c>
      <c r="L3181" t="s">
        <v>59</v>
      </c>
      <c r="M3181" t="s">
        <v>9622</v>
      </c>
      <c r="N3181" t="s">
        <v>31</v>
      </c>
      <c r="O3181" t="s">
        <v>53</v>
      </c>
      <c r="P3181" t="s">
        <v>54</v>
      </c>
      <c r="Q3181">
        <v>57999</v>
      </c>
      <c r="R3181">
        <v>1</v>
      </c>
      <c r="S3181">
        <v>0.2</v>
      </c>
      <c r="T3181">
        <v>8194.62509455701</v>
      </c>
      <c r="U3181">
        <v>45008</v>
      </c>
    </row>
    <row r="3182" spans="1:21" x14ac:dyDescent="0.3">
      <c r="A3182" t="s">
        <v>9623</v>
      </c>
      <c r="B3182">
        <v>2023</v>
      </c>
      <c r="C3182" s="1">
        <v>45020</v>
      </c>
      <c r="D3182" t="s">
        <v>78</v>
      </c>
      <c r="E3182" t="s">
        <v>9624</v>
      </c>
      <c r="F3182" t="s">
        <v>64</v>
      </c>
      <c r="G3182" t="s">
        <v>38</v>
      </c>
      <c r="H3182" t="s">
        <v>26</v>
      </c>
      <c r="I3182" t="s">
        <v>136</v>
      </c>
      <c r="J3182" t="s">
        <v>118</v>
      </c>
      <c r="K3182">
        <v>620428</v>
      </c>
      <c r="L3182" t="s">
        <v>83</v>
      </c>
      <c r="M3182" t="s">
        <v>9625</v>
      </c>
      <c r="N3182" t="s">
        <v>43</v>
      </c>
      <c r="O3182" t="s">
        <v>32</v>
      </c>
      <c r="P3182" t="s">
        <v>45</v>
      </c>
      <c r="Q3182">
        <v>10272</v>
      </c>
      <c r="R3182">
        <v>8</v>
      </c>
      <c r="S3182">
        <v>0</v>
      </c>
      <c r="T3182">
        <v>2166.1853217357489</v>
      </c>
      <c r="U3182">
        <v>45023</v>
      </c>
    </row>
    <row r="3183" spans="1:21" x14ac:dyDescent="0.3">
      <c r="A3183" t="s">
        <v>9626</v>
      </c>
      <c r="B3183">
        <v>2023</v>
      </c>
      <c r="C3183" s="1">
        <v>45028</v>
      </c>
      <c r="D3183" t="s">
        <v>47</v>
      </c>
      <c r="E3183" t="s">
        <v>9627</v>
      </c>
      <c r="F3183" t="s">
        <v>37</v>
      </c>
      <c r="G3183" t="s">
        <v>25</v>
      </c>
      <c r="H3183" t="s">
        <v>26</v>
      </c>
      <c r="I3183" t="s">
        <v>57</v>
      </c>
      <c r="J3183" t="s">
        <v>58</v>
      </c>
      <c r="K3183">
        <v>698799</v>
      </c>
      <c r="L3183" t="s">
        <v>29</v>
      </c>
      <c r="M3183" t="s">
        <v>9628</v>
      </c>
      <c r="N3183" t="s">
        <v>43</v>
      </c>
      <c r="O3183" t="s">
        <v>85</v>
      </c>
      <c r="P3183" t="s">
        <v>127</v>
      </c>
      <c r="Q3183">
        <v>38420</v>
      </c>
      <c r="R3183">
        <v>8</v>
      </c>
      <c r="S3183">
        <v>0</v>
      </c>
      <c r="T3183">
        <v>3534.5859460051915</v>
      </c>
      <c r="U3183">
        <v>45031</v>
      </c>
    </row>
    <row r="3184" spans="1:21" x14ac:dyDescent="0.3">
      <c r="A3184" t="s">
        <v>9629</v>
      </c>
      <c r="B3184">
        <v>2023</v>
      </c>
      <c r="C3184" s="1">
        <v>45041</v>
      </c>
      <c r="D3184" t="s">
        <v>78</v>
      </c>
      <c r="E3184" t="s">
        <v>9630</v>
      </c>
      <c r="F3184" t="s">
        <v>24</v>
      </c>
      <c r="G3184" t="s">
        <v>25</v>
      </c>
      <c r="H3184" t="s">
        <v>26</v>
      </c>
      <c r="I3184" t="s">
        <v>27</v>
      </c>
      <c r="J3184" t="s">
        <v>28</v>
      </c>
      <c r="K3184">
        <v>605648</v>
      </c>
      <c r="L3184" t="s">
        <v>83</v>
      </c>
      <c r="M3184" t="s">
        <v>9631</v>
      </c>
      <c r="N3184" t="s">
        <v>93</v>
      </c>
      <c r="O3184" t="s">
        <v>32</v>
      </c>
      <c r="P3184" t="s">
        <v>45</v>
      </c>
      <c r="Q3184">
        <v>34271</v>
      </c>
      <c r="R3184">
        <v>4</v>
      </c>
      <c r="S3184">
        <v>0.1</v>
      </c>
      <c r="T3184">
        <v>3765.4048335906255</v>
      </c>
      <c r="U3184">
        <v>45044</v>
      </c>
    </row>
    <row r="3185" spans="1:21" x14ac:dyDescent="0.3">
      <c r="A3185" t="s">
        <v>9632</v>
      </c>
      <c r="B3185">
        <v>2024</v>
      </c>
      <c r="C3185" s="1">
        <v>45618</v>
      </c>
      <c r="D3185" t="s">
        <v>35</v>
      </c>
      <c r="E3185" t="s">
        <v>9633</v>
      </c>
      <c r="F3185" t="s">
        <v>149</v>
      </c>
      <c r="G3185" t="s">
        <v>25</v>
      </c>
      <c r="H3185" t="s">
        <v>26</v>
      </c>
      <c r="I3185" t="s">
        <v>50</v>
      </c>
      <c r="J3185" t="s">
        <v>51</v>
      </c>
      <c r="K3185">
        <v>685779</v>
      </c>
      <c r="L3185" t="s">
        <v>41</v>
      </c>
      <c r="M3185" t="s">
        <v>9634</v>
      </c>
      <c r="N3185" t="s">
        <v>93</v>
      </c>
      <c r="O3185" t="s">
        <v>85</v>
      </c>
      <c r="P3185" t="s">
        <v>76</v>
      </c>
      <c r="Q3185">
        <v>25818</v>
      </c>
      <c r="R3185">
        <v>7</v>
      </c>
      <c r="S3185">
        <v>0</v>
      </c>
      <c r="T3185">
        <v>3722.8170884200304</v>
      </c>
      <c r="U3185">
        <v>45619</v>
      </c>
    </row>
    <row r="3186" spans="1:21" x14ac:dyDescent="0.3">
      <c r="A3186" t="s">
        <v>9635</v>
      </c>
      <c r="B3186">
        <v>2024</v>
      </c>
      <c r="C3186" s="1">
        <v>45568</v>
      </c>
      <c r="D3186" t="s">
        <v>47</v>
      </c>
      <c r="E3186" t="s">
        <v>9636</v>
      </c>
      <c r="F3186" t="s">
        <v>80</v>
      </c>
      <c r="G3186" t="s">
        <v>25</v>
      </c>
      <c r="H3186" t="s">
        <v>26</v>
      </c>
      <c r="I3186" t="s">
        <v>50</v>
      </c>
      <c r="J3186" t="s">
        <v>51</v>
      </c>
      <c r="K3186">
        <v>694746</v>
      </c>
      <c r="L3186" t="s">
        <v>73</v>
      </c>
      <c r="M3186" t="s">
        <v>9637</v>
      </c>
      <c r="N3186" t="s">
        <v>61</v>
      </c>
      <c r="O3186" t="s">
        <v>85</v>
      </c>
      <c r="P3186" t="s">
        <v>45</v>
      </c>
      <c r="Q3186">
        <v>75577</v>
      </c>
      <c r="R3186">
        <v>4</v>
      </c>
      <c r="S3186">
        <v>0.2</v>
      </c>
      <c r="T3186">
        <v>5594.9202112412859</v>
      </c>
      <c r="U3186">
        <v>45574</v>
      </c>
    </row>
    <row r="3187" spans="1:21" x14ac:dyDescent="0.3">
      <c r="A3187" t="s">
        <v>9638</v>
      </c>
      <c r="B3187">
        <v>2024</v>
      </c>
      <c r="C3187" s="1">
        <v>45304</v>
      </c>
      <c r="D3187" t="s">
        <v>22</v>
      </c>
      <c r="E3187" t="s">
        <v>9639</v>
      </c>
      <c r="F3187" t="s">
        <v>149</v>
      </c>
      <c r="G3187" t="s">
        <v>81</v>
      </c>
      <c r="H3187" t="s">
        <v>26</v>
      </c>
      <c r="I3187" t="s">
        <v>107</v>
      </c>
      <c r="J3187" t="s">
        <v>66</v>
      </c>
      <c r="K3187">
        <v>647751</v>
      </c>
      <c r="L3187" t="s">
        <v>59</v>
      </c>
      <c r="M3187" t="s">
        <v>9640</v>
      </c>
      <c r="N3187" t="s">
        <v>43</v>
      </c>
      <c r="O3187" t="s">
        <v>53</v>
      </c>
      <c r="P3187" t="s">
        <v>181</v>
      </c>
      <c r="Q3187">
        <v>13303</v>
      </c>
      <c r="R3187">
        <v>4</v>
      </c>
      <c r="S3187">
        <v>0</v>
      </c>
      <c r="T3187">
        <v>1803.910822000149</v>
      </c>
      <c r="U3187">
        <v>45306</v>
      </c>
    </row>
    <row r="3188" spans="1:21" x14ac:dyDescent="0.3">
      <c r="A3188" t="s">
        <v>9641</v>
      </c>
      <c r="B3188">
        <v>2024</v>
      </c>
      <c r="C3188" s="1">
        <v>45533</v>
      </c>
      <c r="D3188" t="s">
        <v>78</v>
      </c>
      <c r="E3188" t="s">
        <v>9642</v>
      </c>
      <c r="F3188" t="s">
        <v>37</v>
      </c>
      <c r="G3188" t="s">
        <v>81</v>
      </c>
      <c r="H3188" t="s">
        <v>26</v>
      </c>
      <c r="I3188" t="s">
        <v>82</v>
      </c>
      <c r="J3188" t="s">
        <v>66</v>
      </c>
      <c r="K3188">
        <v>681305</v>
      </c>
      <c r="L3188" t="s">
        <v>73</v>
      </c>
      <c r="M3188" t="s">
        <v>9643</v>
      </c>
      <c r="N3188" t="s">
        <v>43</v>
      </c>
      <c r="O3188" t="s">
        <v>75</v>
      </c>
      <c r="P3188" t="s">
        <v>54</v>
      </c>
      <c r="Q3188">
        <v>66832</v>
      </c>
      <c r="R3188">
        <v>5</v>
      </c>
      <c r="S3188">
        <v>0.1</v>
      </c>
      <c r="T3188">
        <v>16239.039557727781</v>
      </c>
      <c r="U3188">
        <v>45533</v>
      </c>
    </row>
    <row r="3189" spans="1:21" x14ac:dyDescent="0.3">
      <c r="A3189" t="s">
        <v>9644</v>
      </c>
      <c r="B3189">
        <v>2024</v>
      </c>
      <c r="C3189" s="1">
        <v>45568</v>
      </c>
      <c r="D3189" t="s">
        <v>47</v>
      </c>
      <c r="E3189" t="s">
        <v>9645</v>
      </c>
      <c r="F3189" t="s">
        <v>49</v>
      </c>
      <c r="G3189" t="s">
        <v>38</v>
      </c>
      <c r="H3189" t="s">
        <v>26</v>
      </c>
      <c r="I3189" t="s">
        <v>50</v>
      </c>
      <c r="J3189" t="s">
        <v>51</v>
      </c>
      <c r="K3189">
        <v>623036</v>
      </c>
      <c r="L3189" t="s">
        <v>29</v>
      </c>
      <c r="M3189" t="s">
        <v>9646</v>
      </c>
      <c r="N3189" t="s">
        <v>93</v>
      </c>
      <c r="O3189" t="s">
        <v>94</v>
      </c>
      <c r="P3189" t="s">
        <v>69</v>
      </c>
      <c r="Q3189">
        <v>31556</v>
      </c>
      <c r="R3189">
        <v>5</v>
      </c>
      <c r="S3189">
        <v>0.2</v>
      </c>
      <c r="T3189">
        <v>9454.131204060337</v>
      </c>
      <c r="U3189">
        <v>45574</v>
      </c>
    </row>
    <row r="3190" spans="1:21" x14ac:dyDescent="0.3">
      <c r="A3190" t="s">
        <v>9647</v>
      </c>
      <c r="B3190">
        <v>2024</v>
      </c>
      <c r="C3190" s="1">
        <v>45615</v>
      </c>
      <c r="D3190" t="s">
        <v>22</v>
      </c>
      <c r="E3190" t="s">
        <v>9648</v>
      </c>
      <c r="F3190" t="s">
        <v>64</v>
      </c>
      <c r="G3190" t="s">
        <v>25</v>
      </c>
      <c r="H3190" t="s">
        <v>26</v>
      </c>
      <c r="I3190" t="s">
        <v>136</v>
      </c>
      <c r="J3190" t="s">
        <v>118</v>
      </c>
      <c r="K3190">
        <v>635445</v>
      </c>
      <c r="L3190" t="s">
        <v>83</v>
      </c>
      <c r="M3190" t="s">
        <v>9649</v>
      </c>
      <c r="N3190" t="s">
        <v>93</v>
      </c>
      <c r="O3190" t="s">
        <v>32</v>
      </c>
      <c r="P3190" t="s">
        <v>181</v>
      </c>
      <c r="Q3190">
        <v>39372</v>
      </c>
      <c r="R3190">
        <v>7</v>
      </c>
      <c r="S3190">
        <v>0</v>
      </c>
      <c r="T3190">
        <v>10793.886904130371</v>
      </c>
      <c r="U3190">
        <v>45618</v>
      </c>
    </row>
    <row r="3191" spans="1:21" x14ac:dyDescent="0.3">
      <c r="A3191" t="s">
        <v>9650</v>
      </c>
      <c r="B3191">
        <v>2023</v>
      </c>
      <c r="C3191" s="1">
        <v>45016</v>
      </c>
      <c r="D3191" t="s">
        <v>47</v>
      </c>
      <c r="E3191" t="s">
        <v>9651</v>
      </c>
      <c r="F3191" t="s">
        <v>149</v>
      </c>
      <c r="G3191" t="s">
        <v>38</v>
      </c>
      <c r="H3191" t="s">
        <v>26</v>
      </c>
      <c r="I3191" t="s">
        <v>39</v>
      </c>
      <c r="J3191" t="s">
        <v>40</v>
      </c>
      <c r="K3191">
        <v>697893</v>
      </c>
      <c r="L3191" t="s">
        <v>73</v>
      </c>
      <c r="M3191" t="s">
        <v>9652</v>
      </c>
      <c r="N3191" t="s">
        <v>31</v>
      </c>
      <c r="O3191" t="s">
        <v>94</v>
      </c>
      <c r="P3191" t="s">
        <v>45</v>
      </c>
      <c r="Q3191">
        <v>65193</v>
      </c>
      <c r="R3191">
        <v>6</v>
      </c>
      <c r="S3191">
        <v>0</v>
      </c>
      <c r="T3191">
        <v>11144.02330426618</v>
      </c>
      <c r="U3191">
        <v>45022</v>
      </c>
    </row>
    <row r="3192" spans="1:21" x14ac:dyDescent="0.3">
      <c r="A3192" t="s">
        <v>9653</v>
      </c>
      <c r="B3192">
        <v>2024</v>
      </c>
      <c r="C3192" s="1">
        <v>45432</v>
      </c>
      <c r="D3192" t="s">
        <v>47</v>
      </c>
      <c r="E3192" t="s">
        <v>9654</v>
      </c>
      <c r="F3192" t="s">
        <v>37</v>
      </c>
      <c r="G3192" t="s">
        <v>81</v>
      </c>
      <c r="H3192" t="s">
        <v>26</v>
      </c>
      <c r="I3192" t="s">
        <v>27</v>
      </c>
      <c r="J3192" t="s">
        <v>28</v>
      </c>
      <c r="K3192">
        <v>659211</v>
      </c>
      <c r="L3192" t="s">
        <v>41</v>
      </c>
      <c r="M3192" t="s">
        <v>9655</v>
      </c>
      <c r="N3192" t="s">
        <v>93</v>
      </c>
      <c r="O3192" t="s">
        <v>85</v>
      </c>
      <c r="P3192" t="s">
        <v>76</v>
      </c>
      <c r="Q3192">
        <v>49516</v>
      </c>
      <c r="R3192">
        <v>7</v>
      </c>
      <c r="S3192">
        <v>0.2</v>
      </c>
      <c r="T3192">
        <v>13332.760154404477</v>
      </c>
      <c r="U3192">
        <v>45436</v>
      </c>
    </row>
    <row r="3193" spans="1:21" x14ac:dyDescent="0.3">
      <c r="A3193" t="s">
        <v>9656</v>
      </c>
      <c r="B3193">
        <v>2024</v>
      </c>
      <c r="C3193" s="1">
        <v>45514</v>
      </c>
      <c r="D3193" t="s">
        <v>35</v>
      </c>
      <c r="E3193" t="s">
        <v>9657</v>
      </c>
      <c r="F3193" t="s">
        <v>37</v>
      </c>
      <c r="G3193" t="s">
        <v>38</v>
      </c>
      <c r="H3193" t="s">
        <v>26</v>
      </c>
      <c r="I3193" t="s">
        <v>39</v>
      </c>
      <c r="J3193" t="s">
        <v>40</v>
      </c>
      <c r="K3193">
        <v>675772</v>
      </c>
      <c r="L3193" t="s">
        <v>73</v>
      </c>
      <c r="M3193" t="s">
        <v>9658</v>
      </c>
      <c r="N3193" t="s">
        <v>43</v>
      </c>
      <c r="O3193" t="s">
        <v>75</v>
      </c>
      <c r="P3193" t="s">
        <v>98</v>
      </c>
      <c r="Q3193">
        <v>52419</v>
      </c>
      <c r="R3193">
        <v>6</v>
      </c>
      <c r="S3193">
        <v>0.2</v>
      </c>
      <c r="T3193">
        <v>4147.2645912625703</v>
      </c>
      <c r="U3193">
        <v>45517</v>
      </c>
    </row>
    <row r="3194" spans="1:21" x14ac:dyDescent="0.3">
      <c r="A3194" t="s">
        <v>9659</v>
      </c>
      <c r="B3194">
        <v>2024</v>
      </c>
      <c r="C3194" s="1">
        <v>45648</v>
      </c>
      <c r="D3194" t="s">
        <v>47</v>
      </c>
      <c r="E3194" t="s">
        <v>9660</v>
      </c>
      <c r="F3194" t="s">
        <v>49</v>
      </c>
      <c r="G3194" t="s">
        <v>38</v>
      </c>
      <c r="H3194" t="s">
        <v>26</v>
      </c>
      <c r="I3194" t="s">
        <v>57</v>
      </c>
      <c r="J3194" t="s">
        <v>58</v>
      </c>
      <c r="K3194">
        <v>643788</v>
      </c>
      <c r="L3194" t="s">
        <v>83</v>
      </c>
      <c r="M3194" t="s">
        <v>9661</v>
      </c>
      <c r="N3194" t="s">
        <v>93</v>
      </c>
      <c r="O3194" t="s">
        <v>94</v>
      </c>
      <c r="P3194" t="s">
        <v>89</v>
      </c>
      <c r="Q3194">
        <v>76116</v>
      </c>
      <c r="R3194">
        <v>7</v>
      </c>
      <c r="S3194">
        <v>0.2</v>
      </c>
      <c r="T3194">
        <v>15505.21162111955</v>
      </c>
      <c r="U3194">
        <v>45648</v>
      </c>
    </row>
    <row r="3195" spans="1:21" x14ac:dyDescent="0.3">
      <c r="A3195" t="s">
        <v>9662</v>
      </c>
      <c r="B3195">
        <v>2023</v>
      </c>
      <c r="C3195" s="1">
        <v>45140</v>
      </c>
      <c r="D3195" t="s">
        <v>35</v>
      </c>
      <c r="E3195" t="s">
        <v>9663</v>
      </c>
      <c r="F3195" t="s">
        <v>64</v>
      </c>
      <c r="G3195" t="s">
        <v>38</v>
      </c>
      <c r="H3195" t="s">
        <v>26</v>
      </c>
      <c r="I3195" t="s">
        <v>117</v>
      </c>
      <c r="J3195" t="s">
        <v>118</v>
      </c>
      <c r="K3195">
        <v>672231</v>
      </c>
      <c r="L3195" t="s">
        <v>29</v>
      </c>
      <c r="M3195" t="s">
        <v>9664</v>
      </c>
      <c r="N3195" t="s">
        <v>93</v>
      </c>
      <c r="O3195" t="s">
        <v>32</v>
      </c>
      <c r="P3195" t="s">
        <v>54</v>
      </c>
      <c r="Q3195">
        <v>44329</v>
      </c>
      <c r="R3195">
        <v>2</v>
      </c>
      <c r="S3195">
        <v>0.1</v>
      </c>
      <c r="T3195">
        <v>8142.0946306365186</v>
      </c>
      <c r="U3195">
        <v>45145</v>
      </c>
    </row>
    <row r="3196" spans="1:21" x14ac:dyDescent="0.3">
      <c r="A3196" t="s">
        <v>9665</v>
      </c>
      <c r="B3196">
        <v>2023</v>
      </c>
      <c r="C3196" s="1">
        <v>45007</v>
      </c>
      <c r="D3196" t="s">
        <v>47</v>
      </c>
      <c r="E3196" t="s">
        <v>9666</v>
      </c>
      <c r="F3196" t="s">
        <v>64</v>
      </c>
      <c r="G3196" t="s">
        <v>25</v>
      </c>
      <c r="H3196" t="s">
        <v>26</v>
      </c>
      <c r="I3196" t="s">
        <v>50</v>
      </c>
      <c r="J3196" t="s">
        <v>51</v>
      </c>
      <c r="K3196">
        <v>639739</v>
      </c>
      <c r="L3196" t="s">
        <v>83</v>
      </c>
      <c r="M3196" t="s">
        <v>9667</v>
      </c>
      <c r="N3196" t="s">
        <v>93</v>
      </c>
      <c r="O3196" t="s">
        <v>32</v>
      </c>
      <c r="P3196" t="s">
        <v>54</v>
      </c>
      <c r="Q3196">
        <v>34049</v>
      </c>
      <c r="R3196">
        <v>2</v>
      </c>
      <c r="S3196">
        <v>0.2</v>
      </c>
      <c r="T3196">
        <v>9315.7227432321888</v>
      </c>
      <c r="U3196">
        <v>45010</v>
      </c>
    </row>
    <row r="3197" spans="1:21" x14ac:dyDescent="0.3">
      <c r="A3197" t="s">
        <v>9668</v>
      </c>
      <c r="B3197">
        <v>2023</v>
      </c>
      <c r="C3197" s="1">
        <v>45194</v>
      </c>
      <c r="D3197" t="s">
        <v>22</v>
      </c>
      <c r="E3197" t="s">
        <v>9669</v>
      </c>
      <c r="F3197" t="s">
        <v>80</v>
      </c>
      <c r="G3197" t="s">
        <v>25</v>
      </c>
      <c r="H3197" t="s">
        <v>26</v>
      </c>
      <c r="I3197" t="s">
        <v>107</v>
      </c>
      <c r="J3197" t="s">
        <v>66</v>
      </c>
      <c r="K3197">
        <v>606512</v>
      </c>
      <c r="L3197" t="s">
        <v>41</v>
      </c>
      <c r="M3197" t="s">
        <v>9670</v>
      </c>
      <c r="N3197" t="s">
        <v>43</v>
      </c>
      <c r="O3197" t="s">
        <v>32</v>
      </c>
      <c r="P3197" t="s">
        <v>69</v>
      </c>
      <c r="Q3197">
        <v>33798</v>
      </c>
      <c r="R3197">
        <v>9</v>
      </c>
      <c r="S3197">
        <v>0.2</v>
      </c>
      <c r="T3197">
        <v>1869.1256687500995</v>
      </c>
      <c r="U3197">
        <v>45196</v>
      </c>
    </row>
    <row r="3198" spans="1:21" x14ac:dyDescent="0.3">
      <c r="A3198" t="s">
        <v>9671</v>
      </c>
      <c r="B3198">
        <v>2023</v>
      </c>
      <c r="C3198" s="1">
        <v>44934</v>
      </c>
      <c r="D3198" t="s">
        <v>35</v>
      </c>
      <c r="E3198" t="s">
        <v>9672</v>
      </c>
      <c r="F3198" t="s">
        <v>149</v>
      </c>
      <c r="G3198" t="s">
        <v>38</v>
      </c>
      <c r="H3198" t="s">
        <v>26</v>
      </c>
      <c r="I3198" t="s">
        <v>57</v>
      </c>
      <c r="J3198" t="s">
        <v>58</v>
      </c>
      <c r="K3198">
        <v>684649</v>
      </c>
      <c r="L3198" t="s">
        <v>29</v>
      </c>
      <c r="M3198" t="s">
        <v>9673</v>
      </c>
      <c r="N3198" t="s">
        <v>93</v>
      </c>
      <c r="O3198" t="s">
        <v>85</v>
      </c>
      <c r="P3198" t="s">
        <v>33</v>
      </c>
      <c r="Q3198">
        <v>19974</v>
      </c>
      <c r="R3198">
        <v>6</v>
      </c>
      <c r="S3198">
        <v>0.2</v>
      </c>
      <c r="T3198">
        <v>3419.2372085006923</v>
      </c>
      <c r="U3198">
        <v>44937</v>
      </c>
    </row>
    <row r="3199" spans="1:21" x14ac:dyDescent="0.3">
      <c r="A3199" t="s">
        <v>9674</v>
      </c>
      <c r="B3199">
        <v>2024</v>
      </c>
      <c r="C3199" s="1">
        <v>45371</v>
      </c>
      <c r="D3199" t="s">
        <v>78</v>
      </c>
      <c r="E3199" t="s">
        <v>9675</v>
      </c>
      <c r="F3199" t="s">
        <v>106</v>
      </c>
      <c r="G3199" t="s">
        <v>38</v>
      </c>
      <c r="H3199" t="s">
        <v>26</v>
      </c>
      <c r="I3199" t="s">
        <v>39</v>
      </c>
      <c r="J3199" t="s">
        <v>40</v>
      </c>
      <c r="K3199">
        <v>604182</v>
      </c>
      <c r="L3199" t="s">
        <v>83</v>
      </c>
      <c r="M3199" t="s">
        <v>9676</v>
      </c>
      <c r="N3199" t="s">
        <v>43</v>
      </c>
      <c r="O3199" t="s">
        <v>68</v>
      </c>
      <c r="P3199" t="s">
        <v>98</v>
      </c>
      <c r="Q3199">
        <v>70417</v>
      </c>
      <c r="R3199">
        <v>3</v>
      </c>
      <c r="S3199">
        <v>0</v>
      </c>
      <c r="T3199">
        <v>3645.9264387597473</v>
      </c>
      <c r="U3199">
        <v>45377</v>
      </c>
    </row>
    <row r="3200" spans="1:21" x14ac:dyDescent="0.3">
      <c r="A3200" t="s">
        <v>9677</v>
      </c>
      <c r="B3200">
        <v>2024</v>
      </c>
      <c r="C3200" s="1">
        <v>45304</v>
      </c>
      <c r="D3200" t="s">
        <v>47</v>
      </c>
      <c r="E3200" t="s">
        <v>9678</v>
      </c>
      <c r="F3200" t="s">
        <v>64</v>
      </c>
      <c r="G3200" t="s">
        <v>81</v>
      </c>
      <c r="H3200" t="s">
        <v>26</v>
      </c>
      <c r="I3200" t="s">
        <v>50</v>
      </c>
      <c r="J3200" t="s">
        <v>51</v>
      </c>
      <c r="K3200">
        <v>639534</v>
      </c>
      <c r="L3200" t="s">
        <v>59</v>
      </c>
      <c r="M3200" t="s">
        <v>9679</v>
      </c>
      <c r="N3200" t="s">
        <v>61</v>
      </c>
      <c r="O3200" t="s">
        <v>68</v>
      </c>
      <c r="P3200" t="s">
        <v>69</v>
      </c>
      <c r="Q3200">
        <v>6226</v>
      </c>
      <c r="R3200">
        <v>6</v>
      </c>
      <c r="S3200">
        <v>0</v>
      </c>
      <c r="T3200">
        <v>892.979290464683</v>
      </c>
      <c r="U3200">
        <v>45307</v>
      </c>
    </row>
    <row r="3201" spans="1:21" x14ac:dyDescent="0.3">
      <c r="A3201" t="s">
        <v>9680</v>
      </c>
      <c r="B3201">
        <v>2023</v>
      </c>
      <c r="C3201" s="1">
        <v>45000</v>
      </c>
      <c r="D3201" t="s">
        <v>47</v>
      </c>
      <c r="E3201" t="s">
        <v>9681</v>
      </c>
      <c r="F3201" t="s">
        <v>37</v>
      </c>
      <c r="G3201" t="s">
        <v>81</v>
      </c>
      <c r="H3201" t="s">
        <v>26</v>
      </c>
      <c r="I3201" t="s">
        <v>136</v>
      </c>
      <c r="J3201" t="s">
        <v>118</v>
      </c>
      <c r="K3201">
        <v>623541</v>
      </c>
      <c r="L3201" t="s">
        <v>29</v>
      </c>
      <c r="M3201" t="s">
        <v>9682</v>
      </c>
      <c r="N3201" t="s">
        <v>31</v>
      </c>
      <c r="O3201" t="s">
        <v>44</v>
      </c>
      <c r="P3201" t="s">
        <v>33</v>
      </c>
      <c r="Q3201">
        <v>22824</v>
      </c>
      <c r="R3201">
        <v>3</v>
      </c>
      <c r="S3201">
        <v>0</v>
      </c>
      <c r="T3201">
        <v>3003.3808683902712</v>
      </c>
      <c r="U3201">
        <v>45003</v>
      </c>
    </row>
    <row r="3202" spans="1:21" x14ac:dyDescent="0.3">
      <c r="A3202" t="s">
        <v>9683</v>
      </c>
      <c r="B3202">
        <v>2024</v>
      </c>
      <c r="C3202" s="1">
        <v>45371</v>
      </c>
      <c r="D3202" t="s">
        <v>47</v>
      </c>
      <c r="E3202" t="s">
        <v>9684</v>
      </c>
      <c r="F3202" t="s">
        <v>64</v>
      </c>
      <c r="G3202" t="s">
        <v>38</v>
      </c>
      <c r="H3202" t="s">
        <v>26</v>
      </c>
      <c r="I3202" t="s">
        <v>50</v>
      </c>
      <c r="J3202" t="s">
        <v>51</v>
      </c>
      <c r="K3202">
        <v>698003</v>
      </c>
      <c r="L3202" t="s">
        <v>29</v>
      </c>
      <c r="M3202" t="s">
        <v>9685</v>
      </c>
      <c r="N3202" t="s">
        <v>31</v>
      </c>
      <c r="O3202" t="s">
        <v>68</v>
      </c>
      <c r="P3202" t="s">
        <v>45</v>
      </c>
      <c r="Q3202">
        <v>50747</v>
      </c>
      <c r="R3202">
        <v>5</v>
      </c>
      <c r="S3202">
        <v>0</v>
      </c>
      <c r="T3202">
        <v>6416.0654397053249</v>
      </c>
      <c r="U3202">
        <v>45374</v>
      </c>
    </row>
    <row r="3203" spans="1:21" x14ac:dyDescent="0.3">
      <c r="A3203" t="s">
        <v>9686</v>
      </c>
      <c r="B3203">
        <v>2023</v>
      </c>
      <c r="C3203" s="1">
        <v>45251</v>
      </c>
      <c r="D3203" t="s">
        <v>47</v>
      </c>
      <c r="E3203" t="s">
        <v>9687</v>
      </c>
      <c r="F3203" t="s">
        <v>37</v>
      </c>
      <c r="G3203" t="s">
        <v>81</v>
      </c>
      <c r="H3203" t="s">
        <v>26</v>
      </c>
      <c r="I3203" t="s">
        <v>150</v>
      </c>
      <c r="J3203" t="s">
        <v>118</v>
      </c>
      <c r="K3203">
        <v>674026</v>
      </c>
      <c r="L3203" t="s">
        <v>59</v>
      </c>
      <c r="M3203" t="s">
        <v>9688</v>
      </c>
      <c r="N3203" t="s">
        <v>93</v>
      </c>
      <c r="O3203" t="s">
        <v>44</v>
      </c>
      <c r="P3203" t="s">
        <v>69</v>
      </c>
      <c r="Q3203">
        <v>10393</v>
      </c>
      <c r="R3203">
        <v>4</v>
      </c>
      <c r="S3203">
        <v>0</v>
      </c>
      <c r="T3203">
        <v>3078.9549651094198</v>
      </c>
      <c r="U3203">
        <v>45254</v>
      </c>
    </row>
    <row r="3204" spans="1:21" x14ac:dyDescent="0.3">
      <c r="A3204" t="s">
        <v>9689</v>
      </c>
      <c r="B3204">
        <v>2023</v>
      </c>
      <c r="C3204" s="1">
        <v>45025</v>
      </c>
      <c r="D3204" t="s">
        <v>47</v>
      </c>
      <c r="E3204" t="s">
        <v>9690</v>
      </c>
      <c r="F3204" t="s">
        <v>49</v>
      </c>
      <c r="G3204" t="s">
        <v>25</v>
      </c>
      <c r="H3204" t="s">
        <v>26</v>
      </c>
      <c r="I3204" t="s">
        <v>39</v>
      </c>
      <c r="J3204" t="s">
        <v>40</v>
      </c>
      <c r="K3204">
        <v>675852</v>
      </c>
      <c r="L3204" t="s">
        <v>73</v>
      </c>
      <c r="M3204" t="s">
        <v>9691</v>
      </c>
      <c r="N3204" t="s">
        <v>103</v>
      </c>
      <c r="O3204" t="s">
        <v>94</v>
      </c>
      <c r="P3204" t="s">
        <v>45</v>
      </c>
      <c r="Q3204">
        <v>50038</v>
      </c>
      <c r="R3204">
        <v>6</v>
      </c>
      <c r="S3204">
        <v>0.1</v>
      </c>
      <c r="T3204">
        <v>5041.0286388931581</v>
      </c>
      <c r="U3204">
        <v>45029</v>
      </c>
    </row>
    <row r="3205" spans="1:21" x14ac:dyDescent="0.3">
      <c r="A3205" t="s">
        <v>9692</v>
      </c>
      <c r="B3205">
        <v>2024</v>
      </c>
      <c r="C3205" s="1">
        <v>45352</v>
      </c>
      <c r="D3205" t="s">
        <v>78</v>
      </c>
      <c r="E3205" t="s">
        <v>9693</v>
      </c>
      <c r="F3205" t="s">
        <v>80</v>
      </c>
      <c r="G3205" t="s">
        <v>81</v>
      </c>
      <c r="H3205" t="s">
        <v>26</v>
      </c>
      <c r="I3205" t="s">
        <v>154</v>
      </c>
      <c r="J3205" t="s">
        <v>51</v>
      </c>
      <c r="K3205">
        <v>643422</v>
      </c>
      <c r="L3205" t="s">
        <v>59</v>
      </c>
      <c r="M3205" t="s">
        <v>9694</v>
      </c>
      <c r="N3205" t="s">
        <v>31</v>
      </c>
      <c r="O3205" t="s">
        <v>44</v>
      </c>
      <c r="P3205" t="s">
        <v>69</v>
      </c>
      <c r="Q3205">
        <v>22185</v>
      </c>
      <c r="R3205">
        <v>6</v>
      </c>
      <c r="S3205">
        <v>0</v>
      </c>
      <c r="T3205">
        <v>5820.1993494333419</v>
      </c>
      <c r="U3205">
        <v>45354</v>
      </c>
    </row>
    <row r="3206" spans="1:21" x14ac:dyDescent="0.3">
      <c r="A3206" t="s">
        <v>9695</v>
      </c>
      <c r="B3206">
        <v>2023</v>
      </c>
      <c r="C3206" s="1">
        <v>45240</v>
      </c>
      <c r="D3206" t="s">
        <v>47</v>
      </c>
      <c r="E3206" t="s">
        <v>9696</v>
      </c>
      <c r="F3206" t="s">
        <v>64</v>
      </c>
      <c r="G3206" t="s">
        <v>38</v>
      </c>
      <c r="H3206" t="s">
        <v>26</v>
      </c>
      <c r="I3206" t="s">
        <v>39</v>
      </c>
      <c r="J3206" t="s">
        <v>40</v>
      </c>
      <c r="K3206">
        <v>677521</v>
      </c>
      <c r="L3206" t="s">
        <v>41</v>
      </c>
      <c r="M3206" t="s">
        <v>9697</v>
      </c>
      <c r="N3206" t="s">
        <v>43</v>
      </c>
      <c r="O3206" t="s">
        <v>94</v>
      </c>
      <c r="P3206" t="s">
        <v>181</v>
      </c>
      <c r="Q3206">
        <v>46748</v>
      </c>
      <c r="R3206">
        <v>9</v>
      </c>
      <c r="S3206">
        <v>0.1</v>
      </c>
      <c r="T3206">
        <v>10249.950199581359</v>
      </c>
      <c r="U3206">
        <v>45245</v>
      </c>
    </row>
    <row r="3207" spans="1:21" x14ac:dyDescent="0.3">
      <c r="A3207" t="s">
        <v>9698</v>
      </c>
      <c r="B3207">
        <v>2024</v>
      </c>
      <c r="C3207" s="1">
        <v>45621</v>
      </c>
      <c r="D3207" t="s">
        <v>78</v>
      </c>
      <c r="E3207" t="s">
        <v>9699</v>
      </c>
      <c r="F3207" t="s">
        <v>24</v>
      </c>
      <c r="G3207" t="s">
        <v>81</v>
      </c>
      <c r="H3207" t="s">
        <v>26</v>
      </c>
      <c r="I3207" t="s">
        <v>57</v>
      </c>
      <c r="J3207" t="s">
        <v>58</v>
      </c>
      <c r="K3207">
        <v>672681</v>
      </c>
      <c r="L3207" t="s">
        <v>59</v>
      </c>
      <c r="M3207" t="s">
        <v>9700</v>
      </c>
      <c r="N3207" t="s">
        <v>61</v>
      </c>
      <c r="O3207" t="s">
        <v>94</v>
      </c>
      <c r="P3207" t="s">
        <v>33</v>
      </c>
      <c r="Q3207">
        <v>38505</v>
      </c>
      <c r="R3207">
        <v>6</v>
      </c>
      <c r="S3207">
        <v>0.1</v>
      </c>
      <c r="T3207">
        <v>9616.0834292351155</v>
      </c>
      <c r="U3207">
        <v>45624</v>
      </c>
    </row>
    <row r="3208" spans="1:21" x14ac:dyDescent="0.3">
      <c r="A3208" t="s">
        <v>9701</v>
      </c>
      <c r="B3208">
        <v>2024</v>
      </c>
      <c r="C3208" s="1">
        <v>45642</v>
      </c>
      <c r="D3208" t="s">
        <v>22</v>
      </c>
      <c r="E3208" t="s">
        <v>9702</v>
      </c>
      <c r="F3208" t="s">
        <v>64</v>
      </c>
      <c r="G3208" t="s">
        <v>25</v>
      </c>
      <c r="H3208" t="s">
        <v>26</v>
      </c>
      <c r="I3208" t="s">
        <v>39</v>
      </c>
      <c r="J3208" t="s">
        <v>40</v>
      </c>
      <c r="K3208">
        <v>658338</v>
      </c>
      <c r="L3208" t="s">
        <v>41</v>
      </c>
      <c r="M3208" t="s">
        <v>9703</v>
      </c>
      <c r="N3208" t="s">
        <v>31</v>
      </c>
      <c r="O3208" t="s">
        <v>44</v>
      </c>
      <c r="P3208" t="s">
        <v>45</v>
      </c>
      <c r="Q3208">
        <v>74727</v>
      </c>
      <c r="R3208">
        <v>8</v>
      </c>
      <c r="S3208">
        <v>0</v>
      </c>
      <c r="T3208">
        <v>6605.3416792908974</v>
      </c>
      <c r="U3208">
        <v>45645</v>
      </c>
    </row>
    <row r="3209" spans="1:21" x14ac:dyDescent="0.3">
      <c r="A3209" t="s">
        <v>9704</v>
      </c>
      <c r="B3209">
        <v>2023</v>
      </c>
      <c r="C3209" s="1">
        <v>44962</v>
      </c>
      <c r="D3209" t="s">
        <v>47</v>
      </c>
      <c r="E3209" t="s">
        <v>9705</v>
      </c>
      <c r="F3209" t="s">
        <v>149</v>
      </c>
      <c r="G3209" t="s">
        <v>81</v>
      </c>
      <c r="H3209" t="s">
        <v>26</v>
      </c>
      <c r="I3209" t="s">
        <v>154</v>
      </c>
      <c r="J3209" t="s">
        <v>51</v>
      </c>
      <c r="K3209">
        <v>616549</v>
      </c>
      <c r="L3209" t="s">
        <v>83</v>
      </c>
      <c r="M3209" t="s">
        <v>9706</v>
      </c>
      <c r="N3209" t="s">
        <v>93</v>
      </c>
      <c r="O3209" t="s">
        <v>53</v>
      </c>
      <c r="P3209" t="s">
        <v>33</v>
      </c>
      <c r="Q3209">
        <v>17255</v>
      </c>
      <c r="R3209">
        <v>9</v>
      </c>
      <c r="S3209">
        <v>0.1</v>
      </c>
      <c r="T3209">
        <v>1113.793204308527</v>
      </c>
      <c r="U3209">
        <v>44965</v>
      </c>
    </row>
    <row r="3210" spans="1:21" x14ac:dyDescent="0.3">
      <c r="A3210" t="s">
        <v>9707</v>
      </c>
      <c r="B3210">
        <v>2023</v>
      </c>
      <c r="C3210" s="1">
        <v>45211</v>
      </c>
      <c r="D3210" t="s">
        <v>35</v>
      </c>
      <c r="E3210" t="s">
        <v>9708</v>
      </c>
      <c r="F3210" t="s">
        <v>24</v>
      </c>
      <c r="G3210" t="s">
        <v>38</v>
      </c>
      <c r="H3210" t="s">
        <v>26</v>
      </c>
      <c r="I3210" t="s">
        <v>101</v>
      </c>
      <c r="J3210" t="s">
        <v>51</v>
      </c>
      <c r="K3210">
        <v>618357</v>
      </c>
      <c r="L3210" t="s">
        <v>41</v>
      </c>
      <c r="M3210" t="s">
        <v>9709</v>
      </c>
      <c r="N3210" t="s">
        <v>103</v>
      </c>
      <c r="O3210" t="s">
        <v>85</v>
      </c>
      <c r="P3210" t="s">
        <v>127</v>
      </c>
      <c r="Q3210">
        <v>63325</v>
      </c>
      <c r="R3210">
        <v>7</v>
      </c>
      <c r="S3210">
        <v>0</v>
      </c>
      <c r="T3210">
        <v>9793.7689644923921</v>
      </c>
      <c r="U3210">
        <v>45214</v>
      </c>
    </row>
    <row r="3211" spans="1:21" x14ac:dyDescent="0.3">
      <c r="A3211" t="s">
        <v>9710</v>
      </c>
      <c r="B3211">
        <v>2023</v>
      </c>
      <c r="C3211" s="1">
        <v>45045</v>
      </c>
      <c r="D3211" t="s">
        <v>78</v>
      </c>
      <c r="E3211" t="s">
        <v>9711</v>
      </c>
      <c r="F3211" t="s">
        <v>80</v>
      </c>
      <c r="G3211" t="s">
        <v>25</v>
      </c>
      <c r="H3211" t="s">
        <v>26</v>
      </c>
      <c r="I3211" t="s">
        <v>65</v>
      </c>
      <c r="J3211" t="s">
        <v>66</v>
      </c>
      <c r="K3211">
        <v>649751</v>
      </c>
      <c r="L3211" t="s">
        <v>29</v>
      </c>
      <c r="M3211" t="s">
        <v>9712</v>
      </c>
      <c r="N3211" t="s">
        <v>43</v>
      </c>
      <c r="O3211" t="s">
        <v>44</v>
      </c>
      <c r="P3211" t="s">
        <v>45</v>
      </c>
      <c r="Q3211">
        <v>19626</v>
      </c>
      <c r="R3211">
        <v>9</v>
      </c>
      <c r="S3211">
        <v>0.1</v>
      </c>
      <c r="T3211">
        <v>4337.9455670560155</v>
      </c>
      <c r="U3211">
        <v>45045</v>
      </c>
    </row>
    <row r="3212" spans="1:21" x14ac:dyDescent="0.3">
      <c r="A3212" t="s">
        <v>9713</v>
      </c>
      <c r="B3212">
        <v>2023</v>
      </c>
      <c r="C3212" s="1">
        <v>45190</v>
      </c>
      <c r="D3212" t="s">
        <v>47</v>
      </c>
      <c r="E3212" t="s">
        <v>9714</v>
      </c>
      <c r="F3212" t="s">
        <v>64</v>
      </c>
      <c r="G3212" t="s">
        <v>81</v>
      </c>
      <c r="H3212" t="s">
        <v>26</v>
      </c>
      <c r="I3212" t="s">
        <v>39</v>
      </c>
      <c r="J3212" t="s">
        <v>40</v>
      </c>
      <c r="K3212">
        <v>634429</v>
      </c>
      <c r="L3212" t="s">
        <v>83</v>
      </c>
      <c r="M3212" t="s">
        <v>9715</v>
      </c>
      <c r="N3212" t="s">
        <v>31</v>
      </c>
      <c r="O3212" t="s">
        <v>68</v>
      </c>
      <c r="P3212" t="s">
        <v>98</v>
      </c>
      <c r="Q3212">
        <v>28142</v>
      </c>
      <c r="R3212">
        <v>4</v>
      </c>
      <c r="S3212">
        <v>0</v>
      </c>
      <c r="T3212">
        <v>4192.3667159773049</v>
      </c>
      <c r="U3212">
        <v>45196</v>
      </c>
    </row>
    <row r="3213" spans="1:21" x14ac:dyDescent="0.3">
      <c r="A3213" t="s">
        <v>9716</v>
      </c>
      <c r="B3213">
        <v>2024</v>
      </c>
      <c r="C3213" s="1">
        <v>45599</v>
      </c>
      <c r="D3213" t="s">
        <v>47</v>
      </c>
      <c r="E3213" t="s">
        <v>9717</v>
      </c>
      <c r="F3213" t="s">
        <v>64</v>
      </c>
      <c r="G3213" t="s">
        <v>81</v>
      </c>
      <c r="H3213" t="s">
        <v>26</v>
      </c>
      <c r="I3213" t="s">
        <v>57</v>
      </c>
      <c r="J3213" t="s">
        <v>58</v>
      </c>
      <c r="K3213">
        <v>617437</v>
      </c>
      <c r="L3213" t="s">
        <v>29</v>
      </c>
      <c r="M3213" t="s">
        <v>9718</v>
      </c>
      <c r="N3213" t="s">
        <v>61</v>
      </c>
      <c r="O3213" t="s">
        <v>53</v>
      </c>
      <c r="P3213" t="s">
        <v>98</v>
      </c>
      <c r="Q3213">
        <v>55590</v>
      </c>
      <c r="R3213">
        <v>8</v>
      </c>
      <c r="S3213">
        <v>0</v>
      </c>
      <c r="T3213">
        <v>8198.5319589235878</v>
      </c>
      <c r="U3213">
        <v>45604</v>
      </c>
    </row>
    <row r="3214" spans="1:21" x14ac:dyDescent="0.3">
      <c r="A3214" t="s">
        <v>9719</v>
      </c>
      <c r="B3214">
        <v>2024</v>
      </c>
      <c r="C3214" s="1">
        <v>45429</v>
      </c>
      <c r="D3214" t="s">
        <v>47</v>
      </c>
      <c r="E3214" t="s">
        <v>9720</v>
      </c>
      <c r="F3214" t="s">
        <v>149</v>
      </c>
      <c r="G3214" t="s">
        <v>25</v>
      </c>
      <c r="H3214" t="s">
        <v>26</v>
      </c>
      <c r="I3214" t="s">
        <v>65</v>
      </c>
      <c r="J3214" t="s">
        <v>66</v>
      </c>
      <c r="K3214">
        <v>660370</v>
      </c>
      <c r="L3214" t="s">
        <v>83</v>
      </c>
      <c r="M3214" t="s">
        <v>9721</v>
      </c>
      <c r="N3214" t="s">
        <v>103</v>
      </c>
      <c r="O3214" t="s">
        <v>53</v>
      </c>
      <c r="P3214" t="s">
        <v>45</v>
      </c>
      <c r="Q3214">
        <v>58271</v>
      </c>
      <c r="R3214">
        <v>1</v>
      </c>
      <c r="S3214">
        <v>0.2</v>
      </c>
      <c r="T3214">
        <v>9180.6226148750247</v>
      </c>
      <c r="U3214">
        <v>45430</v>
      </c>
    </row>
    <row r="3215" spans="1:21" x14ac:dyDescent="0.3">
      <c r="A3215" t="s">
        <v>9722</v>
      </c>
      <c r="B3215">
        <v>2023</v>
      </c>
      <c r="C3215" s="1">
        <v>45168</v>
      </c>
      <c r="D3215" t="s">
        <v>22</v>
      </c>
      <c r="E3215" t="s">
        <v>9723</v>
      </c>
      <c r="F3215" t="s">
        <v>24</v>
      </c>
      <c r="G3215" t="s">
        <v>25</v>
      </c>
      <c r="H3215" t="s">
        <v>26</v>
      </c>
      <c r="I3215" t="s">
        <v>57</v>
      </c>
      <c r="J3215" t="s">
        <v>58</v>
      </c>
      <c r="K3215">
        <v>649064</v>
      </c>
      <c r="L3215" t="s">
        <v>83</v>
      </c>
      <c r="M3215" t="s">
        <v>9724</v>
      </c>
      <c r="N3215" t="s">
        <v>43</v>
      </c>
      <c r="O3215" t="s">
        <v>75</v>
      </c>
      <c r="P3215" t="s">
        <v>89</v>
      </c>
      <c r="Q3215">
        <v>50977</v>
      </c>
      <c r="R3215">
        <v>6</v>
      </c>
      <c r="S3215">
        <v>0</v>
      </c>
      <c r="T3215">
        <v>5245.1004067852273</v>
      </c>
      <c r="U3215">
        <v>45174</v>
      </c>
    </row>
    <row r="3216" spans="1:21" x14ac:dyDescent="0.3">
      <c r="A3216" t="s">
        <v>9725</v>
      </c>
      <c r="B3216">
        <v>2023</v>
      </c>
      <c r="C3216" s="1">
        <v>45218</v>
      </c>
      <c r="D3216" t="s">
        <v>47</v>
      </c>
      <c r="E3216" t="s">
        <v>9726</v>
      </c>
      <c r="F3216" t="s">
        <v>106</v>
      </c>
      <c r="G3216" t="s">
        <v>38</v>
      </c>
      <c r="H3216" t="s">
        <v>26</v>
      </c>
      <c r="I3216" t="s">
        <v>117</v>
      </c>
      <c r="J3216" t="s">
        <v>118</v>
      </c>
      <c r="K3216">
        <v>603923</v>
      </c>
      <c r="L3216" t="s">
        <v>29</v>
      </c>
      <c r="M3216" t="s">
        <v>9727</v>
      </c>
      <c r="N3216" t="s">
        <v>61</v>
      </c>
      <c r="O3216" t="s">
        <v>44</v>
      </c>
      <c r="P3216" t="s">
        <v>98</v>
      </c>
      <c r="Q3216">
        <v>54286</v>
      </c>
      <c r="R3216">
        <v>6</v>
      </c>
      <c r="S3216">
        <v>0.2</v>
      </c>
      <c r="T3216">
        <v>10466.539547101158</v>
      </c>
      <c r="U3216">
        <v>45221</v>
      </c>
    </row>
    <row r="3217" spans="1:21" x14ac:dyDescent="0.3">
      <c r="A3217" t="s">
        <v>9728</v>
      </c>
      <c r="B3217">
        <v>2023</v>
      </c>
      <c r="C3217" s="1">
        <v>45122</v>
      </c>
      <c r="D3217" t="s">
        <v>22</v>
      </c>
      <c r="E3217" t="s">
        <v>9729</v>
      </c>
      <c r="F3217" t="s">
        <v>80</v>
      </c>
      <c r="G3217" t="s">
        <v>38</v>
      </c>
      <c r="H3217" t="s">
        <v>26</v>
      </c>
      <c r="I3217" t="s">
        <v>117</v>
      </c>
      <c r="J3217" t="s">
        <v>118</v>
      </c>
      <c r="K3217">
        <v>614179</v>
      </c>
      <c r="L3217" t="s">
        <v>73</v>
      </c>
      <c r="M3217" t="s">
        <v>9730</v>
      </c>
      <c r="N3217" t="s">
        <v>103</v>
      </c>
      <c r="O3217" t="s">
        <v>32</v>
      </c>
      <c r="P3217" t="s">
        <v>89</v>
      </c>
      <c r="Q3217">
        <v>25935</v>
      </c>
      <c r="R3217">
        <v>4</v>
      </c>
      <c r="S3217">
        <v>0.2</v>
      </c>
      <c r="T3217">
        <v>5160.0810695955734</v>
      </c>
      <c r="U3217">
        <v>45125</v>
      </c>
    </row>
    <row r="3218" spans="1:21" x14ac:dyDescent="0.3">
      <c r="A3218" t="s">
        <v>9731</v>
      </c>
      <c r="B3218">
        <v>2023</v>
      </c>
      <c r="C3218" s="1">
        <v>45026</v>
      </c>
      <c r="D3218" t="s">
        <v>47</v>
      </c>
      <c r="E3218" t="s">
        <v>9732</v>
      </c>
      <c r="F3218" t="s">
        <v>24</v>
      </c>
      <c r="G3218" t="s">
        <v>81</v>
      </c>
      <c r="H3218" t="s">
        <v>26</v>
      </c>
      <c r="I3218" t="s">
        <v>107</v>
      </c>
      <c r="J3218" t="s">
        <v>66</v>
      </c>
      <c r="K3218">
        <v>640305</v>
      </c>
      <c r="L3218" t="s">
        <v>83</v>
      </c>
      <c r="M3218" t="s">
        <v>9733</v>
      </c>
      <c r="N3218" t="s">
        <v>93</v>
      </c>
      <c r="O3218" t="s">
        <v>53</v>
      </c>
      <c r="P3218" t="s">
        <v>33</v>
      </c>
      <c r="Q3218">
        <v>76324</v>
      </c>
      <c r="R3218">
        <v>2</v>
      </c>
      <c r="S3218">
        <v>0</v>
      </c>
      <c r="T3218">
        <v>10351.394502141184</v>
      </c>
      <c r="U3218">
        <v>45027</v>
      </c>
    </row>
    <row r="3219" spans="1:21" x14ac:dyDescent="0.3">
      <c r="A3219" t="s">
        <v>9734</v>
      </c>
      <c r="B3219">
        <v>2024</v>
      </c>
      <c r="C3219" s="1">
        <v>45406</v>
      </c>
      <c r="D3219" t="s">
        <v>35</v>
      </c>
      <c r="E3219" t="s">
        <v>9735</v>
      </c>
      <c r="F3219" t="s">
        <v>106</v>
      </c>
      <c r="G3219" t="s">
        <v>25</v>
      </c>
      <c r="H3219" t="s">
        <v>26</v>
      </c>
      <c r="I3219" t="s">
        <v>117</v>
      </c>
      <c r="J3219" t="s">
        <v>118</v>
      </c>
      <c r="K3219">
        <v>669842</v>
      </c>
      <c r="L3219" t="s">
        <v>73</v>
      </c>
      <c r="M3219" t="s">
        <v>9736</v>
      </c>
      <c r="N3219" t="s">
        <v>61</v>
      </c>
      <c r="O3219" t="s">
        <v>68</v>
      </c>
      <c r="P3219" t="s">
        <v>89</v>
      </c>
      <c r="Q3219">
        <v>5322</v>
      </c>
      <c r="R3219">
        <v>4</v>
      </c>
      <c r="S3219">
        <v>0.2</v>
      </c>
      <c r="T3219">
        <v>533.87782009296609</v>
      </c>
      <c r="U3219">
        <v>45412</v>
      </c>
    </row>
    <row r="3220" spans="1:21" x14ac:dyDescent="0.3">
      <c r="A3220" t="s">
        <v>9737</v>
      </c>
      <c r="B3220">
        <v>2024</v>
      </c>
      <c r="C3220" s="1">
        <v>45458</v>
      </c>
      <c r="D3220" t="s">
        <v>35</v>
      </c>
      <c r="E3220" t="s">
        <v>9738</v>
      </c>
      <c r="F3220" t="s">
        <v>37</v>
      </c>
      <c r="G3220" t="s">
        <v>38</v>
      </c>
      <c r="H3220" t="s">
        <v>26</v>
      </c>
      <c r="I3220" t="s">
        <v>136</v>
      </c>
      <c r="J3220" t="s">
        <v>118</v>
      </c>
      <c r="K3220">
        <v>664627</v>
      </c>
      <c r="L3220" t="s">
        <v>59</v>
      </c>
      <c r="M3220" t="s">
        <v>9739</v>
      </c>
      <c r="N3220" t="s">
        <v>93</v>
      </c>
      <c r="O3220" t="s">
        <v>75</v>
      </c>
      <c r="P3220" t="s">
        <v>69</v>
      </c>
      <c r="Q3220">
        <v>72334</v>
      </c>
      <c r="R3220">
        <v>1</v>
      </c>
      <c r="S3220">
        <v>0.05</v>
      </c>
      <c r="T3220">
        <v>7115.2964503938683</v>
      </c>
      <c r="U3220">
        <v>45462</v>
      </c>
    </row>
    <row r="3221" spans="1:21" x14ac:dyDescent="0.3">
      <c r="A3221" t="s">
        <v>9740</v>
      </c>
      <c r="B3221">
        <v>2024</v>
      </c>
      <c r="C3221" s="1">
        <v>45481</v>
      </c>
      <c r="D3221" t="s">
        <v>47</v>
      </c>
      <c r="E3221" t="s">
        <v>9741</v>
      </c>
      <c r="F3221" t="s">
        <v>106</v>
      </c>
      <c r="G3221" t="s">
        <v>38</v>
      </c>
      <c r="H3221" t="s">
        <v>26</v>
      </c>
      <c r="I3221" t="s">
        <v>122</v>
      </c>
      <c r="J3221" t="s">
        <v>28</v>
      </c>
      <c r="K3221">
        <v>650448</v>
      </c>
      <c r="L3221" t="s">
        <v>83</v>
      </c>
      <c r="M3221" t="s">
        <v>9742</v>
      </c>
      <c r="N3221" t="s">
        <v>61</v>
      </c>
      <c r="O3221" t="s">
        <v>75</v>
      </c>
      <c r="P3221" t="s">
        <v>69</v>
      </c>
      <c r="Q3221">
        <v>19208</v>
      </c>
      <c r="R3221">
        <v>9</v>
      </c>
      <c r="S3221">
        <v>0.1</v>
      </c>
      <c r="T3221">
        <v>2900.4205163956208</v>
      </c>
      <c r="U3221">
        <v>45485</v>
      </c>
    </row>
    <row r="3222" spans="1:21" x14ac:dyDescent="0.3">
      <c r="A3222" t="s">
        <v>9743</v>
      </c>
      <c r="B3222">
        <v>2024</v>
      </c>
      <c r="C3222" s="1">
        <v>45544</v>
      </c>
      <c r="D3222" t="s">
        <v>78</v>
      </c>
      <c r="E3222" t="s">
        <v>9744</v>
      </c>
      <c r="F3222" t="s">
        <v>49</v>
      </c>
      <c r="G3222" t="s">
        <v>38</v>
      </c>
      <c r="H3222" t="s">
        <v>26</v>
      </c>
      <c r="I3222" t="s">
        <v>57</v>
      </c>
      <c r="J3222" t="s">
        <v>58</v>
      </c>
      <c r="K3222">
        <v>646515</v>
      </c>
      <c r="L3222" t="s">
        <v>83</v>
      </c>
      <c r="M3222" t="s">
        <v>9745</v>
      </c>
      <c r="N3222" t="s">
        <v>43</v>
      </c>
      <c r="O3222" t="s">
        <v>85</v>
      </c>
      <c r="P3222" t="s">
        <v>89</v>
      </c>
      <c r="Q3222">
        <v>59509</v>
      </c>
      <c r="R3222">
        <v>8</v>
      </c>
      <c r="S3222">
        <v>0</v>
      </c>
      <c r="T3222">
        <v>16759.41261692515</v>
      </c>
      <c r="U3222">
        <v>45544</v>
      </c>
    </row>
    <row r="3223" spans="1:21" x14ac:dyDescent="0.3">
      <c r="A3223" t="s">
        <v>9746</v>
      </c>
      <c r="B3223">
        <v>2023</v>
      </c>
      <c r="C3223" s="1">
        <v>44993</v>
      </c>
      <c r="D3223" t="s">
        <v>78</v>
      </c>
      <c r="E3223" t="s">
        <v>9747</v>
      </c>
      <c r="F3223" t="s">
        <v>80</v>
      </c>
      <c r="G3223" t="s">
        <v>25</v>
      </c>
      <c r="H3223" t="s">
        <v>26</v>
      </c>
      <c r="I3223" t="s">
        <v>154</v>
      </c>
      <c r="J3223" t="s">
        <v>51</v>
      </c>
      <c r="K3223">
        <v>628113</v>
      </c>
      <c r="L3223" t="s">
        <v>83</v>
      </c>
      <c r="M3223" t="s">
        <v>9748</v>
      </c>
      <c r="N3223" t="s">
        <v>43</v>
      </c>
      <c r="O3223" t="s">
        <v>53</v>
      </c>
      <c r="P3223" t="s">
        <v>76</v>
      </c>
      <c r="Q3223">
        <v>33343</v>
      </c>
      <c r="R3223">
        <v>2</v>
      </c>
      <c r="S3223">
        <v>0</v>
      </c>
      <c r="T3223">
        <v>9745.7819131918259</v>
      </c>
      <c r="U3223">
        <v>44999</v>
      </c>
    </row>
    <row r="3224" spans="1:21" x14ac:dyDescent="0.3">
      <c r="A3224" t="s">
        <v>9749</v>
      </c>
      <c r="B3224">
        <v>2023</v>
      </c>
      <c r="C3224" s="1">
        <v>45120</v>
      </c>
      <c r="D3224" t="s">
        <v>47</v>
      </c>
      <c r="E3224" t="s">
        <v>9750</v>
      </c>
      <c r="F3224" t="s">
        <v>80</v>
      </c>
      <c r="G3224" t="s">
        <v>25</v>
      </c>
      <c r="H3224" t="s">
        <v>26</v>
      </c>
      <c r="I3224" t="s">
        <v>154</v>
      </c>
      <c r="J3224" t="s">
        <v>51</v>
      </c>
      <c r="K3224">
        <v>698950</v>
      </c>
      <c r="L3224" t="s">
        <v>73</v>
      </c>
      <c r="M3224" t="s">
        <v>9751</v>
      </c>
      <c r="N3224" t="s">
        <v>31</v>
      </c>
      <c r="O3224" t="s">
        <v>53</v>
      </c>
      <c r="P3224" t="s">
        <v>98</v>
      </c>
      <c r="Q3224">
        <v>35988</v>
      </c>
      <c r="R3224">
        <v>4</v>
      </c>
      <c r="S3224">
        <v>0.05</v>
      </c>
      <c r="T3224">
        <v>8650.9543660391591</v>
      </c>
      <c r="U3224">
        <v>45122</v>
      </c>
    </row>
    <row r="3225" spans="1:21" x14ac:dyDescent="0.3">
      <c r="A3225" t="s">
        <v>9752</v>
      </c>
      <c r="B3225">
        <v>2024</v>
      </c>
      <c r="C3225" s="1">
        <v>45607</v>
      </c>
      <c r="D3225" t="s">
        <v>35</v>
      </c>
      <c r="E3225" t="s">
        <v>9753</v>
      </c>
      <c r="F3225" t="s">
        <v>149</v>
      </c>
      <c r="G3225" t="s">
        <v>25</v>
      </c>
      <c r="H3225" t="s">
        <v>26</v>
      </c>
      <c r="I3225" t="s">
        <v>150</v>
      </c>
      <c r="J3225" t="s">
        <v>118</v>
      </c>
      <c r="K3225">
        <v>672415</v>
      </c>
      <c r="L3225" t="s">
        <v>41</v>
      </c>
      <c r="M3225" t="s">
        <v>9754</v>
      </c>
      <c r="N3225" t="s">
        <v>31</v>
      </c>
      <c r="O3225" t="s">
        <v>75</v>
      </c>
      <c r="P3225" t="s">
        <v>76</v>
      </c>
      <c r="Q3225">
        <v>65328</v>
      </c>
      <c r="R3225">
        <v>5</v>
      </c>
      <c r="S3225">
        <v>0</v>
      </c>
      <c r="T3225">
        <v>11275.763061689164</v>
      </c>
      <c r="U3225">
        <v>45612</v>
      </c>
    </row>
    <row r="3226" spans="1:21" x14ac:dyDescent="0.3">
      <c r="A3226" t="s">
        <v>9755</v>
      </c>
      <c r="B3226">
        <v>2023</v>
      </c>
      <c r="C3226" s="1">
        <v>45267</v>
      </c>
      <c r="D3226" t="s">
        <v>47</v>
      </c>
      <c r="E3226" t="s">
        <v>9756</v>
      </c>
      <c r="F3226" t="s">
        <v>37</v>
      </c>
      <c r="G3226" t="s">
        <v>81</v>
      </c>
      <c r="H3226" t="s">
        <v>26</v>
      </c>
      <c r="I3226" t="s">
        <v>57</v>
      </c>
      <c r="J3226" t="s">
        <v>58</v>
      </c>
      <c r="K3226">
        <v>647684</v>
      </c>
      <c r="L3226" t="s">
        <v>41</v>
      </c>
      <c r="M3226" t="s">
        <v>9757</v>
      </c>
      <c r="N3226" t="s">
        <v>61</v>
      </c>
      <c r="O3226" t="s">
        <v>85</v>
      </c>
      <c r="P3226" t="s">
        <v>69</v>
      </c>
      <c r="Q3226">
        <v>11646</v>
      </c>
      <c r="R3226">
        <v>1</v>
      </c>
      <c r="S3226">
        <v>0</v>
      </c>
      <c r="T3226">
        <v>2421.2240675129424</v>
      </c>
      <c r="U3226">
        <v>45272</v>
      </c>
    </row>
    <row r="3227" spans="1:21" x14ac:dyDescent="0.3">
      <c r="A3227" t="s">
        <v>9758</v>
      </c>
      <c r="B3227">
        <v>2023</v>
      </c>
      <c r="C3227" s="1">
        <v>44990</v>
      </c>
      <c r="D3227" t="s">
        <v>22</v>
      </c>
      <c r="E3227" t="s">
        <v>9759</v>
      </c>
      <c r="F3227" t="s">
        <v>24</v>
      </c>
      <c r="G3227" t="s">
        <v>81</v>
      </c>
      <c r="H3227" t="s">
        <v>26</v>
      </c>
      <c r="I3227" t="s">
        <v>150</v>
      </c>
      <c r="J3227" t="s">
        <v>118</v>
      </c>
      <c r="K3227">
        <v>663708</v>
      </c>
      <c r="L3227" t="s">
        <v>59</v>
      </c>
      <c r="M3227" t="s">
        <v>9760</v>
      </c>
      <c r="N3227" t="s">
        <v>61</v>
      </c>
      <c r="O3227" t="s">
        <v>85</v>
      </c>
      <c r="P3227" t="s">
        <v>181</v>
      </c>
      <c r="Q3227">
        <v>48361</v>
      </c>
      <c r="R3227">
        <v>5</v>
      </c>
      <c r="S3227">
        <v>0</v>
      </c>
      <c r="T3227">
        <v>5563.2036305345664</v>
      </c>
      <c r="U3227">
        <v>44993</v>
      </c>
    </row>
    <row r="3228" spans="1:21" x14ac:dyDescent="0.3">
      <c r="A3228" t="s">
        <v>9761</v>
      </c>
      <c r="B3228">
        <v>2024</v>
      </c>
      <c r="C3228" s="1">
        <v>45427</v>
      </c>
      <c r="D3228" t="s">
        <v>47</v>
      </c>
      <c r="E3228" t="s">
        <v>9762</v>
      </c>
      <c r="F3228" t="s">
        <v>80</v>
      </c>
      <c r="G3228" t="s">
        <v>81</v>
      </c>
      <c r="H3228" t="s">
        <v>26</v>
      </c>
      <c r="I3228" t="s">
        <v>39</v>
      </c>
      <c r="J3228" t="s">
        <v>40</v>
      </c>
      <c r="K3228">
        <v>661015</v>
      </c>
      <c r="L3228" t="s">
        <v>29</v>
      </c>
      <c r="M3228" t="s">
        <v>9763</v>
      </c>
      <c r="N3228" t="s">
        <v>61</v>
      </c>
      <c r="O3228" t="s">
        <v>44</v>
      </c>
      <c r="P3228" t="s">
        <v>181</v>
      </c>
      <c r="Q3228">
        <v>10890</v>
      </c>
      <c r="R3228">
        <v>2</v>
      </c>
      <c r="S3228">
        <v>0</v>
      </c>
      <c r="T3228">
        <v>1943.5988559131404</v>
      </c>
      <c r="U3228">
        <v>45428</v>
      </c>
    </row>
    <row r="3229" spans="1:21" x14ac:dyDescent="0.3">
      <c r="A3229" t="s">
        <v>9764</v>
      </c>
      <c r="B3229">
        <v>2024</v>
      </c>
      <c r="C3229" s="1">
        <v>45524</v>
      </c>
      <c r="D3229" t="s">
        <v>22</v>
      </c>
      <c r="E3229" t="s">
        <v>9765</v>
      </c>
      <c r="F3229" t="s">
        <v>80</v>
      </c>
      <c r="G3229" t="s">
        <v>38</v>
      </c>
      <c r="H3229" t="s">
        <v>26</v>
      </c>
      <c r="I3229" t="s">
        <v>57</v>
      </c>
      <c r="J3229" t="s">
        <v>58</v>
      </c>
      <c r="K3229">
        <v>636540</v>
      </c>
      <c r="L3229" t="s">
        <v>73</v>
      </c>
      <c r="M3229" t="s">
        <v>9766</v>
      </c>
      <c r="N3229" t="s">
        <v>43</v>
      </c>
      <c r="O3229" t="s">
        <v>94</v>
      </c>
      <c r="P3229" t="s">
        <v>54</v>
      </c>
      <c r="Q3229">
        <v>25800</v>
      </c>
      <c r="R3229">
        <v>7</v>
      </c>
      <c r="S3229">
        <v>0</v>
      </c>
      <c r="T3229">
        <v>3130.3965005565228</v>
      </c>
      <c r="U3229">
        <v>45526</v>
      </c>
    </row>
    <row r="3230" spans="1:21" x14ac:dyDescent="0.3">
      <c r="A3230" t="s">
        <v>9767</v>
      </c>
      <c r="B3230">
        <v>2023</v>
      </c>
      <c r="C3230" s="1">
        <v>45213</v>
      </c>
      <c r="D3230" t="s">
        <v>22</v>
      </c>
      <c r="E3230" t="s">
        <v>9768</v>
      </c>
      <c r="F3230" t="s">
        <v>49</v>
      </c>
      <c r="G3230" t="s">
        <v>81</v>
      </c>
      <c r="H3230" t="s">
        <v>26</v>
      </c>
      <c r="I3230" t="s">
        <v>117</v>
      </c>
      <c r="J3230" t="s">
        <v>118</v>
      </c>
      <c r="K3230">
        <v>697364</v>
      </c>
      <c r="L3230" t="s">
        <v>29</v>
      </c>
      <c r="M3230" t="s">
        <v>9769</v>
      </c>
      <c r="N3230" t="s">
        <v>103</v>
      </c>
      <c r="O3230" t="s">
        <v>32</v>
      </c>
      <c r="P3230" t="s">
        <v>69</v>
      </c>
      <c r="Q3230">
        <v>36813</v>
      </c>
      <c r="R3230">
        <v>5</v>
      </c>
      <c r="S3230">
        <v>0</v>
      </c>
      <c r="T3230">
        <v>5683.4678679327008</v>
      </c>
      <c r="U3230">
        <v>45220</v>
      </c>
    </row>
    <row r="3231" spans="1:21" x14ac:dyDescent="0.3">
      <c r="A3231" t="s">
        <v>9770</v>
      </c>
      <c r="B3231">
        <v>2024</v>
      </c>
      <c r="C3231" s="1">
        <v>45337</v>
      </c>
      <c r="D3231" t="s">
        <v>22</v>
      </c>
      <c r="E3231" t="s">
        <v>9771</v>
      </c>
      <c r="F3231" t="s">
        <v>49</v>
      </c>
      <c r="G3231" t="s">
        <v>38</v>
      </c>
      <c r="H3231" t="s">
        <v>26</v>
      </c>
      <c r="I3231" t="s">
        <v>65</v>
      </c>
      <c r="J3231" t="s">
        <v>66</v>
      </c>
      <c r="K3231">
        <v>673094</v>
      </c>
      <c r="L3231" t="s">
        <v>59</v>
      </c>
      <c r="M3231" t="s">
        <v>9772</v>
      </c>
      <c r="N3231" t="s">
        <v>103</v>
      </c>
      <c r="O3231" t="s">
        <v>68</v>
      </c>
      <c r="P3231" t="s">
        <v>76</v>
      </c>
      <c r="Q3231">
        <v>8301</v>
      </c>
      <c r="R3231">
        <v>2</v>
      </c>
      <c r="S3231">
        <v>0.05</v>
      </c>
      <c r="T3231">
        <v>1672.9328855086546</v>
      </c>
      <c r="U3231">
        <v>45343</v>
      </c>
    </row>
    <row r="3232" spans="1:21" x14ac:dyDescent="0.3">
      <c r="A3232" t="s">
        <v>9773</v>
      </c>
      <c r="B3232">
        <v>2023</v>
      </c>
      <c r="C3232" s="1">
        <v>45100</v>
      </c>
      <c r="D3232" t="s">
        <v>22</v>
      </c>
      <c r="E3232" t="s">
        <v>9774</v>
      </c>
      <c r="F3232" t="s">
        <v>149</v>
      </c>
      <c r="G3232" t="s">
        <v>38</v>
      </c>
      <c r="H3232" t="s">
        <v>26</v>
      </c>
      <c r="I3232" t="s">
        <v>117</v>
      </c>
      <c r="J3232" t="s">
        <v>118</v>
      </c>
      <c r="K3232">
        <v>641201</v>
      </c>
      <c r="L3232" t="s">
        <v>29</v>
      </c>
      <c r="M3232" t="s">
        <v>9775</v>
      </c>
      <c r="N3232" t="s">
        <v>103</v>
      </c>
      <c r="O3232" t="s">
        <v>53</v>
      </c>
      <c r="P3232" t="s">
        <v>69</v>
      </c>
      <c r="Q3232">
        <v>64462</v>
      </c>
      <c r="R3232">
        <v>2</v>
      </c>
      <c r="S3232">
        <v>0.1</v>
      </c>
      <c r="T3232">
        <v>13029.670293047971</v>
      </c>
      <c r="U3232">
        <v>45105</v>
      </c>
    </row>
    <row r="3233" spans="1:21" x14ac:dyDescent="0.3">
      <c r="A3233" t="s">
        <v>9776</v>
      </c>
      <c r="B3233">
        <v>2024</v>
      </c>
      <c r="C3233" s="1">
        <v>45577</v>
      </c>
      <c r="D3233" t="s">
        <v>47</v>
      </c>
      <c r="E3233" t="s">
        <v>9777</v>
      </c>
      <c r="F3233" t="s">
        <v>64</v>
      </c>
      <c r="G3233" t="s">
        <v>25</v>
      </c>
      <c r="H3233" t="s">
        <v>26</v>
      </c>
      <c r="I3233" t="s">
        <v>122</v>
      </c>
      <c r="J3233" t="s">
        <v>28</v>
      </c>
      <c r="K3233">
        <v>635134</v>
      </c>
      <c r="L3233" t="s">
        <v>83</v>
      </c>
      <c r="M3233" t="s">
        <v>9778</v>
      </c>
      <c r="N3233" t="s">
        <v>93</v>
      </c>
      <c r="O3233" t="s">
        <v>32</v>
      </c>
      <c r="P3233" t="s">
        <v>69</v>
      </c>
      <c r="Q3233">
        <v>29059</v>
      </c>
      <c r="R3233">
        <v>5</v>
      </c>
      <c r="S3233">
        <v>0.1</v>
      </c>
      <c r="T3233">
        <v>4365.0735586889641</v>
      </c>
      <c r="U3233">
        <v>45577</v>
      </c>
    </row>
    <row r="3234" spans="1:21" x14ac:dyDescent="0.3">
      <c r="A3234" t="s">
        <v>9779</v>
      </c>
      <c r="B3234">
        <v>2024</v>
      </c>
      <c r="C3234" s="1">
        <v>45486</v>
      </c>
      <c r="D3234" t="s">
        <v>78</v>
      </c>
      <c r="E3234" t="s">
        <v>9780</v>
      </c>
      <c r="F3234" t="s">
        <v>37</v>
      </c>
      <c r="G3234" t="s">
        <v>81</v>
      </c>
      <c r="H3234" t="s">
        <v>26</v>
      </c>
      <c r="I3234" t="s">
        <v>107</v>
      </c>
      <c r="J3234" t="s">
        <v>66</v>
      </c>
      <c r="K3234">
        <v>687559</v>
      </c>
      <c r="L3234" t="s">
        <v>59</v>
      </c>
      <c r="M3234" t="s">
        <v>9781</v>
      </c>
      <c r="N3234" t="s">
        <v>31</v>
      </c>
      <c r="O3234" t="s">
        <v>85</v>
      </c>
      <c r="P3234" t="s">
        <v>33</v>
      </c>
      <c r="Q3234">
        <v>68405</v>
      </c>
      <c r="R3234">
        <v>4</v>
      </c>
      <c r="S3234">
        <v>0.1</v>
      </c>
      <c r="T3234">
        <v>7923.4393873762465</v>
      </c>
      <c r="U3234">
        <v>45489</v>
      </c>
    </row>
    <row r="3235" spans="1:21" x14ac:dyDescent="0.3">
      <c r="A3235" t="s">
        <v>9782</v>
      </c>
      <c r="B3235">
        <v>2023</v>
      </c>
      <c r="C3235" s="1">
        <v>44968</v>
      </c>
      <c r="D3235" t="s">
        <v>47</v>
      </c>
      <c r="E3235" t="s">
        <v>9783</v>
      </c>
      <c r="F3235" t="s">
        <v>37</v>
      </c>
      <c r="G3235" t="s">
        <v>25</v>
      </c>
      <c r="H3235" t="s">
        <v>26</v>
      </c>
      <c r="I3235" t="s">
        <v>72</v>
      </c>
      <c r="J3235" t="s">
        <v>28</v>
      </c>
      <c r="K3235">
        <v>698564</v>
      </c>
      <c r="L3235" t="s">
        <v>83</v>
      </c>
      <c r="M3235" t="s">
        <v>9784</v>
      </c>
      <c r="N3235" t="s">
        <v>103</v>
      </c>
      <c r="O3235" t="s">
        <v>68</v>
      </c>
      <c r="P3235" t="s">
        <v>98</v>
      </c>
      <c r="Q3235">
        <v>3303</v>
      </c>
      <c r="R3235">
        <v>4</v>
      </c>
      <c r="S3235">
        <v>0.05</v>
      </c>
      <c r="T3235">
        <v>807.38058554769339</v>
      </c>
      <c r="U3235">
        <v>44973</v>
      </c>
    </row>
    <row r="3236" spans="1:21" x14ac:dyDescent="0.3">
      <c r="A3236" t="s">
        <v>9785</v>
      </c>
      <c r="B3236">
        <v>2023</v>
      </c>
      <c r="C3236" s="1">
        <v>45200</v>
      </c>
      <c r="D3236" t="s">
        <v>47</v>
      </c>
      <c r="E3236" t="s">
        <v>9786</v>
      </c>
      <c r="F3236" t="s">
        <v>149</v>
      </c>
      <c r="G3236" t="s">
        <v>25</v>
      </c>
      <c r="H3236" t="s">
        <v>26</v>
      </c>
      <c r="I3236" t="s">
        <v>57</v>
      </c>
      <c r="J3236" t="s">
        <v>58</v>
      </c>
      <c r="K3236">
        <v>622003</v>
      </c>
      <c r="L3236" t="s">
        <v>59</v>
      </c>
      <c r="M3236" t="s">
        <v>9787</v>
      </c>
      <c r="N3236" t="s">
        <v>61</v>
      </c>
      <c r="O3236" t="s">
        <v>94</v>
      </c>
      <c r="P3236" t="s">
        <v>45</v>
      </c>
      <c r="Q3236">
        <v>26730</v>
      </c>
      <c r="R3236">
        <v>2</v>
      </c>
      <c r="S3236">
        <v>0.1</v>
      </c>
      <c r="T3236">
        <v>5832.9919809014964</v>
      </c>
      <c r="U3236">
        <v>45204</v>
      </c>
    </row>
    <row r="3237" spans="1:21" x14ac:dyDescent="0.3">
      <c r="A3237" t="s">
        <v>9788</v>
      </c>
      <c r="B3237">
        <v>2024</v>
      </c>
      <c r="C3237" s="1">
        <v>45435</v>
      </c>
      <c r="D3237" t="s">
        <v>22</v>
      </c>
      <c r="E3237" t="s">
        <v>9789</v>
      </c>
      <c r="F3237" t="s">
        <v>24</v>
      </c>
      <c r="G3237" t="s">
        <v>25</v>
      </c>
      <c r="H3237" t="s">
        <v>26</v>
      </c>
      <c r="I3237" t="s">
        <v>39</v>
      </c>
      <c r="J3237" t="s">
        <v>40</v>
      </c>
      <c r="K3237">
        <v>619004</v>
      </c>
      <c r="L3237" t="s">
        <v>59</v>
      </c>
      <c r="M3237" t="s">
        <v>9790</v>
      </c>
      <c r="N3237" t="s">
        <v>43</v>
      </c>
      <c r="O3237" t="s">
        <v>44</v>
      </c>
      <c r="P3237" t="s">
        <v>33</v>
      </c>
      <c r="Q3237">
        <v>35081</v>
      </c>
      <c r="R3237">
        <v>7</v>
      </c>
      <c r="S3237">
        <v>0.1</v>
      </c>
      <c r="T3237">
        <v>4654.4640807517371</v>
      </c>
      <c r="U3237">
        <v>45439</v>
      </c>
    </row>
    <row r="3238" spans="1:21" x14ac:dyDescent="0.3">
      <c r="A3238" t="s">
        <v>9791</v>
      </c>
      <c r="B3238">
        <v>2024</v>
      </c>
      <c r="C3238" s="1">
        <v>45330</v>
      </c>
      <c r="D3238" t="s">
        <v>35</v>
      </c>
      <c r="E3238" t="s">
        <v>9792</v>
      </c>
      <c r="F3238" t="s">
        <v>64</v>
      </c>
      <c r="G3238" t="s">
        <v>25</v>
      </c>
      <c r="H3238" t="s">
        <v>26</v>
      </c>
      <c r="I3238" t="s">
        <v>101</v>
      </c>
      <c r="J3238" t="s">
        <v>51</v>
      </c>
      <c r="K3238">
        <v>652829</v>
      </c>
      <c r="L3238" t="s">
        <v>59</v>
      </c>
      <c r="M3238" t="s">
        <v>9793</v>
      </c>
      <c r="N3238" t="s">
        <v>93</v>
      </c>
      <c r="O3238" t="s">
        <v>94</v>
      </c>
      <c r="P3238" t="s">
        <v>181</v>
      </c>
      <c r="Q3238">
        <v>25610</v>
      </c>
      <c r="R3238">
        <v>2</v>
      </c>
      <c r="S3238">
        <v>0.1</v>
      </c>
      <c r="T3238">
        <v>5269.6445265584362</v>
      </c>
      <c r="U3238">
        <v>45334</v>
      </c>
    </row>
    <row r="3239" spans="1:21" x14ac:dyDescent="0.3">
      <c r="A3239" t="s">
        <v>9794</v>
      </c>
      <c r="B3239">
        <v>2023</v>
      </c>
      <c r="C3239" s="1">
        <v>44985</v>
      </c>
      <c r="D3239" t="s">
        <v>35</v>
      </c>
      <c r="E3239" t="s">
        <v>9795</v>
      </c>
      <c r="F3239" t="s">
        <v>24</v>
      </c>
      <c r="G3239" t="s">
        <v>81</v>
      </c>
      <c r="H3239" t="s">
        <v>26</v>
      </c>
      <c r="I3239" t="s">
        <v>39</v>
      </c>
      <c r="J3239" t="s">
        <v>40</v>
      </c>
      <c r="K3239">
        <v>616966</v>
      </c>
      <c r="L3239" t="s">
        <v>83</v>
      </c>
      <c r="M3239" t="s">
        <v>9796</v>
      </c>
      <c r="N3239" t="s">
        <v>43</v>
      </c>
      <c r="O3239" t="s">
        <v>44</v>
      </c>
      <c r="P3239" t="s">
        <v>33</v>
      </c>
      <c r="Q3239">
        <v>62360</v>
      </c>
      <c r="R3239">
        <v>7</v>
      </c>
      <c r="S3239">
        <v>0</v>
      </c>
      <c r="T3239">
        <v>17196.306681321486</v>
      </c>
      <c r="U3239">
        <v>44989</v>
      </c>
    </row>
    <row r="3240" spans="1:21" x14ac:dyDescent="0.3">
      <c r="A3240" t="s">
        <v>9797</v>
      </c>
      <c r="B3240">
        <v>2023</v>
      </c>
      <c r="C3240" s="1">
        <v>45057</v>
      </c>
      <c r="D3240" t="s">
        <v>35</v>
      </c>
      <c r="E3240" t="s">
        <v>9798</v>
      </c>
      <c r="F3240" t="s">
        <v>106</v>
      </c>
      <c r="G3240" t="s">
        <v>25</v>
      </c>
      <c r="H3240" t="s">
        <v>26</v>
      </c>
      <c r="I3240" t="s">
        <v>57</v>
      </c>
      <c r="J3240" t="s">
        <v>58</v>
      </c>
      <c r="K3240">
        <v>657603</v>
      </c>
      <c r="L3240" t="s">
        <v>73</v>
      </c>
      <c r="M3240" t="s">
        <v>9799</v>
      </c>
      <c r="N3240" t="s">
        <v>61</v>
      </c>
      <c r="O3240" t="s">
        <v>53</v>
      </c>
      <c r="P3240" t="s">
        <v>76</v>
      </c>
      <c r="Q3240">
        <v>28225</v>
      </c>
      <c r="R3240">
        <v>6</v>
      </c>
      <c r="S3240">
        <v>0.2</v>
      </c>
      <c r="T3240">
        <v>3940.4538777121193</v>
      </c>
      <c r="U3240">
        <v>45064</v>
      </c>
    </row>
    <row r="3241" spans="1:21" x14ac:dyDescent="0.3">
      <c r="A3241" t="s">
        <v>9800</v>
      </c>
      <c r="B3241">
        <v>2023</v>
      </c>
      <c r="C3241" s="1">
        <v>44986</v>
      </c>
      <c r="D3241" t="s">
        <v>47</v>
      </c>
      <c r="E3241" t="s">
        <v>9801</v>
      </c>
      <c r="F3241" t="s">
        <v>24</v>
      </c>
      <c r="G3241" t="s">
        <v>25</v>
      </c>
      <c r="H3241" t="s">
        <v>26</v>
      </c>
      <c r="I3241" t="s">
        <v>39</v>
      </c>
      <c r="J3241" t="s">
        <v>40</v>
      </c>
      <c r="K3241">
        <v>678733</v>
      </c>
      <c r="L3241" t="s">
        <v>41</v>
      </c>
      <c r="M3241" t="s">
        <v>9802</v>
      </c>
      <c r="N3241" t="s">
        <v>61</v>
      </c>
      <c r="O3241" t="s">
        <v>85</v>
      </c>
      <c r="P3241" t="s">
        <v>89</v>
      </c>
      <c r="Q3241">
        <v>44882</v>
      </c>
      <c r="R3241">
        <v>7</v>
      </c>
      <c r="S3241">
        <v>0.05</v>
      </c>
      <c r="T3241">
        <v>11724.795927303951</v>
      </c>
      <c r="U3241">
        <v>44991</v>
      </c>
    </row>
    <row r="3242" spans="1:21" x14ac:dyDescent="0.3">
      <c r="A3242" t="s">
        <v>9803</v>
      </c>
      <c r="B3242">
        <v>2023</v>
      </c>
      <c r="C3242" s="1">
        <v>44956</v>
      </c>
      <c r="D3242" t="s">
        <v>78</v>
      </c>
      <c r="E3242" t="s">
        <v>9804</v>
      </c>
      <c r="F3242" t="s">
        <v>37</v>
      </c>
      <c r="G3242" t="s">
        <v>25</v>
      </c>
      <c r="H3242" t="s">
        <v>26</v>
      </c>
      <c r="I3242" t="s">
        <v>161</v>
      </c>
      <c r="J3242" t="s">
        <v>118</v>
      </c>
      <c r="K3242">
        <v>600990</v>
      </c>
      <c r="L3242" t="s">
        <v>59</v>
      </c>
      <c r="M3242" t="s">
        <v>9805</v>
      </c>
      <c r="N3242" t="s">
        <v>103</v>
      </c>
      <c r="O3242" t="s">
        <v>53</v>
      </c>
      <c r="P3242" t="s">
        <v>45</v>
      </c>
      <c r="Q3242">
        <v>74188</v>
      </c>
      <c r="R3242">
        <v>4</v>
      </c>
      <c r="S3242">
        <v>0.05</v>
      </c>
      <c r="T3242">
        <v>18937.855293717541</v>
      </c>
      <c r="U3242">
        <v>44959</v>
      </c>
    </row>
    <row r="3243" spans="1:21" x14ac:dyDescent="0.3">
      <c r="A3243" t="s">
        <v>9806</v>
      </c>
      <c r="B3243">
        <v>2024</v>
      </c>
      <c r="C3243" s="1">
        <v>45425</v>
      </c>
      <c r="D3243" t="s">
        <v>35</v>
      </c>
      <c r="E3243" t="s">
        <v>9807</v>
      </c>
      <c r="F3243" t="s">
        <v>106</v>
      </c>
      <c r="G3243" t="s">
        <v>38</v>
      </c>
      <c r="H3243" t="s">
        <v>26</v>
      </c>
      <c r="I3243" t="s">
        <v>57</v>
      </c>
      <c r="J3243" t="s">
        <v>58</v>
      </c>
      <c r="K3243">
        <v>698034</v>
      </c>
      <c r="L3243" t="s">
        <v>29</v>
      </c>
      <c r="M3243" t="s">
        <v>9808</v>
      </c>
      <c r="N3243" t="s">
        <v>61</v>
      </c>
      <c r="O3243" t="s">
        <v>85</v>
      </c>
      <c r="P3243" t="s">
        <v>54</v>
      </c>
      <c r="Q3243">
        <v>72375</v>
      </c>
      <c r="R3243">
        <v>6</v>
      </c>
      <c r="S3243">
        <v>0.1</v>
      </c>
      <c r="T3243">
        <v>5014.1905289106371</v>
      </c>
      <c r="U3243">
        <v>45430</v>
      </c>
    </row>
    <row r="3244" spans="1:21" x14ac:dyDescent="0.3">
      <c r="A3244" t="s">
        <v>9809</v>
      </c>
      <c r="B3244">
        <v>2024</v>
      </c>
      <c r="C3244" s="1">
        <v>45526</v>
      </c>
      <c r="D3244" t="s">
        <v>47</v>
      </c>
      <c r="E3244" t="s">
        <v>9810</v>
      </c>
      <c r="F3244" t="s">
        <v>24</v>
      </c>
      <c r="G3244" t="s">
        <v>81</v>
      </c>
      <c r="H3244" t="s">
        <v>26</v>
      </c>
      <c r="I3244" t="s">
        <v>50</v>
      </c>
      <c r="J3244" t="s">
        <v>51</v>
      </c>
      <c r="K3244">
        <v>666321</v>
      </c>
      <c r="L3244" t="s">
        <v>41</v>
      </c>
      <c r="M3244" t="s">
        <v>9811</v>
      </c>
      <c r="N3244" t="s">
        <v>103</v>
      </c>
      <c r="O3244" t="s">
        <v>53</v>
      </c>
      <c r="P3244" t="s">
        <v>54</v>
      </c>
      <c r="Q3244">
        <v>12505</v>
      </c>
      <c r="R3244">
        <v>8</v>
      </c>
      <c r="S3244">
        <v>0</v>
      </c>
      <c r="T3244">
        <v>1018.6147433965232</v>
      </c>
      <c r="U3244">
        <v>45531</v>
      </c>
    </row>
    <row r="3245" spans="1:21" x14ac:dyDescent="0.3">
      <c r="A3245" t="s">
        <v>9812</v>
      </c>
      <c r="B3245">
        <v>2024</v>
      </c>
      <c r="C3245" s="1">
        <v>45376</v>
      </c>
      <c r="D3245" t="s">
        <v>47</v>
      </c>
      <c r="E3245" t="s">
        <v>9813</v>
      </c>
      <c r="F3245" t="s">
        <v>64</v>
      </c>
      <c r="G3245" t="s">
        <v>38</v>
      </c>
      <c r="H3245" t="s">
        <v>26</v>
      </c>
      <c r="I3245" t="s">
        <v>65</v>
      </c>
      <c r="J3245" t="s">
        <v>66</v>
      </c>
      <c r="K3245">
        <v>637808</v>
      </c>
      <c r="L3245" t="s">
        <v>29</v>
      </c>
      <c r="M3245" t="s">
        <v>9814</v>
      </c>
      <c r="N3245" t="s">
        <v>61</v>
      </c>
      <c r="O3245" t="s">
        <v>75</v>
      </c>
      <c r="P3245" t="s">
        <v>45</v>
      </c>
      <c r="Q3245">
        <v>11279</v>
      </c>
      <c r="R3245">
        <v>2</v>
      </c>
      <c r="S3245">
        <v>0.05</v>
      </c>
      <c r="T3245">
        <v>2894.4458912918603</v>
      </c>
      <c r="U3245">
        <v>45379</v>
      </c>
    </row>
    <row r="3246" spans="1:21" x14ac:dyDescent="0.3">
      <c r="A3246" t="s">
        <v>9815</v>
      </c>
      <c r="B3246">
        <v>2024</v>
      </c>
      <c r="C3246" s="1">
        <v>45314</v>
      </c>
      <c r="D3246" t="s">
        <v>47</v>
      </c>
      <c r="E3246" t="s">
        <v>9816</v>
      </c>
      <c r="F3246" t="s">
        <v>24</v>
      </c>
      <c r="G3246" t="s">
        <v>25</v>
      </c>
      <c r="H3246" t="s">
        <v>26</v>
      </c>
      <c r="I3246" t="s">
        <v>82</v>
      </c>
      <c r="J3246" t="s">
        <v>66</v>
      </c>
      <c r="K3246">
        <v>667479</v>
      </c>
      <c r="L3246" t="s">
        <v>29</v>
      </c>
      <c r="M3246" t="s">
        <v>9817</v>
      </c>
      <c r="N3246" t="s">
        <v>103</v>
      </c>
      <c r="O3246" t="s">
        <v>53</v>
      </c>
      <c r="P3246" t="s">
        <v>76</v>
      </c>
      <c r="Q3246">
        <v>49942</v>
      </c>
      <c r="R3246">
        <v>1</v>
      </c>
      <c r="S3246">
        <v>0</v>
      </c>
      <c r="T3246">
        <v>9654.5167246544934</v>
      </c>
      <c r="U3246">
        <v>45317</v>
      </c>
    </row>
    <row r="3247" spans="1:21" x14ac:dyDescent="0.3">
      <c r="A3247" t="s">
        <v>9818</v>
      </c>
      <c r="B3247">
        <v>2024</v>
      </c>
      <c r="C3247" s="1">
        <v>45493</v>
      </c>
      <c r="D3247" t="s">
        <v>47</v>
      </c>
      <c r="E3247" t="s">
        <v>9819</v>
      </c>
      <c r="F3247" t="s">
        <v>37</v>
      </c>
      <c r="G3247" t="s">
        <v>38</v>
      </c>
      <c r="H3247" t="s">
        <v>26</v>
      </c>
      <c r="I3247" t="s">
        <v>154</v>
      </c>
      <c r="J3247" t="s">
        <v>51</v>
      </c>
      <c r="K3247">
        <v>670750</v>
      </c>
      <c r="L3247" t="s">
        <v>59</v>
      </c>
      <c r="M3247" t="s">
        <v>9820</v>
      </c>
      <c r="N3247" t="s">
        <v>103</v>
      </c>
      <c r="O3247" t="s">
        <v>44</v>
      </c>
      <c r="P3247" t="s">
        <v>69</v>
      </c>
      <c r="Q3247">
        <v>14298</v>
      </c>
      <c r="R3247">
        <v>10</v>
      </c>
      <c r="S3247">
        <v>0</v>
      </c>
      <c r="T3247">
        <v>1967.7706355553971</v>
      </c>
      <c r="U3247">
        <v>45500</v>
      </c>
    </row>
    <row r="3248" spans="1:21" x14ac:dyDescent="0.3">
      <c r="A3248" t="s">
        <v>9821</v>
      </c>
      <c r="B3248">
        <v>2024</v>
      </c>
      <c r="C3248" s="1">
        <v>45570</v>
      </c>
      <c r="D3248" t="s">
        <v>47</v>
      </c>
      <c r="E3248" t="s">
        <v>9822</v>
      </c>
      <c r="F3248" t="s">
        <v>64</v>
      </c>
      <c r="G3248" t="s">
        <v>81</v>
      </c>
      <c r="H3248" t="s">
        <v>26</v>
      </c>
      <c r="I3248" t="s">
        <v>57</v>
      </c>
      <c r="J3248" t="s">
        <v>58</v>
      </c>
      <c r="K3248">
        <v>651821</v>
      </c>
      <c r="L3248" t="s">
        <v>29</v>
      </c>
      <c r="M3248" t="s">
        <v>9823</v>
      </c>
      <c r="N3248" t="s">
        <v>93</v>
      </c>
      <c r="O3248" t="s">
        <v>32</v>
      </c>
      <c r="P3248" t="s">
        <v>127</v>
      </c>
      <c r="Q3248">
        <v>17065</v>
      </c>
      <c r="R3248">
        <v>9</v>
      </c>
      <c r="S3248">
        <v>0.2</v>
      </c>
      <c r="T3248">
        <v>1879.9117259906386</v>
      </c>
      <c r="U3248">
        <v>45572</v>
      </c>
    </row>
    <row r="3249" spans="1:21" x14ac:dyDescent="0.3">
      <c r="A3249" t="s">
        <v>9824</v>
      </c>
      <c r="B3249">
        <v>2024</v>
      </c>
      <c r="C3249" s="1">
        <v>45391</v>
      </c>
      <c r="D3249" t="s">
        <v>47</v>
      </c>
      <c r="E3249" t="s">
        <v>9825</v>
      </c>
      <c r="F3249" t="s">
        <v>37</v>
      </c>
      <c r="G3249" t="s">
        <v>81</v>
      </c>
      <c r="H3249" t="s">
        <v>26</v>
      </c>
      <c r="I3249" t="s">
        <v>39</v>
      </c>
      <c r="J3249" t="s">
        <v>40</v>
      </c>
      <c r="K3249">
        <v>612105</v>
      </c>
      <c r="L3249" t="s">
        <v>29</v>
      </c>
      <c r="M3249" t="s">
        <v>9826</v>
      </c>
      <c r="N3249" t="s">
        <v>31</v>
      </c>
      <c r="O3249" t="s">
        <v>75</v>
      </c>
      <c r="P3249" t="s">
        <v>33</v>
      </c>
      <c r="Q3249">
        <v>38222</v>
      </c>
      <c r="R3249">
        <v>1</v>
      </c>
      <c r="S3249">
        <v>0</v>
      </c>
      <c r="T3249">
        <v>5303.9844029090336</v>
      </c>
      <c r="U3249">
        <v>45394</v>
      </c>
    </row>
    <row r="3250" spans="1:21" x14ac:dyDescent="0.3">
      <c r="A3250" t="s">
        <v>9827</v>
      </c>
      <c r="B3250">
        <v>2024</v>
      </c>
      <c r="C3250" s="1">
        <v>45331</v>
      </c>
      <c r="D3250" t="s">
        <v>78</v>
      </c>
      <c r="E3250" t="s">
        <v>9828</v>
      </c>
      <c r="F3250" t="s">
        <v>24</v>
      </c>
      <c r="G3250" t="s">
        <v>38</v>
      </c>
      <c r="H3250" t="s">
        <v>26</v>
      </c>
      <c r="I3250" t="s">
        <v>154</v>
      </c>
      <c r="J3250" t="s">
        <v>51</v>
      </c>
      <c r="K3250">
        <v>688778</v>
      </c>
      <c r="L3250" t="s">
        <v>59</v>
      </c>
      <c r="M3250" t="s">
        <v>9829</v>
      </c>
      <c r="N3250" t="s">
        <v>43</v>
      </c>
      <c r="O3250" t="s">
        <v>44</v>
      </c>
      <c r="P3250" t="s">
        <v>45</v>
      </c>
      <c r="Q3250">
        <v>3763</v>
      </c>
      <c r="R3250">
        <v>5</v>
      </c>
      <c r="S3250">
        <v>0.2</v>
      </c>
      <c r="T3250">
        <v>502.93479175115777</v>
      </c>
      <c r="U3250">
        <v>45334</v>
      </c>
    </row>
    <row r="3251" spans="1:21" x14ac:dyDescent="0.3">
      <c r="A3251" t="s">
        <v>9830</v>
      </c>
      <c r="B3251">
        <v>2024</v>
      </c>
      <c r="C3251" s="1">
        <v>45545</v>
      </c>
      <c r="D3251" t="s">
        <v>78</v>
      </c>
      <c r="E3251" t="s">
        <v>9831</v>
      </c>
      <c r="F3251" t="s">
        <v>24</v>
      </c>
      <c r="G3251" t="s">
        <v>38</v>
      </c>
      <c r="H3251" t="s">
        <v>26</v>
      </c>
      <c r="I3251" t="s">
        <v>107</v>
      </c>
      <c r="J3251" t="s">
        <v>66</v>
      </c>
      <c r="K3251">
        <v>668661</v>
      </c>
      <c r="L3251" t="s">
        <v>59</v>
      </c>
      <c r="M3251" t="s">
        <v>9832</v>
      </c>
      <c r="N3251" t="s">
        <v>31</v>
      </c>
      <c r="O3251" t="s">
        <v>68</v>
      </c>
      <c r="P3251" t="s">
        <v>89</v>
      </c>
      <c r="Q3251">
        <v>17906</v>
      </c>
      <c r="R3251">
        <v>4</v>
      </c>
      <c r="S3251">
        <v>0</v>
      </c>
      <c r="T3251">
        <v>4802.2294080282099</v>
      </c>
      <c r="U3251">
        <v>45548</v>
      </c>
    </row>
    <row r="3252" spans="1:21" x14ac:dyDescent="0.3">
      <c r="A3252" t="s">
        <v>9833</v>
      </c>
      <c r="B3252">
        <v>2024</v>
      </c>
      <c r="C3252" s="1">
        <v>45655</v>
      </c>
      <c r="D3252" t="s">
        <v>78</v>
      </c>
      <c r="E3252" t="s">
        <v>9834</v>
      </c>
      <c r="F3252" t="s">
        <v>49</v>
      </c>
      <c r="G3252" t="s">
        <v>81</v>
      </c>
      <c r="H3252" t="s">
        <v>26</v>
      </c>
      <c r="I3252" t="s">
        <v>57</v>
      </c>
      <c r="J3252" t="s">
        <v>58</v>
      </c>
      <c r="K3252">
        <v>639371</v>
      </c>
      <c r="L3252" t="s">
        <v>73</v>
      </c>
      <c r="M3252" t="s">
        <v>9835</v>
      </c>
      <c r="N3252" t="s">
        <v>103</v>
      </c>
      <c r="O3252" t="s">
        <v>53</v>
      </c>
      <c r="P3252" t="s">
        <v>127</v>
      </c>
      <c r="Q3252">
        <v>37898</v>
      </c>
      <c r="R3252">
        <v>6</v>
      </c>
      <c r="S3252">
        <v>0</v>
      </c>
      <c r="T3252">
        <v>4223.2370559777664</v>
      </c>
      <c r="U3252">
        <v>45660</v>
      </c>
    </row>
    <row r="3253" spans="1:21" x14ac:dyDescent="0.3">
      <c r="A3253" t="s">
        <v>9836</v>
      </c>
      <c r="B3253">
        <v>2023</v>
      </c>
      <c r="C3253" s="1">
        <v>45042</v>
      </c>
      <c r="D3253" t="s">
        <v>47</v>
      </c>
      <c r="E3253" t="s">
        <v>9837</v>
      </c>
      <c r="F3253" t="s">
        <v>64</v>
      </c>
      <c r="G3253" t="s">
        <v>25</v>
      </c>
      <c r="H3253" t="s">
        <v>26</v>
      </c>
      <c r="I3253" t="s">
        <v>82</v>
      </c>
      <c r="J3253" t="s">
        <v>66</v>
      </c>
      <c r="K3253">
        <v>647984</v>
      </c>
      <c r="L3253" t="s">
        <v>73</v>
      </c>
      <c r="M3253" t="s">
        <v>9838</v>
      </c>
      <c r="N3253" t="s">
        <v>43</v>
      </c>
      <c r="O3253" t="s">
        <v>53</v>
      </c>
      <c r="P3253" t="s">
        <v>127</v>
      </c>
      <c r="Q3253">
        <v>59682</v>
      </c>
      <c r="R3253">
        <v>2</v>
      </c>
      <c r="S3253">
        <v>0.2</v>
      </c>
      <c r="T3253">
        <v>13077.930149206235</v>
      </c>
      <c r="U3253">
        <v>45044</v>
      </c>
    </row>
    <row r="3254" spans="1:21" x14ac:dyDescent="0.3">
      <c r="A3254" t="s">
        <v>9839</v>
      </c>
      <c r="B3254">
        <v>2024</v>
      </c>
      <c r="C3254" s="1">
        <v>45627</v>
      </c>
      <c r="D3254" t="s">
        <v>47</v>
      </c>
      <c r="E3254" t="s">
        <v>9840</v>
      </c>
      <c r="F3254" t="s">
        <v>106</v>
      </c>
      <c r="G3254" t="s">
        <v>81</v>
      </c>
      <c r="H3254" t="s">
        <v>26</v>
      </c>
      <c r="I3254" t="s">
        <v>72</v>
      </c>
      <c r="J3254" t="s">
        <v>28</v>
      </c>
      <c r="K3254">
        <v>640145</v>
      </c>
      <c r="L3254" t="s">
        <v>29</v>
      </c>
      <c r="M3254" t="s">
        <v>9841</v>
      </c>
      <c r="N3254" t="s">
        <v>31</v>
      </c>
      <c r="O3254" t="s">
        <v>94</v>
      </c>
      <c r="P3254" t="s">
        <v>54</v>
      </c>
      <c r="Q3254">
        <v>17756</v>
      </c>
      <c r="R3254">
        <v>5</v>
      </c>
      <c r="S3254">
        <v>0.05</v>
      </c>
      <c r="T3254">
        <v>2212.30990447049</v>
      </c>
      <c r="U3254">
        <v>45631</v>
      </c>
    </row>
    <row r="3255" spans="1:21" x14ac:dyDescent="0.3">
      <c r="A3255" t="s">
        <v>9842</v>
      </c>
      <c r="B3255">
        <v>2024</v>
      </c>
      <c r="C3255" s="1">
        <v>45626</v>
      </c>
      <c r="D3255" t="s">
        <v>47</v>
      </c>
      <c r="E3255" t="s">
        <v>9843</v>
      </c>
      <c r="F3255" t="s">
        <v>64</v>
      </c>
      <c r="G3255" t="s">
        <v>38</v>
      </c>
      <c r="H3255" t="s">
        <v>26</v>
      </c>
      <c r="I3255" t="s">
        <v>101</v>
      </c>
      <c r="J3255" t="s">
        <v>51</v>
      </c>
      <c r="K3255">
        <v>628609</v>
      </c>
      <c r="L3255" t="s">
        <v>83</v>
      </c>
      <c r="M3255" t="s">
        <v>9844</v>
      </c>
      <c r="N3255" t="s">
        <v>61</v>
      </c>
      <c r="O3255" t="s">
        <v>94</v>
      </c>
      <c r="P3255" t="s">
        <v>76</v>
      </c>
      <c r="Q3255">
        <v>14342</v>
      </c>
      <c r="R3255">
        <v>8</v>
      </c>
      <c r="S3255">
        <v>0.2</v>
      </c>
      <c r="T3255">
        <v>1117.2590298699849</v>
      </c>
      <c r="U3255">
        <v>45628</v>
      </c>
    </row>
    <row r="3256" spans="1:21" x14ac:dyDescent="0.3">
      <c r="A3256" t="s">
        <v>9845</v>
      </c>
      <c r="B3256">
        <v>2023</v>
      </c>
      <c r="C3256" s="1">
        <v>44945</v>
      </c>
      <c r="D3256" t="s">
        <v>78</v>
      </c>
      <c r="E3256" t="s">
        <v>9846</v>
      </c>
      <c r="F3256" t="s">
        <v>49</v>
      </c>
      <c r="G3256" t="s">
        <v>25</v>
      </c>
      <c r="H3256" t="s">
        <v>26</v>
      </c>
      <c r="I3256" t="s">
        <v>161</v>
      </c>
      <c r="J3256" t="s">
        <v>118</v>
      </c>
      <c r="K3256">
        <v>647764</v>
      </c>
      <c r="L3256" t="s">
        <v>59</v>
      </c>
      <c r="M3256" t="s">
        <v>9847</v>
      </c>
      <c r="N3256" t="s">
        <v>61</v>
      </c>
      <c r="O3256" t="s">
        <v>94</v>
      </c>
      <c r="P3256" t="s">
        <v>89</v>
      </c>
      <c r="Q3256">
        <v>5735</v>
      </c>
      <c r="R3256">
        <v>7</v>
      </c>
      <c r="S3256">
        <v>0.2</v>
      </c>
      <c r="T3256">
        <v>1379.1512851068317</v>
      </c>
      <c r="U3256">
        <v>44948</v>
      </c>
    </row>
    <row r="3257" spans="1:21" x14ac:dyDescent="0.3">
      <c r="A3257" t="s">
        <v>9848</v>
      </c>
      <c r="B3257">
        <v>2024</v>
      </c>
      <c r="C3257" s="1">
        <v>45489</v>
      </c>
      <c r="D3257" t="s">
        <v>78</v>
      </c>
      <c r="E3257" t="s">
        <v>9849</v>
      </c>
      <c r="F3257" t="s">
        <v>24</v>
      </c>
      <c r="G3257" t="s">
        <v>25</v>
      </c>
      <c r="H3257" t="s">
        <v>26</v>
      </c>
      <c r="I3257" t="s">
        <v>150</v>
      </c>
      <c r="J3257" t="s">
        <v>118</v>
      </c>
      <c r="K3257">
        <v>694314</v>
      </c>
      <c r="L3257" t="s">
        <v>73</v>
      </c>
      <c r="M3257" t="s">
        <v>9850</v>
      </c>
      <c r="N3257" t="s">
        <v>103</v>
      </c>
      <c r="O3257" t="s">
        <v>75</v>
      </c>
      <c r="P3257" t="s">
        <v>181</v>
      </c>
      <c r="Q3257">
        <v>7254</v>
      </c>
      <c r="R3257">
        <v>2</v>
      </c>
      <c r="S3257">
        <v>0</v>
      </c>
      <c r="T3257">
        <v>2144.9105457011146</v>
      </c>
      <c r="U3257">
        <v>45492</v>
      </c>
    </row>
    <row r="3258" spans="1:21" x14ac:dyDescent="0.3">
      <c r="A3258" t="s">
        <v>9851</v>
      </c>
      <c r="B3258">
        <v>2024</v>
      </c>
      <c r="C3258" s="1">
        <v>45588</v>
      </c>
      <c r="D3258" t="s">
        <v>47</v>
      </c>
      <c r="E3258" t="s">
        <v>9852</v>
      </c>
      <c r="F3258" t="s">
        <v>149</v>
      </c>
      <c r="G3258" t="s">
        <v>25</v>
      </c>
      <c r="H3258" t="s">
        <v>26</v>
      </c>
      <c r="I3258" t="s">
        <v>122</v>
      </c>
      <c r="J3258" t="s">
        <v>28</v>
      </c>
      <c r="K3258">
        <v>613872</v>
      </c>
      <c r="L3258" t="s">
        <v>59</v>
      </c>
      <c r="M3258" t="s">
        <v>9853</v>
      </c>
      <c r="N3258" t="s">
        <v>93</v>
      </c>
      <c r="O3258" t="s">
        <v>68</v>
      </c>
      <c r="P3258" t="s">
        <v>54</v>
      </c>
      <c r="Q3258">
        <v>73943</v>
      </c>
      <c r="R3258">
        <v>3</v>
      </c>
      <c r="S3258">
        <v>0.05</v>
      </c>
      <c r="T3258">
        <v>20416.345755189534</v>
      </c>
      <c r="U3258">
        <v>45591</v>
      </c>
    </row>
    <row r="3259" spans="1:21" x14ac:dyDescent="0.3">
      <c r="A3259" t="s">
        <v>9854</v>
      </c>
      <c r="B3259">
        <v>2023</v>
      </c>
      <c r="C3259" s="1">
        <v>44935</v>
      </c>
      <c r="D3259" t="s">
        <v>47</v>
      </c>
      <c r="E3259" t="s">
        <v>9855</v>
      </c>
      <c r="F3259" t="s">
        <v>64</v>
      </c>
      <c r="G3259" t="s">
        <v>81</v>
      </c>
      <c r="H3259" t="s">
        <v>26</v>
      </c>
      <c r="I3259" t="s">
        <v>150</v>
      </c>
      <c r="J3259" t="s">
        <v>118</v>
      </c>
      <c r="K3259">
        <v>604834</v>
      </c>
      <c r="L3259" t="s">
        <v>73</v>
      </c>
      <c r="M3259" t="s">
        <v>9856</v>
      </c>
      <c r="N3259" t="s">
        <v>93</v>
      </c>
      <c r="O3259" t="s">
        <v>32</v>
      </c>
      <c r="P3259" t="s">
        <v>181</v>
      </c>
      <c r="Q3259">
        <v>59330</v>
      </c>
      <c r="R3259">
        <v>6</v>
      </c>
      <c r="S3259">
        <v>0.1</v>
      </c>
      <c r="T3259">
        <v>14942.129329679843</v>
      </c>
      <c r="U3259">
        <v>44938</v>
      </c>
    </row>
    <row r="3260" spans="1:21" x14ac:dyDescent="0.3">
      <c r="A3260" t="s">
        <v>9857</v>
      </c>
      <c r="B3260">
        <v>2023</v>
      </c>
      <c r="C3260" s="1">
        <v>45211</v>
      </c>
      <c r="D3260" t="s">
        <v>22</v>
      </c>
      <c r="E3260" t="s">
        <v>9858</v>
      </c>
      <c r="F3260" t="s">
        <v>24</v>
      </c>
      <c r="G3260" t="s">
        <v>38</v>
      </c>
      <c r="H3260" t="s">
        <v>26</v>
      </c>
      <c r="I3260" t="s">
        <v>107</v>
      </c>
      <c r="J3260" t="s">
        <v>66</v>
      </c>
      <c r="K3260">
        <v>682387</v>
      </c>
      <c r="L3260" t="s">
        <v>41</v>
      </c>
      <c r="M3260" t="s">
        <v>9859</v>
      </c>
      <c r="N3260" t="s">
        <v>43</v>
      </c>
      <c r="O3260" t="s">
        <v>32</v>
      </c>
      <c r="P3260" t="s">
        <v>98</v>
      </c>
      <c r="Q3260">
        <v>49499</v>
      </c>
      <c r="R3260">
        <v>9</v>
      </c>
      <c r="S3260">
        <v>0.2</v>
      </c>
      <c r="T3260">
        <v>9370.6767990503267</v>
      </c>
      <c r="U3260">
        <v>45213</v>
      </c>
    </row>
    <row r="3261" spans="1:21" x14ac:dyDescent="0.3">
      <c r="A3261" t="s">
        <v>9860</v>
      </c>
      <c r="B3261">
        <v>2023</v>
      </c>
      <c r="C3261" s="1">
        <v>45005</v>
      </c>
      <c r="D3261" t="s">
        <v>22</v>
      </c>
      <c r="E3261" t="s">
        <v>9861</v>
      </c>
      <c r="F3261" t="s">
        <v>149</v>
      </c>
      <c r="G3261" t="s">
        <v>38</v>
      </c>
      <c r="H3261" t="s">
        <v>26</v>
      </c>
      <c r="I3261" t="s">
        <v>57</v>
      </c>
      <c r="J3261" t="s">
        <v>58</v>
      </c>
      <c r="K3261">
        <v>647597</v>
      </c>
      <c r="L3261" t="s">
        <v>73</v>
      </c>
      <c r="M3261" t="s">
        <v>9862</v>
      </c>
      <c r="N3261" t="s">
        <v>31</v>
      </c>
      <c r="O3261" t="s">
        <v>53</v>
      </c>
      <c r="P3261" t="s">
        <v>98</v>
      </c>
      <c r="Q3261">
        <v>63971</v>
      </c>
      <c r="R3261">
        <v>3</v>
      </c>
      <c r="S3261">
        <v>0.05</v>
      </c>
      <c r="T3261">
        <v>13721.375058444282</v>
      </c>
      <c r="U3261">
        <v>45011</v>
      </c>
    </row>
    <row r="3262" spans="1:21" x14ac:dyDescent="0.3">
      <c r="A3262" t="s">
        <v>9863</v>
      </c>
      <c r="B3262">
        <v>2023</v>
      </c>
      <c r="C3262" s="1">
        <v>45181</v>
      </c>
      <c r="D3262" t="s">
        <v>47</v>
      </c>
      <c r="E3262" t="s">
        <v>9864</v>
      </c>
      <c r="F3262" t="s">
        <v>49</v>
      </c>
      <c r="G3262" t="s">
        <v>25</v>
      </c>
      <c r="H3262" t="s">
        <v>26</v>
      </c>
      <c r="I3262" t="s">
        <v>27</v>
      </c>
      <c r="J3262" t="s">
        <v>28</v>
      </c>
      <c r="K3262">
        <v>685293</v>
      </c>
      <c r="L3262" t="s">
        <v>83</v>
      </c>
      <c r="M3262" t="s">
        <v>9865</v>
      </c>
      <c r="N3262" t="s">
        <v>93</v>
      </c>
      <c r="O3262" t="s">
        <v>75</v>
      </c>
      <c r="P3262" t="s">
        <v>89</v>
      </c>
      <c r="Q3262">
        <v>34167</v>
      </c>
      <c r="R3262">
        <v>5</v>
      </c>
      <c r="S3262">
        <v>0.1</v>
      </c>
      <c r="T3262">
        <v>2886.1748464237903</v>
      </c>
      <c r="U3262">
        <v>45185</v>
      </c>
    </row>
    <row r="3263" spans="1:21" x14ac:dyDescent="0.3">
      <c r="A3263" t="s">
        <v>9866</v>
      </c>
      <c r="B3263">
        <v>2023</v>
      </c>
      <c r="C3263" s="1">
        <v>45284</v>
      </c>
      <c r="D3263" t="s">
        <v>35</v>
      </c>
      <c r="E3263" t="s">
        <v>9867</v>
      </c>
      <c r="F3263" t="s">
        <v>49</v>
      </c>
      <c r="G3263" t="s">
        <v>38</v>
      </c>
      <c r="H3263" t="s">
        <v>26</v>
      </c>
      <c r="I3263" t="s">
        <v>122</v>
      </c>
      <c r="J3263" t="s">
        <v>28</v>
      </c>
      <c r="K3263">
        <v>699466</v>
      </c>
      <c r="L3263" t="s">
        <v>59</v>
      </c>
      <c r="M3263" t="s">
        <v>9868</v>
      </c>
      <c r="N3263" t="s">
        <v>103</v>
      </c>
      <c r="O3263" t="s">
        <v>44</v>
      </c>
      <c r="P3263" t="s">
        <v>33</v>
      </c>
      <c r="Q3263">
        <v>44256</v>
      </c>
      <c r="R3263">
        <v>10</v>
      </c>
      <c r="S3263">
        <v>0</v>
      </c>
      <c r="T3263">
        <v>7946.7265599140428</v>
      </c>
      <c r="U3263">
        <v>45287</v>
      </c>
    </row>
    <row r="3264" spans="1:21" x14ac:dyDescent="0.3">
      <c r="A3264" t="s">
        <v>9869</v>
      </c>
      <c r="B3264">
        <v>2023</v>
      </c>
      <c r="C3264" s="1">
        <v>45178</v>
      </c>
      <c r="D3264" t="s">
        <v>47</v>
      </c>
      <c r="E3264" t="s">
        <v>9870</v>
      </c>
      <c r="F3264" t="s">
        <v>64</v>
      </c>
      <c r="G3264" t="s">
        <v>25</v>
      </c>
      <c r="H3264" t="s">
        <v>26</v>
      </c>
      <c r="I3264" t="s">
        <v>57</v>
      </c>
      <c r="J3264" t="s">
        <v>58</v>
      </c>
      <c r="K3264">
        <v>607719</v>
      </c>
      <c r="L3264" t="s">
        <v>41</v>
      </c>
      <c r="M3264" t="s">
        <v>9871</v>
      </c>
      <c r="N3264" t="s">
        <v>43</v>
      </c>
      <c r="O3264" t="s">
        <v>44</v>
      </c>
      <c r="P3264" t="s">
        <v>127</v>
      </c>
      <c r="Q3264">
        <v>3383</v>
      </c>
      <c r="R3264">
        <v>1</v>
      </c>
      <c r="S3264">
        <v>0.1</v>
      </c>
      <c r="T3264">
        <v>358.87517432699974</v>
      </c>
      <c r="U3264">
        <v>45179</v>
      </c>
    </row>
    <row r="3265" spans="1:21" x14ac:dyDescent="0.3">
      <c r="A3265" t="s">
        <v>9872</v>
      </c>
      <c r="B3265">
        <v>2023</v>
      </c>
      <c r="C3265" s="1">
        <v>45288</v>
      </c>
      <c r="D3265" t="s">
        <v>47</v>
      </c>
      <c r="E3265" t="s">
        <v>9873</v>
      </c>
      <c r="F3265" t="s">
        <v>149</v>
      </c>
      <c r="G3265" t="s">
        <v>25</v>
      </c>
      <c r="H3265" t="s">
        <v>26</v>
      </c>
      <c r="I3265" t="s">
        <v>72</v>
      </c>
      <c r="J3265" t="s">
        <v>28</v>
      </c>
      <c r="K3265">
        <v>686690</v>
      </c>
      <c r="L3265" t="s">
        <v>83</v>
      </c>
      <c r="M3265" t="s">
        <v>9874</v>
      </c>
      <c r="N3265" t="s">
        <v>61</v>
      </c>
      <c r="O3265" t="s">
        <v>94</v>
      </c>
      <c r="P3265" t="s">
        <v>89</v>
      </c>
      <c r="Q3265">
        <v>62084</v>
      </c>
      <c r="R3265">
        <v>6</v>
      </c>
      <c r="S3265">
        <v>0</v>
      </c>
      <c r="T3265">
        <v>7395.7453856986322</v>
      </c>
      <c r="U3265">
        <v>45291</v>
      </c>
    </row>
    <row r="3266" spans="1:21" x14ac:dyDescent="0.3">
      <c r="A3266" t="s">
        <v>9875</v>
      </c>
      <c r="B3266">
        <v>2023</v>
      </c>
      <c r="C3266" s="1">
        <v>45064</v>
      </c>
      <c r="D3266" t="s">
        <v>47</v>
      </c>
      <c r="E3266" t="s">
        <v>9876</v>
      </c>
      <c r="F3266" t="s">
        <v>64</v>
      </c>
      <c r="G3266" t="s">
        <v>38</v>
      </c>
      <c r="H3266" t="s">
        <v>26</v>
      </c>
      <c r="I3266" t="s">
        <v>161</v>
      </c>
      <c r="J3266" t="s">
        <v>118</v>
      </c>
      <c r="K3266">
        <v>603576</v>
      </c>
      <c r="L3266" t="s">
        <v>73</v>
      </c>
      <c r="M3266" t="s">
        <v>9877</v>
      </c>
      <c r="N3266" t="s">
        <v>43</v>
      </c>
      <c r="O3266" t="s">
        <v>32</v>
      </c>
      <c r="P3266" t="s">
        <v>181</v>
      </c>
      <c r="Q3266">
        <v>58905</v>
      </c>
      <c r="R3266">
        <v>5</v>
      </c>
      <c r="S3266">
        <v>0.05</v>
      </c>
      <c r="T3266">
        <v>13595.498986437104</v>
      </c>
      <c r="U3266">
        <v>45067</v>
      </c>
    </row>
    <row r="3267" spans="1:21" x14ac:dyDescent="0.3">
      <c r="A3267" t="s">
        <v>9878</v>
      </c>
      <c r="B3267">
        <v>2024</v>
      </c>
      <c r="C3267" s="1">
        <v>45484</v>
      </c>
      <c r="D3267" t="s">
        <v>35</v>
      </c>
      <c r="E3267" t="s">
        <v>9879</v>
      </c>
      <c r="F3267" t="s">
        <v>24</v>
      </c>
      <c r="G3267" t="s">
        <v>25</v>
      </c>
      <c r="H3267" t="s">
        <v>26</v>
      </c>
      <c r="I3267" t="s">
        <v>154</v>
      </c>
      <c r="J3267" t="s">
        <v>51</v>
      </c>
      <c r="K3267">
        <v>644465</v>
      </c>
      <c r="L3267" t="s">
        <v>83</v>
      </c>
      <c r="M3267" t="s">
        <v>9880</v>
      </c>
      <c r="N3267" t="s">
        <v>31</v>
      </c>
      <c r="O3267" t="s">
        <v>53</v>
      </c>
      <c r="P3267" t="s">
        <v>69</v>
      </c>
      <c r="Q3267">
        <v>60531</v>
      </c>
      <c r="R3267">
        <v>10</v>
      </c>
      <c r="S3267">
        <v>0.05</v>
      </c>
      <c r="T3267">
        <v>8847.2815234782338</v>
      </c>
      <c r="U3267">
        <v>45484</v>
      </c>
    </row>
    <row r="3268" spans="1:21" x14ac:dyDescent="0.3">
      <c r="A3268" t="s">
        <v>9881</v>
      </c>
      <c r="B3268">
        <v>2024</v>
      </c>
      <c r="C3268" s="1">
        <v>45362</v>
      </c>
      <c r="D3268" t="s">
        <v>47</v>
      </c>
      <c r="E3268" t="s">
        <v>9882</v>
      </c>
      <c r="F3268" t="s">
        <v>80</v>
      </c>
      <c r="G3268" t="s">
        <v>25</v>
      </c>
      <c r="H3268" t="s">
        <v>26</v>
      </c>
      <c r="I3268" t="s">
        <v>154</v>
      </c>
      <c r="J3268" t="s">
        <v>51</v>
      </c>
      <c r="K3268">
        <v>617153</v>
      </c>
      <c r="L3268" t="s">
        <v>41</v>
      </c>
      <c r="M3268" t="s">
        <v>9883</v>
      </c>
      <c r="N3268" t="s">
        <v>103</v>
      </c>
      <c r="O3268" t="s">
        <v>44</v>
      </c>
      <c r="P3268" t="s">
        <v>127</v>
      </c>
      <c r="Q3268">
        <v>24094</v>
      </c>
      <c r="R3268">
        <v>1</v>
      </c>
      <c r="S3268">
        <v>0</v>
      </c>
      <c r="T3268">
        <v>5698.8475704403409</v>
      </c>
      <c r="U3268">
        <v>45365</v>
      </c>
    </row>
    <row r="3269" spans="1:21" x14ac:dyDescent="0.3">
      <c r="A3269" t="s">
        <v>9884</v>
      </c>
      <c r="B3269">
        <v>2023</v>
      </c>
      <c r="C3269" s="1">
        <v>45199</v>
      </c>
      <c r="D3269" t="s">
        <v>78</v>
      </c>
      <c r="E3269" t="s">
        <v>9885</v>
      </c>
      <c r="F3269" t="s">
        <v>149</v>
      </c>
      <c r="G3269" t="s">
        <v>38</v>
      </c>
      <c r="H3269" t="s">
        <v>26</v>
      </c>
      <c r="I3269" t="s">
        <v>65</v>
      </c>
      <c r="J3269" t="s">
        <v>66</v>
      </c>
      <c r="K3269">
        <v>643503</v>
      </c>
      <c r="L3269" t="s">
        <v>41</v>
      </c>
      <c r="M3269" t="s">
        <v>9886</v>
      </c>
      <c r="N3269" t="s">
        <v>43</v>
      </c>
      <c r="O3269" t="s">
        <v>85</v>
      </c>
      <c r="P3269" t="s">
        <v>76</v>
      </c>
      <c r="Q3269">
        <v>52365</v>
      </c>
      <c r="R3269">
        <v>8</v>
      </c>
      <c r="S3269">
        <v>0</v>
      </c>
      <c r="T3269">
        <v>13784.124100330038</v>
      </c>
      <c r="U3269">
        <v>45199</v>
      </c>
    </row>
    <row r="3270" spans="1:21" x14ac:dyDescent="0.3">
      <c r="A3270" t="s">
        <v>9887</v>
      </c>
      <c r="B3270">
        <v>2024</v>
      </c>
      <c r="C3270" s="1">
        <v>45543</v>
      </c>
      <c r="D3270" t="s">
        <v>22</v>
      </c>
      <c r="E3270" t="s">
        <v>9888</v>
      </c>
      <c r="F3270" t="s">
        <v>49</v>
      </c>
      <c r="G3270" t="s">
        <v>38</v>
      </c>
      <c r="H3270" t="s">
        <v>26</v>
      </c>
      <c r="I3270" t="s">
        <v>82</v>
      </c>
      <c r="J3270" t="s">
        <v>66</v>
      </c>
      <c r="K3270">
        <v>623279</v>
      </c>
      <c r="L3270" t="s">
        <v>83</v>
      </c>
      <c r="M3270" t="s">
        <v>9889</v>
      </c>
      <c r="N3270" t="s">
        <v>43</v>
      </c>
      <c r="O3270" t="s">
        <v>75</v>
      </c>
      <c r="P3270" t="s">
        <v>181</v>
      </c>
      <c r="Q3270">
        <v>21914</v>
      </c>
      <c r="R3270">
        <v>8</v>
      </c>
      <c r="S3270">
        <v>0</v>
      </c>
      <c r="T3270">
        <v>4382.4499224295696</v>
      </c>
      <c r="U3270">
        <v>45549</v>
      </c>
    </row>
    <row r="3271" spans="1:21" x14ac:dyDescent="0.3">
      <c r="A3271" t="s">
        <v>9890</v>
      </c>
      <c r="B3271">
        <v>2023</v>
      </c>
      <c r="C3271" s="1">
        <v>44992</v>
      </c>
      <c r="D3271" t="s">
        <v>22</v>
      </c>
      <c r="E3271" t="s">
        <v>9891</v>
      </c>
      <c r="F3271" t="s">
        <v>64</v>
      </c>
      <c r="G3271" t="s">
        <v>25</v>
      </c>
      <c r="H3271" t="s">
        <v>26</v>
      </c>
      <c r="I3271" t="s">
        <v>154</v>
      </c>
      <c r="J3271" t="s">
        <v>51</v>
      </c>
      <c r="K3271">
        <v>659064</v>
      </c>
      <c r="L3271" t="s">
        <v>83</v>
      </c>
      <c r="M3271" t="s">
        <v>9892</v>
      </c>
      <c r="N3271" t="s">
        <v>93</v>
      </c>
      <c r="O3271" t="s">
        <v>75</v>
      </c>
      <c r="P3271" t="s">
        <v>33</v>
      </c>
      <c r="Q3271">
        <v>23633</v>
      </c>
      <c r="R3271">
        <v>4</v>
      </c>
      <c r="S3271">
        <v>0.1</v>
      </c>
      <c r="T3271">
        <v>3992.9507473528597</v>
      </c>
      <c r="U3271">
        <v>44995</v>
      </c>
    </row>
    <row r="3272" spans="1:21" x14ac:dyDescent="0.3">
      <c r="A3272" t="s">
        <v>9893</v>
      </c>
      <c r="B3272">
        <v>2024</v>
      </c>
      <c r="C3272" s="1">
        <v>45518</v>
      </c>
      <c r="D3272" t="s">
        <v>78</v>
      </c>
      <c r="E3272" t="s">
        <v>9894</v>
      </c>
      <c r="F3272" t="s">
        <v>24</v>
      </c>
      <c r="G3272" t="s">
        <v>25</v>
      </c>
      <c r="H3272" t="s">
        <v>26</v>
      </c>
      <c r="I3272" t="s">
        <v>57</v>
      </c>
      <c r="J3272" t="s">
        <v>58</v>
      </c>
      <c r="K3272">
        <v>651416</v>
      </c>
      <c r="L3272" t="s">
        <v>73</v>
      </c>
      <c r="M3272" t="s">
        <v>9895</v>
      </c>
      <c r="N3272" t="s">
        <v>31</v>
      </c>
      <c r="O3272" t="s">
        <v>94</v>
      </c>
      <c r="P3272" t="s">
        <v>89</v>
      </c>
      <c r="Q3272">
        <v>50425</v>
      </c>
      <c r="R3272">
        <v>3</v>
      </c>
      <c r="S3272">
        <v>0</v>
      </c>
      <c r="T3272">
        <v>4411.6934013096115</v>
      </c>
      <c r="U3272">
        <v>45521</v>
      </c>
    </row>
    <row r="3273" spans="1:21" x14ac:dyDescent="0.3">
      <c r="A3273" t="s">
        <v>9896</v>
      </c>
      <c r="B3273">
        <v>2024</v>
      </c>
      <c r="C3273" s="1">
        <v>45438</v>
      </c>
      <c r="D3273" t="s">
        <v>78</v>
      </c>
      <c r="E3273" t="s">
        <v>9897</v>
      </c>
      <c r="F3273" t="s">
        <v>49</v>
      </c>
      <c r="G3273" t="s">
        <v>81</v>
      </c>
      <c r="H3273" t="s">
        <v>26</v>
      </c>
      <c r="I3273" t="s">
        <v>65</v>
      </c>
      <c r="J3273" t="s">
        <v>66</v>
      </c>
      <c r="K3273">
        <v>608422</v>
      </c>
      <c r="L3273" t="s">
        <v>41</v>
      </c>
      <c r="M3273" t="s">
        <v>9898</v>
      </c>
      <c r="N3273" t="s">
        <v>93</v>
      </c>
      <c r="O3273" t="s">
        <v>85</v>
      </c>
      <c r="P3273" t="s">
        <v>98</v>
      </c>
      <c r="Q3273">
        <v>11540</v>
      </c>
      <c r="R3273">
        <v>8</v>
      </c>
      <c r="S3273">
        <v>0.05</v>
      </c>
      <c r="T3273">
        <v>2112.9088529547203</v>
      </c>
      <c r="U3273">
        <v>45441</v>
      </c>
    </row>
    <row r="3274" spans="1:21" x14ac:dyDescent="0.3">
      <c r="A3274" t="s">
        <v>9899</v>
      </c>
      <c r="B3274">
        <v>2023</v>
      </c>
      <c r="C3274" s="1">
        <v>45282</v>
      </c>
      <c r="D3274" t="s">
        <v>35</v>
      </c>
      <c r="E3274" t="s">
        <v>9900</v>
      </c>
      <c r="F3274" t="s">
        <v>37</v>
      </c>
      <c r="G3274" t="s">
        <v>25</v>
      </c>
      <c r="H3274" t="s">
        <v>26</v>
      </c>
      <c r="I3274" t="s">
        <v>72</v>
      </c>
      <c r="J3274" t="s">
        <v>28</v>
      </c>
      <c r="K3274">
        <v>681003</v>
      </c>
      <c r="L3274" t="s">
        <v>83</v>
      </c>
      <c r="M3274" t="s">
        <v>9901</v>
      </c>
      <c r="N3274" t="s">
        <v>31</v>
      </c>
      <c r="O3274" t="s">
        <v>75</v>
      </c>
      <c r="P3274" t="s">
        <v>76</v>
      </c>
      <c r="Q3274">
        <v>3000</v>
      </c>
      <c r="R3274">
        <v>2</v>
      </c>
      <c r="S3274">
        <v>0.1</v>
      </c>
      <c r="T3274">
        <v>699.18481126260065</v>
      </c>
      <c r="U3274">
        <v>45286</v>
      </c>
    </row>
    <row r="3275" spans="1:21" x14ac:dyDescent="0.3">
      <c r="A3275" t="s">
        <v>9902</v>
      </c>
      <c r="B3275">
        <v>2024</v>
      </c>
      <c r="C3275" s="1">
        <v>45475</v>
      </c>
      <c r="D3275" t="s">
        <v>78</v>
      </c>
      <c r="E3275" t="s">
        <v>9903</v>
      </c>
      <c r="F3275" t="s">
        <v>64</v>
      </c>
      <c r="G3275" t="s">
        <v>81</v>
      </c>
      <c r="H3275" t="s">
        <v>26</v>
      </c>
      <c r="I3275" t="s">
        <v>50</v>
      </c>
      <c r="J3275" t="s">
        <v>51</v>
      </c>
      <c r="K3275">
        <v>656635</v>
      </c>
      <c r="L3275" t="s">
        <v>41</v>
      </c>
      <c r="M3275" t="s">
        <v>9904</v>
      </c>
      <c r="N3275" t="s">
        <v>61</v>
      </c>
      <c r="O3275" t="s">
        <v>44</v>
      </c>
      <c r="P3275" t="s">
        <v>76</v>
      </c>
      <c r="Q3275">
        <v>5159</v>
      </c>
      <c r="R3275">
        <v>3</v>
      </c>
      <c r="S3275">
        <v>0</v>
      </c>
      <c r="T3275">
        <v>1255.7077184425759</v>
      </c>
      <c r="U3275">
        <v>45478</v>
      </c>
    </row>
    <row r="3276" spans="1:21" x14ac:dyDescent="0.3">
      <c r="A3276" t="s">
        <v>9905</v>
      </c>
      <c r="B3276">
        <v>2023</v>
      </c>
      <c r="C3276" s="1">
        <v>44994</v>
      </c>
      <c r="D3276" t="s">
        <v>47</v>
      </c>
      <c r="E3276" t="s">
        <v>9906</v>
      </c>
      <c r="F3276" t="s">
        <v>37</v>
      </c>
      <c r="G3276" t="s">
        <v>25</v>
      </c>
      <c r="H3276" t="s">
        <v>26</v>
      </c>
      <c r="I3276" t="s">
        <v>57</v>
      </c>
      <c r="J3276" t="s">
        <v>58</v>
      </c>
      <c r="K3276">
        <v>682165</v>
      </c>
      <c r="L3276" t="s">
        <v>41</v>
      </c>
      <c r="M3276" t="s">
        <v>9907</v>
      </c>
      <c r="N3276" t="s">
        <v>61</v>
      </c>
      <c r="O3276" t="s">
        <v>85</v>
      </c>
      <c r="P3276" t="s">
        <v>98</v>
      </c>
      <c r="Q3276">
        <v>77689</v>
      </c>
      <c r="R3276">
        <v>6</v>
      </c>
      <c r="S3276">
        <v>0</v>
      </c>
      <c r="T3276">
        <v>20154.232454834924</v>
      </c>
      <c r="U3276">
        <v>44997</v>
      </c>
    </row>
    <row r="3277" spans="1:21" x14ac:dyDescent="0.3">
      <c r="A3277" t="s">
        <v>9908</v>
      </c>
      <c r="B3277">
        <v>2024</v>
      </c>
      <c r="C3277" s="1">
        <v>45328</v>
      </c>
      <c r="D3277" t="s">
        <v>47</v>
      </c>
      <c r="E3277" t="s">
        <v>9909</v>
      </c>
      <c r="F3277" t="s">
        <v>37</v>
      </c>
      <c r="G3277" t="s">
        <v>38</v>
      </c>
      <c r="H3277" t="s">
        <v>26</v>
      </c>
      <c r="I3277" t="s">
        <v>82</v>
      </c>
      <c r="J3277" t="s">
        <v>66</v>
      </c>
      <c r="K3277">
        <v>665628</v>
      </c>
      <c r="L3277" t="s">
        <v>73</v>
      </c>
      <c r="M3277" t="s">
        <v>9910</v>
      </c>
      <c r="N3277" t="s">
        <v>31</v>
      </c>
      <c r="O3277" t="s">
        <v>85</v>
      </c>
      <c r="P3277" t="s">
        <v>45</v>
      </c>
      <c r="Q3277">
        <v>74679</v>
      </c>
      <c r="R3277">
        <v>6</v>
      </c>
      <c r="S3277">
        <v>0.1</v>
      </c>
      <c r="T3277">
        <v>16362.48850011395</v>
      </c>
      <c r="U3277">
        <v>45331</v>
      </c>
    </row>
    <row r="3278" spans="1:21" x14ac:dyDescent="0.3">
      <c r="A3278" t="s">
        <v>9911</v>
      </c>
      <c r="B3278">
        <v>2023</v>
      </c>
      <c r="C3278" s="1">
        <v>45152</v>
      </c>
      <c r="D3278" t="s">
        <v>47</v>
      </c>
      <c r="E3278" t="s">
        <v>9912</v>
      </c>
      <c r="F3278" t="s">
        <v>149</v>
      </c>
      <c r="G3278" t="s">
        <v>38</v>
      </c>
      <c r="H3278" t="s">
        <v>26</v>
      </c>
      <c r="I3278" t="s">
        <v>154</v>
      </c>
      <c r="J3278" t="s">
        <v>51</v>
      </c>
      <c r="K3278">
        <v>669590</v>
      </c>
      <c r="L3278" t="s">
        <v>41</v>
      </c>
      <c r="M3278" t="s">
        <v>9913</v>
      </c>
      <c r="N3278" t="s">
        <v>61</v>
      </c>
      <c r="O3278" t="s">
        <v>32</v>
      </c>
      <c r="P3278" t="s">
        <v>98</v>
      </c>
      <c r="Q3278">
        <v>34529</v>
      </c>
      <c r="R3278">
        <v>2</v>
      </c>
      <c r="S3278">
        <v>0</v>
      </c>
      <c r="T3278">
        <v>4428.2875142859821</v>
      </c>
      <c r="U3278">
        <v>45155</v>
      </c>
    </row>
    <row r="3279" spans="1:21" x14ac:dyDescent="0.3">
      <c r="A3279" t="s">
        <v>9914</v>
      </c>
      <c r="B3279">
        <v>2024</v>
      </c>
      <c r="C3279" s="1">
        <v>45499</v>
      </c>
      <c r="D3279" t="s">
        <v>78</v>
      </c>
      <c r="E3279" t="s">
        <v>9915</v>
      </c>
      <c r="F3279" t="s">
        <v>106</v>
      </c>
      <c r="G3279" t="s">
        <v>81</v>
      </c>
      <c r="H3279" t="s">
        <v>26</v>
      </c>
      <c r="I3279" t="s">
        <v>117</v>
      </c>
      <c r="J3279" t="s">
        <v>118</v>
      </c>
      <c r="K3279">
        <v>613264</v>
      </c>
      <c r="L3279" t="s">
        <v>41</v>
      </c>
      <c r="M3279" t="s">
        <v>9916</v>
      </c>
      <c r="N3279" t="s">
        <v>31</v>
      </c>
      <c r="O3279" t="s">
        <v>32</v>
      </c>
      <c r="P3279" t="s">
        <v>33</v>
      </c>
      <c r="Q3279">
        <v>6939</v>
      </c>
      <c r="R3279">
        <v>2</v>
      </c>
      <c r="S3279">
        <v>0</v>
      </c>
      <c r="T3279">
        <v>364.18714732325122</v>
      </c>
      <c r="U3279">
        <v>45502</v>
      </c>
    </row>
    <row r="3280" spans="1:21" x14ac:dyDescent="0.3">
      <c r="A3280" t="s">
        <v>9917</v>
      </c>
      <c r="B3280">
        <v>2024</v>
      </c>
      <c r="C3280" s="1">
        <v>45577</v>
      </c>
      <c r="D3280" t="s">
        <v>47</v>
      </c>
      <c r="E3280" t="s">
        <v>9918</v>
      </c>
      <c r="F3280" t="s">
        <v>106</v>
      </c>
      <c r="G3280" t="s">
        <v>38</v>
      </c>
      <c r="H3280" t="s">
        <v>26</v>
      </c>
      <c r="I3280" t="s">
        <v>117</v>
      </c>
      <c r="J3280" t="s">
        <v>118</v>
      </c>
      <c r="K3280">
        <v>667239</v>
      </c>
      <c r="L3280" t="s">
        <v>73</v>
      </c>
      <c r="M3280" t="s">
        <v>9919</v>
      </c>
      <c r="N3280" t="s">
        <v>61</v>
      </c>
      <c r="O3280" t="s">
        <v>75</v>
      </c>
      <c r="P3280" t="s">
        <v>181</v>
      </c>
      <c r="Q3280">
        <v>52025</v>
      </c>
      <c r="R3280">
        <v>8</v>
      </c>
      <c r="S3280">
        <v>0</v>
      </c>
      <c r="T3280">
        <v>9004.3262495742892</v>
      </c>
      <c r="U3280">
        <v>45580</v>
      </c>
    </row>
    <row r="3281" spans="1:21" x14ac:dyDescent="0.3">
      <c r="A3281" t="s">
        <v>9920</v>
      </c>
      <c r="B3281">
        <v>2024</v>
      </c>
      <c r="C3281" s="1">
        <v>45565</v>
      </c>
      <c r="D3281" t="s">
        <v>47</v>
      </c>
      <c r="E3281" t="s">
        <v>9921</v>
      </c>
      <c r="F3281" t="s">
        <v>149</v>
      </c>
      <c r="G3281" t="s">
        <v>81</v>
      </c>
      <c r="H3281" t="s">
        <v>26</v>
      </c>
      <c r="I3281" t="s">
        <v>136</v>
      </c>
      <c r="J3281" t="s">
        <v>118</v>
      </c>
      <c r="K3281">
        <v>655998</v>
      </c>
      <c r="L3281" t="s">
        <v>29</v>
      </c>
      <c r="M3281" t="s">
        <v>9922</v>
      </c>
      <c r="N3281" t="s">
        <v>43</v>
      </c>
      <c r="O3281" t="s">
        <v>85</v>
      </c>
      <c r="P3281" t="s">
        <v>98</v>
      </c>
      <c r="Q3281">
        <v>21014</v>
      </c>
      <c r="R3281">
        <v>6</v>
      </c>
      <c r="S3281">
        <v>0.05</v>
      </c>
      <c r="T3281">
        <v>5577.6142612242384</v>
      </c>
      <c r="U3281">
        <v>45568</v>
      </c>
    </row>
    <row r="3282" spans="1:21" x14ac:dyDescent="0.3">
      <c r="A3282" t="s">
        <v>9923</v>
      </c>
      <c r="B3282">
        <v>2024</v>
      </c>
      <c r="C3282" s="1">
        <v>45334</v>
      </c>
      <c r="D3282" t="s">
        <v>78</v>
      </c>
      <c r="E3282" t="s">
        <v>9924</v>
      </c>
      <c r="F3282" t="s">
        <v>149</v>
      </c>
      <c r="G3282" t="s">
        <v>38</v>
      </c>
      <c r="H3282" t="s">
        <v>26</v>
      </c>
      <c r="I3282" t="s">
        <v>39</v>
      </c>
      <c r="J3282" t="s">
        <v>40</v>
      </c>
      <c r="K3282">
        <v>685245</v>
      </c>
      <c r="L3282" t="s">
        <v>59</v>
      </c>
      <c r="M3282" t="s">
        <v>9925</v>
      </c>
      <c r="N3282" t="s">
        <v>31</v>
      </c>
      <c r="O3282" t="s">
        <v>68</v>
      </c>
      <c r="P3282" t="s">
        <v>98</v>
      </c>
      <c r="Q3282">
        <v>34019</v>
      </c>
      <c r="R3282">
        <v>4</v>
      </c>
      <c r="S3282">
        <v>0.1</v>
      </c>
      <c r="T3282">
        <v>3866.972935670728</v>
      </c>
      <c r="U3282">
        <v>45334</v>
      </c>
    </row>
    <row r="3283" spans="1:21" x14ac:dyDescent="0.3">
      <c r="A3283" t="s">
        <v>9926</v>
      </c>
      <c r="B3283">
        <v>2024</v>
      </c>
      <c r="C3283" s="1">
        <v>45390</v>
      </c>
      <c r="D3283" t="s">
        <v>78</v>
      </c>
      <c r="E3283" t="s">
        <v>9927</v>
      </c>
      <c r="F3283" t="s">
        <v>106</v>
      </c>
      <c r="G3283" t="s">
        <v>81</v>
      </c>
      <c r="H3283" t="s">
        <v>26</v>
      </c>
      <c r="I3283" t="s">
        <v>150</v>
      </c>
      <c r="J3283" t="s">
        <v>118</v>
      </c>
      <c r="K3283">
        <v>671255</v>
      </c>
      <c r="L3283" t="s">
        <v>59</v>
      </c>
      <c r="M3283" t="s">
        <v>9928</v>
      </c>
      <c r="N3283" t="s">
        <v>43</v>
      </c>
      <c r="O3283" t="s">
        <v>44</v>
      </c>
      <c r="P3283" t="s">
        <v>89</v>
      </c>
      <c r="Q3283">
        <v>64328</v>
      </c>
      <c r="R3283">
        <v>9</v>
      </c>
      <c r="S3283">
        <v>0.05</v>
      </c>
      <c r="T3283">
        <v>9616.109176896427</v>
      </c>
      <c r="U3283">
        <v>45393</v>
      </c>
    </row>
    <row r="3284" spans="1:21" x14ac:dyDescent="0.3">
      <c r="A3284" t="s">
        <v>9929</v>
      </c>
      <c r="B3284">
        <v>2023</v>
      </c>
      <c r="C3284" s="1">
        <v>45177</v>
      </c>
      <c r="D3284" t="s">
        <v>47</v>
      </c>
      <c r="E3284" t="s">
        <v>9930</v>
      </c>
      <c r="F3284" t="s">
        <v>149</v>
      </c>
      <c r="G3284" t="s">
        <v>25</v>
      </c>
      <c r="H3284" t="s">
        <v>26</v>
      </c>
      <c r="I3284" t="s">
        <v>154</v>
      </c>
      <c r="J3284" t="s">
        <v>51</v>
      </c>
      <c r="K3284">
        <v>693849</v>
      </c>
      <c r="L3284" t="s">
        <v>83</v>
      </c>
      <c r="M3284" t="s">
        <v>9931</v>
      </c>
      <c r="N3284" t="s">
        <v>93</v>
      </c>
      <c r="O3284" t="s">
        <v>85</v>
      </c>
      <c r="P3284" t="s">
        <v>33</v>
      </c>
      <c r="Q3284">
        <v>71938</v>
      </c>
      <c r="R3284">
        <v>1</v>
      </c>
      <c r="S3284">
        <v>0.2</v>
      </c>
      <c r="T3284">
        <v>16241.840864717751</v>
      </c>
      <c r="U3284">
        <v>45180</v>
      </c>
    </row>
    <row r="3285" spans="1:21" x14ac:dyDescent="0.3">
      <c r="A3285" t="s">
        <v>9932</v>
      </c>
      <c r="B3285">
        <v>2023</v>
      </c>
      <c r="C3285" s="1">
        <v>45183</v>
      </c>
      <c r="D3285" t="s">
        <v>35</v>
      </c>
      <c r="E3285" t="s">
        <v>9933</v>
      </c>
      <c r="F3285" t="s">
        <v>64</v>
      </c>
      <c r="G3285" t="s">
        <v>25</v>
      </c>
      <c r="H3285" t="s">
        <v>26</v>
      </c>
      <c r="I3285" t="s">
        <v>161</v>
      </c>
      <c r="J3285" t="s">
        <v>118</v>
      </c>
      <c r="K3285">
        <v>609461</v>
      </c>
      <c r="L3285" t="s">
        <v>41</v>
      </c>
      <c r="M3285" t="s">
        <v>9934</v>
      </c>
      <c r="N3285" t="s">
        <v>103</v>
      </c>
      <c r="O3285" t="s">
        <v>68</v>
      </c>
      <c r="P3285" t="s">
        <v>76</v>
      </c>
      <c r="Q3285">
        <v>75210</v>
      </c>
      <c r="R3285">
        <v>1</v>
      </c>
      <c r="S3285">
        <v>0.1</v>
      </c>
      <c r="T3285">
        <v>10505.346754318056</v>
      </c>
      <c r="U3285">
        <v>45190</v>
      </c>
    </row>
    <row r="3286" spans="1:21" x14ac:dyDescent="0.3">
      <c r="A3286" t="s">
        <v>9935</v>
      </c>
      <c r="B3286">
        <v>2023</v>
      </c>
      <c r="C3286" s="1">
        <v>44979</v>
      </c>
      <c r="D3286" t="s">
        <v>22</v>
      </c>
      <c r="E3286" t="s">
        <v>9936</v>
      </c>
      <c r="F3286" t="s">
        <v>149</v>
      </c>
      <c r="G3286" t="s">
        <v>25</v>
      </c>
      <c r="H3286" t="s">
        <v>26</v>
      </c>
      <c r="I3286" t="s">
        <v>57</v>
      </c>
      <c r="J3286" t="s">
        <v>58</v>
      </c>
      <c r="K3286">
        <v>680877</v>
      </c>
      <c r="L3286" t="s">
        <v>59</v>
      </c>
      <c r="M3286" t="s">
        <v>9937</v>
      </c>
      <c r="N3286" t="s">
        <v>43</v>
      </c>
      <c r="O3286" t="s">
        <v>75</v>
      </c>
      <c r="P3286" t="s">
        <v>181</v>
      </c>
      <c r="Q3286">
        <v>39212</v>
      </c>
      <c r="R3286">
        <v>7</v>
      </c>
      <c r="S3286">
        <v>0</v>
      </c>
      <c r="T3286">
        <v>10903.154247344974</v>
      </c>
      <c r="U3286">
        <v>44981</v>
      </c>
    </row>
    <row r="3287" spans="1:21" x14ac:dyDescent="0.3">
      <c r="A3287" t="s">
        <v>9938</v>
      </c>
      <c r="B3287">
        <v>2024</v>
      </c>
      <c r="C3287" s="1">
        <v>45612</v>
      </c>
      <c r="D3287" t="s">
        <v>47</v>
      </c>
      <c r="E3287" t="s">
        <v>9939</v>
      </c>
      <c r="F3287" t="s">
        <v>37</v>
      </c>
      <c r="G3287" t="s">
        <v>81</v>
      </c>
      <c r="H3287" t="s">
        <v>26</v>
      </c>
      <c r="I3287" t="s">
        <v>136</v>
      </c>
      <c r="J3287" t="s">
        <v>118</v>
      </c>
      <c r="K3287">
        <v>642822</v>
      </c>
      <c r="L3287" t="s">
        <v>29</v>
      </c>
      <c r="M3287" t="s">
        <v>9940</v>
      </c>
      <c r="N3287" t="s">
        <v>43</v>
      </c>
      <c r="O3287" t="s">
        <v>75</v>
      </c>
      <c r="P3287" t="s">
        <v>98</v>
      </c>
      <c r="Q3287">
        <v>7177</v>
      </c>
      <c r="R3287">
        <v>6</v>
      </c>
      <c r="S3287">
        <v>0.1</v>
      </c>
      <c r="T3287">
        <v>605.47926938494379</v>
      </c>
      <c r="U3287">
        <v>45615</v>
      </c>
    </row>
    <row r="3288" spans="1:21" x14ac:dyDescent="0.3">
      <c r="A3288" t="s">
        <v>9941</v>
      </c>
      <c r="B3288">
        <v>2023</v>
      </c>
      <c r="C3288" s="1">
        <v>45214</v>
      </c>
      <c r="D3288" t="s">
        <v>22</v>
      </c>
      <c r="E3288" t="s">
        <v>9942</v>
      </c>
      <c r="F3288" t="s">
        <v>37</v>
      </c>
      <c r="G3288" t="s">
        <v>25</v>
      </c>
      <c r="H3288" t="s">
        <v>26</v>
      </c>
      <c r="I3288" t="s">
        <v>39</v>
      </c>
      <c r="J3288" t="s">
        <v>40</v>
      </c>
      <c r="K3288">
        <v>623896</v>
      </c>
      <c r="L3288" t="s">
        <v>29</v>
      </c>
      <c r="M3288" t="s">
        <v>9943</v>
      </c>
      <c r="N3288" t="s">
        <v>103</v>
      </c>
      <c r="O3288" t="s">
        <v>94</v>
      </c>
      <c r="P3288" t="s">
        <v>54</v>
      </c>
      <c r="Q3288">
        <v>41274</v>
      </c>
      <c r="R3288">
        <v>1</v>
      </c>
      <c r="S3288">
        <v>0</v>
      </c>
      <c r="T3288">
        <v>9205.9305068298618</v>
      </c>
      <c r="U3288">
        <v>45217</v>
      </c>
    </row>
    <row r="3289" spans="1:21" x14ac:dyDescent="0.3">
      <c r="A3289" t="s">
        <v>9944</v>
      </c>
      <c r="B3289">
        <v>2023</v>
      </c>
      <c r="C3289" s="1">
        <v>45031</v>
      </c>
      <c r="D3289" t="s">
        <v>78</v>
      </c>
      <c r="E3289" t="s">
        <v>9945</v>
      </c>
      <c r="F3289" t="s">
        <v>149</v>
      </c>
      <c r="G3289" t="s">
        <v>38</v>
      </c>
      <c r="H3289" t="s">
        <v>26</v>
      </c>
      <c r="I3289" t="s">
        <v>57</v>
      </c>
      <c r="J3289" t="s">
        <v>58</v>
      </c>
      <c r="K3289">
        <v>639041</v>
      </c>
      <c r="L3289" t="s">
        <v>59</v>
      </c>
      <c r="M3289" t="s">
        <v>9946</v>
      </c>
      <c r="N3289" t="s">
        <v>31</v>
      </c>
      <c r="O3289" t="s">
        <v>85</v>
      </c>
      <c r="P3289" t="s">
        <v>45</v>
      </c>
      <c r="Q3289">
        <v>19734</v>
      </c>
      <c r="R3289">
        <v>1</v>
      </c>
      <c r="S3289">
        <v>0</v>
      </c>
      <c r="T3289">
        <v>2745.0605021537608</v>
      </c>
      <c r="U3289">
        <v>45034</v>
      </c>
    </row>
    <row r="3290" spans="1:21" x14ac:dyDescent="0.3">
      <c r="A3290" t="s">
        <v>9947</v>
      </c>
      <c r="B3290">
        <v>2024</v>
      </c>
      <c r="C3290" s="1">
        <v>45545</v>
      </c>
      <c r="D3290" t="s">
        <v>47</v>
      </c>
      <c r="E3290" t="s">
        <v>9948</v>
      </c>
      <c r="F3290" t="s">
        <v>80</v>
      </c>
      <c r="G3290" t="s">
        <v>81</v>
      </c>
      <c r="H3290" t="s">
        <v>26</v>
      </c>
      <c r="I3290" t="s">
        <v>154</v>
      </c>
      <c r="J3290" t="s">
        <v>51</v>
      </c>
      <c r="K3290">
        <v>663497</v>
      </c>
      <c r="L3290" t="s">
        <v>29</v>
      </c>
      <c r="M3290" t="s">
        <v>9949</v>
      </c>
      <c r="N3290" t="s">
        <v>43</v>
      </c>
      <c r="O3290" t="s">
        <v>94</v>
      </c>
      <c r="P3290" t="s">
        <v>98</v>
      </c>
      <c r="Q3290">
        <v>37452</v>
      </c>
      <c r="R3290">
        <v>8</v>
      </c>
      <c r="S3290">
        <v>0.1</v>
      </c>
      <c r="T3290">
        <v>7475.2960376996052</v>
      </c>
      <c r="U3290">
        <v>45549</v>
      </c>
    </row>
    <row r="3291" spans="1:21" x14ac:dyDescent="0.3">
      <c r="A3291" t="s">
        <v>9950</v>
      </c>
      <c r="B3291">
        <v>2024</v>
      </c>
      <c r="C3291" s="1">
        <v>45556</v>
      </c>
      <c r="D3291" t="s">
        <v>35</v>
      </c>
      <c r="E3291" t="s">
        <v>9951</v>
      </c>
      <c r="F3291" t="s">
        <v>49</v>
      </c>
      <c r="G3291" t="s">
        <v>81</v>
      </c>
      <c r="H3291" t="s">
        <v>26</v>
      </c>
      <c r="I3291" t="s">
        <v>101</v>
      </c>
      <c r="J3291" t="s">
        <v>51</v>
      </c>
      <c r="K3291">
        <v>619223</v>
      </c>
      <c r="L3291" t="s">
        <v>29</v>
      </c>
      <c r="M3291" t="s">
        <v>9952</v>
      </c>
      <c r="N3291" t="s">
        <v>61</v>
      </c>
      <c r="O3291" t="s">
        <v>53</v>
      </c>
      <c r="P3291" t="s">
        <v>89</v>
      </c>
      <c r="Q3291">
        <v>42275</v>
      </c>
      <c r="R3291">
        <v>4</v>
      </c>
      <c r="S3291">
        <v>0.05</v>
      </c>
      <c r="T3291">
        <v>3064.5971850895712</v>
      </c>
      <c r="U3291">
        <v>45559</v>
      </c>
    </row>
    <row r="3292" spans="1:21" x14ac:dyDescent="0.3">
      <c r="A3292" t="s">
        <v>9953</v>
      </c>
      <c r="B3292">
        <v>2023</v>
      </c>
      <c r="C3292" s="1">
        <v>44959</v>
      </c>
      <c r="D3292" t="s">
        <v>47</v>
      </c>
      <c r="E3292" t="s">
        <v>9954</v>
      </c>
      <c r="F3292" t="s">
        <v>49</v>
      </c>
      <c r="G3292" t="s">
        <v>81</v>
      </c>
      <c r="H3292" t="s">
        <v>26</v>
      </c>
      <c r="I3292" t="s">
        <v>82</v>
      </c>
      <c r="J3292" t="s">
        <v>66</v>
      </c>
      <c r="K3292">
        <v>687813</v>
      </c>
      <c r="L3292" t="s">
        <v>59</v>
      </c>
      <c r="M3292" t="s">
        <v>9955</v>
      </c>
      <c r="N3292" t="s">
        <v>43</v>
      </c>
      <c r="O3292" t="s">
        <v>44</v>
      </c>
      <c r="P3292" t="s">
        <v>45</v>
      </c>
      <c r="Q3292">
        <v>66119</v>
      </c>
      <c r="R3292">
        <v>5</v>
      </c>
      <c r="S3292">
        <v>0</v>
      </c>
      <c r="T3292">
        <v>17548.437026327556</v>
      </c>
      <c r="U3292">
        <v>44962</v>
      </c>
    </row>
    <row r="3293" spans="1:21" x14ac:dyDescent="0.3">
      <c r="A3293" t="s">
        <v>9956</v>
      </c>
      <c r="B3293">
        <v>2023</v>
      </c>
      <c r="C3293" s="1">
        <v>45223</v>
      </c>
      <c r="D3293" t="s">
        <v>47</v>
      </c>
      <c r="E3293" t="s">
        <v>9957</v>
      </c>
      <c r="F3293" t="s">
        <v>64</v>
      </c>
      <c r="G3293" t="s">
        <v>25</v>
      </c>
      <c r="H3293" t="s">
        <v>26</v>
      </c>
      <c r="I3293" t="s">
        <v>39</v>
      </c>
      <c r="J3293" t="s">
        <v>40</v>
      </c>
      <c r="K3293">
        <v>698265</v>
      </c>
      <c r="L3293" t="s">
        <v>83</v>
      </c>
      <c r="M3293" t="s">
        <v>9958</v>
      </c>
      <c r="N3293" t="s">
        <v>93</v>
      </c>
      <c r="O3293" t="s">
        <v>32</v>
      </c>
      <c r="P3293" t="s">
        <v>33</v>
      </c>
      <c r="Q3293">
        <v>39066</v>
      </c>
      <c r="R3293">
        <v>7</v>
      </c>
      <c r="S3293">
        <v>0.1</v>
      </c>
      <c r="T3293">
        <v>7531.6524544595777</v>
      </c>
      <c r="U3293">
        <v>45223</v>
      </c>
    </row>
    <row r="3294" spans="1:21" x14ac:dyDescent="0.3">
      <c r="A3294" t="s">
        <v>9959</v>
      </c>
      <c r="B3294">
        <v>2024</v>
      </c>
      <c r="C3294" s="1">
        <v>45344</v>
      </c>
      <c r="D3294" t="s">
        <v>47</v>
      </c>
      <c r="E3294" t="s">
        <v>9960</v>
      </c>
      <c r="F3294" t="s">
        <v>80</v>
      </c>
      <c r="G3294" t="s">
        <v>38</v>
      </c>
      <c r="H3294" t="s">
        <v>26</v>
      </c>
      <c r="I3294" t="s">
        <v>57</v>
      </c>
      <c r="J3294" t="s">
        <v>58</v>
      </c>
      <c r="K3294">
        <v>656310</v>
      </c>
      <c r="L3294" t="s">
        <v>41</v>
      </c>
      <c r="M3294" t="s">
        <v>9961</v>
      </c>
      <c r="N3294" t="s">
        <v>43</v>
      </c>
      <c r="O3294" t="s">
        <v>85</v>
      </c>
      <c r="P3294" t="s">
        <v>89</v>
      </c>
      <c r="Q3294">
        <v>79459</v>
      </c>
      <c r="R3294">
        <v>9</v>
      </c>
      <c r="S3294">
        <v>0.1</v>
      </c>
      <c r="T3294">
        <v>14605.0847638296</v>
      </c>
      <c r="U3294">
        <v>45346</v>
      </c>
    </row>
    <row r="3295" spans="1:21" x14ac:dyDescent="0.3">
      <c r="A3295" t="s">
        <v>9962</v>
      </c>
      <c r="B3295">
        <v>2024</v>
      </c>
      <c r="C3295" s="1">
        <v>45446</v>
      </c>
      <c r="D3295" t="s">
        <v>47</v>
      </c>
      <c r="E3295" t="s">
        <v>9963</v>
      </c>
      <c r="F3295" t="s">
        <v>64</v>
      </c>
      <c r="G3295" t="s">
        <v>25</v>
      </c>
      <c r="H3295" t="s">
        <v>26</v>
      </c>
      <c r="I3295" t="s">
        <v>154</v>
      </c>
      <c r="J3295" t="s">
        <v>51</v>
      </c>
      <c r="K3295">
        <v>606583</v>
      </c>
      <c r="L3295" t="s">
        <v>29</v>
      </c>
      <c r="M3295" t="s">
        <v>9964</v>
      </c>
      <c r="N3295" t="s">
        <v>61</v>
      </c>
      <c r="O3295" t="s">
        <v>85</v>
      </c>
      <c r="P3295" t="s">
        <v>54</v>
      </c>
      <c r="Q3295">
        <v>70522</v>
      </c>
      <c r="R3295">
        <v>2</v>
      </c>
      <c r="S3295">
        <v>0.1</v>
      </c>
      <c r="T3295">
        <v>20341.367310668156</v>
      </c>
      <c r="U3295">
        <v>45449</v>
      </c>
    </row>
    <row r="3296" spans="1:21" x14ac:dyDescent="0.3">
      <c r="A3296" t="s">
        <v>9965</v>
      </c>
      <c r="B3296">
        <v>2024</v>
      </c>
      <c r="C3296" s="1">
        <v>45483</v>
      </c>
      <c r="D3296" t="s">
        <v>78</v>
      </c>
      <c r="E3296" t="s">
        <v>9966</v>
      </c>
      <c r="F3296" t="s">
        <v>37</v>
      </c>
      <c r="G3296" t="s">
        <v>81</v>
      </c>
      <c r="H3296" t="s">
        <v>26</v>
      </c>
      <c r="I3296" t="s">
        <v>72</v>
      </c>
      <c r="J3296" t="s">
        <v>28</v>
      </c>
      <c r="K3296">
        <v>679661</v>
      </c>
      <c r="L3296" t="s">
        <v>83</v>
      </c>
      <c r="M3296" t="s">
        <v>9967</v>
      </c>
      <c r="N3296" t="s">
        <v>31</v>
      </c>
      <c r="O3296" t="s">
        <v>44</v>
      </c>
      <c r="P3296" t="s">
        <v>181</v>
      </c>
      <c r="Q3296">
        <v>16027</v>
      </c>
      <c r="R3296">
        <v>10</v>
      </c>
      <c r="S3296">
        <v>0</v>
      </c>
      <c r="T3296">
        <v>3143.1341519139719</v>
      </c>
      <c r="U3296">
        <v>45486</v>
      </c>
    </row>
    <row r="3297" spans="1:21" x14ac:dyDescent="0.3">
      <c r="A3297" t="s">
        <v>9968</v>
      </c>
      <c r="B3297">
        <v>2024</v>
      </c>
      <c r="C3297" s="1">
        <v>45458</v>
      </c>
      <c r="D3297" t="s">
        <v>78</v>
      </c>
      <c r="E3297" t="s">
        <v>9969</v>
      </c>
      <c r="F3297" t="s">
        <v>49</v>
      </c>
      <c r="G3297" t="s">
        <v>38</v>
      </c>
      <c r="H3297" t="s">
        <v>26</v>
      </c>
      <c r="I3297" t="s">
        <v>154</v>
      </c>
      <c r="J3297" t="s">
        <v>51</v>
      </c>
      <c r="K3297">
        <v>615532</v>
      </c>
      <c r="L3297" t="s">
        <v>41</v>
      </c>
      <c r="M3297" t="s">
        <v>9970</v>
      </c>
      <c r="N3297" t="s">
        <v>43</v>
      </c>
      <c r="O3297" t="s">
        <v>32</v>
      </c>
      <c r="P3297" t="s">
        <v>54</v>
      </c>
      <c r="Q3297">
        <v>25077</v>
      </c>
      <c r="R3297">
        <v>7</v>
      </c>
      <c r="S3297">
        <v>0.1</v>
      </c>
      <c r="T3297">
        <v>6778.2528587296656</v>
      </c>
      <c r="U3297">
        <v>45462</v>
      </c>
    </row>
    <row r="3298" spans="1:21" x14ac:dyDescent="0.3">
      <c r="A3298" t="s">
        <v>9971</v>
      </c>
      <c r="B3298">
        <v>2024</v>
      </c>
      <c r="C3298" s="1">
        <v>45357</v>
      </c>
      <c r="D3298" t="s">
        <v>47</v>
      </c>
      <c r="E3298" t="s">
        <v>9972</v>
      </c>
      <c r="F3298" t="s">
        <v>37</v>
      </c>
      <c r="G3298" t="s">
        <v>25</v>
      </c>
      <c r="H3298" t="s">
        <v>26</v>
      </c>
      <c r="I3298" t="s">
        <v>72</v>
      </c>
      <c r="J3298" t="s">
        <v>28</v>
      </c>
      <c r="K3298">
        <v>696869</v>
      </c>
      <c r="L3298" t="s">
        <v>29</v>
      </c>
      <c r="M3298" t="s">
        <v>9973</v>
      </c>
      <c r="N3298" t="s">
        <v>31</v>
      </c>
      <c r="O3298" t="s">
        <v>85</v>
      </c>
      <c r="P3298" t="s">
        <v>76</v>
      </c>
      <c r="Q3298">
        <v>46937</v>
      </c>
      <c r="R3298">
        <v>2</v>
      </c>
      <c r="S3298">
        <v>0.2</v>
      </c>
      <c r="T3298">
        <v>9442.0360824708023</v>
      </c>
      <c r="U3298">
        <v>45364</v>
      </c>
    </row>
    <row r="3299" spans="1:21" x14ac:dyDescent="0.3">
      <c r="A3299" t="s">
        <v>9974</v>
      </c>
      <c r="B3299">
        <v>2024</v>
      </c>
      <c r="C3299" s="1">
        <v>45342</v>
      </c>
      <c r="D3299" t="s">
        <v>47</v>
      </c>
      <c r="E3299" t="s">
        <v>9975</v>
      </c>
      <c r="F3299" t="s">
        <v>106</v>
      </c>
      <c r="G3299" t="s">
        <v>25</v>
      </c>
      <c r="H3299" t="s">
        <v>26</v>
      </c>
      <c r="I3299" t="s">
        <v>150</v>
      </c>
      <c r="J3299" t="s">
        <v>118</v>
      </c>
      <c r="K3299">
        <v>612696</v>
      </c>
      <c r="L3299" t="s">
        <v>59</v>
      </c>
      <c r="M3299" t="s">
        <v>9976</v>
      </c>
      <c r="N3299" t="s">
        <v>93</v>
      </c>
      <c r="O3299" t="s">
        <v>32</v>
      </c>
      <c r="P3299" t="s">
        <v>76</v>
      </c>
      <c r="Q3299">
        <v>12489</v>
      </c>
      <c r="R3299">
        <v>1</v>
      </c>
      <c r="S3299">
        <v>0.05</v>
      </c>
      <c r="T3299">
        <v>2714.251120935382</v>
      </c>
      <c r="U3299">
        <v>45345</v>
      </c>
    </row>
    <row r="3300" spans="1:21" x14ac:dyDescent="0.3">
      <c r="A3300" t="s">
        <v>9977</v>
      </c>
      <c r="B3300">
        <v>2024</v>
      </c>
      <c r="C3300" s="1">
        <v>45568</v>
      </c>
      <c r="D3300" t="s">
        <v>47</v>
      </c>
      <c r="E3300" t="s">
        <v>9978</v>
      </c>
      <c r="F3300" t="s">
        <v>149</v>
      </c>
      <c r="G3300" t="s">
        <v>81</v>
      </c>
      <c r="H3300" t="s">
        <v>26</v>
      </c>
      <c r="I3300" t="s">
        <v>117</v>
      </c>
      <c r="J3300" t="s">
        <v>118</v>
      </c>
      <c r="K3300">
        <v>656750</v>
      </c>
      <c r="L3300" t="s">
        <v>41</v>
      </c>
      <c r="M3300" t="s">
        <v>9979</v>
      </c>
      <c r="N3300" t="s">
        <v>31</v>
      </c>
      <c r="O3300" t="s">
        <v>85</v>
      </c>
      <c r="P3300" t="s">
        <v>69</v>
      </c>
      <c r="Q3300">
        <v>39741</v>
      </c>
      <c r="R3300">
        <v>3</v>
      </c>
      <c r="S3300">
        <v>0</v>
      </c>
      <c r="T3300">
        <v>3158.6079310416312</v>
      </c>
      <c r="U3300">
        <v>45572</v>
      </c>
    </row>
    <row r="3301" spans="1:21" x14ac:dyDescent="0.3">
      <c r="A3301" t="s">
        <v>9980</v>
      </c>
      <c r="B3301">
        <v>2024</v>
      </c>
      <c r="C3301" s="1">
        <v>45466</v>
      </c>
      <c r="D3301" t="s">
        <v>47</v>
      </c>
      <c r="E3301" t="s">
        <v>9981</v>
      </c>
      <c r="F3301" t="s">
        <v>80</v>
      </c>
      <c r="G3301" t="s">
        <v>81</v>
      </c>
      <c r="H3301" t="s">
        <v>26</v>
      </c>
      <c r="I3301" t="s">
        <v>107</v>
      </c>
      <c r="J3301" t="s">
        <v>66</v>
      </c>
      <c r="K3301">
        <v>676801</v>
      </c>
      <c r="L3301" t="s">
        <v>83</v>
      </c>
      <c r="M3301" t="s">
        <v>9982</v>
      </c>
      <c r="N3301" t="s">
        <v>31</v>
      </c>
      <c r="O3301" t="s">
        <v>32</v>
      </c>
      <c r="P3301" t="s">
        <v>54</v>
      </c>
      <c r="Q3301">
        <v>69129</v>
      </c>
      <c r="R3301">
        <v>8</v>
      </c>
      <c r="S3301">
        <v>0</v>
      </c>
      <c r="T3301">
        <v>10010.407788764256</v>
      </c>
      <c r="U3301">
        <v>45468</v>
      </c>
    </row>
    <row r="3302" spans="1:21" x14ac:dyDescent="0.3">
      <c r="A3302" t="s">
        <v>9983</v>
      </c>
      <c r="B3302">
        <v>2024</v>
      </c>
      <c r="C3302" s="1">
        <v>45335</v>
      </c>
      <c r="D3302" t="s">
        <v>22</v>
      </c>
      <c r="E3302" t="s">
        <v>9984</v>
      </c>
      <c r="F3302" t="s">
        <v>149</v>
      </c>
      <c r="G3302" t="s">
        <v>38</v>
      </c>
      <c r="H3302" t="s">
        <v>26</v>
      </c>
      <c r="I3302" t="s">
        <v>117</v>
      </c>
      <c r="J3302" t="s">
        <v>118</v>
      </c>
      <c r="K3302">
        <v>647039</v>
      </c>
      <c r="L3302" t="s">
        <v>73</v>
      </c>
      <c r="M3302" t="s">
        <v>9985</v>
      </c>
      <c r="N3302" t="s">
        <v>61</v>
      </c>
      <c r="O3302" t="s">
        <v>68</v>
      </c>
      <c r="P3302" t="s">
        <v>76</v>
      </c>
      <c r="Q3302">
        <v>969</v>
      </c>
      <c r="R3302">
        <v>6</v>
      </c>
      <c r="S3302">
        <v>0.1</v>
      </c>
      <c r="T3302">
        <v>235.7609284364888</v>
      </c>
      <c r="U3302">
        <v>45340</v>
      </c>
    </row>
    <row r="3303" spans="1:21" x14ac:dyDescent="0.3">
      <c r="A3303" t="s">
        <v>9986</v>
      </c>
      <c r="B3303">
        <v>2023</v>
      </c>
      <c r="C3303" s="1">
        <v>45282</v>
      </c>
      <c r="D3303" t="s">
        <v>78</v>
      </c>
      <c r="E3303" t="s">
        <v>9987</v>
      </c>
      <c r="F3303" t="s">
        <v>37</v>
      </c>
      <c r="G3303" t="s">
        <v>81</v>
      </c>
      <c r="H3303" t="s">
        <v>26</v>
      </c>
      <c r="I3303" t="s">
        <v>50</v>
      </c>
      <c r="J3303" t="s">
        <v>51</v>
      </c>
      <c r="K3303">
        <v>699696</v>
      </c>
      <c r="L3303" t="s">
        <v>73</v>
      </c>
      <c r="M3303" t="s">
        <v>9988</v>
      </c>
      <c r="N3303" t="s">
        <v>43</v>
      </c>
      <c r="O3303" t="s">
        <v>44</v>
      </c>
      <c r="P3303" t="s">
        <v>54</v>
      </c>
      <c r="Q3303">
        <v>37116</v>
      </c>
      <c r="R3303">
        <v>2</v>
      </c>
      <c r="S3303">
        <v>0.1</v>
      </c>
      <c r="T3303">
        <v>7266.5558425444369</v>
      </c>
      <c r="U3303">
        <v>45287</v>
      </c>
    </row>
    <row r="3304" spans="1:21" x14ac:dyDescent="0.3">
      <c r="A3304" t="s">
        <v>9989</v>
      </c>
      <c r="B3304">
        <v>2023</v>
      </c>
      <c r="C3304" s="1">
        <v>45156</v>
      </c>
      <c r="D3304" t="s">
        <v>47</v>
      </c>
      <c r="E3304" t="s">
        <v>9990</v>
      </c>
      <c r="F3304" t="s">
        <v>106</v>
      </c>
      <c r="G3304" t="s">
        <v>81</v>
      </c>
      <c r="H3304" t="s">
        <v>26</v>
      </c>
      <c r="I3304" t="s">
        <v>72</v>
      </c>
      <c r="J3304" t="s">
        <v>28</v>
      </c>
      <c r="K3304">
        <v>682208</v>
      </c>
      <c r="L3304" t="s">
        <v>29</v>
      </c>
      <c r="M3304" t="s">
        <v>9991</v>
      </c>
      <c r="N3304" t="s">
        <v>103</v>
      </c>
      <c r="O3304" t="s">
        <v>75</v>
      </c>
      <c r="P3304" t="s">
        <v>181</v>
      </c>
      <c r="Q3304">
        <v>57599</v>
      </c>
      <c r="R3304">
        <v>2</v>
      </c>
      <c r="S3304">
        <v>0.05</v>
      </c>
      <c r="T3304">
        <v>3061.3534219583062</v>
      </c>
      <c r="U3304">
        <v>45161</v>
      </c>
    </row>
    <row r="3305" spans="1:21" x14ac:dyDescent="0.3">
      <c r="A3305" t="s">
        <v>9992</v>
      </c>
      <c r="B3305">
        <v>2023</v>
      </c>
      <c r="C3305" s="1">
        <v>44958</v>
      </c>
      <c r="D3305" t="s">
        <v>35</v>
      </c>
      <c r="E3305" t="s">
        <v>9993</v>
      </c>
      <c r="F3305" t="s">
        <v>80</v>
      </c>
      <c r="G3305" t="s">
        <v>25</v>
      </c>
      <c r="H3305" t="s">
        <v>26</v>
      </c>
      <c r="I3305" t="s">
        <v>82</v>
      </c>
      <c r="J3305" t="s">
        <v>66</v>
      </c>
      <c r="K3305">
        <v>600980</v>
      </c>
      <c r="L3305" t="s">
        <v>29</v>
      </c>
      <c r="M3305" t="s">
        <v>9994</v>
      </c>
      <c r="N3305" t="s">
        <v>93</v>
      </c>
      <c r="O3305" t="s">
        <v>94</v>
      </c>
      <c r="P3305" t="s">
        <v>89</v>
      </c>
      <c r="Q3305">
        <v>43418</v>
      </c>
      <c r="R3305">
        <v>1</v>
      </c>
      <c r="S3305">
        <v>0.2</v>
      </c>
      <c r="T3305">
        <v>2867.4878441443225</v>
      </c>
      <c r="U3305">
        <v>44961</v>
      </c>
    </row>
    <row r="3306" spans="1:21" x14ac:dyDescent="0.3">
      <c r="A3306" t="s">
        <v>9995</v>
      </c>
      <c r="B3306">
        <v>2024</v>
      </c>
      <c r="C3306" s="1">
        <v>45621</v>
      </c>
      <c r="D3306" t="s">
        <v>47</v>
      </c>
      <c r="E3306" t="s">
        <v>9996</v>
      </c>
      <c r="F3306" t="s">
        <v>80</v>
      </c>
      <c r="G3306" t="s">
        <v>81</v>
      </c>
      <c r="H3306" t="s">
        <v>26</v>
      </c>
      <c r="I3306" t="s">
        <v>39</v>
      </c>
      <c r="J3306" t="s">
        <v>40</v>
      </c>
      <c r="K3306">
        <v>631244</v>
      </c>
      <c r="L3306" t="s">
        <v>41</v>
      </c>
      <c r="M3306" t="s">
        <v>9997</v>
      </c>
      <c r="N3306" t="s">
        <v>103</v>
      </c>
      <c r="O3306" t="s">
        <v>85</v>
      </c>
      <c r="P3306" t="s">
        <v>54</v>
      </c>
      <c r="Q3306">
        <v>12256</v>
      </c>
      <c r="R3306">
        <v>10</v>
      </c>
      <c r="S3306">
        <v>0.2</v>
      </c>
      <c r="T3306">
        <v>1030.744580693359</v>
      </c>
      <c r="U3306">
        <v>45621</v>
      </c>
    </row>
    <row r="3307" spans="1:21" x14ac:dyDescent="0.3">
      <c r="A3307" t="s">
        <v>9998</v>
      </c>
      <c r="B3307">
        <v>2024</v>
      </c>
      <c r="C3307" s="1">
        <v>45549</v>
      </c>
      <c r="D3307" t="s">
        <v>22</v>
      </c>
      <c r="E3307" t="s">
        <v>9999</v>
      </c>
      <c r="F3307" t="s">
        <v>80</v>
      </c>
      <c r="G3307" t="s">
        <v>38</v>
      </c>
      <c r="H3307" t="s">
        <v>26</v>
      </c>
      <c r="I3307" t="s">
        <v>50</v>
      </c>
      <c r="J3307" t="s">
        <v>51</v>
      </c>
      <c r="K3307">
        <v>611328</v>
      </c>
      <c r="L3307" t="s">
        <v>83</v>
      </c>
      <c r="M3307" t="s">
        <v>10000</v>
      </c>
      <c r="N3307" t="s">
        <v>31</v>
      </c>
      <c r="O3307" t="s">
        <v>75</v>
      </c>
      <c r="P3307" t="s">
        <v>89</v>
      </c>
      <c r="Q3307">
        <v>2527</v>
      </c>
      <c r="R3307">
        <v>9</v>
      </c>
      <c r="S3307">
        <v>0</v>
      </c>
      <c r="T3307">
        <v>746.58830787445061</v>
      </c>
      <c r="U3307">
        <v>45552</v>
      </c>
    </row>
    <row r="3308" spans="1:21" x14ac:dyDescent="0.3">
      <c r="A3308" t="s">
        <v>10001</v>
      </c>
      <c r="B3308">
        <v>2024</v>
      </c>
      <c r="C3308" s="1">
        <v>45374</v>
      </c>
      <c r="D3308" t="s">
        <v>47</v>
      </c>
      <c r="E3308" t="s">
        <v>10002</v>
      </c>
      <c r="F3308" t="s">
        <v>64</v>
      </c>
      <c r="G3308" t="s">
        <v>38</v>
      </c>
      <c r="H3308" t="s">
        <v>26</v>
      </c>
      <c r="I3308" t="s">
        <v>122</v>
      </c>
      <c r="J3308" t="s">
        <v>28</v>
      </c>
      <c r="K3308">
        <v>653785</v>
      </c>
      <c r="L3308" t="s">
        <v>83</v>
      </c>
      <c r="M3308" t="s">
        <v>10003</v>
      </c>
      <c r="N3308" t="s">
        <v>103</v>
      </c>
      <c r="O3308" t="s">
        <v>53</v>
      </c>
      <c r="P3308" t="s">
        <v>76</v>
      </c>
      <c r="Q3308">
        <v>29622</v>
      </c>
      <c r="R3308">
        <v>5</v>
      </c>
      <c r="S3308">
        <v>0.2</v>
      </c>
      <c r="T3308">
        <v>3254.707920541593</v>
      </c>
      <c r="U3308">
        <v>45379</v>
      </c>
    </row>
    <row r="3309" spans="1:21" x14ac:dyDescent="0.3">
      <c r="A3309" t="s">
        <v>10004</v>
      </c>
      <c r="B3309">
        <v>2023</v>
      </c>
      <c r="C3309" s="1">
        <v>45034</v>
      </c>
      <c r="D3309" t="s">
        <v>78</v>
      </c>
      <c r="E3309" t="s">
        <v>10005</v>
      </c>
      <c r="F3309" t="s">
        <v>80</v>
      </c>
      <c r="G3309" t="s">
        <v>81</v>
      </c>
      <c r="H3309" t="s">
        <v>26</v>
      </c>
      <c r="I3309" t="s">
        <v>50</v>
      </c>
      <c r="J3309" t="s">
        <v>51</v>
      </c>
      <c r="K3309">
        <v>601882</v>
      </c>
      <c r="L3309" t="s">
        <v>29</v>
      </c>
      <c r="M3309" t="s">
        <v>10006</v>
      </c>
      <c r="N3309" t="s">
        <v>61</v>
      </c>
      <c r="O3309" t="s">
        <v>68</v>
      </c>
      <c r="P3309" t="s">
        <v>76</v>
      </c>
      <c r="Q3309">
        <v>53380</v>
      </c>
      <c r="R3309">
        <v>9</v>
      </c>
      <c r="S3309">
        <v>0.2</v>
      </c>
      <c r="T3309">
        <v>13369.835512675114</v>
      </c>
      <c r="U3309">
        <v>45041</v>
      </c>
    </row>
    <row r="3310" spans="1:21" x14ac:dyDescent="0.3">
      <c r="A3310" t="s">
        <v>10007</v>
      </c>
      <c r="B3310">
        <v>2023</v>
      </c>
      <c r="C3310" s="1">
        <v>45161</v>
      </c>
      <c r="D3310" t="s">
        <v>47</v>
      </c>
      <c r="E3310" t="s">
        <v>10008</v>
      </c>
      <c r="F3310" t="s">
        <v>37</v>
      </c>
      <c r="G3310" t="s">
        <v>25</v>
      </c>
      <c r="H3310" t="s">
        <v>26</v>
      </c>
      <c r="I3310" t="s">
        <v>39</v>
      </c>
      <c r="J3310" t="s">
        <v>40</v>
      </c>
      <c r="K3310">
        <v>605794</v>
      </c>
      <c r="L3310" t="s">
        <v>73</v>
      </c>
      <c r="M3310" t="s">
        <v>10009</v>
      </c>
      <c r="N3310" t="s">
        <v>61</v>
      </c>
      <c r="O3310" t="s">
        <v>53</v>
      </c>
      <c r="P3310" t="s">
        <v>76</v>
      </c>
      <c r="Q3310">
        <v>68327</v>
      </c>
      <c r="R3310">
        <v>5</v>
      </c>
      <c r="S3310">
        <v>0.2</v>
      </c>
      <c r="T3310">
        <v>12275.590682053027</v>
      </c>
      <c r="U3310">
        <v>45161</v>
      </c>
    </row>
    <row r="3311" spans="1:21" x14ac:dyDescent="0.3">
      <c r="A3311" t="s">
        <v>10010</v>
      </c>
      <c r="B3311">
        <v>2023</v>
      </c>
      <c r="C3311" s="1">
        <v>45114</v>
      </c>
      <c r="D3311" t="s">
        <v>78</v>
      </c>
      <c r="E3311" t="s">
        <v>10011</v>
      </c>
      <c r="F3311" t="s">
        <v>80</v>
      </c>
      <c r="G3311" t="s">
        <v>25</v>
      </c>
      <c r="H3311" t="s">
        <v>26</v>
      </c>
      <c r="I3311" t="s">
        <v>27</v>
      </c>
      <c r="J3311" t="s">
        <v>28</v>
      </c>
      <c r="K3311">
        <v>640618</v>
      </c>
      <c r="L3311" t="s">
        <v>83</v>
      </c>
      <c r="M3311" t="s">
        <v>10012</v>
      </c>
      <c r="N3311" t="s">
        <v>103</v>
      </c>
      <c r="O3311" t="s">
        <v>75</v>
      </c>
      <c r="P3311" t="s">
        <v>54</v>
      </c>
      <c r="Q3311">
        <v>19905</v>
      </c>
      <c r="R3311">
        <v>7</v>
      </c>
      <c r="S3311">
        <v>0</v>
      </c>
      <c r="T3311">
        <v>2670.8237009048275</v>
      </c>
      <c r="U3311">
        <v>45120</v>
      </c>
    </row>
    <row r="3312" spans="1:21" x14ac:dyDescent="0.3">
      <c r="A3312" t="s">
        <v>10013</v>
      </c>
      <c r="B3312">
        <v>2023</v>
      </c>
      <c r="C3312" s="1">
        <v>44958</v>
      </c>
      <c r="D3312" t="s">
        <v>22</v>
      </c>
      <c r="E3312" t="s">
        <v>10014</v>
      </c>
      <c r="F3312" t="s">
        <v>80</v>
      </c>
      <c r="G3312" t="s">
        <v>25</v>
      </c>
      <c r="H3312" t="s">
        <v>26</v>
      </c>
      <c r="I3312" t="s">
        <v>39</v>
      </c>
      <c r="J3312" t="s">
        <v>40</v>
      </c>
      <c r="K3312">
        <v>613595</v>
      </c>
      <c r="L3312" t="s">
        <v>41</v>
      </c>
      <c r="M3312" t="s">
        <v>10015</v>
      </c>
      <c r="N3312" t="s">
        <v>103</v>
      </c>
      <c r="O3312" t="s">
        <v>85</v>
      </c>
      <c r="P3312" t="s">
        <v>181</v>
      </c>
      <c r="Q3312">
        <v>61858</v>
      </c>
      <c r="R3312">
        <v>5</v>
      </c>
      <c r="S3312">
        <v>0.05</v>
      </c>
      <c r="T3312">
        <v>9204.7189555277873</v>
      </c>
      <c r="U3312">
        <v>44961</v>
      </c>
    </row>
    <row r="3313" spans="1:21" x14ac:dyDescent="0.3">
      <c r="A3313" t="s">
        <v>10016</v>
      </c>
      <c r="B3313">
        <v>2023</v>
      </c>
      <c r="C3313" s="1">
        <v>45112</v>
      </c>
      <c r="D3313" t="s">
        <v>47</v>
      </c>
      <c r="E3313" t="s">
        <v>10017</v>
      </c>
      <c r="F3313" t="s">
        <v>106</v>
      </c>
      <c r="G3313" t="s">
        <v>38</v>
      </c>
      <c r="H3313" t="s">
        <v>26</v>
      </c>
      <c r="I3313" t="s">
        <v>161</v>
      </c>
      <c r="J3313" t="s">
        <v>118</v>
      </c>
      <c r="K3313">
        <v>656257</v>
      </c>
      <c r="L3313" t="s">
        <v>73</v>
      </c>
      <c r="M3313" t="s">
        <v>10018</v>
      </c>
      <c r="N3313" t="s">
        <v>43</v>
      </c>
      <c r="O3313" t="s">
        <v>85</v>
      </c>
      <c r="P3313" t="s">
        <v>54</v>
      </c>
      <c r="Q3313">
        <v>31178</v>
      </c>
      <c r="R3313">
        <v>7</v>
      </c>
      <c r="S3313">
        <v>0.1</v>
      </c>
      <c r="T3313">
        <v>4681.1148722179578</v>
      </c>
      <c r="U3313">
        <v>45113</v>
      </c>
    </row>
    <row r="3314" spans="1:21" x14ac:dyDescent="0.3">
      <c r="A3314" t="s">
        <v>10019</v>
      </c>
      <c r="B3314">
        <v>2024</v>
      </c>
      <c r="C3314" s="1">
        <v>45633</v>
      </c>
      <c r="D3314" t="s">
        <v>78</v>
      </c>
      <c r="E3314" t="s">
        <v>10020</v>
      </c>
      <c r="F3314" t="s">
        <v>64</v>
      </c>
      <c r="G3314" t="s">
        <v>81</v>
      </c>
      <c r="H3314" t="s">
        <v>26</v>
      </c>
      <c r="I3314" t="s">
        <v>39</v>
      </c>
      <c r="J3314" t="s">
        <v>40</v>
      </c>
      <c r="K3314">
        <v>610203</v>
      </c>
      <c r="L3314" t="s">
        <v>83</v>
      </c>
      <c r="M3314" t="s">
        <v>10021</v>
      </c>
      <c r="N3314" t="s">
        <v>31</v>
      </c>
      <c r="O3314" t="s">
        <v>53</v>
      </c>
      <c r="P3314" t="s">
        <v>76</v>
      </c>
      <c r="Q3314">
        <v>10436</v>
      </c>
      <c r="R3314">
        <v>10</v>
      </c>
      <c r="S3314">
        <v>0.1</v>
      </c>
      <c r="T3314">
        <v>1617.0621850206189</v>
      </c>
      <c r="U3314">
        <v>45636</v>
      </c>
    </row>
    <row r="3315" spans="1:21" x14ac:dyDescent="0.3">
      <c r="A3315" t="s">
        <v>10022</v>
      </c>
      <c r="B3315">
        <v>2024</v>
      </c>
      <c r="C3315" s="1">
        <v>45399</v>
      </c>
      <c r="D3315" t="s">
        <v>35</v>
      </c>
      <c r="E3315" t="s">
        <v>10023</v>
      </c>
      <c r="F3315" t="s">
        <v>24</v>
      </c>
      <c r="G3315" t="s">
        <v>81</v>
      </c>
      <c r="H3315" t="s">
        <v>26</v>
      </c>
      <c r="I3315" t="s">
        <v>57</v>
      </c>
      <c r="J3315" t="s">
        <v>58</v>
      </c>
      <c r="K3315">
        <v>696791</v>
      </c>
      <c r="L3315" t="s">
        <v>73</v>
      </c>
      <c r="M3315" t="s">
        <v>10024</v>
      </c>
      <c r="N3315" t="s">
        <v>93</v>
      </c>
      <c r="O3315" t="s">
        <v>32</v>
      </c>
      <c r="P3315" t="s">
        <v>54</v>
      </c>
      <c r="Q3315">
        <v>71169</v>
      </c>
      <c r="R3315">
        <v>4</v>
      </c>
      <c r="S3315">
        <v>0</v>
      </c>
      <c r="T3315">
        <v>16557.440854575587</v>
      </c>
      <c r="U3315">
        <v>45405</v>
      </c>
    </row>
    <row r="3316" spans="1:21" x14ac:dyDescent="0.3">
      <c r="A3316" t="s">
        <v>10025</v>
      </c>
      <c r="B3316">
        <v>2023</v>
      </c>
      <c r="C3316" s="1">
        <v>45077</v>
      </c>
      <c r="D3316" t="s">
        <v>22</v>
      </c>
      <c r="E3316" t="s">
        <v>10026</v>
      </c>
      <c r="F3316" t="s">
        <v>49</v>
      </c>
      <c r="G3316" t="s">
        <v>38</v>
      </c>
      <c r="H3316" t="s">
        <v>26</v>
      </c>
      <c r="I3316" t="s">
        <v>161</v>
      </c>
      <c r="J3316" t="s">
        <v>118</v>
      </c>
      <c r="K3316">
        <v>656584</v>
      </c>
      <c r="L3316" t="s">
        <v>41</v>
      </c>
      <c r="M3316" t="s">
        <v>10027</v>
      </c>
      <c r="N3316" t="s">
        <v>103</v>
      </c>
      <c r="O3316" t="s">
        <v>75</v>
      </c>
      <c r="P3316" t="s">
        <v>127</v>
      </c>
      <c r="Q3316">
        <v>21935</v>
      </c>
      <c r="R3316">
        <v>3</v>
      </c>
      <c r="S3316">
        <v>0</v>
      </c>
      <c r="T3316">
        <v>2256.2996298550993</v>
      </c>
      <c r="U3316">
        <v>45082</v>
      </c>
    </row>
    <row r="3317" spans="1:21" x14ac:dyDescent="0.3">
      <c r="A3317" t="s">
        <v>10028</v>
      </c>
      <c r="B3317">
        <v>2023</v>
      </c>
      <c r="C3317" s="1">
        <v>45132</v>
      </c>
      <c r="D3317" t="s">
        <v>35</v>
      </c>
      <c r="E3317" t="s">
        <v>10029</v>
      </c>
      <c r="F3317" t="s">
        <v>80</v>
      </c>
      <c r="G3317" t="s">
        <v>81</v>
      </c>
      <c r="H3317" t="s">
        <v>26</v>
      </c>
      <c r="I3317" t="s">
        <v>150</v>
      </c>
      <c r="J3317" t="s">
        <v>118</v>
      </c>
      <c r="K3317">
        <v>649511</v>
      </c>
      <c r="L3317" t="s">
        <v>41</v>
      </c>
      <c r="M3317" t="s">
        <v>10030</v>
      </c>
      <c r="N3317" t="s">
        <v>43</v>
      </c>
      <c r="O3317" t="s">
        <v>68</v>
      </c>
      <c r="P3317" t="s">
        <v>181</v>
      </c>
      <c r="Q3317">
        <v>78148</v>
      </c>
      <c r="R3317">
        <v>1</v>
      </c>
      <c r="S3317">
        <v>0.1</v>
      </c>
      <c r="T3317">
        <v>21190.402539611212</v>
      </c>
      <c r="U3317">
        <v>45138</v>
      </c>
    </row>
    <row r="3318" spans="1:21" x14ac:dyDescent="0.3">
      <c r="A3318" t="s">
        <v>10031</v>
      </c>
      <c r="B3318">
        <v>2023</v>
      </c>
      <c r="C3318" s="1">
        <v>45253</v>
      </c>
      <c r="D3318" t="s">
        <v>47</v>
      </c>
      <c r="E3318" t="s">
        <v>10032</v>
      </c>
      <c r="F3318" t="s">
        <v>149</v>
      </c>
      <c r="G3318" t="s">
        <v>81</v>
      </c>
      <c r="H3318" t="s">
        <v>26</v>
      </c>
      <c r="I3318" t="s">
        <v>57</v>
      </c>
      <c r="J3318" t="s">
        <v>58</v>
      </c>
      <c r="K3318">
        <v>617050</v>
      </c>
      <c r="L3318" t="s">
        <v>29</v>
      </c>
      <c r="M3318" t="s">
        <v>10033</v>
      </c>
      <c r="N3318" t="s">
        <v>31</v>
      </c>
      <c r="O3318" t="s">
        <v>32</v>
      </c>
      <c r="P3318" t="s">
        <v>54</v>
      </c>
      <c r="Q3318">
        <v>25534</v>
      </c>
      <c r="R3318">
        <v>1</v>
      </c>
      <c r="S3318">
        <v>0.05</v>
      </c>
      <c r="T3318">
        <v>7030.2288038065844</v>
      </c>
      <c r="U3318">
        <v>45255</v>
      </c>
    </row>
    <row r="3319" spans="1:21" x14ac:dyDescent="0.3">
      <c r="A3319" t="s">
        <v>10034</v>
      </c>
      <c r="B3319">
        <v>2024</v>
      </c>
      <c r="C3319" s="1">
        <v>45577</v>
      </c>
      <c r="D3319" t="s">
        <v>78</v>
      </c>
      <c r="E3319" t="s">
        <v>10035</v>
      </c>
      <c r="F3319" t="s">
        <v>80</v>
      </c>
      <c r="G3319" t="s">
        <v>81</v>
      </c>
      <c r="H3319" t="s">
        <v>26</v>
      </c>
      <c r="I3319" t="s">
        <v>57</v>
      </c>
      <c r="J3319" t="s">
        <v>58</v>
      </c>
      <c r="K3319">
        <v>687068</v>
      </c>
      <c r="L3319" t="s">
        <v>59</v>
      </c>
      <c r="M3319" t="s">
        <v>10036</v>
      </c>
      <c r="N3319" t="s">
        <v>31</v>
      </c>
      <c r="O3319" t="s">
        <v>53</v>
      </c>
      <c r="P3319" t="s">
        <v>69</v>
      </c>
      <c r="Q3319">
        <v>36813</v>
      </c>
      <c r="R3319">
        <v>7</v>
      </c>
      <c r="S3319">
        <v>0.1</v>
      </c>
      <c r="T3319">
        <v>10981.255228125116</v>
      </c>
      <c r="U3319">
        <v>45580</v>
      </c>
    </row>
    <row r="3320" spans="1:21" x14ac:dyDescent="0.3">
      <c r="A3320" t="s">
        <v>10037</v>
      </c>
      <c r="B3320">
        <v>2023</v>
      </c>
      <c r="C3320" s="1">
        <v>45259</v>
      </c>
      <c r="D3320" t="s">
        <v>47</v>
      </c>
      <c r="E3320" t="s">
        <v>10038</v>
      </c>
      <c r="F3320" t="s">
        <v>49</v>
      </c>
      <c r="G3320" t="s">
        <v>81</v>
      </c>
      <c r="H3320" t="s">
        <v>26</v>
      </c>
      <c r="I3320" t="s">
        <v>27</v>
      </c>
      <c r="J3320" t="s">
        <v>28</v>
      </c>
      <c r="K3320">
        <v>640697</v>
      </c>
      <c r="L3320" t="s">
        <v>41</v>
      </c>
      <c r="M3320" t="s">
        <v>10039</v>
      </c>
      <c r="N3320" t="s">
        <v>31</v>
      </c>
      <c r="O3320" t="s">
        <v>32</v>
      </c>
      <c r="P3320" t="s">
        <v>89</v>
      </c>
      <c r="Q3320">
        <v>54943</v>
      </c>
      <c r="R3320">
        <v>1</v>
      </c>
      <c r="S3320">
        <v>0</v>
      </c>
      <c r="T3320">
        <v>4368.7472577459075</v>
      </c>
      <c r="U3320">
        <v>45262</v>
      </c>
    </row>
    <row r="3321" spans="1:21" x14ac:dyDescent="0.3">
      <c r="A3321" t="s">
        <v>10040</v>
      </c>
      <c r="B3321">
        <v>2023</v>
      </c>
      <c r="C3321" s="1">
        <v>45093</v>
      </c>
      <c r="D3321" t="s">
        <v>35</v>
      </c>
      <c r="E3321" t="s">
        <v>10041</v>
      </c>
      <c r="F3321" t="s">
        <v>106</v>
      </c>
      <c r="G3321" t="s">
        <v>25</v>
      </c>
      <c r="H3321" t="s">
        <v>26</v>
      </c>
      <c r="I3321" t="s">
        <v>161</v>
      </c>
      <c r="J3321" t="s">
        <v>118</v>
      </c>
      <c r="K3321">
        <v>672369</v>
      </c>
      <c r="L3321" t="s">
        <v>73</v>
      </c>
      <c r="M3321" t="s">
        <v>10042</v>
      </c>
      <c r="N3321" t="s">
        <v>31</v>
      </c>
      <c r="O3321" t="s">
        <v>44</v>
      </c>
      <c r="P3321" t="s">
        <v>127</v>
      </c>
      <c r="Q3321">
        <v>79267</v>
      </c>
      <c r="R3321">
        <v>4</v>
      </c>
      <c r="S3321">
        <v>0.1</v>
      </c>
      <c r="T3321">
        <v>22310.468794505188</v>
      </c>
      <c r="U3321">
        <v>45096</v>
      </c>
    </row>
    <row r="3322" spans="1:21" x14ac:dyDescent="0.3">
      <c r="A3322" t="s">
        <v>10043</v>
      </c>
      <c r="B3322">
        <v>2023</v>
      </c>
      <c r="C3322" s="1">
        <v>45040</v>
      </c>
      <c r="D3322" t="s">
        <v>47</v>
      </c>
      <c r="E3322" t="s">
        <v>10044</v>
      </c>
      <c r="F3322" t="s">
        <v>149</v>
      </c>
      <c r="G3322" t="s">
        <v>81</v>
      </c>
      <c r="H3322" t="s">
        <v>26</v>
      </c>
      <c r="I3322" t="s">
        <v>39</v>
      </c>
      <c r="J3322" t="s">
        <v>40</v>
      </c>
      <c r="K3322">
        <v>651843</v>
      </c>
      <c r="L3322" t="s">
        <v>73</v>
      </c>
      <c r="M3322" t="s">
        <v>10045</v>
      </c>
      <c r="N3322" t="s">
        <v>93</v>
      </c>
      <c r="O3322" t="s">
        <v>68</v>
      </c>
      <c r="P3322" t="s">
        <v>45</v>
      </c>
      <c r="Q3322">
        <v>78290</v>
      </c>
      <c r="R3322">
        <v>2</v>
      </c>
      <c r="S3322">
        <v>0</v>
      </c>
      <c r="T3322">
        <v>8619.8764528707561</v>
      </c>
      <c r="U3322">
        <v>45041</v>
      </c>
    </row>
    <row r="3323" spans="1:21" x14ac:dyDescent="0.3">
      <c r="A3323" t="s">
        <v>10046</v>
      </c>
      <c r="B3323">
        <v>2024</v>
      </c>
      <c r="C3323" s="1">
        <v>45629</v>
      </c>
      <c r="D3323" t="s">
        <v>47</v>
      </c>
      <c r="E3323" t="s">
        <v>10047</v>
      </c>
      <c r="F3323" t="s">
        <v>24</v>
      </c>
      <c r="G3323" t="s">
        <v>81</v>
      </c>
      <c r="H3323" t="s">
        <v>26</v>
      </c>
      <c r="I3323" t="s">
        <v>57</v>
      </c>
      <c r="J3323" t="s">
        <v>58</v>
      </c>
      <c r="K3323">
        <v>640596</v>
      </c>
      <c r="L3323" t="s">
        <v>29</v>
      </c>
      <c r="M3323" t="s">
        <v>10048</v>
      </c>
      <c r="N3323" t="s">
        <v>103</v>
      </c>
      <c r="O3323" t="s">
        <v>44</v>
      </c>
      <c r="P3323" t="s">
        <v>45</v>
      </c>
      <c r="Q3323">
        <v>1254</v>
      </c>
      <c r="R3323">
        <v>5</v>
      </c>
      <c r="S3323">
        <v>0.2</v>
      </c>
      <c r="T3323">
        <v>280.78304232095252</v>
      </c>
      <c r="U3323">
        <v>45631</v>
      </c>
    </row>
    <row r="3324" spans="1:21" x14ac:dyDescent="0.3">
      <c r="A3324" t="s">
        <v>10049</v>
      </c>
      <c r="B3324">
        <v>2024</v>
      </c>
      <c r="C3324" s="1">
        <v>45424</v>
      </c>
      <c r="D3324" t="s">
        <v>35</v>
      </c>
      <c r="E3324" t="s">
        <v>10050</v>
      </c>
      <c r="F3324" t="s">
        <v>80</v>
      </c>
      <c r="G3324" t="s">
        <v>81</v>
      </c>
      <c r="H3324" t="s">
        <v>26</v>
      </c>
      <c r="I3324" t="s">
        <v>107</v>
      </c>
      <c r="J3324" t="s">
        <v>66</v>
      </c>
      <c r="K3324">
        <v>621626</v>
      </c>
      <c r="L3324" t="s">
        <v>73</v>
      </c>
      <c r="M3324" t="s">
        <v>10051</v>
      </c>
      <c r="N3324" t="s">
        <v>31</v>
      </c>
      <c r="O3324" t="s">
        <v>85</v>
      </c>
      <c r="P3324" t="s">
        <v>54</v>
      </c>
      <c r="Q3324">
        <v>7955</v>
      </c>
      <c r="R3324">
        <v>2</v>
      </c>
      <c r="S3324">
        <v>0</v>
      </c>
      <c r="T3324">
        <v>1522.0504302667496</v>
      </c>
      <c r="U3324">
        <v>45428</v>
      </c>
    </row>
    <row r="3325" spans="1:21" x14ac:dyDescent="0.3">
      <c r="A3325" t="s">
        <v>10052</v>
      </c>
      <c r="B3325">
        <v>2023</v>
      </c>
      <c r="C3325" s="1">
        <v>45167</v>
      </c>
      <c r="D3325" t="s">
        <v>78</v>
      </c>
      <c r="E3325" t="s">
        <v>10053</v>
      </c>
      <c r="F3325" t="s">
        <v>24</v>
      </c>
      <c r="G3325" t="s">
        <v>81</v>
      </c>
      <c r="H3325" t="s">
        <v>26</v>
      </c>
      <c r="I3325" t="s">
        <v>39</v>
      </c>
      <c r="J3325" t="s">
        <v>40</v>
      </c>
      <c r="K3325">
        <v>698614</v>
      </c>
      <c r="L3325" t="s">
        <v>29</v>
      </c>
      <c r="M3325" t="s">
        <v>10054</v>
      </c>
      <c r="N3325" t="s">
        <v>103</v>
      </c>
      <c r="O3325" t="s">
        <v>75</v>
      </c>
      <c r="P3325" t="s">
        <v>33</v>
      </c>
      <c r="Q3325">
        <v>30315</v>
      </c>
      <c r="R3325">
        <v>3</v>
      </c>
      <c r="S3325">
        <v>0.2</v>
      </c>
      <c r="T3325">
        <v>3189.613133032668</v>
      </c>
      <c r="U3325">
        <v>45168</v>
      </c>
    </row>
    <row r="3326" spans="1:21" x14ac:dyDescent="0.3">
      <c r="A3326" t="s">
        <v>10055</v>
      </c>
      <c r="B3326">
        <v>2023</v>
      </c>
      <c r="C3326" s="1">
        <v>45097</v>
      </c>
      <c r="D3326" t="s">
        <v>78</v>
      </c>
      <c r="E3326" t="s">
        <v>10056</v>
      </c>
      <c r="F3326" t="s">
        <v>149</v>
      </c>
      <c r="G3326" t="s">
        <v>25</v>
      </c>
      <c r="H3326" t="s">
        <v>26</v>
      </c>
      <c r="I3326" t="s">
        <v>72</v>
      </c>
      <c r="J3326" t="s">
        <v>28</v>
      </c>
      <c r="K3326">
        <v>695720</v>
      </c>
      <c r="L3326" t="s">
        <v>83</v>
      </c>
      <c r="M3326" t="s">
        <v>10057</v>
      </c>
      <c r="N3326" t="s">
        <v>61</v>
      </c>
      <c r="O3326" t="s">
        <v>53</v>
      </c>
      <c r="P3326" t="s">
        <v>45</v>
      </c>
      <c r="Q3326">
        <v>5098</v>
      </c>
      <c r="R3326">
        <v>2</v>
      </c>
      <c r="S3326">
        <v>0.1</v>
      </c>
      <c r="T3326">
        <v>840.33101749777711</v>
      </c>
      <c r="U3326">
        <v>45100</v>
      </c>
    </row>
    <row r="3327" spans="1:21" x14ac:dyDescent="0.3">
      <c r="A3327" t="s">
        <v>10058</v>
      </c>
      <c r="B3327">
        <v>2023</v>
      </c>
      <c r="C3327" s="1">
        <v>44964</v>
      </c>
      <c r="D3327" t="s">
        <v>47</v>
      </c>
      <c r="E3327" t="s">
        <v>10059</v>
      </c>
      <c r="F3327" t="s">
        <v>64</v>
      </c>
      <c r="G3327" t="s">
        <v>38</v>
      </c>
      <c r="H3327" t="s">
        <v>26</v>
      </c>
      <c r="I3327" t="s">
        <v>72</v>
      </c>
      <c r="J3327" t="s">
        <v>28</v>
      </c>
      <c r="K3327">
        <v>627359</v>
      </c>
      <c r="L3327" t="s">
        <v>59</v>
      </c>
      <c r="M3327" t="s">
        <v>10060</v>
      </c>
      <c r="N3327" t="s">
        <v>93</v>
      </c>
      <c r="O3327" t="s">
        <v>75</v>
      </c>
      <c r="P3327" t="s">
        <v>76</v>
      </c>
      <c r="Q3327">
        <v>48630</v>
      </c>
      <c r="R3327">
        <v>6</v>
      </c>
      <c r="S3327">
        <v>0</v>
      </c>
      <c r="T3327">
        <v>12554.981850731663</v>
      </c>
      <c r="U3327">
        <v>44967</v>
      </c>
    </row>
    <row r="3328" spans="1:21" x14ac:dyDescent="0.3">
      <c r="A3328" t="s">
        <v>10061</v>
      </c>
      <c r="B3328">
        <v>2024</v>
      </c>
      <c r="C3328" s="1">
        <v>45577</v>
      </c>
      <c r="D3328" t="s">
        <v>78</v>
      </c>
      <c r="E3328" t="s">
        <v>10062</v>
      </c>
      <c r="F3328" t="s">
        <v>80</v>
      </c>
      <c r="G3328" t="s">
        <v>38</v>
      </c>
      <c r="H3328" t="s">
        <v>26</v>
      </c>
      <c r="I3328" t="s">
        <v>39</v>
      </c>
      <c r="J3328" t="s">
        <v>40</v>
      </c>
      <c r="K3328">
        <v>681738</v>
      </c>
      <c r="L3328" t="s">
        <v>83</v>
      </c>
      <c r="M3328" t="s">
        <v>10063</v>
      </c>
      <c r="N3328" t="s">
        <v>93</v>
      </c>
      <c r="O3328" t="s">
        <v>85</v>
      </c>
      <c r="P3328" t="s">
        <v>54</v>
      </c>
      <c r="Q3328">
        <v>41655</v>
      </c>
      <c r="R3328">
        <v>3</v>
      </c>
      <c r="S3328">
        <v>0.1</v>
      </c>
      <c r="T3328">
        <v>2581.4196665812533</v>
      </c>
      <c r="U3328">
        <v>45580</v>
      </c>
    </row>
    <row r="3329" spans="1:21" x14ac:dyDescent="0.3">
      <c r="A3329" t="s">
        <v>10064</v>
      </c>
      <c r="B3329">
        <v>2023</v>
      </c>
      <c r="C3329" s="1">
        <v>45156</v>
      </c>
      <c r="D3329" t="s">
        <v>47</v>
      </c>
      <c r="E3329" t="s">
        <v>10065</v>
      </c>
      <c r="F3329" t="s">
        <v>149</v>
      </c>
      <c r="G3329" t="s">
        <v>81</v>
      </c>
      <c r="H3329" t="s">
        <v>26</v>
      </c>
      <c r="I3329" t="s">
        <v>154</v>
      </c>
      <c r="J3329" t="s">
        <v>51</v>
      </c>
      <c r="K3329">
        <v>627630</v>
      </c>
      <c r="L3329" t="s">
        <v>73</v>
      </c>
      <c r="M3329" t="s">
        <v>10066</v>
      </c>
      <c r="N3329" t="s">
        <v>43</v>
      </c>
      <c r="O3329" t="s">
        <v>94</v>
      </c>
      <c r="P3329" t="s">
        <v>54</v>
      </c>
      <c r="Q3329">
        <v>64882</v>
      </c>
      <c r="R3329">
        <v>7</v>
      </c>
      <c r="S3329">
        <v>0.1</v>
      </c>
      <c r="T3329">
        <v>14757.103147995993</v>
      </c>
      <c r="U3329">
        <v>45162</v>
      </c>
    </row>
    <row r="3330" spans="1:21" x14ac:dyDescent="0.3">
      <c r="A3330" t="s">
        <v>10067</v>
      </c>
      <c r="B3330">
        <v>2023</v>
      </c>
      <c r="C3330" s="1">
        <v>44975</v>
      </c>
      <c r="D3330" t="s">
        <v>35</v>
      </c>
      <c r="E3330" t="s">
        <v>10068</v>
      </c>
      <c r="F3330" t="s">
        <v>149</v>
      </c>
      <c r="G3330" t="s">
        <v>25</v>
      </c>
      <c r="H3330" t="s">
        <v>26</v>
      </c>
      <c r="I3330" t="s">
        <v>107</v>
      </c>
      <c r="J3330" t="s">
        <v>66</v>
      </c>
      <c r="K3330">
        <v>626990</v>
      </c>
      <c r="L3330" t="s">
        <v>83</v>
      </c>
      <c r="M3330" t="s">
        <v>10069</v>
      </c>
      <c r="N3330" t="s">
        <v>43</v>
      </c>
      <c r="O3330" t="s">
        <v>44</v>
      </c>
      <c r="P3330" t="s">
        <v>33</v>
      </c>
      <c r="Q3330">
        <v>21750</v>
      </c>
      <c r="R3330">
        <v>7</v>
      </c>
      <c r="S3330">
        <v>0.2</v>
      </c>
      <c r="T3330">
        <v>1417.7443703748038</v>
      </c>
      <c r="U3330">
        <v>44978</v>
      </c>
    </row>
    <row r="3331" spans="1:21" x14ac:dyDescent="0.3">
      <c r="A3331" t="s">
        <v>10070</v>
      </c>
      <c r="B3331">
        <v>2023</v>
      </c>
      <c r="C3331" s="1">
        <v>45123</v>
      </c>
      <c r="D3331" t="s">
        <v>22</v>
      </c>
      <c r="E3331" t="s">
        <v>10071</v>
      </c>
      <c r="F3331" t="s">
        <v>24</v>
      </c>
      <c r="G3331" t="s">
        <v>25</v>
      </c>
      <c r="H3331" t="s">
        <v>26</v>
      </c>
      <c r="I3331" t="s">
        <v>65</v>
      </c>
      <c r="J3331" t="s">
        <v>66</v>
      </c>
      <c r="K3331">
        <v>639524</v>
      </c>
      <c r="L3331" t="s">
        <v>73</v>
      </c>
      <c r="M3331" t="s">
        <v>10072</v>
      </c>
      <c r="N3331" t="s">
        <v>61</v>
      </c>
      <c r="O3331" t="s">
        <v>85</v>
      </c>
      <c r="P3331" t="s">
        <v>127</v>
      </c>
      <c r="Q3331">
        <v>16893</v>
      </c>
      <c r="R3331">
        <v>5</v>
      </c>
      <c r="S3331">
        <v>0</v>
      </c>
      <c r="T3331">
        <v>2076.9456777053279</v>
      </c>
      <c r="U3331">
        <v>45126</v>
      </c>
    </row>
    <row r="3332" spans="1:21" x14ac:dyDescent="0.3">
      <c r="A3332" t="s">
        <v>10073</v>
      </c>
      <c r="B3332">
        <v>2023</v>
      </c>
      <c r="C3332" s="1">
        <v>44975</v>
      </c>
      <c r="D3332" t="s">
        <v>35</v>
      </c>
      <c r="E3332" t="s">
        <v>10074</v>
      </c>
      <c r="F3332" t="s">
        <v>64</v>
      </c>
      <c r="G3332" t="s">
        <v>38</v>
      </c>
      <c r="H3332" t="s">
        <v>26</v>
      </c>
      <c r="I3332" t="s">
        <v>27</v>
      </c>
      <c r="J3332" t="s">
        <v>28</v>
      </c>
      <c r="K3332">
        <v>615043</v>
      </c>
      <c r="L3332" t="s">
        <v>73</v>
      </c>
      <c r="M3332" t="s">
        <v>10075</v>
      </c>
      <c r="N3332" t="s">
        <v>43</v>
      </c>
      <c r="O3332" t="s">
        <v>94</v>
      </c>
      <c r="P3332" t="s">
        <v>54</v>
      </c>
      <c r="Q3332">
        <v>23527</v>
      </c>
      <c r="R3332">
        <v>1</v>
      </c>
      <c r="S3332">
        <v>0</v>
      </c>
      <c r="T3332">
        <v>1678.9587705031877</v>
      </c>
      <c r="U3332">
        <v>44977</v>
      </c>
    </row>
    <row r="3333" spans="1:21" x14ac:dyDescent="0.3">
      <c r="A3333" t="s">
        <v>10076</v>
      </c>
      <c r="B3333">
        <v>2024</v>
      </c>
      <c r="C3333" s="1">
        <v>45333</v>
      </c>
      <c r="D3333" t="s">
        <v>78</v>
      </c>
      <c r="E3333" t="s">
        <v>10077</v>
      </c>
      <c r="F3333" t="s">
        <v>64</v>
      </c>
      <c r="G3333" t="s">
        <v>38</v>
      </c>
      <c r="H3333" t="s">
        <v>26</v>
      </c>
      <c r="I3333" t="s">
        <v>39</v>
      </c>
      <c r="J3333" t="s">
        <v>40</v>
      </c>
      <c r="K3333">
        <v>628105</v>
      </c>
      <c r="L3333" t="s">
        <v>59</v>
      </c>
      <c r="M3333" t="s">
        <v>10078</v>
      </c>
      <c r="N3333" t="s">
        <v>61</v>
      </c>
      <c r="O3333" t="s">
        <v>94</v>
      </c>
      <c r="P3333" t="s">
        <v>181</v>
      </c>
      <c r="Q3333">
        <v>17435</v>
      </c>
      <c r="R3333">
        <v>10</v>
      </c>
      <c r="S3333">
        <v>0.2</v>
      </c>
      <c r="T3333">
        <v>1170.6017888206959</v>
      </c>
      <c r="U3333">
        <v>45336</v>
      </c>
    </row>
    <row r="3334" spans="1:21" x14ac:dyDescent="0.3">
      <c r="A3334" t="s">
        <v>10079</v>
      </c>
      <c r="B3334">
        <v>2023</v>
      </c>
      <c r="C3334" s="1">
        <v>44973</v>
      </c>
      <c r="D3334" t="s">
        <v>47</v>
      </c>
      <c r="E3334" t="s">
        <v>10080</v>
      </c>
      <c r="F3334" t="s">
        <v>64</v>
      </c>
      <c r="G3334" t="s">
        <v>81</v>
      </c>
      <c r="H3334" t="s">
        <v>26</v>
      </c>
      <c r="I3334" t="s">
        <v>39</v>
      </c>
      <c r="J3334" t="s">
        <v>40</v>
      </c>
      <c r="K3334">
        <v>666701</v>
      </c>
      <c r="L3334" t="s">
        <v>83</v>
      </c>
      <c r="M3334" t="s">
        <v>10081</v>
      </c>
      <c r="N3334" t="s">
        <v>103</v>
      </c>
      <c r="O3334" t="s">
        <v>68</v>
      </c>
      <c r="P3334" t="s">
        <v>54</v>
      </c>
      <c r="Q3334">
        <v>79406</v>
      </c>
      <c r="R3334">
        <v>9</v>
      </c>
      <c r="S3334">
        <v>0.2</v>
      </c>
      <c r="T3334">
        <v>19763.392164934517</v>
      </c>
      <c r="U3334">
        <v>44976</v>
      </c>
    </row>
    <row r="3335" spans="1:21" x14ac:dyDescent="0.3">
      <c r="A3335" t="s">
        <v>10082</v>
      </c>
      <c r="B3335">
        <v>2023</v>
      </c>
      <c r="C3335" s="1">
        <v>45092</v>
      </c>
      <c r="D3335" t="s">
        <v>47</v>
      </c>
      <c r="E3335" t="s">
        <v>10083</v>
      </c>
      <c r="F3335" t="s">
        <v>149</v>
      </c>
      <c r="G3335" t="s">
        <v>38</v>
      </c>
      <c r="H3335" t="s">
        <v>26</v>
      </c>
      <c r="I3335" t="s">
        <v>82</v>
      </c>
      <c r="J3335" t="s">
        <v>66</v>
      </c>
      <c r="K3335">
        <v>670792</v>
      </c>
      <c r="L3335" t="s">
        <v>83</v>
      </c>
      <c r="M3335" t="s">
        <v>10084</v>
      </c>
      <c r="N3335" t="s">
        <v>31</v>
      </c>
      <c r="O3335" t="s">
        <v>68</v>
      </c>
      <c r="P3335" t="s">
        <v>69</v>
      </c>
      <c r="Q3335">
        <v>50383</v>
      </c>
      <c r="R3335">
        <v>5</v>
      </c>
      <c r="S3335">
        <v>0</v>
      </c>
      <c r="T3335">
        <v>4971.033495655769</v>
      </c>
      <c r="U3335">
        <v>45097</v>
      </c>
    </row>
    <row r="3336" spans="1:21" x14ac:dyDescent="0.3">
      <c r="A3336" t="s">
        <v>10085</v>
      </c>
      <c r="B3336">
        <v>2024</v>
      </c>
      <c r="C3336" s="1">
        <v>45576</v>
      </c>
      <c r="D3336" t="s">
        <v>47</v>
      </c>
      <c r="E3336" t="s">
        <v>10086</v>
      </c>
      <c r="F3336" t="s">
        <v>49</v>
      </c>
      <c r="G3336" t="s">
        <v>81</v>
      </c>
      <c r="H3336" t="s">
        <v>26</v>
      </c>
      <c r="I3336" t="s">
        <v>161</v>
      </c>
      <c r="J3336" t="s">
        <v>118</v>
      </c>
      <c r="K3336">
        <v>681113</v>
      </c>
      <c r="L3336" t="s">
        <v>29</v>
      </c>
      <c r="M3336" t="s">
        <v>10087</v>
      </c>
      <c r="N3336" t="s">
        <v>93</v>
      </c>
      <c r="O3336" t="s">
        <v>44</v>
      </c>
      <c r="P3336" t="s">
        <v>127</v>
      </c>
      <c r="Q3336">
        <v>11671</v>
      </c>
      <c r="R3336">
        <v>6</v>
      </c>
      <c r="S3336">
        <v>0.1</v>
      </c>
      <c r="T3336">
        <v>921.05878087549968</v>
      </c>
      <c r="U3336">
        <v>45583</v>
      </c>
    </row>
    <row r="3337" spans="1:21" x14ac:dyDescent="0.3">
      <c r="A3337" t="s">
        <v>10088</v>
      </c>
      <c r="B3337">
        <v>2024</v>
      </c>
      <c r="C3337" s="1">
        <v>45395</v>
      </c>
      <c r="D3337" t="s">
        <v>47</v>
      </c>
      <c r="E3337" t="s">
        <v>10089</v>
      </c>
      <c r="F3337" t="s">
        <v>24</v>
      </c>
      <c r="G3337" t="s">
        <v>25</v>
      </c>
      <c r="H3337" t="s">
        <v>26</v>
      </c>
      <c r="I3337" t="s">
        <v>150</v>
      </c>
      <c r="J3337" t="s">
        <v>118</v>
      </c>
      <c r="K3337">
        <v>659357</v>
      </c>
      <c r="L3337" t="s">
        <v>59</v>
      </c>
      <c r="M3337" t="s">
        <v>10090</v>
      </c>
      <c r="N3337" t="s">
        <v>43</v>
      </c>
      <c r="O3337" t="s">
        <v>68</v>
      </c>
      <c r="P3337" t="s">
        <v>127</v>
      </c>
      <c r="Q3337">
        <v>19716</v>
      </c>
      <c r="R3337">
        <v>1</v>
      </c>
      <c r="S3337">
        <v>0</v>
      </c>
      <c r="T3337">
        <v>2515.6290379150164</v>
      </c>
      <c r="U3337">
        <v>45398</v>
      </c>
    </row>
    <row r="3338" spans="1:21" x14ac:dyDescent="0.3">
      <c r="A3338" t="s">
        <v>10091</v>
      </c>
      <c r="B3338">
        <v>2023</v>
      </c>
      <c r="C3338" s="1">
        <v>44943</v>
      </c>
      <c r="D3338" t="s">
        <v>47</v>
      </c>
      <c r="E3338" t="s">
        <v>10092</v>
      </c>
      <c r="F3338" t="s">
        <v>37</v>
      </c>
      <c r="G3338" t="s">
        <v>81</v>
      </c>
      <c r="H3338" t="s">
        <v>26</v>
      </c>
      <c r="I3338" t="s">
        <v>39</v>
      </c>
      <c r="J3338" t="s">
        <v>40</v>
      </c>
      <c r="K3338">
        <v>688614</v>
      </c>
      <c r="L3338" t="s">
        <v>29</v>
      </c>
      <c r="M3338" t="s">
        <v>10093</v>
      </c>
      <c r="N3338" t="s">
        <v>93</v>
      </c>
      <c r="O3338" t="s">
        <v>53</v>
      </c>
      <c r="P3338" t="s">
        <v>69</v>
      </c>
      <c r="Q3338">
        <v>31671</v>
      </c>
      <c r="R3338">
        <v>10</v>
      </c>
      <c r="S3338">
        <v>0</v>
      </c>
      <c r="T3338">
        <v>6642.8362490016443</v>
      </c>
      <c r="U3338">
        <v>44944</v>
      </c>
    </row>
    <row r="3339" spans="1:21" x14ac:dyDescent="0.3">
      <c r="A3339" t="s">
        <v>10094</v>
      </c>
      <c r="B3339">
        <v>2023</v>
      </c>
      <c r="C3339" s="1">
        <v>45094</v>
      </c>
      <c r="D3339" t="s">
        <v>22</v>
      </c>
      <c r="E3339" t="s">
        <v>10095</v>
      </c>
      <c r="F3339" t="s">
        <v>80</v>
      </c>
      <c r="G3339" t="s">
        <v>25</v>
      </c>
      <c r="H3339" t="s">
        <v>26</v>
      </c>
      <c r="I3339" t="s">
        <v>39</v>
      </c>
      <c r="J3339" t="s">
        <v>40</v>
      </c>
      <c r="K3339">
        <v>657812</v>
      </c>
      <c r="L3339" t="s">
        <v>59</v>
      </c>
      <c r="M3339" t="s">
        <v>10096</v>
      </c>
      <c r="N3339" t="s">
        <v>43</v>
      </c>
      <c r="O3339" t="s">
        <v>53</v>
      </c>
      <c r="P3339" t="s">
        <v>127</v>
      </c>
      <c r="Q3339">
        <v>31268</v>
      </c>
      <c r="R3339">
        <v>2</v>
      </c>
      <c r="S3339">
        <v>0.05</v>
      </c>
      <c r="T3339">
        <v>7641.3142714951073</v>
      </c>
      <c r="U3339">
        <v>45097</v>
      </c>
    </row>
    <row r="3340" spans="1:21" x14ac:dyDescent="0.3">
      <c r="A3340" t="s">
        <v>10097</v>
      </c>
      <c r="B3340">
        <v>2024</v>
      </c>
      <c r="C3340" s="1">
        <v>45469</v>
      </c>
      <c r="D3340" t="s">
        <v>22</v>
      </c>
      <c r="E3340" t="s">
        <v>10098</v>
      </c>
      <c r="F3340" t="s">
        <v>106</v>
      </c>
      <c r="G3340" t="s">
        <v>81</v>
      </c>
      <c r="H3340" t="s">
        <v>26</v>
      </c>
      <c r="I3340" t="s">
        <v>72</v>
      </c>
      <c r="J3340" t="s">
        <v>28</v>
      </c>
      <c r="K3340">
        <v>669889</v>
      </c>
      <c r="L3340" t="s">
        <v>83</v>
      </c>
      <c r="M3340" t="s">
        <v>10099</v>
      </c>
      <c r="N3340" t="s">
        <v>93</v>
      </c>
      <c r="O3340" t="s">
        <v>44</v>
      </c>
      <c r="P3340" t="s">
        <v>54</v>
      </c>
      <c r="Q3340">
        <v>41051</v>
      </c>
      <c r="R3340">
        <v>4</v>
      </c>
      <c r="S3340">
        <v>0</v>
      </c>
      <c r="T3340">
        <v>8916.6307050824271</v>
      </c>
      <c r="U3340">
        <v>45475</v>
      </c>
    </row>
    <row r="3341" spans="1:21" x14ac:dyDescent="0.3">
      <c r="A3341" t="s">
        <v>10100</v>
      </c>
      <c r="B3341">
        <v>2023</v>
      </c>
      <c r="C3341" s="1">
        <v>45130</v>
      </c>
      <c r="D3341" t="s">
        <v>35</v>
      </c>
      <c r="E3341" t="s">
        <v>10101</v>
      </c>
      <c r="F3341" t="s">
        <v>64</v>
      </c>
      <c r="G3341" t="s">
        <v>81</v>
      </c>
      <c r="H3341" t="s">
        <v>26</v>
      </c>
      <c r="I3341" t="s">
        <v>122</v>
      </c>
      <c r="J3341" t="s">
        <v>28</v>
      </c>
      <c r="K3341">
        <v>655905</v>
      </c>
      <c r="L3341" t="s">
        <v>59</v>
      </c>
      <c r="M3341" t="s">
        <v>10102</v>
      </c>
      <c r="N3341" t="s">
        <v>43</v>
      </c>
      <c r="O3341" t="s">
        <v>53</v>
      </c>
      <c r="P3341" t="s">
        <v>181</v>
      </c>
      <c r="Q3341">
        <v>6311</v>
      </c>
      <c r="R3341">
        <v>7</v>
      </c>
      <c r="S3341">
        <v>0</v>
      </c>
      <c r="T3341">
        <v>1165.9840968690892</v>
      </c>
      <c r="U3341">
        <v>45133</v>
      </c>
    </row>
    <row r="3342" spans="1:21" x14ac:dyDescent="0.3">
      <c r="A3342" t="s">
        <v>10103</v>
      </c>
      <c r="B3342">
        <v>2024</v>
      </c>
      <c r="C3342" s="1">
        <v>45396</v>
      </c>
      <c r="D3342" t="s">
        <v>47</v>
      </c>
      <c r="E3342" t="s">
        <v>10104</v>
      </c>
      <c r="F3342" t="s">
        <v>37</v>
      </c>
      <c r="G3342" t="s">
        <v>81</v>
      </c>
      <c r="H3342" t="s">
        <v>26</v>
      </c>
      <c r="I3342" t="s">
        <v>72</v>
      </c>
      <c r="J3342" t="s">
        <v>28</v>
      </c>
      <c r="K3342">
        <v>687300</v>
      </c>
      <c r="L3342" t="s">
        <v>59</v>
      </c>
      <c r="M3342" t="s">
        <v>10105</v>
      </c>
      <c r="N3342" t="s">
        <v>103</v>
      </c>
      <c r="O3342" t="s">
        <v>68</v>
      </c>
      <c r="P3342" t="s">
        <v>127</v>
      </c>
      <c r="Q3342">
        <v>25202</v>
      </c>
      <c r="R3342">
        <v>8</v>
      </c>
      <c r="S3342">
        <v>0.2</v>
      </c>
      <c r="T3342">
        <v>5349.4126323652899</v>
      </c>
      <c r="U3342">
        <v>45399</v>
      </c>
    </row>
    <row r="3343" spans="1:21" x14ac:dyDescent="0.3">
      <c r="A3343" t="s">
        <v>10106</v>
      </c>
      <c r="B3343">
        <v>2023</v>
      </c>
      <c r="C3343" s="1">
        <v>44961</v>
      </c>
      <c r="D3343" t="s">
        <v>35</v>
      </c>
      <c r="E3343" t="s">
        <v>10107</v>
      </c>
      <c r="F3343" t="s">
        <v>24</v>
      </c>
      <c r="G3343" t="s">
        <v>81</v>
      </c>
      <c r="H3343" t="s">
        <v>26</v>
      </c>
      <c r="I3343" t="s">
        <v>82</v>
      </c>
      <c r="J3343" t="s">
        <v>66</v>
      </c>
      <c r="K3343">
        <v>637500</v>
      </c>
      <c r="L3343" t="s">
        <v>83</v>
      </c>
      <c r="M3343" t="s">
        <v>10108</v>
      </c>
      <c r="N3343" t="s">
        <v>93</v>
      </c>
      <c r="O3343" t="s">
        <v>94</v>
      </c>
      <c r="P3343" t="s">
        <v>98</v>
      </c>
      <c r="Q3343">
        <v>52433</v>
      </c>
      <c r="R3343">
        <v>5</v>
      </c>
      <c r="S3343">
        <v>0.1</v>
      </c>
      <c r="T3343">
        <v>6812.3151864956199</v>
      </c>
      <c r="U3343">
        <v>44961</v>
      </c>
    </row>
    <row r="3344" spans="1:21" x14ac:dyDescent="0.3">
      <c r="A3344" t="s">
        <v>10109</v>
      </c>
      <c r="B3344">
        <v>2023</v>
      </c>
      <c r="C3344" s="1">
        <v>44991</v>
      </c>
      <c r="D3344" t="s">
        <v>22</v>
      </c>
      <c r="E3344" t="s">
        <v>10110</v>
      </c>
      <c r="F3344" t="s">
        <v>106</v>
      </c>
      <c r="G3344" t="s">
        <v>81</v>
      </c>
      <c r="H3344" t="s">
        <v>26</v>
      </c>
      <c r="I3344" t="s">
        <v>39</v>
      </c>
      <c r="J3344" t="s">
        <v>40</v>
      </c>
      <c r="K3344">
        <v>678962</v>
      </c>
      <c r="L3344" t="s">
        <v>59</v>
      </c>
      <c r="M3344" t="s">
        <v>10111</v>
      </c>
      <c r="N3344" t="s">
        <v>43</v>
      </c>
      <c r="O3344" t="s">
        <v>94</v>
      </c>
      <c r="P3344" t="s">
        <v>127</v>
      </c>
      <c r="Q3344">
        <v>39747</v>
      </c>
      <c r="R3344">
        <v>9</v>
      </c>
      <c r="S3344">
        <v>0</v>
      </c>
      <c r="T3344">
        <v>11761.83103819085</v>
      </c>
      <c r="U3344">
        <v>44994</v>
      </c>
    </row>
    <row r="3345" spans="1:21" x14ac:dyDescent="0.3">
      <c r="A3345" t="s">
        <v>10112</v>
      </c>
      <c r="B3345">
        <v>2023</v>
      </c>
      <c r="C3345" s="1">
        <v>45210</v>
      </c>
      <c r="D3345" t="s">
        <v>22</v>
      </c>
      <c r="E3345" t="s">
        <v>10113</v>
      </c>
      <c r="F3345" t="s">
        <v>64</v>
      </c>
      <c r="G3345" t="s">
        <v>25</v>
      </c>
      <c r="H3345" t="s">
        <v>26</v>
      </c>
      <c r="I3345" t="s">
        <v>122</v>
      </c>
      <c r="J3345" t="s">
        <v>28</v>
      </c>
      <c r="K3345">
        <v>607342</v>
      </c>
      <c r="L3345" t="s">
        <v>59</v>
      </c>
      <c r="M3345" t="s">
        <v>10114</v>
      </c>
      <c r="N3345" t="s">
        <v>61</v>
      </c>
      <c r="O3345" t="s">
        <v>68</v>
      </c>
      <c r="P3345" t="s">
        <v>181</v>
      </c>
      <c r="Q3345">
        <v>30421</v>
      </c>
      <c r="R3345">
        <v>5</v>
      </c>
      <c r="S3345">
        <v>0</v>
      </c>
      <c r="T3345">
        <v>4321.8156820612867</v>
      </c>
      <c r="U3345">
        <v>45210</v>
      </c>
    </row>
    <row r="3346" spans="1:21" x14ac:dyDescent="0.3">
      <c r="A3346" t="s">
        <v>10115</v>
      </c>
      <c r="B3346">
        <v>2023</v>
      </c>
      <c r="C3346" s="1">
        <v>45016</v>
      </c>
      <c r="D3346" t="s">
        <v>78</v>
      </c>
      <c r="E3346" t="s">
        <v>10116</v>
      </c>
      <c r="F3346" t="s">
        <v>80</v>
      </c>
      <c r="G3346" t="s">
        <v>81</v>
      </c>
      <c r="H3346" t="s">
        <v>26</v>
      </c>
      <c r="I3346" t="s">
        <v>65</v>
      </c>
      <c r="J3346" t="s">
        <v>66</v>
      </c>
      <c r="K3346">
        <v>678998</v>
      </c>
      <c r="L3346" t="s">
        <v>41</v>
      </c>
      <c r="M3346" t="s">
        <v>10117</v>
      </c>
      <c r="N3346" t="s">
        <v>43</v>
      </c>
      <c r="O3346" t="s">
        <v>68</v>
      </c>
      <c r="P3346" t="s">
        <v>69</v>
      </c>
      <c r="Q3346">
        <v>13367</v>
      </c>
      <c r="R3346">
        <v>2</v>
      </c>
      <c r="S3346">
        <v>0.2</v>
      </c>
      <c r="T3346">
        <v>2869.5389170091835</v>
      </c>
      <c r="U3346">
        <v>45023</v>
      </c>
    </row>
    <row r="3347" spans="1:21" x14ac:dyDescent="0.3">
      <c r="A3347" t="s">
        <v>10118</v>
      </c>
      <c r="B3347">
        <v>2023</v>
      </c>
      <c r="C3347" s="1">
        <v>45036</v>
      </c>
      <c r="D3347" t="s">
        <v>22</v>
      </c>
      <c r="E3347" t="s">
        <v>10119</v>
      </c>
      <c r="F3347" t="s">
        <v>80</v>
      </c>
      <c r="G3347" t="s">
        <v>81</v>
      </c>
      <c r="H3347" t="s">
        <v>26</v>
      </c>
      <c r="I3347" t="s">
        <v>27</v>
      </c>
      <c r="J3347" t="s">
        <v>28</v>
      </c>
      <c r="K3347">
        <v>655528</v>
      </c>
      <c r="L3347" t="s">
        <v>41</v>
      </c>
      <c r="M3347" t="s">
        <v>10120</v>
      </c>
      <c r="N3347" t="s">
        <v>93</v>
      </c>
      <c r="O3347" t="s">
        <v>44</v>
      </c>
      <c r="P3347" t="s">
        <v>127</v>
      </c>
      <c r="Q3347">
        <v>11090</v>
      </c>
      <c r="R3347">
        <v>3</v>
      </c>
      <c r="S3347">
        <v>0.1</v>
      </c>
      <c r="T3347">
        <v>863.41807267636136</v>
      </c>
      <c r="U3347">
        <v>45036</v>
      </c>
    </row>
    <row r="3348" spans="1:21" x14ac:dyDescent="0.3">
      <c r="A3348" t="s">
        <v>10121</v>
      </c>
      <c r="B3348">
        <v>2023</v>
      </c>
      <c r="C3348" s="1">
        <v>45091</v>
      </c>
      <c r="D3348" t="s">
        <v>47</v>
      </c>
      <c r="E3348" t="s">
        <v>10122</v>
      </c>
      <c r="F3348" t="s">
        <v>64</v>
      </c>
      <c r="G3348" t="s">
        <v>38</v>
      </c>
      <c r="H3348" t="s">
        <v>26</v>
      </c>
      <c r="I3348" t="s">
        <v>50</v>
      </c>
      <c r="J3348" t="s">
        <v>51</v>
      </c>
      <c r="K3348">
        <v>669173</v>
      </c>
      <c r="L3348" t="s">
        <v>59</v>
      </c>
      <c r="M3348" t="s">
        <v>10123</v>
      </c>
      <c r="N3348" t="s">
        <v>31</v>
      </c>
      <c r="O3348" t="s">
        <v>32</v>
      </c>
      <c r="P3348" t="s">
        <v>76</v>
      </c>
      <c r="Q3348">
        <v>9892</v>
      </c>
      <c r="R3348">
        <v>1</v>
      </c>
      <c r="S3348">
        <v>0</v>
      </c>
      <c r="T3348">
        <v>1583.1897926726601</v>
      </c>
      <c r="U3348">
        <v>45094</v>
      </c>
    </row>
    <row r="3349" spans="1:21" x14ac:dyDescent="0.3">
      <c r="A3349" t="s">
        <v>10124</v>
      </c>
      <c r="B3349">
        <v>2023</v>
      </c>
      <c r="C3349" s="1">
        <v>45207</v>
      </c>
      <c r="D3349" t="s">
        <v>35</v>
      </c>
      <c r="E3349" t="s">
        <v>10125</v>
      </c>
      <c r="F3349" t="s">
        <v>24</v>
      </c>
      <c r="G3349" t="s">
        <v>38</v>
      </c>
      <c r="H3349" t="s">
        <v>26</v>
      </c>
      <c r="I3349" t="s">
        <v>154</v>
      </c>
      <c r="J3349" t="s">
        <v>51</v>
      </c>
      <c r="K3349">
        <v>622194</v>
      </c>
      <c r="L3349" t="s">
        <v>29</v>
      </c>
      <c r="M3349" t="s">
        <v>10126</v>
      </c>
      <c r="N3349" t="s">
        <v>61</v>
      </c>
      <c r="O3349" t="s">
        <v>53</v>
      </c>
      <c r="P3349" t="s">
        <v>181</v>
      </c>
      <c r="Q3349">
        <v>9495</v>
      </c>
      <c r="R3349">
        <v>5</v>
      </c>
      <c r="S3349">
        <v>0</v>
      </c>
      <c r="T3349">
        <v>615.1613483045611</v>
      </c>
      <c r="U3349">
        <v>45212</v>
      </c>
    </row>
    <row r="3350" spans="1:21" x14ac:dyDescent="0.3">
      <c r="A3350" t="s">
        <v>10127</v>
      </c>
      <c r="B3350">
        <v>2024</v>
      </c>
      <c r="C3350" s="1">
        <v>45342</v>
      </c>
      <c r="D3350" t="s">
        <v>47</v>
      </c>
      <c r="E3350" t="s">
        <v>10128</v>
      </c>
      <c r="F3350" t="s">
        <v>64</v>
      </c>
      <c r="G3350" t="s">
        <v>25</v>
      </c>
      <c r="H3350" t="s">
        <v>26</v>
      </c>
      <c r="I3350" t="s">
        <v>117</v>
      </c>
      <c r="J3350" t="s">
        <v>118</v>
      </c>
      <c r="K3350">
        <v>660324</v>
      </c>
      <c r="L3350" t="s">
        <v>83</v>
      </c>
      <c r="M3350" t="s">
        <v>10129</v>
      </c>
      <c r="N3350" t="s">
        <v>93</v>
      </c>
      <c r="O3350" t="s">
        <v>94</v>
      </c>
      <c r="P3350" t="s">
        <v>33</v>
      </c>
      <c r="Q3350">
        <v>37731</v>
      </c>
      <c r="R3350">
        <v>8</v>
      </c>
      <c r="S3350">
        <v>0</v>
      </c>
      <c r="T3350">
        <v>10286.785984462826</v>
      </c>
      <c r="U3350">
        <v>45345</v>
      </c>
    </row>
    <row r="3351" spans="1:21" x14ac:dyDescent="0.3">
      <c r="A3351" t="s">
        <v>10130</v>
      </c>
      <c r="B3351">
        <v>2023</v>
      </c>
      <c r="C3351" s="1">
        <v>45065</v>
      </c>
      <c r="D3351" t="s">
        <v>78</v>
      </c>
      <c r="E3351" t="s">
        <v>10131</v>
      </c>
      <c r="F3351" t="s">
        <v>49</v>
      </c>
      <c r="G3351" t="s">
        <v>81</v>
      </c>
      <c r="H3351" t="s">
        <v>26</v>
      </c>
      <c r="I3351" t="s">
        <v>122</v>
      </c>
      <c r="J3351" t="s">
        <v>28</v>
      </c>
      <c r="K3351">
        <v>650724</v>
      </c>
      <c r="L3351" t="s">
        <v>41</v>
      </c>
      <c r="M3351" t="s">
        <v>10132</v>
      </c>
      <c r="N3351" t="s">
        <v>43</v>
      </c>
      <c r="O3351" t="s">
        <v>85</v>
      </c>
      <c r="P3351" t="s">
        <v>54</v>
      </c>
      <c r="Q3351">
        <v>69741</v>
      </c>
      <c r="R3351">
        <v>7</v>
      </c>
      <c r="S3351">
        <v>0.2</v>
      </c>
      <c r="T3351">
        <v>8519.0989039271044</v>
      </c>
      <c r="U3351">
        <v>45066</v>
      </c>
    </row>
    <row r="3352" spans="1:21" x14ac:dyDescent="0.3">
      <c r="A3352" t="s">
        <v>10133</v>
      </c>
      <c r="B3352">
        <v>2023</v>
      </c>
      <c r="C3352" s="1">
        <v>45215</v>
      </c>
      <c r="D3352" t="s">
        <v>47</v>
      </c>
      <c r="E3352" t="s">
        <v>10134</v>
      </c>
      <c r="F3352" t="s">
        <v>149</v>
      </c>
      <c r="G3352" t="s">
        <v>81</v>
      </c>
      <c r="H3352" t="s">
        <v>26</v>
      </c>
      <c r="I3352" t="s">
        <v>161</v>
      </c>
      <c r="J3352" t="s">
        <v>118</v>
      </c>
      <c r="K3352">
        <v>660631</v>
      </c>
      <c r="L3352" t="s">
        <v>29</v>
      </c>
      <c r="M3352" t="s">
        <v>10135</v>
      </c>
      <c r="N3352" t="s">
        <v>43</v>
      </c>
      <c r="O3352" t="s">
        <v>44</v>
      </c>
      <c r="P3352" t="s">
        <v>127</v>
      </c>
      <c r="Q3352">
        <v>55896</v>
      </c>
      <c r="R3352">
        <v>5</v>
      </c>
      <c r="S3352">
        <v>0.2</v>
      </c>
      <c r="T3352">
        <v>7094.1779599339498</v>
      </c>
      <c r="U3352">
        <v>45218</v>
      </c>
    </row>
    <row r="3353" spans="1:21" x14ac:dyDescent="0.3">
      <c r="A3353" t="s">
        <v>10136</v>
      </c>
      <c r="B3353">
        <v>2023</v>
      </c>
      <c r="C3353" s="1">
        <v>45139</v>
      </c>
      <c r="D3353" t="s">
        <v>78</v>
      </c>
      <c r="E3353" t="s">
        <v>10137</v>
      </c>
      <c r="F3353" t="s">
        <v>37</v>
      </c>
      <c r="G3353" t="s">
        <v>81</v>
      </c>
      <c r="H3353" t="s">
        <v>26</v>
      </c>
      <c r="I3353" t="s">
        <v>136</v>
      </c>
      <c r="J3353" t="s">
        <v>118</v>
      </c>
      <c r="K3353">
        <v>610951</v>
      </c>
      <c r="L3353" t="s">
        <v>29</v>
      </c>
      <c r="M3353" t="s">
        <v>10138</v>
      </c>
      <c r="N3353" t="s">
        <v>93</v>
      </c>
      <c r="O3353" t="s">
        <v>44</v>
      </c>
      <c r="P3353" t="s">
        <v>33</v>
      </c>
      <c r="Q3353">
        <v>2410</v>
      </c>
      <c r="R3353">
        <v>2</v>
      </c>
      <c r="S3353">
        <v>0.2</v>
      </c>
      <c r="T3353">
        <v>304.34430404084321</v>
      </c>
      <c r="U3353">
        <v>45142</v>
      </c>
    </row>
    <row r="3354" spans="1:21" x14ac:dyDescent="0.3">
      <c r="A3354" t="s">
        <v>10139</v>
      </c>
      <c r="B3354">
        <v>2023</v>
      </c>
      <c r="C3354" s="1">
        <v>44933</v>
      </c>
      <c r="D3354" t="s">
        <v>78</v>
      </c>
      <c r="E3354" t="s">
        <v>10140</v>
      </c>
      <c r="F3354" t="s">
        <v>149</v>
      </c>
      <c r="G3354" t="s">
        <v>25</v>
      </c>
      <c r="H3354" t="s">
        <v>26</v>
      </c>
      <c r="I3354" t="s">
        <v>57</v>
      </c>
      <c r="J3354" t="s">
        <v>58</v>
      </c>
      <c r="K3354">
        <v>696532</v>
      </c>
      <c r="L3354" t="s">
        <v>83</v>
      </c>
      <c r="M3354" t="s">
        <v>10141</v>
      </c>
      <c r="N3354" t="s">
        <v>61</v>
      </c>
      <c r="O3354" t="s">
        <v>68</v>
      </c>
      <c r="P3354" t="s">
        <v>127</v>
      </c>
      <c r="Q3354">
        <v>32360</v>
      </c>
      <c r="R3354">
        <v>8</v>
      </c>
      <c r="S3354">
        <v>0.1</v>
      </c>
      <c r="T3354">
        <v>3494.1672636389567</v>
      </c>
      <c r="U3354">
        <v>44936</v>
      </c>
    </row>
    <row r="3355" spans="1:21" x14ac:dyDescent="0.3">
      <c r="A3355" t="s">
        <v>10142</v>
      </c>
      <c r="B3355">
        <v>2023</v>
      </c>
      <c r="C3355" s="1">
        <v>45241</v>
      </c>
      <c r="D3355" t="s">
        <v>47</v>
      </c>
      <c r="E3355" t="s">
        <v>10143</v>
      </c>
      <c r="F3355" t="s">
        <v>106</v>
      </c>
      <c r="G3355" t="s">
        <v>25</v>
      </c>
      <c r="H3355" t="s">
        <v>26</v>
      </c>
      <c r="I3355" t="s">
        <v>27</v>
      </c>
      <c r="J3355" t="s">
        <v>28</v>
      </c>
      <c r="K3355">
        <v>688134</v>
      </c>
      <c r="L3355" t="s">
        <v>29</v>
      </c>
      <c r="M3355" t="s">
        <v>10144</v>
      </c>
      <c r="N3355" t="s">
        <v>103</v>
      </c>
      <c r="O3355" t="s">
        <v>53</v>
      </c>
      <c r="P3355" t="s">
        <v>33</v>
      </c>
      <c r="Q3355">
        <v>9310</v>
      </c>
      <c r="R3355">
        <v>2</v>
      </c>
      <c r="S3355">
        <v>0</v>
      </c>
      <c r="T3355">
        <v>1042.0360308853421</v>
      </c>
      <c r="U3355">
        <v>45244</v>
      </c>
    </row>
    <row r="3356" spans="1:21" x14ac:dyDescent="0.3">
      <c r="A3356" t="s">
        <v>10145</v>
      </c>
      <c r="B3356">
        <v>2024</v>
      </c>
      <c r="C3356" s="1">
        <v>45538</v>
      </c>
      <c r="D3356" t="s">
        <v>78</v>
      </c>
      <c r="E3356" t="s">
        <v>10146</v>
      </c>
      <c r="F3356" t="s">
        <v>106</v>
      </c>
      <c r="G3356" t="s">
        <v>81</v>
      </c>
      <c r="H3356" t="s">
        <v>26</v>
      </c>
      <c r="I3356" t="s">
        <v>39</v>
      </c>
      <c r="J3356" t="s">
        <v>40</v>
      </c>
      <c r="K3356">
        <v>690375</v>
      </c>
      <c r="L3356" t="s">
        <v>73</v>
      </c>
      <c r="M3356" t="s">
        <v>10147</v>
      </c>
      <c r="N3356" t="s">
        <v>93</v>
      </c>
      <c r="O3356" t="s">
        <v>94</v>
      </c>
      <c r="P3356" t="s">
        <v>89</v>
      </c>
      <c r="Q3356">
        <v>65797</v>
      </c>
      <c r="R3356">
        <v>7</v>
      </c>
      <c r="S3356">
        <v>0.2</v>
      </c>
      <c r="T3356">
        <v>5475.443377651326</v>
      </c>
      <c r="U3356">
        <v>45541</v>
      </c>
    </row>
    <row r="3357" spans="1:21" x14ac:dyDescent="0.3">
      <c r="A3357" t="s">
        <v>10148</v>
      </c>
      <c r="B3357">
        <v>2023</v>
      </c>
      <c r="C3357" s="1">
        <v>45004</v>
      </c>
      <c r="D3357" t="s">
        <v>22</v>
      </c>
      <c r="E3357" t="s">
        <v>10149</v>
      </c>
      <c r="F3357" t="s">
        <v>64</v>
      </c>
      <c r="G3357" t="s">
        <v>81</v>
      </c>
      <c r="H3357" t="s">
        <v>26</v>
      </c>
      <c r="I3357" t="s">
        <v>50</v>
      </c>
      <c r="J3357" t="s">
        <v>51</v>
      </c>
      <c r="K3357">
        <v>640629</v>
      </c>
      <c r="L3357" t="s">
        <v>41</v>
      </c>
      <c r="M3357" t="s">
        <v>10150</v>
      </c>
      <c r="N3357" t="s">
        <v>43</v>
      </c>
      <c r="O3357" t="s">
        <v>68</v>
      </c>
      <c r="P3357" t="s">
        <v>98</v>
      </c>
      <c r="Q3357">
        <v>44088</v>
      </c>
      <c r="R3357">
        <v>1</v>
      </c>
      <c r="S3357">
        <v>0.05</v>
      </c>
      <c r="T3357">
        <v>7916.6299657884647</v>
      </c>
      <c r="U3357">
        <v>45007</v>
      </c>
    </row>
    <row r="3358" spans="1:21" x14ac:dyDescent="0.3">
      <c r="A3358" t="s">
        <v>10151</v>
      </c>
      <c r="B3358">
        <v>2024</v>
      </c>
      <c r="C3358" s="1">
        <v>45497</v>
      </c>
      <c r="D3358" t="s">
        <v>35</v>
      </c>
      <c r="E3358" t="s">
        <v>10152</v>
      </c>
      <c r="F3358" t="s">
        <v>64</v>
      </c>
      <c r="G3358" t="s">
        <v>25</v>
      </c>
      <c r="H3358" t="s">
        <v>26</v>
      </c>
      <c r="I3358" t="s">
        <v>27</v>
      </c>
      <c r="J3358" t="s">
        <v>28</v>
      </c>
      <c r="K3358">
        <v>651840</v>
      </c>
      <c r="L3358" t="s">
        <v>41</v>
      </c>
      <c r="M3358" t="s">
        <v>10153</v>
      </c>
      <c r="N3358" t="s">
        <v>31</v>
      </c>
      <c r="O3358" t="s">
        <v>44</v>
      </c>
      <c r="P3358" t="s">
        <v>98</v>
      </c>
      <c r="Q3358">
        <v>3415</v>
      </c>
      <c r="R3358">
        <v>3</v>
      </c>
      <c r="S3358">
        <v>0.1</v>
      </c>
      <c r="T3358">
        <v>683.68372054633016</v>
      </c>
      <c r="U3358">
        <v>45498</v>
      </c>
    </row>
    <row r="3359" spans="1:21" x14ac:dyDescent="0.3">
      <c r="A3359" t="s">
        <v>10154</v>
      </c>
      <c r="B3359">
        <v>2024</v>
      </c>
      <c r="C3359" s="1">
        <v>45539</v>
      </c>
      <c r="D3359" t="s">
        <v>47</v>
      </c>
      <c r="E3359" t="s">
        <v>10155</v>
      </c>
      <c r="F3359" t="s">
        <v>37</v>
      </c>
      <c r="G3359" t="s">
        <v>38</v>
      </c>
      <c r="H3359" t="s">
        <v>26</v>
      </c>
      <c r="I3359" t="s">
        <v>39</v>
      </c>
      <c r="J3359" t="s">
        <v>40</v>
      </c>
      <c r="K3359">
        <v>662331</v>
      </c>
      <c r="L3359" t="s">
        <v>29</v>
      </c>
      <c r="M3359" t="s">
        <v>10156</v>
      </c>
      <c r="N3359" t="s">
        <v>31</v>
      </c>
      <c r="O3359" t="s">
        <v>94</v>
      </c>
      <c r="P3359" t="s">
        <v>98</v>
      </c>
      <c r="Q3359">
        <v>52111</v>
      </c>
      <c r="R3359">
        <v>8</v>
      </c>
      <c r="S3359">
        <v>0.05</v>
      </c>
      <c r="T3359">
        <v>10506.421346571569</v>
      </c>
      <c r="U3359">
        <v>45542</v>
      </c>
    </row>
    <row r="3360" spans="1:21" x14ac:dyDescent="0.3">
      <c r="A3360" t="s">
        <v>10157</v>
      </c>
      <c r="B3360">
        <v>2023</v>
      </c>
      <c r="C3360" s="1">
        <v>45034</v>
      </c>
      <c r="D3360" t="s">
        <v>47</v>
      </c>
      <c r="E3360" t="s">
        <v>10158</v>
      </c>
      <c r="F3360" t="s">
        <v>106</v>
      </c>
      <c r="G3360" t="s">
        <v>81</v>
      </c>
      <c r="H3360" t="s">
        <v>26</v>
      </c>
      <c r="I3360" t="s">
        <v>82</v>
      </c>
      <c r="J3360" t="s">
        <v>66</v>
      </c>
      <c r="K3360">
        <v>612099</v>
      </c>
      <c r="L3360" t="s">
        <v>41</v>
      </c>
      <c r="M3360" t="s">
        <v>10159</v>
      </c>
      <c r="N3360" t="s">
        <v>61</v>
      </c>
      <c r="O3360" t="s">
        <v>75</v>
      </c>
      <c r="P3360" t="s">
        <v>54</v>
      </c>
      <c r="Q3360">
        <v>63859</v>
      </c>
      <c r="R3360">
        <v>7</v>
      </c>
      <c r="S3360">
        <v>0</v>
      </c>
      <c r="T3360">
        <v>7654.6885127548976</v>
      </c>
      <c r="U3360">
        <v>45037</v>
      </c>
    </row>
    <row r="3361" spans="1:21" x14ac:dyDescent="0.3">
      <c r="A3361" t="s">
        <v>10160</v>
      </c>
      <c r="B3361">
        <v>2024</v>
      </c>
      <c r="C3361" s="1">
        <v>45472</v>
      </c>
      <c r="D3361" t="s">
        <v>22</v>
      </c>
      <c r="E3361" t="s">
        <v>10161</v>
      </c>
      <c r="F3361" t="s">
        <v>80</v>
      </c>
      <c r="G3361" t="s">
        <v>38</v>
      </c>
      <c r="H3361" t="s">
        <v>26</v>
      </c>
      <c r="I3361" t="s">
        <v>39</v>
      </c>
      <c r="J3361" t="s">
        <v>40</v>
      </c>
      <c r="K3361">
        <v>623660</v>
      </c>
      <c r="L3361" t="s">
        <v>59</v>
      </c>
      <c r="M3361" t="s">
        <v>10162</v>
      </c>
      <c r="N3361" t="s">
        <v>61</v>
      </c>
      <c r="O3361" t="s">
        <v>75</v>
      </c>
      <c r="P3361" t="s">
        <v>76</v>
      </c>
      <c r="Q3361">
        <v>70578</v>
      </c>
      <c r="R3361">
        <v>1</v>
      </c>
      <c r="S3361">
        <v>0.2</v>
      </c>
      <c r="T3361">
        <v>19209.509621006771</v>
      </c>
      <c r="U3361">
        <v>45477</v>
      </c>
    </row>
    <row r="3362" spans="1:21" x14ac:dyDescent="0.3">
      <c r="A3362" t="s">
        <v>10163</v>
      </c>
      <c r="B3362">
        <v>2024</v>
      </c>
      <c r="C3362" s="1">
        <v>45411</v>
      </c>
      <c r="D3362" t="s">
        <v>78</v>
      </c>
      <c r="E3362" t="s">
        <v>10164</v>
      </c>
      <c r="F3362" t="s">
        <v>149</v>
      </c>
      <c r="G3362" t="s">
        <v>25</v>
      </c>
      <c r="H3362" t="s">
        <v>26</v>
      </c>
      <c r="I3362" t="s">
        <v>50</v>
      </c>
      <c r="J3362" t="s">
        <v>51</v>
      </c>
      <c r="K3362">
        <v>695673</v>
      </c>
      <c r="L3362" t="s">
        <v>29</v>
      </c>
      <c r="M3362" t="s">
        <v>10165</v>
      </c>
      <c r="N3362" t="s">
        <v>43</v>
      </c>
      <c r="O3362" t="s">
        <v>94</v>
      </c>
      <c r="P3362" t="s">
        <v>33</v>
      </c>
      <c r="Q3362">
        <v>22474</v>
      </c>
      <c r="R3362">
        <v>5</v>
      </c>
      <c r="S3362">
        <v>0</v>
      </c>
      <c r="T3362">
        <v>4506.5689887906701</v>
      </c>
      <c r="U3362">
        <v>45415</v>
      </c>
    </row>
    <row r="3363" spans="1:21" x14ac:dyDescent="0.3">
      <c r="A3363" t="s">
        <v>10166</v>
      </c>
      <c r="B3363">
        <v>2024</v>
      </c>
      <c r="C3363" s="1">
        <v>45553</v>
      </c>
      <c r="D3363" t="s">
        <v>78</v>
      </c>
      <c r="E3363" t="s">
        <v>10167</v>
      </c>
      <c r="F3363" t="s">
        <v>24</v>
      </c>
      <c r="G3363" t="s">
        <v>38</v>
      </c>
      <c r="H3363" t="s">
        <v>26</v>
      </c>
      <c r="I3363" t="s">
        <v>82</v>
      </c>
      <c r="J3363" t="s">
        <v>66</v>
      </c>
      <c r="K3363">
        <v>621805</v>
      </c>
      <c r="L3363" t="s">
        <v>83</v>
      </c>
      <c r="M3363" t="s">
        <v>10168</v>
      </c>
      <c r="N3363" t="s">
        <v>103</v>
      </c>
      <c r="O3363" t="s">
        <v>94</v>
      </c>
      <c r="P3363" t="s">
        <v>45</v>
      </c>
      <c r="Q3363">
        <v>51668</v>
      </c>
      <c r="R3363">
        <v>9</v>
      </c>
      <c r="S3363">
        <v>0</v>
      </c>
      <c r="T3363">
        <v>4408.0240528199811</v>
      </c>
      <c r="U3363">
        <v>45554</v>
      </c>
    </row>
    <row r="3364" spans="1:21" x14ac:dyDescent="0.3">
      <c r="A3364" t="s">
        <v>10169</v>
      </c>
      <c r="B3364">
        <v>2024</v>
      </c>
      <c r="C3364" s="1">
        <v>45592</v>
      </c>
      <c r="D3364" t="s">
        <v>35</v>
      </c>
      <c r="E3364" t="s">
        <v>10170</v>
      </c>
      <c r="F3364" t="s">
        <v>80</v>
      </c>
      <c r="G3364" t="s">
        <v>81</v>
      </c>
      <c r="H3364" t="s">
        <v>26</v>
      </c>
      <c r="I3364" t="s">
        <v>117</v>
      </c>
      <c r="J3364" t="s">
        <v>118</v>
      </c>
      <c r="K3364">
        <v>663590</v>
      </c>
      <c r="L3364" t="s">
        <v>83</v>
      </c>
      <c r="M3364" t="s">
        <v>10171</v>
      </c>
      <c r="N3364" t="s">
        <v>61</v>
      </c>
      <c r="O3364" t="s">
        <v>85</v>
      </c>
      <c r="P3364" t="s">
        <v>181</v>
      </c>
      <c r="Q3364">
        <v>58371</v>
      </c>
      <c r="R3364">
        <v>7</v>
      </c>
      <c r="S3364">
        <v>0.05</v>
      </c>
      <c r="T3364">
        <v>7063.3113911177898</v>
      </c>
      <c r="U3364">
        <v>45595</v>
      </c>
    </row>
    <row r="3365" spans="1:21" x14ac:dyDescent="0.3">
      <c r="A3365" t="s">
        <v>10172</v>
      </c>
      <c r="B3365">
        <v>2023</v>
      </c>
      <c r="C3365" s="1">
        <v>45143</v>
      </c>
      <c r="D3365" t="s">
        <v>47</v>
      </c>
      <c r="E3365" t="s">
        <v>10173</v>
      </c>
      <c r="F3365" t="s">
        <v>106</v>
      </c>
      <c r="G3365" t="s">
        <v>25</v>
      </c>
      <c r="H3365" t="s">
        <v>26</v>
      </c>
      <c r="I3365" t="s">
        <v>72</v>
      </c>
      <c r="J3365" t="s">
        <v>28</v>
      </c>
      <c r="K3365">
        <v>616589</v>
      </c>
      <c r="L3365" t="s">
        <v>59</v>
      </c>
      <c r="M3365" t="s">
        <v>10174</v>
      </c>
      <c r="N3365" t="s">
        <v>103</v>
      </c>
      <c r="O3365" t="s">
        <v>32</v>
      </c>
      <c r="P3365" t="s">
        <v>54</v>
      </c>
      <c r="Q3365">
        <v>34428</v>
      </c>
      <c r="R3365">
        <v>8</v>
      </c>
      <c r="S3365">
        <v>0</v>
      </c>
      <c r="T3365">
        <v>8476.1436537610862</v>
      </c>
      <c r="U3365">
        <v>45147</v>
      </c>
    </row>
    <row r="3366" spans="1:21" x14ac:dyDescent="0.3">
      <c r="A3366" t="s">
        <v>10175</v>
      </c>
      <c r="B3366">
        <v>2023</v>
      </c>
      <c r="C3366" s="1">
        <v>44929</v>
      </c>
      <c r="D3366" t="s">
        <v>47</v>
      </c>
      <c r="E3366" t="s">
        <v>10176</v>
      </c>
      <c r="F3366" t="s">
        <v>37</v>
      </c>
      <c r="G3366" t="s">
        <v>81</v>
      </c>
      <c r="H3366" t="s">
        <v>26</v>
      </c>
      <c r="I3366" t="s">
        <v>101</v>
      </c>
      <c r="J3366" t="s">
        <v>51</v>
      </c>
      <c r="K3366">
        <v>662762</v>
      </c>
      <c r="L3366" t="s">
        <v>41</v>
      </c>
      <c r="M3366" t="s">
        <v>10177</v>
      </c>
      <c r="N3366" t="s">
        <v>93</v>
      </c>
      <c r="O3366" t="s">
        <v>32</v>
      </c>
      <c r="P3366" t="s">
        <v>54</v>
      </c>
      <c r="Q3366">
        <v>39696</v>
      </c>
      <c r="R3366">
        <v>9</v>
      </c>
      <c r="S3366">
        <v>0.2</v>
      </c>
      <c r="T3366">
        <v>3325.2358159041764</v>
      </c>
      <c r="U3366">
        <v>44935</v>
      </c>
    </row>
    <row r="3367" spans="1:21" x14ac:dyDescent="0.3">
      <c r="A3367" t="s">
        <v>10178</v>
      </c>
      <c r="B3367">
        <v>2023</v>
      </c>
      <c r="C3367" s="1">
        <v>45149</v>
      </c>
      <c r="D3367" t="s">
        <v>22</v>
      </c>
      <c r="E3367" t="s">
        <v>10179</v>
      </c>
      <c r="F3367" t="s">
        <v>149</v>
      </c>
      <c r="G3367" t="s">
        <v>81</v>
      </c>
      <c r="H3367" t="s">
        <v>26</v>
      </c>
      <c r="I3367" t="s">
        <v>39</v>
      </c>
      <c r="J3367" t="s">
        <v>40</v>
      </c>
      <c r="K3367">
        <v>650561</v>
      </c>
      <c r="L3367" t="s">
        <v>29</v>
      </c>
      <c r="M3367" t="s">
        <v>10180</v>
      </c>
      <c r="N3367" t="s">
        <v>103</v>
      </c>
      <c r="O3367" t="s">
        <v>75</v>
      </c>
      <c r="P3367" t="s">
        <v>98</v>
      </c>
      <c r="Q3367">
        <v>3319</v>
      </c>
      <c r="R3367">
        <v>6</v>
      </c>
      <c r="S3367">
        <v>0</v>
      </c>
      <c r="T3367">
        <v>758.95304958186125</v>
      </c>
      <c r="U3367">
        <v>45152</v>
      </c>
    </row>
    <row r="3368" spans="1:21" x14ac:dyDescent="0.3">
      <c r="A3368" t="s">
        <v>10181</v>
      </c>
      <c r="B3368">
        <v>2024</v>
      </c>
      <c r="C3368" s="1">
        <v>45653</v>
      </c>
      <c r="D3368" t="s">
        <v>35</v>
      </c>
      <c r="E3368" t="s">
        <v>10182</v>
      </c>
      <c r="F3368" t="s">
        <v>80</v>
      </c>
      <c r="G3368" t="s">
        <v>81</v>
      </c>
      <c r="H3368" t="s">
        <v>26</v>
      </c>
      <c r="I3368" t="s">
        <v>50</v>
      </c>
      <c r="J3368" t="s">
        <v>51</v>
      </c>
      <c r="K3368">
        <v>608709</v>
      </c>
      <c r="L3368" t="s">
        <v>73</v>
      </c>
      <c r="M3368" t="s">
        <v>10183</v>
      </c>
      <c r="N3368" t="s">
        <v>43</v>
      </c>
      <c r="O3368" t="s">
        <v>75</v>
      </c>
      <c r="P3368" t="s">
        <v>33</v>
      </c>
      <c r="Q3368">
        <v>21010</v>
      </c>
      <c r="R3368">
        <v>9</v>
      </c>
      <c r="S3368">
        <v>0</v>
      </c>
      <c r="T3368">
        <v>2115.916767133795</v>
      </c>
      <c r="U3368">
        <v>45656</v>
      </c>
    </row>
    <row r="3369" spans="1:21" x14ac:dyDescent="0.3">
      <c r="A3369" t="s">
        <v>10184</v>
      </c>
      <c r="B3369">
        <v>2023</v>
      </c>
      <c r="C3369" s="1">
        <v>45157</v>
      </c>
      <c r="D3369" t="s">
        <v>78</v>
      </c>
      <c r="E3369" t="s">
        <v>10185</v>
      </c>
      <c r="F3369" t="s">
        <v>49</v>
      </c>
      <c r="G3369" t="s">
        <v>25</v>
      </c>
      <c r="H3369" t="s">
        <v>26</v>
      </c>
      <c r="I3369" t="s">
        <v>82</v>
      </c>
      <c r="J3369" t="s">
        <v>66</v>
      </c>
      <c r="K3369">
        <v>669377</v>
      </c>
      <c r="L3369" t="s">
        <v>73</v>
      </c>
      <c r="M3369" t="s">
        <v>10186</v>
      </c>
      <c r="N3369" t="s">
        <v>31</v>
      </c>
      <c r="O3369" t="s">
        <v>44</v>
      </c>
      <c r="P3369" t="s">
        <v>45</v>
      </c>
      <c r="Q3369">
        <v>73718</v>
      </c>
      <c r="R3369">
        <v>8</v>
      </c>
      <c r="S3369">
        <v>0</v>
      </c>
      <c r="T3369">
        <v>7931.0290572069698</v>
      </c>
      <c r="U3369">
        <v>45159</v>
      </c>
    </row>
    <row r="3370" spans="1:21" x14ac:dyDescent="0.3">
      <c r="A3370" t="s">
        <v>10187</v>
      </c>
      <c r="B3370">
        <v>2024</v>
      </c>
      <c r="C3370" s="1">
        <v>45652</v>
      </c>
      <c r="D3370" t="s">
        <v>35</v>
      </c>
      <c r="E3370" t="s">
        <v>10188</v>
      </c>
      <c r="F3370" t="s">
        <v>64</v>
      </c>
      <c r="G3370" t="s">
        <v>81</v>
      </c>
      <c r="H3370" t="s">
        <v>26</v>
      </c>
      <c r="I3370" t="s">
        <v>57</v>
      </c>
      <c r="J3370" t="s">
        <v>58</v>
      </c>
      <c r="K3370">
        <v>643002</v>
      </c>
      <c r="L3370" t="s">
        <v>29</v>
      </c>
      <c r="M3370" t="s">
        <v>10189</v>
      </c>
      <c r="N3370" t="s">
        <v>31</v>
      </c>
      <c r="O3370" t="s">
        <v>85</v>
      </c>
      <c r="P3370" t="s">
        <v>98</v>
      </c>
      <c r="Q3370">
        <v>15945</v>
      </c>
      <c r="R3370">
        <v>4</v>
      </c>
      <c r="S3370">
        <v>0</v>
      </c>
      <c r="T3370">
        <v>4588.4160865765807</v>
      </c>
      <c r="U3370">
        <v>45652</v>
      </c>
    </row>
    <row r="3371" spans="1:21" x14ac:dyDescent="0.3">
      <c r="A3371" t="s">
        <v>10190</v>
      </c>
      <c r="B3371">
        <v>2024</v>
      </c>
      <c r="C3371" s="1">
        <v>45457</v>
      </c>
      <c r="D3371" t="s">
        <v>78</v>
      </c>
      <c r="E3371" t="s">
        <v>10191</v>
      </c>
      <c r="F3371" t="s">
        <v>80</v>
      </c>
      <c r="G3371" t="s">
        <v>25</v>
      </c>
      <c r="H3371" t="s">
        <v>26</v>
      </c>
      <c r="I3371" t="s">
        <v>101</v>
      </c>
      <c r="J3371" t="s">
        <v>51</v>
      </c>
      <c r="K3371">
        <v>675904</v>
      </c>
      <c r="L3371" t="s">
        <v>83</v>
      </c>
      <c r="M3371" t="s">
        <v>10192</v>
      </c>
      <c r="N3371" t="s">
        <v>93</v>
      </c>
      <c r="O3371" t="s">
        <v>32</v>
      </c>
      <c r="P3371" t="s">
        <v>89</v>
      </c>
      <c r="Q3371">
        <v>69165</v>
      </c>
      <c r="R3371">
        <v>7</v>
      </c>
      <c r="S3371">
        <v>0.1</v>
      </c>
      <c r="T3371">
        <v>14745.452557644161</v>
      </c>
      <c r="U3371">
        <v>45462</v>
      </c>
    </row>
    <row r="3372" spans="1:21" x14ac:dyDescent="0.3">
      <c r="A3372" t="s">
        <v>10193</v>
      </c>
      <c r="B3372">
        <v>2024</v>
      </c>
      <c r="C3372" s="1">
        <v>45367</v>
      </c>
      <c r="D3372" t="s">
        <v>35</v>
      </c>
      <c r="E3372" t="s">
        <v>10194</v>
      </c>
      <c r="F3372" t="s">
        <v>149</v>
      </c>
      <c r="G3372" t="s">
        <v>25</v>
      </c>
      <c r="H3372" t="s">
        <v>26</v>
      </c>
      <c r="I3372" t="s">
        <v>101</v>
      </c>
      <c r="J3372" t="s">
        <v>51</v>
      </c>
      <c r="K3372">
        <v>652460</v>
      </c>
      <c r="L3372" t="s">
        <v>41</v>
      </c>
      <c r="M3372" t="s">
        <v>10195</v>
      </c>
      <c r="N3372" t="s">
        <v>103</v>
      </c>
      <c r="O3372" t="s">
        <v>44</v>
      </c>
      <c r="P3372" t="s">
        <v>54</v>
      </c>
      <c r="Q3372">
        <v>26254</v>
      </c>
      <c r="R3372">
        <v>10</v>
      </c>
      <c r="S3372">
        <v>0.05</v>
      </c>
      <c r="T3372">
        <v>6760.1715409687413</v>
      </c>
      <c r="U3372">
        <v>45367</v>
      </c>
    </row>
    <row r="3373" spans="1:21" x14ac:dyDescent="0.3">
      <c r="A3373" t="s">
        <v>10196</v>
      </c>
      <c r="B3373">
        <v>2023</v>
      </c>
      <c r="C3373" s="1">
        <v>45198</v>
      </c>
      <c r="D3373" t="s">
        <v>47</v>
      </c>
      <c r="E3373" t="s">
        <v>10197</v>
      </c>
      <c r="F3373" t="s">
        <v>49</v>
      </c>
      <c r="G3373" t="s">
        <v>81</v>
      </c>
      <c r="H3373" t="s">
        <v>26</v>
      </c>
      <c r="I3373" t="s">
        <v>107</v>
      </c>
      <c r="J3373" t="s">
        <v>66</v>
      </c>
      <c r="K3373">
        <v>618110</v>
      </c>
      <c r="L3373" t="s">
        <v>29</v>
      </c>
      <c r="M3373" t="s">
        <v>10198</v>
      </c>
      <c r="N3373" t="s">
        <v>43</v>
      </c>
      <c r="O3373" t="s">
        <v>85</v>
      </c>
      <c r="P3373" t="s">
        <v>69</v>
      </c>
      <c r="Q3373">
        <v>51085</v>
      </c>
      <c r="R3373">
        <v>2</v>
      </c>
      <c r="S3373">
        <v>0.2</v>
      </c>
      <c r="T3373">
        <v>10250.783182217308</v>
      </c>
      <c r="U3373">
        <v>45201</v>
      </c>
    </row>
    <row r="3374" spans="1:21" x14ac:dyDescent="0.3">
      <c r="A3374" t="s">
        <v>10199</v>
      </c>
      <c r="B3374">
        <v>2023</v>
      </c>
      <c r="C3374" s="1">
        <v>45076</v>
      </c>
      <c r="D3374" t="s">
        <v>35</v>
      </c>
      <c r="E3374" t="s">
        <v>10200</v>
      </c>
      <c r="F3374" t="s">
        <v>24</v>
      </c>
      <c r="G3374" t="s">
        <v>38</v>
      </c>
      <c r="H3374" t="s">
        <v>26</v>
      </c>
      <c r="I3374" t="s">
        <v>57</v>
      </c>
      <c r="J3374" t="s">
        <v>58</v>
      </c>
      <c r="K3374">
        <v>682151</v>
      </c>
      <c r="L3374" t="s">
        <v>73</v>
      </c>
      <c r="M3374" t="s">
        <v>10201</v>
      </c>
      <c r="N3374" t="s">
        <v>103</v>
      </c>
      <c r="O3374" t="s">
        <v>75</v>
      </c>
      <c r="P3374" t="s">
        <v>181</v>
      </c>
      <c r="Q3374">
        <v>11789</v>
      </c>
      <c r="R3374">
        <v>9</v>
      </c>
      <c r="S3374">
        <v>0.2</v>
      </c>
      <c r="T3374">
        <v>3377.4881397520994</v>
      </c>
      <c r="U3374">
        <v>45079</v>
      </c>
    </row>
    <row r="3375" spans="1:21" x14ac:dyDescent="0.3">
      <c r="A3375" t="s">
        <v>10202</v>
      </c>
      <c r="B3375">
        <v>2024</v>
      </c>
      <c r="C3375" s="1">
        <v>45507</v>
      </c>
      <c r="D3375" t="s">
        <v>47</v>
      </c>
      <c r="E3375" t="s">
        <v>10203</v>
      </c>
      <c r="F3375" t="s">
        <v>106</v>
      </c>
      <c r="G3375" t="s">
        <v>25</v>
      </c>
      <c r="H3375" t="s">
        <v>26</v>
      </c>
      <c r="I3375" t="s">
        <v>82</v>
      </c>
      <c r="J3375" t="s">
        <v>66</v>
      </c>
      <c r="K3375">
        <v>617240</v>
      </c>
      <c r="L3375" t="s">
        <v>83</v>
      </c>
      <c r="M3375" t="s">
        <v>10204</v>
      </c>
      <c r="N3375" t="s">
        <v>43</v>
      </c>
      <c r="O3375" t="s">
        <v>94</v>
      </c>
      <c r="P3375" t="s">
        <v>76</v>
      </c>
      <c r="Q3375">
        <v>75637</v>
      </c>
      <c r="R3375">
        <v>3</v>
      </c>
      <c r="S3375">
        <v>0</v>
      </c>
      <c r="T3375">
        <v>21567.3243131339</v>
      </c>
      <c r="U3375">
        <v>45510</v>
      </c>
    </row>
    <row r="3376" spans="1:21" x14ac:dyDescent="0.3">
      <c r="A3376" t="s">
        <v>10205</v>
      </c>
      <c r="B3376">
        <v>2023</v>
      </c>
      <c r="C3376" s="1">
        <v>44962</v>
      </c>
      <c r="D3376" t="s">
        <v>78</v>
      </c>
      <c r="E3376" t="s">
        <v>10206</v>
      </c>
      <c r="F3376" t="s">
        <v>37</v>
      </c>
      <c r="G3376" t="s">
        <v>38</v>
      </c>
      <c r="H3376" t="s">
        <v>26</v>
      </c>
      <c r="I3376" t="s">
        <v>122</v>
      </c>
      <c r="J3376" t="s">
        <v>28</v>
      </c>
      <c r="K3376">
        <v>634321</v>
      </c>
      <c r="L3376" t="s">
        <v>41</v>
      </c>
      <c r="M3376" t="s">
        <v>10207</v>
      </c>
      <c r="N3376" t="s">
        <v>61</v>
      </c>
      <c r="O3376" t="s">
        <v>32</v>
      </c>
      <c r="P3376" t="s">
        <v>76</v>
      </c>
      <c r="Q3376">
        <v>69953</v>
      </c>
      <c r="R3376">
        <v>8</v>
      </c>
      <c r="S3376">
        <v>0.05</v>
      </c>
      <c r="T3376">
        <v>14981.80858361213</v>
      </c>
      <c r="U3376">
        <v>44963</v>
      </c>
    </row>
    <row r="3377" spans="1:21" x14ac:dyDescent="0.3">
      <c r="A3377" t="s">
        <v>10208</v>
      </c>
      <c r="B3377">
        <v>2023</v>
      </c>
      <c r="C3377" s="1">
        <v>44935</v>
      </c>
      <c r="D3377" t="s">
        <v>47</v>
      </c>
      <c r="E3377" t="s">
        <v>10209</v>
      </c>
      <c r="F3377" t="s">
        <v>49</v>
      </c>
      <c r="G3377" t="s">
        <v>81</v>
      </c>
      <c r="H3377" t="s">
        <v>26</v>
      </c>
      <c r="I3377" t="s">
        <v>150</v>
      </c>
      <c r="J3377" t="s">
        <v>118</v>
      </c>
      <c r="K3377">
        <v>686313</v>
      </c>
      <c r="L3377" t="s">
        <v>73</v>
      </c>
      <c r="M3377" t="s">
        <v>10210</v>
      </c>
      <c r="N3377" t="s">
        <v>93</v>
      </c>
      <c r="O3377" t="s">
        <v>68</v>
      </c>
      <c r="P3377" t="s">
        <v>181</v>
      </c>
      <c r="Q3377">
        <v>64059</v>
      </c>
      <c r="R3377">
        <v>3</v>
      </c>
      <c r="S3377">
        <v>0.2</v>
      </c>
      <c r="T3377">
        <v>5549.9040339127077</v>
      </c>
      <c r="U3377">
        <v>44938</v>
      </c>
    </row>
    <row r="3378" spans="1:21" x14ac:dyDescent="0.3">
      <c r="A3378" t="s">
        <v>10211</v>
      </c>
      <c r="B3378">
        <v>2023</v>
      </c>
      <c r="C3378" s="1">
        <v>44943</v>
      </c>
      <c r="D3378" t="s">
        <v>47</v>
      </c>
      <c r="E3378" t="s">
        <v>10212</v>
      </c>
      <c r="F3378" t="s">
        <v>106</v>
      </c>
      <c r="G3378" t="s">
        <v>81</v>
      </c>
      <c r="H3378" t="s">
        <v>26</v>
      </c>
      <c r="I3378" t="s">
        <v>122</v>
      </c>
      <c r="J3378" t="s">
        <v>28</v>
      </c>
      <c r="K3378">
        <v>618699</v>
      </c>
      <c r="L3378" t="s">
        <v>59</v>
      </c>
      <c r="M3378" t="s">
        <v>10213</v>
      </c>
      <c r="N3378" t="s">
        <v>103</v>
      </c>
      <c r="O3378" t="s">
        <v>44</v>
      </c>
      <c r="P3378" t="s">
        <v>45</v>
      </c>
      <c r="Q3378">
        <v>55462</v>
      </c>
      <c r="R3378">
        <v>1</v>
      </c>
      <c r="S3378">
        <v>0.05</v>
      </c>
      <c r="T3378">
        <v>14541.861857557136</v>
      </c>
      <c r="U3378">
        <v>44946</v>
      </c>
    </row>
    <row r="3379" spans="1:21" x14ac:dyDescent="0.3">
      <c r="A3379" t="s">
        <v>10214</v>
      </c>
      <c r="B3379">
        <v>2024</v>
      </c>
      <c r="C3379" s="1">
        <v>45610</v>
      </c>
      <c r="D3379" t="s">
        <v>78</v>
      </c>
      <c r="E3379" t="s">
        <v>10215</v>
      </c>
      <c r="F3379" t="s">
        <v>106</v>
      </c>
      <c r="G3379" t="s">
        <v>81</v>
      </c>
      <c r="H3379" t="s">
        <v>26</v>
      </c>
      <c r="I3379" t="s">
        <v>50</v>
      </c>
      <c r="J3379" t="s">
        <v>51</v>
      </c>
      <c r="K3379">
        <v>677038</v>
      </c>
      <c r="L3379" t="s">
        <v>29</v>
      </c>
      <c r="M3379" t="s">
        <v>10216</v>
      </c>
      <c r="N3379" t="s">
        <v>43</v>
      </c>
      <c r="O3379" t="s">
        <v>32</v>
      </c>
      <c r="P3379" t="s">
        <v>89</v>
      </c>
      <c r="Q3379">
        <v>49087</v>
      </c>
      <c r="R3379">
        <v>3</v>
      </c>
      <c r="S3379">
        <v>0</v>
      </c>
      <c r="T3379">
        <v>12894.213984331944</v>
      </c>
      <c r="U3379">
        <v>45616</v>
      </c>
    </row>
    <row r="3380" spans="1:21" x14ac:dyDescent="0.3">
      <c r="A3380" t="s">
        <v>10217</v>
      </c>
      <c r="B3380">
        <v>2023</v>
      </c>
      <c r="C3380" s="1">
        <v>45268</v>
      </c>
      <c r="D3380" t="s">
        <v>35</v>
      </c>
      <c r="E3380" t="s">
        <v>10218</v>
      </c>
      <c r="F3380" t="s">
        <v>149</v>
      </c>
      <c r="G3380" t="s">
        <v>81</v>
      </c>
      <c r="H3380" t="s">
        <v>26</v>
      </c>
      <c r="I3380" t="s">
        <v>57</v>
      </c>
      <c r="J3380" t="s">
        <v>58</v>
      </c>
      <c r="K3380">
        <v>627007</v>
      </c>
      <c r="L3380" t="s">
        <v>59</v>
      </c>
      <c r="M3380" t="s">
        <v>10219</v>
      </c>
      <c r="N3380" t="s">
        <v>31</v>
      </c>
      <c r="O3380" t="s">
        <v>53</v>
      </c>
      <c r="P3380" t="s">
        <v>33</v>
      </c>
      <c r="Q3380">
        <v>78109</v>
      </c>
      <c r="R3380">
        <v>9</v>
      </c>
      <c r="S3380">
        <v>0</v>
      </c>
      <c r="T3380">
        <v>20502.136333699818</v>
      </c>
      <c r="U3380">
        <v>45269</v>
      </c>
    </row>
    <row r="3381" spans="1:21" x14ac:dyDescent="0.3">
      <c r="A3381" t="s">
        <v>10220</v>
      </c>
      <c r="B3381">
        <v>2024</v>
      </c>
      <c r="C3381" s="1">
        <v>45476</v>
      </c>
      <c r="D3381" t="s">
        <v>78</v>
      </c>
      <c r="E3381" t="s">
        <v>10221</v>
      </c>
      <c r="F3381" t="s">
        <v>149</v>
      </c>
      <c r="G3381" t="s">
        <v>81</v>
      </c>
      <c r="H3381" t="s">
        <v>26</v>
      </c>
      <c r="I3381" t="s">
        <v>154</v>
      </c>
      <c r="J3381" t="s">
        <v>51</v>
      </c>
      <c r="K3381">
        <v>652431</v>
      </c>
      <c r="L3381" t="s">
        <v>29</v>
      </c>
      <c r="M3381" t="s">
        <v>10222</v>
      </c>
      <c r="N3381" t="s">
        <v>43</v>
      </c>
      <c r="O3381" t="s">
        <v>32</v>
      </c>
      <c r="P3381" t="s">
        <v>76</v>
      </c>
      <c r="Q3381">
        <v>55585</v>
      </c>
      <c r="R3381">
        <v>8</v>
      </c>
      <c r="S3381">
        <v>0.05</v>
      </c>
      <c r="T3381">
        <v>11249.180635383962</v>
      </c>
      <c r="U3381">
        <v>45480</v>
      </c>
    </row>
    <row r="3382" spans="1:21" x14ac:dyDescent="0.3">
      <c r="A3382" t="s">
        <v>10223</v>
      </c>
      <c r="B3382">
        <v>2024</v>
      </c>
      <c r="C3382" s="1">
        <v>45561</v>
      </c>
      <c r="D3382" t="s">
        <v>47</v>
      </c>
      <c r="E3382" t="s">
        <v>10224</v>
      </c>
      <c r="F3382" t="s">
        <v>80</v>
      </c>
      <c r="G3382" t="s">
        <v>81</v>
      </c>
      <c r="H3382" t="s">
        <v>26</v>
      </c>
      <c r="I3382" t="s">
        <v>57</v>
      </c>
      <c r="J3382" t="s">
        <v>58</v>
      </c>
      <c r="K3382">
        <v>630838</v>
      </c>
      <c r="L3382" t="s">
        <v>73</v>
      </c>
      <c r="M3382" t="s">
        <v>10225</v>
      </c>
      <c r="N3382" t="s">
        <v>93</v>
      </c>
      <c r="O3382" t="s">
        <v>32</v>
      </c>
      <c r="P3382" t="s">
        <v>89</v>
      </c>
      <c r="Q3382">
        <v>74394</v>
      </c>
      <c r="R3382">
        <v>1</v>
      </c>
      <c r="S3382">
        <v>0</v>
      </c>
      <c r="T3382">
        <v>15017.46921960974</v>
      </c>
      <c r="U3382">
        <v>45564</v>
      </c>
    </row>
    <row r="3383" spans="1:21" x14ac:dyDescent="0.3">
      <c r="A3383" t="s">
        <v>10226</v>
      </c>
      <c r="B3383">
        <v>2024</v>
      </c>
      <c r="C3383" s="1">
        <v>45618</v>
      </c>
      <c r="D3383" t="s">
        <v>78</v>
      </c>
      <c r="E3383" t="s">
        <v>10227</v>
      </c>
      <c r="F3383" t="s">
        <v>37</v>
      </c>
      <c r="G3383" t="s">
        <v>25</v>
      </c>
      <c r="H3383" t="s">
        <v>26</v>
      </c>
      <c r="I3383" t="s">
        <v>154</v>
      </c>
      <c r="J3383" t="s">
        <v>51</v>
      </c>
      <c r="K3383">
        <v>604725</v>
      </c>
      <c r="L3383" t="s">
        <v>73</v>
      </c>
      <c r="M3383" t="s">
        <v>10228</v>
      </c>
      <c r="N3383" t="s">
        <v>43</v>
      </c>
      <c r="O3383" t="s">
        <v>85</v>
      </c>
      <c r="P3383" t="s">
        <v>54</v>
      </c>
      <c r="Q3383">
        <v>4247</v>
      </c>
      <c r="R3383">
        <v>10</v>
      </c>
      <c r="S3383">
        <v>0</v>
      </c>
      <c r="T3383">
        <v>322.00911904715809</v>
      </c>
      <c r="U3383">
        <v>45621</v>
      </c>
    </row>
    <row r="3384" spans="1:21" x14ac:dyDescent="0.3">
      <c r="A3384" t="s">
        <v>10229</v>
      </c>
      <c r="B3384">
        <v>2023</v>
      </c>
      <c r="C3384" s="1">
        <v>44934</v>
      </c>
      <c r="D3384" t="s">
        <v>47</v>
      </c>
      <c r="E3384" t="s">
        <v>10230</v>
      </c>
      <c r="F3384" t="s">
        <v>49</v>
      </c>
      <c r="G3384" t="s">
        <v>38</v>
      </c>
      <c r="H3384" t="s">
        <v>26</v>
      </c>
      <c r="I3384" t="s">
        <v>39</v>
      </c>
      <c r="J3384" t="s">
        <v>40</v>
      </c>
      <c r="K3384">
        <v>661073</v>
      </c>
      <c r="L3384" t="s">
        <v>73</v>
      </c>
      <c r="M3384" t="s">
        <v>10231</v>
      </c>
      <c r="N3384" t="s">
        <v>61</v>
      </c>
      <c r="O3384" t="s">
        <v>68</v>
      </c>
      <c r="P3384" t="s">
        <v>33</v>
      </c>
      <c r="Q3384">
        <v>38668</v>
      </c>
      <c r="R3384">
        <v>1</v>
      </c>
      <c r="S3384">
        <v>0</v>
      </c>
      <c r="T3384">
        <v>6741.8078075108069</v>
      </c>
      <c r="U3384">
        <v>44936</v>
      </c>
    </row>
    <row r="3385" spans="1:21" x14ac:dyDescent="0.3">
      <c r="A3385" t="s">
        <v>10232</v>
      </c>
      <c r="B3385">
        <v>2024</v>
      </c>
      <c r="C3385" s="1">
        <v>45481</v>
      </c>
      <c r="D3385" t="s">
        <v>47</v>
      </c>
      <c r="E3385" t="s">
        <v>10233</v>
      </c>
      <c r="F3385" t="s">
        <v>37</v>
      </c>
      <c r="G3385" t="s">
        <v>25</v>
      </c>
      <c r="H3385" t="s">
        <v>26</v>
      </c>
      <c r="I3385" t="s">
        <v>27</v>
      </c>
      <c r="J3385" t="s">
        <v>28</v>
      </c>
      <c r="K3385">
        <v>611205</v>
      </c>
      <c r="L3385" t="s">
        <v>73</v>
      </c>
      <c r="M3385" t="s">
        <v>10234</v>
      </c>
      <c r="N3385" t="s">
        <v>31</v>
      </c>
      <c r="O3385" t="s">
        <v>53</v>
      </c>
      <c r="P3385" t="s">
        <v>127</v>
      </c>
      <c r="Q3385">
        <v>2473</v>
      </c>
      <c r="R3385">
        <v>7</v>
      </c>
      <c r="S3385">
        <v>0.05</v>
      </c>
      <c r="T3385">
        <v>552.86976705685515</v>
      </c>
      <c r="U3385">
        <v>45487</v>
      </c>
    </row>
    <row r="3386" spans="1:21" x14ac:dyDescent="0.3">
      <c r="A3386" t="s">
        <v>10235</v>
      </c>
      <c r="B3386">
        <v>2023</v>
      </c>
      <c r="C3386" s="1">
        <v>45022</v>
      </c>
      <c r="D3386" t="s">
        <v>47</v>
      </c>
      <c r="E3386" t="s">
        <v>10236</v>
      </c>
      <c r="F3386" t="s">
        <v>106</v>
      </c>
      <c r="G3386" t="s">
        <v>81</v>
      </c>
      <c r="H3386" t="s">
        <v>26</v>
      </c>
      <c r="I3386" t="s">
        <v>154</v>
      </c>
      <c r="J3386" t="s">
        <v>51</v>
      </c>
      <c r="K3386">
        <v>612644</v>
      </c>
      <c r="L3386" t="s">
        <v>41</v>
      </c>
      <c r="M3386" t="s">
        <v>10237</v>
      </c>
      <c r="N3386" t="s">
        <v>61</v>
      </c>
      <c r="O3386" t="s">
        <v>68</v>
      </c>
      <c r="P3386" t="s">
        <v>69</v>
      </c>
      <c r="Q3386">
        <v>19962</v>
      </c>
      <c r="R3386">
        <v>10</v>
      </c>
      <c r="S3386">
        <v>0</v>
      </c>
      <c r="T3386">
        <v>5037.9271231657713</v>
      </c>
      <c r="U3386">
        <v>45025</v>
      </c>
    </row>
    <row r="3387" spans="1:21" x14ac:dyDescent="0.3">
      <c r="A3387" t="s">
        <v>10238</v>
      </c>
      <c r="B3387">
        <v>2024</v>
      </c>
      <c r="C3387" s="1">
        <v>45299</v>
      </c>
      <c r="D3387" t="s">
        <v>35</v>
      </c>
      <c r="E3387" t="s">
        <v>10239</v>
      </c>
      <c r="F3387" t="s">
        <v>24</v>
      </c>
      <c r="G3387" t="s">
        <v>25</v>
      </c>
      <c r="H3387" t="s">
        <v>26</v>
      </c>
      <c r="I3387" t="s">
        <v>39</v>
      </c>
      <c r="J3387" t="s">
        <v>40</v>
      </c>
      <c r="K3387">
        <v>698209</v>
      </c>
      <c r="L3387" t="s">
        <v>73</v>
      </c>
      <c r="M3387" t="s">
        <v>10240</v>
      </c>
      <c r="N3387" t="s">
        <v>31</v>
      </c>
      <c r="O3387" t="s">
        <v>94</v>
      </c>
      <c r="P3387" t="s">
        <v>69</v>
      </c>
      <c r="Q3387">
        <v>75075</v>
      </c>
      <c r="R3387">
        <v>2</v>
      </c>
      <c r="S3387">
        <v>0</v>
      </c>
      <c r="T3387">
        <v>18657.695045575365</v>
      </c>
      <c r="U3387">
        <v>45302</v>
      </c>
    </row>
    <row r="3388" spans="1:21" x14ac:dyDescent="0.3">
      <c r="A3388" t="s">
        <v>10241</v>
      </c>
      <c r="B3388">
        <v>2024</v>
      </c>
      <c r="C3388" s="1">
        <v>45579</v>
      </c>
      <c r="D3388" t="s">
        <v>78</v>
      </c>
      <c r="E3388" t="s">
        <v>10242</v>
      </c>
      <c r="F3388" t="s">
        <v>106</v>
      </c>
      <c r="G3388" t="s">
        <v>25</v>
      </c>
      <c r="H3388" t="s">
        <v>26</v>
      </c>
      <c r="I3388" t="s">
        <v>101</v>
      </c>
      <c r="J3388" t="s">
        <v>51</v>
      </c>
      <c r="K3388">
        <v>614153</v>
      </c>
      <c r="L3388" t="s">
        <v>29</v>
      </c>
      <c r="M3388" t="s">
        <v>10243</v>
      </c>
      <c r="N3388" t="s">
        <v>93</v>
      </c>
      <c r="O3388" t="s">
        <v>85</v>
      </c>
      <c r="P3388" t="s">
        <v>33</v>
      </c>
      <c r="Q3388">
        <v>32712</v>
      </c>
      <c r="R3388">
        <v>4</v>
      </c>
      <c r="S3388">
        <v>0.05</v>
      </c>
      <c r="T3388">
        <v>9663.49663139326</v>
      </c>
      <c r="U3388">
        <v>45585</v>
      </c>
    </row>
    <row r="3389" spans="1:21" x14ac:dyDescent="0.3">
      <c r="A3389" t="s">
        <v>10244</v>
      </c>
      <c r="B3389">
        <v>2023</v>
      </c>
      <c r="C3389" s="1">
        <v>44982</v>
      </c>
      <c r="D3389" t="s">
        <v>47</v>
      </c>
      <c r="E3389" t="s">
        <v>10245</v>
      </c>
      <c r="F3389" t="s">
        <v>49</v>
      </c>
      <c r="G3389" t="s">
        <v>81</v>
      </c>
      <c r="H3389" t="s">
        <v>26</v>
      </c>
      <c r="I3389" t="s">
        <v>57</v>
      </c>
      <c r="J3389" t="s">
        <v>58</v>
      </c>
      <c r="K3389">
        <v>679926</v>
      </c>
      <c r="L3389" t="s">
        <v>73</v>
      </c>
      <c r="M3389" t="s">
        <v>10246</v>
      </c>
      <c r="N3389" t="s">
        <v>103</v>
      </c>
      <c r="O3389" t="s">
        <v>32</v>
      </c>
      <c r="P3389" t="s">
        <v>69</v>
      </c>
      <c r="Q3389">
        <v>25972</v>
      </c>
      <c r="R3389">
        <v>4</v>
      </c>
      <c r="S3389">
        <v>0</v>
      </c>
      <c r="T3389">
        <v>1656.8801074581172</v>
      </c>
      <c r="U3389">
        <v>44985</v>
      </c>
    </row>
    <row r="3390" spans="1:21" x14ac:dyDescent="0.3">
      <c r="A3390" t="s">
        <v>10247</v>
      </c>
      <c r="B3390">
        <v>2024</v>
      </c>
      <c r="C3390" s="1">
        <v>45650</v>
      </c>
      <c r="D3390" t="s">
        <v>78</v>
      </c>
      <c r="E3390" t="s">
        <v>10248</v>
      </c>
      <c r="F3390" t="s">
        <v>64</v>
      </c>
      <c r="G3390" t="s">
        <v>25</v>
      </c>
      <c r="H3390" t="s">
        <v>26</v>
      </c>
      <c r="I3390" t="s">
        <v>122</v>
      </c>
      <c r="J3390" t="s">
        <v>28</v>
      </c>
      <c r="K3390">
        <v>678645</v>
      </c>
      <c r="L3390" t="s">
        <v>73</v>
      </c>
      <c r="M3390" t="s">
        <v>10249</v>
      </c>
      <c r="N3390" t="s">
        <v>43</v>
      </c>
      <c r="O3390" t="s">
        <v>53</v>
      </c>
      <c r="P3390" t="s">
        <v>98</v>
      </c>
      <c r="Q3390">
        <v>50324</v>
      </c>
      <c r="R3390">
        <v>9</v>
      </c>
      <c r="S3390">
        <v>0</v>
      </c>
      <c r="T3390">
        <v>14907.473013915745</v>
      </c>
      <c r="U3390">
        <v>45657</v>
      </c>
    </row>
    <row r="3391" spans="1:21" x14ac:dyDescent="0.3">
      <c r="A3391" t="s">
        <v>10250</v>
      </c>
      <c r="B3391">
        <v>2023</v>
      </c>
      <c r="C3391" s="1">
        <v>45261</v>
      </c>
      <c r="D3391" t="s">
        <v>47</v>
      </c>
      <c r="E3391" t="s">
        <v>10251</v>
      </c>
      <c r="F3391" t="s">
        <v>64</v>
      </c>
      <c r="G3391" t="s">
        <v>25</v>
      </c>
      <c r="H3391" t="s">
        <v>26</v>
      </c>
      <c r="I3391" t="s">
        <v>39</v>
      </c>
      <c r="J3391" t="s">
        <v>40</v>
      </c>
      <c r="K3391">
        <v>692688</v>
      </c>
      <c r="L3391" t="s">
        <v>59</v>
      </c>
      <c r="M3391" t="s">
        <v>10252</v>
      </c>
      <c r="N3391" t="s">
        <v>43</v>
      </c>
      <c r="O3391" t="s">
        <v>44</v>
      </c>
      <c r="P3391" t="s">
        <v>127</v>
      </c>
      <c r="Q3391">
        <v>67960</v>
      </c>
      <c r="R3391">
        <v>10</v>
      </c>
      <c r="S3391">
        <v>0</v>
      </c>
      <c r="T3391">
        <v>15011.49959033559</v>
      </c>
      <c r="U3391">
        <v>45265</v>
      </c>
    </row>
    <row r="3392" spans="1:21" x14ac:dyDescent="0.3">
      <c r="A3392" t="s">
        <v>10253</v>
      </c>
      <c r="B3392">
        <v>2023</v>
      </c>
      <c r="C3392" s="1">
        <v>45081</v>
      </c>
      <c r="D3392" t="s">
        <v>22</v>
      </c>
      <c r="E3392" t="s">
        <v>10254</v>
      </c>
      <c r="F3392" t="s">
        <v>64</v>
      </c>
      <c r="G3392" t="s">
        <v>25</v>
      </c>
      <c r="H3392" t="s">
        <v>26</v>
      </c>
      <c r="I3392" t="s">
        <v>57</v>
      </c>
      <c r="J3392" t="s">
        <v>58</v>
      </c>
      <c r="K3392">
        <v>618322</v>
      </c>
      <c r="L3392" t="s">
        <v>73</v>
      </c>
      <c r="M3392" t="s">
        <v>10255</v>
      </c>
      <c r="N3392" t="s">
        <v>93</v>
      </c>
      <c r="O3392" t="s">
        <v>44</v>
      </c>
      <c r="P3392" t="s">
        <v>98</v>
      </c>
      <c r="Q3392">
        <v>20596</v>
      </c>
      <c r="R3392">
        <v>6</v>
      </c>
      <c r="S3392">
        <v>0.05</v>
      </c>
      <c r="T3392">
        <v>3391.9987286679061</v>
      </c>
      <c r="U3392">
        <v>45084</v>
      </c>
    </row>
    <row r="3393" spans="1:21" x14ac:dyDescent="0.3">
      <c r="A3393" t="s">
        <v>10256</v>
      </c>
      <c r="B3393">
        <v>2024</v>
      </c>
      <c r="C3393" s="1">
        <v>45575</v>
      </c>
      <c r="D3393" t="s">
        <v>35</v>
      </c>
      <c r="E3393" t="s">
        <v>10257</v>
      </c>
      <c r="F3393" t="s">
        <v>24</v>
      </c>
      <c r="G3393" t="s">
        <v>38</v>
      </c>
      <c r="H3393" t="s">
        <v>26</v>
      </c>
      <c r="I3393" t="s">
        <v>72</v>
      </c>
      <c r="J3393" t="s">
        <v>28</v>
      </c>
      <c r="K3393">
        <v>655701</v>
      </c>
      <c r="L3393" t="s">
        <v>83</v>
      </c>
      <c r="M3393" t="s">
        <v>10258</v>
      </c>
      <c r="N3393" t="s">
        <v>31</v>
      </c>
      <c r="O3393" t="s">
        <v>85</v>
      </c>
      <c r="P3393" t="s">
        <v>98</v>
      </c>
      <c r="Q3393">
        <v>57169</v>
      </c>
      <c r="R3393">
        <v>1</v>
      </c>
      <c r="S3393">
        <v>0</v>
      </c>
      <c r="T3393">
        <v>6253.8950019383319</v>
      </c>
      <c r="U3393">
        <v>45578</v>
      </c>
    </row>
    <row r="3394" spans="1:21" x14ac:dyDescent="0.3">
      <c r="A3394" t="s">
        <v>10259</v>
      </c>
      <c r="B3394">
        <v>2023</v>
      </c>
      <c r="C3394" s="1">
        <v>44932</v>
      </c>
      <c r="D3394" t="s">
        <v>47</v>
      </c>
      <c r="E3394" t="s">
        <v>10260</v>
      </c>
      <c r="F3394" t="s">
        <v>80</v>
      </c>
      <c r="G3394" t="s">
        <v>25</v>
      </c>
      <c r="H3394" t="s">
        <v>26</v>
      </c>
      <c r="I3394" t="s">
        <v>107</v>
      </c>
      <c r="J3394" t="s">
        <v>66</v>
      </c>
      <c r="K3394">
        <v>618412</v>
      </c>
      <c r="L3394" t="s">
        <v>73</v>
      </c>
      <c r="M3394" t="s">
        <v>10261</v>
      </c>
      <c r="N3394" t="s">
        <v>93</v>
      </c>
      <c r="O3394" t="s">
        <v>85</v>
      </c>
      <c r="P3394" t="s">
        <v>89</v>
      </c>
      <c r="Q3394">
        <v>27033</v>
      </c>
      <c r="R3394">
        <v>1</v>
      </c>
      <c r="S3394">
        <v>0</v>
      </c>
      <c r="T3394">
        <v>2082.88037941842</v>
      </c>
      <c r="U3394">
        <v>44935</v>
      </c>
    </row>
    <row r="3395" spans="1:21" x14ac:dyDescent="0.3">
      <c r="A3395" t="s">
        <v>10262</v>
      </c>
      <c r="B3395">
        <v>2024</v>
      </c>
      <c r="C3395" s="1">
        <v>45430</v>
      </c>
      <c r="D3395" t="s">
        <v>47</v>
      </c>
      <c r="E3395" t="s">
        <v>10263</v>
      </c>
      <c r="F3395" t="s">
        <v>80</v>
      </c>
      <c r="G3395" t="s">
        <v>38</v>
      </c>
      <c r="H3395" t="s">
        <v>26</v>
      </c>
      <c r="I3395" t="s">
        <v>57</v>
      </c>
      <c r="J3395" t="s">
        <v>58</v>
      </c>
      <c r="K3395">
        <v>606334</v>
      </c>
      <c r="L3395" t="s">
        <v>59</v>
      </c>
      <c r="M3395" t="s">
        <v>10264</v>
      </c>
      <c r="N3395" t="s">
        <v>43</v>
      </c>
      <c r="O3395" t="s">
        <v>68</v>
      </c>
      <c r="P3395" t="s">
        <v>69</v>
      </c>
      <c r="Q3395">
        <v>65883</v>
      </c>
      <c r="R3395">
        <v>3</v>
      </c>
      <c r="S3395">
        <v>0.05</v>
      </c>
      <c r="T3395">
        <v>9146.8354540624914</v>
      </c>
      <c r="U3395">
        <v>45433</v>
      </c>
    </row>
    <row r="3396" spans="1:21" x14ac:dyDescent="0.3">
      <c r="A3396" t="s">
        <v>10265</v>
      </c>
      <c r="B3396">
        <v>2023</v>
      </c>
      <c r="C3396" s="1">
        <v>45201</v>
      </c>
      <c r="D3396" t="s">
        <v>22</v>
      </c>
      <c r="E3396" t="s">
        <v>10266</v>
      </c>
      <c r="F3396" t="s">
        <v>49</v>
      </c>
      <c r="G3396" t="s">
        <v>38</v>
      </c>
      <c r="H3396" t="s">
        <v>26</v>
      </c>
      <c r="I3396" t="s">
        <v>50</v>
      </c>
      <c r="J3396" t="s">
        <v>51</v>
      </c>
      <c r="K3396">
        <v>633712</v>
      </c>
      <c r="L3396" t="s">
        <v>59</v>
      </c>
      <c r="M3396" t="s">
        <v>10267</v>
      </c>
      <c r="N3396" t="s">
        <v>103</v>
      </c>
      <c r="O3396" t="s">
        <v>53</v>
      </c>
      <c r="P3396" t="s">
        <v>45</v>
      </c>
      <c r="Q3396">
        <v>37418</v>
      </c>
      <c r="R3396">
        <v>9</v>
      </c>
      <c r="S3396">
        <v>0.05</v>
      </c>
      <c r="T3396">
        <v>9232.5871445708199</v>
      </c>
      <c r="U3396">
        <v>45204</v>
      </c>
    </row>
    <row r="3397" spans="1:21" x14ac:dyDescent="0.3">
      <c r="A3397" t="s">
        <v>10268</v>
      </c>
      <c r="B3397">
        <v>2024</v>
      </c>
      <c r="C3397" s="1">
        <v>45475</v>
      </c>
      <c r="D3397" t="s">
        <v>47</v>
      </c>
      <c r="E3397" t="s">
        <v>10269</v>
      </c>
      <c r="F3397" t="s">
        <v>37</v>
      </c>
      <c r="G3397" t="s">
        <v>81</v>
      </c>
      <c r="H3397" t="s">
        <v>26</v>
      </c>
      <c r="I3397" t="s">
        <v>107</v>
      </c>
      <c r="J3397" t="s">
        <v>66</v>
      </c>
      <c r="K3397">
        <v>681213</v>
      </c>
      <c r="L3397" t="s">
        <v>73</v>
      </c>
      <c r="M3397" t="s">
        <v>10270</v>
      </c>
      <c r="N3397" t="s">
        <v>93</v>
      </c>
      <c r="O3397" t="s">
        <v>44</v>
      </c>
      <c r="P3397" t="s">
        <v>89</v>
      </c>
      <c r="Q3397">
        <v>12258</v>
      </c>
      <c r="R3397">
        <v>9</v>
      </c>
      <c r="S3397">
        <v>0</v>
      </c>
      <c r="T3397">
        <v>1358.390630737071</v>
      </c>
      <c r="U3397">
        <v>45479</v>
      </c>
    </row>
    <row r="3398" spans="1:21" x14ac:dyDescent="0.3">
      <c r="A3398" t="s">
        <v>10271</v>
      </c>
      <c r="B3398">
        <v>2023</v>
      </c>
      <c r="C3398" s="1">
        <v>45185</v>
      </c>
      <c r="D3398" t="s">
        <v>35</v>
      </c>
      <c r="E3398" t="s">
        <v>10272</v>
      </c>
      <c r="F3398" t="s">
        <v>37</v>
      </c>
      <c r="G3398" t="s">
        <v>25</v>
      </c>
      <c r="H3398" t="s">
        <v>26</v>
      </c>
      <c r="I3398" t="s">
        <v>122</v>
      </c>
      <c r="J3398" t="s">
        <v>28</v>
      </c>
      <c r="K3398">
        <v>677628</v>
      </c>
      <c r="L3398" t="s">
        <v>41</v>
      </c>
      <c r="M3398" t="s">
        <v>10273</v>
      </c>
      <c r="N3398" t="s">
        <v>31</v>
      </c>
      <c r="O3398" t="s">
        <v>32</v>
      </c>
      <c r="P3398" t="s">
        <v>76</v>
      </c>
      <c r="Q3398">
        <v>31561</v>
      </c>
      <c r="R3398">
        <v>5</v>
      </c>
      <c r="S3398">
        <v>0</v>
      </c>
      <c r="T3398">
        <v>7952.8098395503266</v>
      </c>
      <c r="U3398">
        <v>45188</v>
      </c>
    </row>
    <row r="3399" spans="1:21" x14ac:dyDescent="0.3">
      <c r="A3399" t="s">
        <v>10274</v>
      </c>
      <c r="B3399">
        <v>2024</v>
      </c>
      <c r="C3399" s="1">
        <v>45392</v>
      </c>
      <c r="D3399" t="s">
        <v>35</v>
      </c>
      <c r="E3399" t="s">
        <v>10275</v>
      </c>
      <c r="F3399" t="s">
        <v>49</v>
      </c>
      <c r="G3399" t="s">
        <v>81</v>
      </c>
      <c r="H3399" t="s">
        <v>26</v>
      </c>
      <c r="I3399" t="s">
        <v>39</v>
      </c>
      <c r="J3399" t="s">
        <v>40</v>
      </c>
      <c r="K3399">
        <v>669655</v>
      </c>
      <c r="L3399" t="s">
        <v>41</v>
      </c>
      <c r="M3399" t="s">
        <v>10276</v>
      </c>
      <c r="N3399" t="s">
        <v>31</v>
      </c>
      <c r="O3399" t="s">
        <v>44</v>
      </c>
      <c r="P3399" t="s">
        <v>76</v>
      </c>
      <c r="Q3399">
        <v>71244</v>
      </c>
      <c r="R3399">
        <v>3</v>
      </c>
      <c r="S3399">
        <v>0</v>
      </c>
      <c r="T3399">
        <v>20540.220510003812</v>
      </c>
      <c r="U3399">
        <v>45394</v>
      </c>
    </row>
    <row r="3400" spans="1:21" x14ac:dyDescent="0.3">
      <c r="A3400" t="s">
        <v>10277</v>
      </c>
      <c r="B3400">
        <v>2023</v>
      </c>
      <c r="C3400" s="1">
        <v>45007</v>
      </c>
      <c r="D3400" t="s">
        <v>47</v>
      </c>
      <c r="E3400" t="s">
        <v>10278</v>
      </c>
      <c r="F3400" t="s">
        <v>64</v>
      </c>
      <c r="G3400" t="s">
        <v>81</v>
      </c>
      <c r="H3400" t="s">
        <v>26</v>
      </c>
      <c r="I3400" t="s">
        <v>107</v>
      </c>
      <c r="J3400" t="s">
        <v>66</v>
      </c>
      <c r="K3400">
        <v>646952</v>
      </c>
      <c r="L3400" t="s">
        <v>73</v>
      </c>
      <c r="M3400" t="s">
        <v>10279</v>
      </c>
      <c r="N3400" t="s">
        <v>103</v>
      </c>
      <c r="O3400" t="s">
        <v>85</v>
      </c>
      <c r="P3400" t="s">
        <v>127</v>
      </c>
      <c r="Q3400">
        <v>10228</v>
      </c>
      <c r="R3400">
        <v>4</v>
      </c>
      <c r="S3400">
        <v>0.1</v>
      </c>
      <c r="T3400">
        <v>1294.4639262453784</v>
      </c>
      <c r="U3400">
        <v>45010</v>
      </c>
    </row>
    <row r="3401" spans="1:21" x14ac:dyDescent="0.3">
      <c r="A3401" t="s">
        <v>10280</v>
      </c>
      <c r="B3401">
        <v>2023</v>
      </c>
      <c r="C3401" s="1">
        <v>44994</v>
      </c>
      <c r="D3401" t="s">
        <v>35</v>
      </c>
      <c r="E3401" t="s">
        <v>10281</v>
      </c>
      <c r="F3401" t="s">
        <v>80</v>
      </c>
      <c r="G3401" t="s">
        <v>38</v>
      </c>
      <c r="H3401" t="s">
        <v>26</v>
      </c>
      <c r="I3401" t="s">
        <v>39</v>
      </c>
      <c r="J3401" t="s">
        <v>40</v>
      </c>
      <c r="K3401">
        <v>609030</v>
      </c>
      <c r="L3401" t="s">
        <v>41</v>
      </c>
      <c r="M3401" t="s">
        <v>10282</v>
      </c>
      <c r="N3401" t="s">
        <v>31</v>
      </c>
      <c r="O3401" t="s">
        <v>94</v>
      </c>
      <c r="P3401" t="s">
        <v>33</v>
      </c>
      <c r="Q3401">
        <v>52041</v>
      </c>
      <c r="R3401">
        <v>7</v>
      </c>
      <c r="S3401">
        <v>0</v>
      </c>
      <c r="T3401">
        <v>4079.4091830468142</v>
      </c>
      <c r="U3401">
        <v>44994</v>
      </c>
    </row>
    <row r="3402" spans="1:21" x14ac:dyDescent="0.3">
      <c r="A3402" t="s">
        <v>10283</v>
      </c>
      <c r="B3402">
        <v>2024</v>
      </c>
      <c r="C3402" s="1">
        <v>45615</v>
      </c>
      <c r="D3402" t="s">
        <v>78</v>
      </c>
      <c r="E3402" t="s">
        <v>10284</v>
      </c>
      <c r="F3402" t="s">
        <v>49</v>
      </c>
      <c r="G3402" t="s">
        <v>81</v>
      </c>
      <c r="H3402" t="s">
        <v>26</v>
      </c>
      <c r="I3402" t="s">
        <v>39</v>
      </c>
      <c r="J3402" t="s">
        <v>40</v>
      </c>
      <c r="K3402">
        <v>697616</v>
      </c>
      <c r="L3402" t="s">
        <v>41</v>
      </c>
      <c r="M3402" t="s">
        <v>10285</v>
      </c>
      <c r="N3402" t="s">
        <v>93</v>
      </c>
      <c r="O3402" t="s">
        <v>75</v>
      </c>
      <c r="P3402" t="s">
        <v>127</v>
      </c>
      <c r="Q3402">
        <v>69025</v>
      </c>
      <c r="R3402">
        <v>7</v>
      </c>
      <c r="S3402">
        <v>0.05</v>
      </c>
      <c r="T3402">
        <v>15950.688785466671</v>
      </c>
      <c r="U3402">
        <v>45619</v>
      </c>
    </row>
    <row r="3403" spans="1:21" x14ac:dyDescent="0.3">
      <c r="A3403" t="s">
        <v>10286</v>
      </c>
      <c r="B3403">
        <v>2024</v>
      </c>
      <c r="C3403" s="1">
        <v>45519</v>
      </c>
      <c r="D3403" t="s">
        <v>35</v>
      </c>
      <c r="E3403" t="s">
        <v>10287</v>
      </c>
      <c r="F3403" t="s">
        <v>149</v>
      </c>
      <c r="G3403" t="s">
        <v>81</v>
      </c>
      <c r="H3403" t="s">
        <v>26</v>
      </c>
      <c r="I3403" t="s">
        <v>65</v>
      </c>
      <c r="J3403" t="s">
        <v>66</v>
      </c>
      <c r="K3403">
        <v>635264</v>
      </c>
      <c r="L3403" t="s">
        <v>29</v>
      </c>
      <c r="M3403" t="s">
        <v>10288</v>
      </c>
      <c r="N3403" t="s">
        <v>31</v>
      </c>
      <c r="O3403" t="s">
        <v>85</v>
      </c>
      <c r="P3403" t="s">
        <v>127</v>
      </c>
      <c r="Q3403">
        <v>2666</v>
      </c>
      <c r="R3403">
        <v>5</v>
      </c>
      <c r="S3403">
        <v>0.05</v>
      </c>
      <c r="T3403">
        <v>482.36637349195314</v>
      </c>
      <c r="U3403">
        <v>45522</v>
      </c>
    </row>
    <row r="3404" spans="1:21" x14ac:dyDescent="0.3">
      <c r="A3404" t="s">
        <v>10289</v>
      </c>
      <c r="B3404">
        <v>2024</v>
      </c>
      <c r="C3404" s="1">
        <v>45630</v>
      </c>
      <c r="D3404" t="s">
        <v>35</v>
      </c>
      <c r="E3404" t="s">
        <v>10290</v>
      </c>
      <c r="F3404" t="s">
        <v>49</v>
      </c>
      <c r="G3404" t="s">
        <v>81</v>
      </c>
      <c r="H3404" t="s">
        <v>26</v>
      </c>
      <c r="I3404" t="s">
        <v>27</v>
      </c>
      <c r="J3404" t="s">
        <v>28</v>
      </c>
      <c r="K3404">
        <v>632354</v>
      </c>
      <c r="L3404" t="s">
        <v>29</v>
      </c>
      <c r="M3404" t="s">
        <v>10291</v>
      </c>
      <c r="N3404" t="s">
        <v>93</v>
      </c>
      <c r="O3404" t="s">
        <v>53</v>
      </c>
      <c r="P3404" t="s">
        <v>89</v>
      </c>
      <c r="Q3404">
        <v>13297</v>
      </c>
      <c r="R3404">
        <v>6</v>
      </c>
      <c r="S3404">
        <v>0.05</v>
      </c>
      <c r="T3404">
        <v>2312.6294909321491</v>
      </c>
      <c r="U3404">
        <v>45635</v>
      </c>
    </row>
    <row r="3405" spans="1:21" x14ac:dyDescent="0.3">
      <c r="A3405" t="s">
        <v>10292</v>
      </c>
      <c r="B3405">
        <v>2024</v>
      </c>
      <c r="C3405" s="1">
        <v>45325</v>
      </c>
      <c r="D3405" t="s">
        <v>47</v>
      </c>
      <c r="E3405" t="s">
        <v>10293</v>
      </c>
      <c r="F3405" t="s">
        <v>49</v>
      </c>
      <c r="G3405" t="s">
        <v>81</v>
      </c>
      <c r="H3405" t="s">
        <v>26</v>
      </c>
      <c r="I3405" t="s">
        <v>27</v>
      </c>
      <c r="J3405" t="s">
        <v>28</v>
      </c>
      <c r="K3405">
        <v>611767</v>
      </c>
      <c r="L3405" t="s">
        <v>59</v>
      </c>
      <c r="M3405" t="s">
        <v>10294</v>
      </c>
      <c r="N3405" t="s">
        <v>43</v>
      </c>
      <c r="O3405" t="s">
        <v>94</v>
      </c>
      <c r="P3405" t="s">
        <v>181</v>
      </c>
      <c r="Q3405">
        <v>54209</v>
      </c>
      <c r="R3405">
        <v>1</v>
      </c>
      <c r="S3405">
        <v>0</v>
      </c>
      <c r="T3405">
        <v>14513.200748230198</v>
      </c>
      <c r="U3405">
        <v>45328</v>
      </c>
    </row>
    <row r="3406" spans="1:21" x14ac:dyDescent="0.3">
      <c r="A3406" t="s">
        <v>10295</v>
      </c>
      <c r="B3406">
        <v>2024</v>
      </c>
      <c r="C3406" s="1">
        <v>45499</v>
      </c>
      <c r="D3406" t="s">
        <v>35</v>
      </c>
      <c r="E3406" t="s">
        <v>10296</v>
      </c>
      <c r="F3406" t="s">
        <v>37</v>
      </c>
      <c r="G3406" t="s">
        <v>25</v>
      </c>
      <c r="H3406" t="s">
        <v>26</v>
      </c>
      <c r="I3406" t="s">
        <v>57</v>
      </c>
      <c r="J3406" t="s">
        <v>58</v>
      </c>
      <c r="K3406">
        <v>664720</v>
      </c>
      <c r="L3406" t="s">
        <v>41</v>
      </c>
      <c r="M3406" t="s">
        <v>10297</v>
      </c>
      <c r="N3406" t="s">
        <v>61</v>
      </c>
      <c r="O3406" t="s">
        <v>32</v>
      </c>
      <c r="P3406" t="s">
        <v>33</v>
      </c>
      <c r="Q3406">
        <v>52280</v>
      </c>
      <c r="R3406">
        <v>7</v>
      </c>
      <c r="S3406">
        <v>0</v>
      </c>
      <c r="T3406">
        <v>5080.19048177481</v>
      </c>
      <c r="U3406">
        <v>45506</v>
      </c>
    </row>
    <row r="3407" spans="1:21" x14ac:dyDescent="0.3">
      <c r="A3407" t="s">
        <v>10298</v>
      </c>
      <c r="B3407">
        <v>2023</v>
      </c>
      <c r="C3407" s="1">
        <v>45201</v>
      </c>
      <c r="D3407" t="s">
        <v>47</v>
      </c>
      <c r="E3407" t="s">
        <v>10299</v>
      </c>
      <c r="F3407" t="s">
        <v>24</v>
      </c>
      <c r="G3407" t="s">
        <v>25</v>
      </c>
      <c r="H3407" t="s">
        <v>26</v>
      </c>
      <c r="I3407" t="s">
        <v>107</v>
      </c>
      <c r="J3407" t="s">
        <v>66</v>
      </c>
      <c r="K3407">
        <v>612221</v>
      </c>
      <c r="L3407" t="s">
        <v>41</v>
      </c>
      <c r="M3407" t="s">
        <v>10300</v>
      </c>
      <c r="N3407" t="s">
        <v>61</v>
      </c>
      <c r="O3407" t="s">
        <v>53</v>
      </c>
      <c r="P3407" t="s">
        <v>98</v>
      </c>
      <c r="Q3407">
        <v>21670</v>
      </c>
      <c r="R3407">
        <v>1</v>
      </c>
      <c r="S3407">
        <v>0</v>
      </c>
      <c r="T3407">
        <v>5292.4217203715471</v>
      </c>
      <c r="U3407">
        <v>45208</v>
      </c>
    </row>
    <row r="3408" spans="1:21" x14ac:dyDescent="0.3">
      <c r="A3408" t="s">
        <v>10301</v>
      </c>
      <c r="B3408">
        <v>2023</v>
      </c>
      <c r="C3408" s="1">
        <v>44941</v>
      </c>
      <c r="D3408" t="s">
        <v>78</v>
      </c>
      <c r="E3408" t="s">
        <v>10302</v>
      </c>
      <c r="F3408" t="s">
        <v>149</v>
      </c>
      <c r="G3408" t="s">
        <v>81</v>
      </c>
      <c r="H3408" t="s">
        <v>26</v>
      </c>
      <c r="I3408" t="s">
        <v>122</v>
      </c>
      <c r="J3408" t="s">
        <v>28</v>
      </c>
      <c r="K3408">
        <v>688347</v>
      </c>
      <c r="L3408" t="s">
        <v>73</v>
      </c>
      <c r="M3408" t="s">
        <v>10303</v>
      </c>
      <c r="N3408" t="s">
        <v>61</v>
      </c>
      <c r="O3408" t="s">
        <v>85</v>
      </c>
      <c r="P3408" t="s">
        <v>89</v>
      </c>
      <c r="Q3408">
        <v>53962</v>
      </c>
      <c r="R3408">
        <v>3</v>
      </c>
      <c r="S3408">
        <v>0.05</v>
      </c>
      <c r="T3408">
        <v>6057.4799368775957</v>
      </c>
      <c r="U3408">
        <v>44943</v>
      </c>
    </row>
    <row r="3409" spans="1:21" x14ac:dyDescent="0.3">
      <c r="A3409" t="s">
        <v>10304</v>
      </c>
      <c r="B3409">
        <v>2024</v>
      </c>
      <c r="C3409" s="1">
        <v>45321</v>
      </c>
      <c r="D3409" t="s">
        <v>47</v>
      </c>
      <c r="E3409" t="s">
        <v>10305</v>
      </c>
      <c r="F3409" t="s">
        <v>106</v>
      </c>
      <c r="G3409" t="s">
        <v>81</v>
      </c>
      <c r="H3409" t="s">
        <v>26</v>
      </c>
      <c r="I3409" t="s">
        <v>150</v>
      </c>
      <c r="J3409" t="s">
        <v>118</v>
      </c>
      <c r="K3409">
        <v>648595</v>
      </c>
      <c r="L3409" t="s">
        <v>83</v>
      </c>
      <c r="M3409" t="s">
        <v>10306</v>
      </c>
      <c r="N3409" t="s">
        <v>43</v>
      </c>
      <c r="O3409" t="s">
        <v>94</v>
      </c>
      <c r="P3409" t="s">
        <v>45</v>
      </c>
      <c r="Q3409">
        <v>57027</v>
      </c>
      <c r="R3409">
        <v>2</v>
      </c>
      <c r="S3409">
        <v>0.05</v>
      </c>
      <c r="T3409">
        <v>15462.556547289165</v>
      </c>
      <c r="U3409">
        <v>45326</v>
      </c>
    </row>
    <row r="3410" spans="1:21" x14ac:dyDescent="0.3">
      <c r="A3410" t="s">
        <v>10307</v>
      </c>
      <c r="B3410">
        <v>2024</v>
      </c>
      <c r="C3410" s="1">
        <v>45514</v>
      </c>
      <c r="D3410" t="s">
        <v>22</v>
      </c>
      <c r="E3410" t="s">
        <v>10308</v>
      </c>
      <c r="F3410" t="s">
        <v>24</v>
      </c>
      <c r="G3410" t="s">
        <v>38</v>
      </c>
      <c r="H3410" t="s">
        <v>26</v>
      </c>
      <c r="I3410" t="s">
        <v>65</v>
      </c>
      <c r="J3410" t="s">
        <v>66</v>
      </c>
      <c r="K3410">
        <v>665682</v>
      </c>
      <c r="L3410" t="s">
        <v>73</v>
      </c>
      <c r="M3410" t="s">
        <v>10309</v>
      </c>
      <c r="N3410" t="s">
        <v>93</v>
      </c>
      <c r="O3410" t="s">
        <v>68</v>
      </c>
      <c r="P3410" t="s">
        <v>54</v>
      </c>
      <c r="Q3410">
        <v>29054</v>
      </c>
      <c r="R3410">
        <v>7</v>
      </c>
      <c r="S3410">
        <v>0.1</v>
      </c>
      <c r="T3410">
        <v>5105.0613105662078</v>
      </c>
      <c r="U3410">
        <v>45521</v>
      </c>
    </row>
    <row r="3411" spans="1:21" x14ac:dyDescent="0.3">
      <c r="A3411" t="s">
        <v>10310</v>
      </c>
      <c r="B3411">
        <v>2024</v>
      </c>
      <c r="C3411" s="1">
        <v>45325</v>
      </c>
      <c r="D3411" t="s">
        <v>47</v>
      </c>
      <c r="E3411" t="s">
        <v>10311</v>
      </c>
      <c r="F3411" t="s">
        <v>64</v>
      </c>
      <c r="G3411" t="s">
        <v>38</v>
      </c>
      <c r="H3411" t="s">
        <v>26</v>
      </c>
      <c r="I3411" t="s">
        <v>27</v>
      </c>
      <c r="J3411" t="s">
        <v>28</v>
      </c>
      <c r="K3411">
        <v>653159</v>
      </c>
      <c r="L3411" t="s">
        <v>29</v>
      </c>
      <c r="M3411" t="s">
        <v>10312</v>
      </c>
      <c r="N3411" t="s">
        <v>103</v>
      </c>
      <c r="O3411" t="s">
        <v>68</v>
      </c>
      <c r="P3411" t="s">
        <v>89</v>
      </c>
      <c r="Q3411">
        <v>35585</v>
      </c>
      <c r="R3411">
        <v>7</v>
      </c>
      <c r="S3411">
        <v>0.05</v>
      </c>
      <c r="T3411">
        <v>2038.6010782232054</v>
      </c>
      <c r="U3411">
        <v>45328</v>
      </c>
    </row>
    <row r="3412" spans="1:21" x14ac:dyDescent="0.3">
      <c r="A3412" t="s">
        <v>10313</v>
      </c>
      <c r="B3412">
        <v>2023</v>
      </c>
      <c r="C3412" s="1">
        <v>45257</v>
      </c>
      <c r="D3412" t="s">
        <v>22</v>
      </c>
      <c r="E3412" t="s">
        <v>10314</v>
      </c>
      <c r="F3412" t="s">
        <v>106</v>
      </c>
      <c r="G3412" t="s">
        <v>38</v>
      </c>
      <c r="H3412" t="s">
        <v>26</v>
      </c>
      <c r="I3412" t="s">
        <v>161</v>
      </c>
      <c r="J3412" t="s">
        <v>118</v>
      </c>
      <c r="K3412">
        <v>697394</v>
      </c>
      <c r="L3412" t="s">
        <v>73</v>
      </c>
      <c r="M3412" t="s">
        <v>10315</v>
      </c>
      <c r="N3412" t="s">
        <v>31</v>
      </c>
      <c r="O3412" t="s">
        <v>32</v>
      </c>
      <c r="P3412" t="s">
        <v>69</v>
      </c>
      <c r="Q3412">
        <v>51362</v>
      </c>
      <c r="R3412">
        <v>9</v>
      </c>
      <c r="S3412">
        <v>0.1</v>
      </c>
      <c r="T3412">
        <v>10800.688525587315</v>
      </c>
      <c r="U3412">
        <v>45263</v>
      </c>
    </row>
    <row r="3413" spans="1:21" x14ac:dyDescent="0.3">
      <c r="A3413" t="s">
        <v>10316</v>
      </c>
      <c r="B3413">
        <v>2023</v>
      </c>
      <c r="C3413" s="1">
        <v>45189</v>
      </c>
      <c r="D3413" t="s">
        <v>35</v>
      </c>
      <c r="E3413" t="s">
        <v>10317</v>
      </c>
      <c r="F3413" t="s">
        <v>24</v>
      </c>
      <c r="G3413" t="s">
        <v>25</v>
      </c>
      <c r="H3413" t="s">
        <v>26</v>
      </c>
      <c r="I3413" t="s">
        <v>57</v>
      </c>
      <c r="J3413" t="s">
        <v>58</v>
      </c>
      <c r="K3413">
        <v>670807</v>
      </c>
      <c r="L3413" t="s">
        <v>29</v>
      </c>
      <c r="M3413" t="s">
        <v>10318</v>
      </c>
      <c r="N3413" t="s">
        <v>31</v>
      </c>
      <c r="O3413" t="s">
        <v>68</v>
      </c>
      <c r="P3413" t="s">
        <v>98</v>
      </c>
      <c r="Q3413">
        <v>51346</v>
      </c>
      <c r="R3413">
        <v>10</v>
      </c>
      <c r="S3413">
        <v>0.2</v>
      </c>
      <c r="T3413">
        <v>9302.4331252523934</v>
      </c>
      <c r="U3413">
        <v>45192</v>
      </c>
    </row>
    <row r="3414" spans="1:21" x14ac:dyDescent="0.3">
      <c r="A3414" t="s">
        <v>10319</v>
      </c>
      <c r="B3414">
        <v>2024</v>
      </c>
      <c r="C3414" s="1">
        <v>45654</v>
      </c>
      <c r="D3414" t="s">
        <v>47</v>
      </c>
      <c r="E3414" t="s">
        <v>10320</v>
      </c>
      <c r="F3414" t="s">
        <v>149</v>
      </c>
      <c r="G3414" t="s">
        <v>25</v>
      </c>
      <c r="H3414" t="s">
        <v>26</v>
      </c>
      <c r="I3414" t="s">
        <v>50</v>
      </c>
      <c r="J3414" t="s">
        <v>51</v>
      </c>
      <c r="K3414">
        <v>622430</v>
      </c>
      <c r="L3414" t="s">
        <v>73</v>
      </c>
      <c r="M3414" t="s">
        <v>10321</v>
      </c>
      <c r="N3414" t="s">
        <v>31</v>
      </c>
      <c r="O3414" t="s">
        <v>53</v>
      </c>
      <c r="P3414" t="s">
        <v>181</v>
      </c>
      <c r="Q3414">
        <v>11092</v>
      </c>
      <c r="R3414">
        <v>6</v>
      </c>
      <c r="S3414">
        <v>0.1</v>
      </c>
      <c r="T3414">
        <v>2224.2504079768146</v>
      </c>
      <c r="U3414">
        <v>45657</v>
      </c>
    </row>
    <row r="3415" spans="1:21" x14ac:dyDescent="0.3">
      <c r="A3415" t="s">
        <v>10322</v>
      </c>
      <c r="B3415">
        <v>2024</v>
      </c>
      <c r="C3415" s="1">
        <v>45544</v>
      </c>
      <c r="D3415" t="s">
        <v>78</v>
      </c>
      <c r="E3415" t="s">
        <v>10323</v>
      </c>
      <c r="F3415" t="s">
        <v>24</v>
      </c>
      <c r="G3415" t="s">
        <v>81</v>
      </c>
      <c r="H3415" t="s">
        <v>26</v>
      </c>
      <c r="I3415" t="s">
        <v>122</v>
      </c>
      <c r="J3415" t="s">
        <v>28</v>
      </c>
      <c r="K3415">
        <v>647049</v>
      </c>
      <c r="L3415" t="s">
        <v>29</v>
      </c>
      <c r="M3415" t="s">
        <v>10324</v>
      </c>
      <c r="N3415" t="s">
        <v>31</v>
      </c>
      <c r="O3415" t="s">
        <v>44</v>
      </c>
      <c r="P3415" t="s">
        <v>54</v>
      </c>
      <c r="Q3415">
        <v>50050</v>
      </c>
      <c r="R3415">
        <v>1</v>
      </c>
      <c r="S3415">
        <v>0.05</v>
      </c>
      <c r="T3415">
        <v>14666.33561436948</v>
      </c>
      <c r="U3415">
        <v>45549</v>
      </c>
    </row>
    <row r="3416" spans="1:21" x14ac:dyDescent="0.3">
      <c r="A3416" t="s">
        <v>10325</v>
      </c>
      <c r="B3416">
        <v>2023</v>
      </c>
      <c r="C3416" s="1">
        <v>45246</v>
      </c>
      <c r="D3416" t="s">
        <v>35</v>
      </c>
      <c r="E3416" t="s">
        <v>10326</v>
      </c>
      <c r="F3416" t="s">
        <v>149</v>
      </c>
      <c r="G3416" t="s">
        <v>25</v>
      </c>
      <c r="H3416" t="s">
        <v>26</v>
      </c>
      <c r="I3416" t="s">
        <v>136</v>
      </c>
      <c r="J3416" t="s">
        <v>118</v>
      </c>
      <c r="K3416">
        <v>668395</v>
      </c>
      <c r="L3416" t="s">
        <v>83</v>
      </c>
      <c r="M3416" t="s">
        <v>10327</v>
      </c>
      <c r="N3416" t="s">
        <v>93</v>
      </c>
      <c r="O3416" t="s">
        <v>53</v>
      </c>
      <c r="P3416" t="s">
        <v>69</v>
      </c>
      <c r="Q3416">
        <v>62245</v>
      </c>
      <c r="R3416">
        <v>8</v>
      </c>
      <c r="S3416">
        <v>0.2</v>
      </c>
      <c r="T3416">
        <v>16822.503183758967</v>
      </c>
      <c r="U3416">
        <v>45247</v>
      </c>
    </row>
    <row r="3417" spans="1:21" x14ac:dyDescent="0.3">
      <c r="A3417" t="s">
        <v>10328</v>
      </c>
      <c r="B3417">
        <v>2024</v>
      </c>
      <c r="C3417" s="1">
        <v>45645</v>
      </c>
      <c r="D3417" t="s">
        <v>35</v>
      </c>
      <c r="E3417" t="s">
        <v>10329</v>
      </c>
      <c r="F3417" t="s">
        <v>49</v>
      </c>
      <c r="G3417" t="s">
        <v>38</v>
      </c>
      <c r="H3417" t="s">
        <v>26</v>
      </c>
      <c r="I3417" t="s">
        <v>39</v>
      </c>
      <c r="J3417" t="s">
        <v>40</v>
      </c>
      <c r="K3417">
        <v>684958</v>
      </c>
      <c r="L3417" t="s">
        <v>59</v>
      </c>
      <c r="M3417" t="s">
        <v>10330</v>
      </c>
      <c r="N3417" t="s">
        <v>43</v>
      </c>
      <c r="O3417" t="s">
        <v>44</v>
      </c>
      <c r="P3417" t="s">
        <v>181</v>
      </c>
      <c r="Q3417">
        <v>69420</v>
      </c>
      <c r="R3417">
        <v>2</v>
      </c>
      <c r="S3417">
        <v>0.2</v>
      </c>
      <c r="T3417">
        <v>19367.536232040449</v>
      </c>
      <c r="U3417">
        <v>45649</v>
      </c>
    </row>
    <row r="3418" spans="1:21" x14ac:dyDescent="0.3">
      <c r="A3418" t="s">
        <v>10331</v>
      </c>
      <c r="B3418">
        <v>2024</v>
      </c>
      <c r="C3418" s="1">
        <v>45650</v>
      </c>
      <c r="D3418" t="s">
        <v>47</v>
      </c>
      <c r="E3418" t="s">
        <v>10332</v>
      </c>
      <c r="F3418" t="s">
        <v>64</v>
      </c>
      <c r="G3418" t="s">
        <v>81</v>
      </c>
      <c r="H3418" t="s">
        <v>26</v>
      </c>
      <c r="I3418" t="s">
        <v>136</v>
      </c>
      <c r="J3418" t="s">
        <v>118</v>
      </c>
      <c r="K3418">
        <v>605557</v>
      </c>
      <c r="L3418" t="s">
        <v>73</v>
      </c>
      <c r="M3418" t="s">
        <v>10333</v>
      </c>
      <c r="N3418" t="s">
        <v>93</v>
      </c>
      <c r="O3418" t="s">
        <v>68</v>
      </c>
      <c r="P3418" t="s">
        <v>33</v>
      </c>
      <c r="Q3418">
        <v>2782</v>
      </c>
      <c r="R3418">
        <v>7</v>
      </c>
      <c r="S3418">
        <v>0</v>
      </c>
      <c r="T3418">
        <v>832.01871741012019</v>
      </c>
      <c r="U3418">
        <v>45653</v>
      </c>
    </row>
    <row r="3419" spans="1:21" x14ac:dyDescent="0.3">
      <c r="A3419" t="s">
        <v>10334</v>
      </c>
      <c r="B3419">
        <v>2023</v>
      </c>
      <c r="C3419" s="1">
        <v>44941</v>
      </c>
      <c r="D3419" t="s">
        <v>47</v>
      </c>
      <c r="E3419" t="s">
        <v>10335</v>
      </c>
      <c r="F3419" t="s">
        <v>37</v>
      </c>
      <c r="G3419" t="s">
        <v>38</v>
      </c>
      <c r="H3419" t="s">
        <v>26</v>
      </c>
      <c r="I3419" t="s">
        <v>39</v>
      </c>
      <c r="J3419" t="s">
        <v>40</v>
      </c>
      <c r="K3419">
        <v>616608</v>
      </c>
      <c r="L3419" t="s">
        <v>29</v>
      </c>
      <c r="M3419" t="s">
        <v>10336</v>
      </c>
      <c r="N3419" t="s">
        <v>31</v>
      </c>
      <c r="O3419" t="s">
        <v>53</v>
      </c>
      <c r="P3419" t="s">
        <v>69</v>
      </c>
      <c r="Q3419">
        <v>35411</v>
      </c>
      <c r="R3419">
        <v>1</v>
      </c>
      <c r="S3419">
        <v>0.1</v>
      </c>
      <c r="T3419">
        <v>3694.4621388745718</v>
      </c>
      <c r="U3419">
        <v>44946</v>
      </c>
    </row>
    <row r="3420" spans="1:21" x14ac:dyDescent="0.3">
      <c r="A3420" t="s">
        <v>10337</v>
      </c>
      <c r="B3420">
        <v>2023</v>
      </c>
      <c r="C3420" s="1">
        <v>45071</v>
      </c>
      <c r="D3420" t="s">
        <v>47</v>
      </c>
      <c r="E3420" t="s">
        <v>10338</v>
      </c>
      <c r="F3420" t="s">
        <v>24</v>
      </c>
      <c r="G3420" t="s">
        <v>38</v>
      </c>
      <c r="H3420" t="s">
        <v>26</v>
      </c>
      <c r="I3420" t="s">
        <v>150</v>
      </c>
      <c r="J3420" t="s">
        <v>118</v>
      </c>
      <c r="K3420">
        <v>619643</v>
      </c>
      <c r="L3420" t="s">
        <v>83</v>
      </c>
      <c r="M3420" t="s">
        <v>10339</v>
      </c>
      <c r="N3420" t="s">
        <v>31</v>
      </c>
      <c r="O3420" t="s">
        <v>68</v>
      </c>
      <c r="P3420" t="s">
        <v>69</v>
      </c>
      <c r="Q3420">
        <v>49707</v>
      </c>
      <c r="R3420">
        <v>5</v>
      </c>
      <c r="S3420">
        <v>0.1</v>
      </c>
      <c r="T3420">
        <v>3901.8881000556476</v>
      </c>
      <c r="U3420">
        <v>45071</v>
      </c>
    </row>
    <row r="3421" spans="1:21" x14ac:dyDescent="0.3">
      <c r="A3421" t="s">
        <v>10340</v>
      </c>
      <c r="B3421">
        <v>2024</v>
      </c>
      <c r="C3421" s="1">
        <v>45449</v>
      </c>
      <c r="D3421" t="s">
        <v>47</v>
      </c>
      <c r="E3421" t="s">
        <v>10341</v>
      </c>
      <c r="F3421" t="s">
        <v>64</v>
      </c>
      <c r="G3421" t="s">
        <v>38</v>
      </c>
      <c r="H3421" t="s">
        <v>26</v>
      </c>
      <c r="I3421" t="s">
        <v>39</v>
      </c>
      <c r="J3421" t="s">
        <v>40</v>
      </c>
      <c r="K3421">
        <v>650807</v>
      </c>
      <c r="L3421" t="s">
        <v>73</v>
      </c>
      <c r="M3421" t="s">
        <v>10342</v>
      </c>
      <c r="N3421" t="s">
        <v>31</v>
      </c>
      <c r="O3421" t="s">
        <v>75</v>
      </c>
      <c r="P3421" t="s">
        <v>33</v>
      </c>
      <c r="Q3421">
        <v>43741</v>
      </c>
      <c r="R3421">
        <v>7</v>
      </c>
      <c r="S3421">
        <v>0.05</v>
      </c>
      <c r="T3421">
        <v>4444.4630871135505</v>
      </c>
      <c r="U3421">
        <v>45454</v>
      </c>
    </row>
    <row r="3422" spans="1:21" x14ac:dyDescent="0.3">
      <c r="A3422" t="s">
        <v>10343</v>
      </c>
      <c r="B3422">
        <v>2023</v>
      </c>
      <c r="C3422" s="1">
        <v>45124</v>
      </c>
      <c r="D3422" t="s">
        <v>47</v>
      </c>
      <c r="E3422" t="s">
        <v>10344</v>
      </c>
      <c r="F3422" t="s">
        <v>37</v>
      </c>
      <c r="G3422" t="s">
        <v>25</v>
      </c>
      <c r="H3422" t="s">
        <v>26</v>
      </c>
      <c r="I3422" t="s">
        <v>39</v>
      </c>
      <c r="J3422" t="s">
        <v>40</v>
      </c>
      <c r="K3422">
        <v>683793</v>
      </c>
      <c r="L3422" t="s">
        <v>41</v>
      </c>
      <c r="M3422" t="s">
        <v>10345</v>
      </c>
      <c r="N3422" t="s">
        <v>31</v>
      </c>
      <c r="O3422" t="s">
        <v>94</v>
      </c>
      <c r="P3422" t="s">
        <v>181</v>
      </c>
      <c r="Q3422">
        <v>34046</v>
      </c>
      <c r="R3422">
        <v>1</v>
      </c>
      <c r="S3422">
        <v>0</v>
      </c>
      <c r="T3422">
        <v>6104.9412055276225</v>
      </c>
      <c r="U3422">
        <v>45124</v>
      </c>
    </row>
    <row r="3423" spans="1:21" x14ac:dyDescent="0.3">
      <c r="A3423" t="s">
        <v>10346</v>
      </c>
      <c r="B3423">
        <v>2023</v>
      </c>
      <c r="C3423" s="1">
        <v>45243</v>
      </c>
      <c r="D3423" t="s">
        <v>22</v>
      </c>
      <c r="E3423" t="s">
        <v>10347</v>
      </c>
      <c r="F3423" t="s">
        <v>149</v>
      </c>
      <c r="G3423" t="s">
        <v>38</v>
      </c>
      <c r="H3423" t="s">
        <v>26</v>
      </c>
      <c r="I3423" t="s">
        <v>39</v>
      </c>
      <c r="J3423" t="s">
        <v>40</v>
      </c>
      <c r="K3423">
        <v>606738</v>
      </c>
      <c r="L3423" t="s">
        <v>41</v>
      </c>
      <c r="M3423" t="s">
        <v>10348</v>
      </c>
      <c r="N3423" t="s">
        <v>43</v>
      </c>
      <c r="O3423" t="s">
        <v>85</v>
      </c>
      <c r="P3423" t="s">
        <v>33</v>
      </c>
      <c r="Q3423">
        <v>21391</v>
      </c>
      <c r="R3423">
        <v>4</v>
      </c>
      <c r="S3423">
        <v>0.05</v>
      </c>
      <c r="T3423">
        <v>4759.5918962252308</v>
      </c>
      <c r="U3423">
        <v>45247</v>
      </c>
    </row>
    <row r="3424" spans="1:21" x14ac:dyDescent="0.3">
      <c r="A3424" t="s">
        <v>10349</v>
      </c>
      <c r="B3424">
        <v>2023</v>
      </c>
      <c r="C3424" s="1">
        <v>45017</v>
      </c>
      <c r="D3424" t="s">
        <v>78</v>
      </c>
      <c r="E3424" t="s">
        <v>10350</v>
      </c>
      <c r="F3424" t="s">
        <v>49</v>
      </c>
      <c r="G3424" t="s">
        <v>81</v>
      </c>
      <c r="H3424" t="s">
        <v>26</v>
      </c>
      <c r="I3424" t="s">
        <v>27</v>
      </c>
      <c r="J3424" t="s">
        <v>28</v>
      </c>
      <c r="K3424">
        <v>698476</v>
      </c>
      <c r="L3424" t="s">
        <v>73</v>
      </c>
      <c r="M3424" t="s">
        <v>10351</v>
      </c>
      <c r="N3424" t="s">
        <v>103</v>
      </c>
      <c r="O3424" t="s">
        <v>68</v>
      </c>
      <c r="P3424" t="s">
        <v>181</v>
      </c>
      <c r="Q3424">
        <v>22939</v>
      </c>
      <c r="R3424">
        <v>9</v>
      </c>
      <c r="S3424">
        <v>0</v>
      </c>
      <c r="T3424">
        <v>1924.2642856923744</v>
      </c>
      <c r="U3424">
        <v>45018</v>
      </c>
    </row>
    <row r="3425" spans="1:21" x14ac:dyDescent="0.3">
      <c r="A3425" t="s">
        <v>10352</v>
      </c>
      <c r="B3425">
        <v>2024</v>
      </c>
      <c r="C3425" s="1">
        <v>45436</v>
      </c>
      <c r="D3425" t="s">
        <v>47</v>
      </c>
      <c r="E3425" t="s">
        <v>10353</v>
      </c>
      <c r="F3425" t="s">
        <v>49</v>
      </c>
      <c r="G3425" t="s">
        <v>25</v>
      </c>
      <c r="H3425" t="s">
        <v>26</v>
      </c>
      <c r="I3425" t="s">
        <v>57</v>
      </c>
      <c r="J3425" t="s">
        <v>58</v>
      </c>
      <c r="K3425">
        <v>636203</v>
      </c>
      <c r="L3425" t="s">
        <v>29</v>
      </c>
      <c r="M3425" t="s">
        <v>10354</v>
      </c>
      <c r="N3425" t="s">
        <v>43</v>
      </c>
      <c r="O3425" t="s">
        <v>75</v>
      </c>
      <c r="P3425" t="s">
        <v>98</v>
      </c>
      <c r="Q3425">
        <v>2189</v>
      </c>
      <c r="R3425">
        <v>6</v>
      </c>
      <c r="S3425">
        <v>0.1</v>
      </c>
      <c r="T3425">
        <v>380.44244868054432</v>
      </c>
      <c r="U3425">
        <v>45441</v>
      </c>
    </row>
    <row r="3426" spans="1:21" x14ac:dyDescent="0.3">
      <c r="A3426" t="s">
        <v>10355</v>
      </c>
      <c r="B3426">
        <v>2023</v>
      </c>
      <c r="C3426" s="1">
        <v>45228</v>
      </c>
      <c r="D3426" t="s">
        <v>22</v>
      </c>
      <c r="E3426" t="s">
        <v>10356</v>
      </c>
      <c r="F3426" t="s">
        <v>149</v>
      </c>
      <c r="G3426" t="s">
        <v>38</v>
      </c>
      <c r="H3426" t="s">
        <v>26</v>
      </c>
      <c r="I3426" t="s">
        <v>50</v>
      </c>
      <c r="J3426" t="s">
        <v>51</v>
      </c>
      <c r="K3426">
        <v>638779</v>
      </c>
      <c r="L3426" t="s">
        <v>73</v>
      </c>
      <c r="M3426" t="s">
        <v>10357</v>
      </c>
      <c r="N3426" t="s">
        <v>93</v>
      </c>
      <c r="O3426" t="s">
        <v>44</v>
      </c>
      <c r="P3426" t="s">
        <v>98</v>
      </c>
      <c r="Q3426">
        <v>71189</v>
      </c>
      <c r="R3426">
        <v>2</v>
      </c>
      <c r="S3426">
        <v>0.05</v>
      </c>
      <c r="T3426">
        <v>4162.5124791873031</v>
      </c>
      <c r="U3426">
        <v>45233</v>
      </c>
    </row>
    <row r="3427" spans="1:21" x14ac:dyDescent="0.3">
      <c r="A3427" t="s">
        <v>10358</v>
      </c>
      <c r="B3427">
        <v>2024</v>
      </c>
      <c r="C3427" s="1">
        <v>45408</v>
      </c>
      <c r="D3427" t="s">
        <v>47</v>
      </c>
      <c r="E3427" t="s">
        <v>10359</v>
      </c>
      <c r="F3427" t="s">
        <v>49</v>
      </c>
      <c r="G3427" t="s">
        <v>25</v>
      </c>
      <c r="H3427" t="s">
        <v>26</v>
      </c>
      <c r="I3427" t="s">
        <v>72</v>
      </c>
      <c r="J3427" t="s">
        <v>28</v>
      </c>
      <c r="K3427">
        <v>681280</v>
      </c>
      <c r="L3427" t="s">
        <v>41</v>
      </c>
      <c r="M3427" t="s">
        <v>10360</v>
      </c>
      <c r="N3427" t="s">
        <v>93</v>
      </c>
      <c r="O3427" t="s">
        <v>32</v>
      </c>
      <c r="P3427" t="s">
        <v>98</v>
      </c>
      <c r="Q3427">
        <v>3550</v>
      </c>
      <c r="R3427">
        <v>10</v>
      </c>
      <c r="S3427">
        <v>0.1</v>
      </c>
      <c r="T3427">
        <v>597.61586613950897</v>
      </c>
      <c r="U3427">
        <v>45414</v>
      </c>
    </row>
    <row r="3428" spans="1:21" x14ac:dyDescent="0.3">
      <c r="A3428" t="s">
        <v>10361</v>
      </c>
      <c r="B3428">
        <v>2023</v>
      </c>
      <c r="C3428" s="1">
        <v>45208</v>
      </c>
      <c r="D3428" t="s">
        <v>22</v>
      </c>
      <c r="E3428" t="s">
        <v>10362</v>
      </c>
      <c r="F3428" t="s">
        <v>64</v>
      </c>
      <c r="G3428" t="s">
        <v>38</v>
      </c>
      <c r="H3428" t="s">
        <v>26</v>
      </c>
      <c r="I3428" t="s">
        <v>50</v>
      </c>
      <c r="J3428" t="s">
        <v>51</v>
      </c>
      <c r="K3428">
        <v>676520</v>
      </c>
      <c r="L3428" t="s">
        <v>83</v>
      </c>
      <c r="M3428" t="s">
        <v>10363</v>
      </c>
      <c r="N3428" t="s">
        <v>43</v>
      </c>
      <c r="O3428" t="s">
        <v>85</v>
      </c>
      <c r="P3428" t="s">
        <v>69</v>
      </c>
      <c r="Q3428">
        <v>26680</v>
      </c>
      <c r="R3428">
        <v>6</v>
      </c>
      <c r="S3428">
        <v>0.1</v>
      </c>
      <c r="T3428">
        <v>2163.5743350215416</v>
      </c>
      <c r="U3428">
        <v>45211</v>
      </c>
    </row>
    <row r="3429" spans="1:21" x14ac:dyDescent="0.3">
      <c r="A3429" t="s">
        <v>10364</v>
      </c>
      <c r="B3429">
        <v>2024</v>
      </c>
      <c r="C3429" s="1">
        <v>45310</v>
      </c>
      <c r="D3429" t="s">
        <v>47</v>
      </c>
      <c r="E3429" t="s">
        <v>10365</v>
      </c>
      <c r="F3429" t="s">
        <v>24</v>
      </c>
      <c r="G3429" t="s">
        <v>25</v>
      </c>
      <c r="H3429" t="s">
        <v>26</v>
      </c>
      <c r="I3429" t="s">
        <v>39</v>
      </c>
      <c r="J3429" t="s">
        <v>40</v>
      </c>
      <c r="K3429">
        <v>663291</v>
      </c>
      <c r="L3429" t="s">
        <v>59</v>
      </c>
      <c r="M3429" t="s">
        <v>10366</v>
      </c>
      <c r="N3429" t="s">
        <v>93</v>
      </c>
      <c r="O3429" t="s">
        <v>94</v>
      </c>
      <c r="P3429" t="s">
        <v>98</v>
      </c>
      <c r="Q3429">
        <v>45268</v>
      </c>
      <c r="R3429">
        <v>5</v>
      </c>
      <c r="S3429">
        <v>0.05</v>
      </c>
      <c r="T3429">
        <v>12132.930136263039</v>
      </c>
      <c r="U3429">
        <v>45313</v>
      </c>
    </row>
    <row r="3430" spans="1:21" x14ac:dyDescent="0.3">
      <c r="A3430" t="s">
        <v>10367</v>
      </c>
      <c r="B3430">
        <v>2023</v>
      </c>
      <c r="C3430" s="1">
        <v>45106</v>
      </c>
      <c r="D3430" t="s">
        <v>47</v>
      </c>
      <c r="E3430" t="s">
        <v>10368</v>
      </c>
      <c r="F3430" t="s">
        <v>37</v>
      </c>
      <c r="G3430" t="s">
        <v>38</v>
      </c>
      <c r="H3430" t="s">
        <v>26</v>
      </c>
      <c r="I3430" t="s">
        <v>65</v>
      </c>
      <c r="J3430" t="s">
        <v>66</v>
      </c>
      <c r="K3430">
        <v>613377</v>
      </c>
      <c r="L3430" t="s">
        <v>73</v>
      </c>
      <c r="M3430" t="s">
        <v>10369</v>
      </c>
      <c r="N3430" t="s">
        <v>31</v>
      </c>
      <c r="O3430" t="s">
        <v>85</v>
      </c>
      <c r="P3430" t="s">
        <v>181</v>
      </c>
      <c r="Q3430">
        <v>70449</v>
      </c>
      <c r="R3430">
        <v>10</v>
      </c>
      <c r="S3430">
        <v>0.05</v>
      </c>
      <c r="T3430">
        <v>15903.336316751018</v>
      </c>
      <c r="U3430">
        <v>45112</v>
      </c>
    </row>
    <row r="3431" spans="1:21" x14ac:dyDescent="0.3">
      <c r="A3431" t="s">
        <v>10370</v>
      </c>
      <c r="B3431">
        <v>2023</v>
      </c>
      <c r="C3431" s="1">
        <v>45204</v>
      </c>
      <c r="D3431" t="s">
        <v>22</v>
      </c>
      <c r="E3431" t="s">
        <v>10371</v>
      </c>
      <c r="F3431" t="s">
        <v>64</v>
      </c>
      <c r="G3431" t="s">
        <v>25</v>
      </c>
      <c r="H3431" t="s">
        <v>26</v>
      </c>
      <c r="I3431" t="s">
        <v>101</v>
      </c>
      <c r="J3431" t="s">
        <v>51</v>
      </c>
      <c r="K3431">
        <v>683084</v>
      </c>
      <c r="L3431" t="s">
        <v>41</v>
      </c>
      <c r="M3431" t="s">
        <v>10372</v>
      </c>
      <c r="N3431" t="s">
        <v>43</v>
      </c>
      <c r="O3431" t="s">
        <v>44</v>
      </c>
      <c r="P3431" t="s">
        <v>33</v>
      </c>
      <c r="Q3431">
        <v>33271</v>
      </c>
      <c r="R3431">
        <v>6</v>
      </c>
      <c r="S3431">
        <v>0.2</v>
      </c>
      <c r="T3431">
        <v>4688.6187689334611</v>
      </c>
      <c r="U3431">
        <v>45210</v>
      </c>
    </row>
    <row r="3432" spans="1:21" x14ac:dyDescent="0.3">
      <c r="A3432" t="s">
        <v>10373</v>
      </c>
      <c r="B3432">
        <v>2024</v>
      </c>
      <c r="C3432" s="1">
        <v>45639</v>
      </c>
      <c r="D3432" t="s">
        <v>47</v>
      </c>
      <c r="E3432" t="s">
        <v>10374</v>
      </c>
      <c r="F3432" t="s">
        <v>149</v>
      </c>
      <c r="G3432" t="s">
        <v>25</v>
      </c>
      <c r="H3432" t="s">
        <v>26</v>
      </c>
      <c r="I3432" t="s">
        <v>39</v>
      </c>
      <c r="J3432" t="s">
        <v>40</v>
      </c>
      <c r="K3432">
        <v>658738</v>
      </c>
      <c r="L3432" t="s">
        <v>29</v>
      </c>
      <c r="M3432" t="s">
        <v>10375</v>
      </c>
      <c r="N3432" t="s">
        <v>61</v>
      </c>
      <c r="O3432" t="s">
        <v>68</v>
      </c>
      <c r="P3432" t="s">
        <v>127</v>
      </c>
      <c r="Q3432">
        <v>3130</v>
      </c>
      <c r="R3432">
        <v>2</v>
      </c>
      <c r="S3432">
        <v>0.2</v>
      </c>
      <c r="T3432">
        <v>792.93621911072614</v>
      </c>
      <c r="U3432">
        <v>45643</v>
      </c>
    </row>
    <row r="3433" spans="1:21" x14ac:dyDescent="0.3">
      <c r="A3433" t="s">
        <v>10376</v>
      </c>
      <c r="B3433">
        <v>2024</v>
      </c>
      <c r="C3433" s="1">
        <v>45478</v>
      </c>
      <c r="D3433" t="s">
        <v>35</v>
      </c>
      <c r="E3433" t="s">
        <v>10377</v>
      </c>
      <c r="F3433" t="s">
        <v>24</v>
      </c>
      <c r="G3433" t="s">
        <v>38</v>
      </c>
      <c r="H3433" t="s">
        <v>26</v>
      </c>
      <c r="I3433" t="s">
        <v>136</v>
      </c>
      <c r="J3433" t="s">
        <v>118</v>
      </c>
      <c r="K3433">
        <v>628523</v>
      </c>
      <c r="L3433" t="s">
        <v>83</v>
      </c>
      <c r="M3433" t="s">
        <v>10378</v>
      </c>
      <c r="N3433" t="s">
        <v>43</v>
      </c>
      <c r="O3433" t="s">
        <v>32</v>
      </c>
      <c r="P3433" t="s">
        <v>69</v>
      </c>
      <c r="Q3433">
        <v>22666</v>
      </c>
      <c r="R3433">
        <v>3</v>
      </c>
      <c r="S3433">
        <v>0.1</v>
      </c>
      <c r="T3433">
        <v>1326.4872362557351</v>
      </c>
      <c r="U3433">
        <v>45481</v>
      </c>
    </row>
    <row r="3434" spans="1:21" x14ac:dyDescent="0.3">
      <c r="A3434" t="s">
        <v>10379</v>
      </c>
      <c r="B3434">
        <v>2024</v>
      </c>
      <c r="C3434" s="1">
        <v>45394</v>
      </c>
      <c r="D3434" t="s">
        <v>47</v>
      </c>
      <c r="E3434" t="s">
        <v>10380</v>
      </c>
      <c r="F3434" t="s">
        <v>80</v>
      </c>
      <c r="G3434" t="s">
        <v>81</v>
      </c>
      <c r="H3434" t="s">
        <v>26</v>
      </c>
      <c r="I3434" t="s">
        <v>57</v>
      </c>
      <c r="J3434" t="s">
        <v>58</v>
      </c>
      <c r="K3434">
        <v>688189</v>
      </c>
      <c r="L3434" t="s">
        <v>73</v>
      </c>
      <c r="M3434" t="s">
        <v>10381</v>
      </c>
      <c r="N3434" t="s">
        <v>43</v>
      </c>
      <c r="O3434" t="s">
        <v>94</v>
      </c>
      <c r="P3434" t="s">
        <v>76</v>
      </c>
      <c r="Q3434">
        <v>53321</v>
      </c>
      <c r="R3434">
        <v>3</v>
      </c>
      <c r="S3434">
        <v>0</v>
      </c>
      <c r="T3434">
        <v>10857.65912143744</v>
      </c>
      <c r="U3434">
        <v>45401</v>
      </c>
    </row>
    <row r="3435" spans="1:21" x14ac:dyDescent="0.3">
      <c r="A3435" t="s">
        <v>10382</v>
      </c>
      <c r="B3435">
        <v>2023</v>
      </c>
      <c r="C3435" s="1">
        <v>45172</v>
      </c>
      <c r="D3435" t="s">
        <v>47</v>
      </c>
      <c r="E3435" t="s">
        <v>10383</v>
      </c>
      <c r="F3435" t="s">
        <v>49</v>
      </c>
      <c r="G3435" t="s">
        <v>81</v>
      </c>
      <c r="H3435" t="s">
        <v>26</v>
      </c>
      <c r="I3435" t="s">
        <v>57</v>
      </c>
      <c r="J3435" t="s">
        <v>58</v>
      </c>
      <c r="K3435">
        <v>668572</v>
      </c>
      <c r="L3435" t="s">
        <v>29</v>
      </c>
      <c r="M3435" t="s">
        <v>10384</v>
      </c>
      <c r="N3435" t="s">
        <v>43</v>
      </c>
      <c r="O3435" t="s">
        <v>44</v>
      </c>
      <c r="P3435" t="s">
        <v>69</v>
      </c>
      <c r="Q3435">
        <v>77331</v>
      </c>
      <c r="R3435">
        <v>6</v>
      </c>
      <c r="S3435">
        <v>0.2</v>
      </c>
      <c r="T3435">
        <v>13626.082714377793</v>
      </c>
      <c r="U3435">
        <v>45175</v>
      </c>
    </row>
    <row r="3436" spans="1:21" x14ac:dyDescent="0.3">
      <c r="A3436" t="s">
        <v>10385</v>
      </c>
      <c r="B3436">
        <v>2023</v>
      </c>
      <c r="C3436" s="1">
        <v>45082</v>
      </c>
      <c r="D3436" t="s">
        <v>22</v>
      </c>
      <c r="E3436" t="s">
        <v>10386</v>
      </c>
      <c r="F3436" t="s">
        <v>64</v>
      </c>
      <c r="G3436" t="s">
        <v>81</v>
      </c>
      <c r="H3436" t="s">
        <v>26</v>
      </c>
      <c r="I3436" t="s">
        <v>39</v>
      </c>
      <c r="J3436" t="s">
        <v>40</v>
      </c>
      <c r="K3436">
        <v>685147</v>
      </c>
      <c r="L3436" t="s">
        <v>29</v>
      </c>
      <c r="M3436" t="s">
        <v>10387</v>
      </c>
      <c r="N3436" t="s">
        <v>43</v>
      </c>
      <c r="O3436" t="s">
        <v>44</v>
      </c>
      <c r="P3436" t="s">
        <v>98</v>
      </c>
      <c r="Q3436">
        <v>28540</v>
      </c>
      <c r="R3436">
        <v>4</v>
      </c>
      <c r="S3436">
        <v>0</v>
      </c>
      <c r="T3436">
        <v>4649.3571583429975</v>
      </c>
      <c r="U3436">
        <v>45082</v>
      </c>
    </row>
    <row r="3437" spans="1:21" x14ac:dyDescent="0.3">
      <c r="A3437" t="s">
        <v>10388</v>
      </c>
      <c r="B3437">
        <v>2023</v>
      </c>
      <c r="C3437" s="1">
        <v>45204</v>
      </c>
      <c r="D3437" t="s">
        <v>78</v>
      </c>
      <c r="E3437" t="s">
        <v>10389</v>
      </c>
      <c r="F3437" t="s">
        <v>149</v>
      </c>
      <c r="G3437" t="s">
        <v>81</v>
      </c>
      <c r="H3437" t="s">
        <v>26</v>
      </c>
      <c r="I3437" t="s">
        <v>150</v>
      </c>
      <c r="J3437" t="s">
        <v>118</v>
      </c>
      <c r="K3437">
        <v>649577</v>
      </c>
      <c r="L3437" t="s">
        <v>59</v>
      </c>
      <c r="M3437" t="s">
        <v>10390</v>
      </c>
      <c r="N3437" t="s">
        <v>103</v>
      </c>
      <c r="O3437" t="s">
        <v>75</v>
      </c>
      <c r="P3437" t="s">
        <v>76</v>
      </c>
      <c r="Q3437">
        <v>59061</v>
      </c>
      <c r="R3437">
        <v>5</v>
      </c>
      <c r="S3437">
        <v>0.05</v>
      </c>
      <c r="T3437">
        <v>5794.3453318172142</v>
      </c>
      <c r="U3437">
        <v>45205</v>
      </c>
    </row>
    <row r="3438" spans="1:21" x14ac:dyDescent="0.3">
      <c r="A3438" t="s">
        <v>10391</v>
      </c>
      <c r="B3438">
        <v>2024</v>
      </c>
      <c r="C3438" s="1">
        <v>45418</v>
      </c>
      <c r="D3438" t="s">
        <v>78</v>
      </c>
      <c r="E3438" t="s">
        <v>10392</v>
      </c>
      <c r="F3438" t="s">
        <v>49</v>
      </c>
      <c r="G3438" t="s">
        <v>38</v>
      </c>
      <c r="H3438" t="s">
        <v>26</v>
      </c>
      <c r="I3438" t="s">
        <v>57</v>
      </c>
      <c r="J3438" t="s">
        <v>58</v>
      </c>
      <c r="K3438">
        <v>618219</v>
      </c>
      <c r="L3438" t="s">
        <v>59</v>
      </c>
      <c r="M3438" t="s">
        <v>10393</v>
      </c>
      <c r="N3438" t="s">
        <v>61</v>
      </c>
      <c r="O3438" t="s">
        <v>32</v>
      </c>
      <c r="P3438" t="s">
        <v>76</v>
      </c>
      <c r="Q3438">
        <v>1488</v>
      </c>
      <c r="R3438">
        <v>2</v>
      </c>
      <c r="S3438">
        <v>0.1</v>
      </c>
      <c r="T3438">
        <v>370.99629803602187</v>
      </c>
      <c r="U3438">
        <v>45421</v>
      </c>
    </row>
    <row r="3439" spans="1:21" x14ac:dyDescent="0.3">
      <c r="A3439" t="s">
        <v>10394</v>
      </c>
      <c r="B3439">
        <v>2024</v>
      </c>
      <c r="C3439" s="1">
        <v>45541</v>
      </c>
      <c r="D3439" t="s">
        <v>47</v>
      </c>
      <c r="E3439" t="s">
        <v>10395</v>
      </c>
      <c r="F3439" t="s">
        <v>24</v>
      </c>
      <c r="G3439" t="s">
        <v>81</v>
      </c>
      <c r="H3439" t="s">
        <v>26</v>
      </c>
      <c r="I3439" t="s">
        <v>57</v>
      </c>
      <c r="J3439" t="s">
        <v>58</v>
      </c>
      <c r="K3439">
        <v>633375</v>
      </c>
      <c r="L3439" t="s">
        <v>29</v>
      </c>
      <c r="M3439" t="s">
        <v>10396</v>
      </c>
      <c r="N3439" t="s">
        <v>31</v>
      </c>
      <c r="O3439" t="s">
        <v>68</v>
      </c>
      <c r="P3439" t="s">
        <v>54</v>
      </c>
      <c r="Q3439">
        <v>53851</v>
      </c>
      <c r="R3439">
        <v>4</v>
      </c>
      <c r="S3439">
        <v>0.05</v>
      </c>
      <c r="T3439">
        <v>13062.60672725798</v>
      </c>
      <c r="U3439">
        <v>45544</v>
      </c>
    </row>
    <row r="3440" spans="1:21" x14ac:dyDescent="0.3">
      <c r="A3440" t="s">
        <v>10397</v>
      </c>
      <c r="B3440">
        <v>2024</v>
      </c>
      <c r="C3440" s="1">
        <v>45583</v>
      </c>
      <c r="D3440" t="s">
        <v>35</v>
      </c>
      <c r="E3440" t="s">
        <v>10398</v>
      </c>
      <c r="F3440" t="s">
        <v>80</v>
      </c>
      <c r="G3440" t="s">
        <v>38</v>
      </c>
      <c r="H3440" t="s">
        <v>26</v>
      </c>
      <c r="I3440" t="s">
        <v>150</v>
      </c>
      <c r="J3440" t="s">
        <v>118</v>
      </c>
      <c r="K3440">
        <v>672167</v>
      </c>
      <c r="L3440" t="s">
        <v>41</v>
      </c>
      <c r="M3440" t="s">
        <v>10399</v>
      </c>
      <c r="N3440" t="s">
        <v>61</v>
      </c>
      <c r="O3440" t="s">
        <v>32</v>
      </c>
      <c r="P3440" t="s">
        <v>98</v>
      </c>
      <c r="Q3440">
        <v>71949</v>
      </c>
      <c r="R3440">
        <v>4</v>
      </c>
      <c r="S3440">
        <v>0.1</v>
      </c>
      <c r="T3440">
        <v>12692.219507127129</v>
      </c>
      <c r="U3440">
        <v>45589</v>
      </c>
    </row>
    <row r="3441" spans="1:21" x14ac:dyDescent="0.3">
      <c r="A3441" t="s">
        <v>10400</v>
      </c>
      <c r="B3441">
        <v>2024</v>
      </c>
      <c r="C3441" s="1">
        <v>45495</v>
      </c>
      <c r="D3441" t="s">
        <v>47</v>
      </c>
      <c r="E3441" t="s">
        <v>10401</v>
      </c>
      <c r="F3441" t="s">
        <v>37</v>
      </c>
      <c r="G3441" t="s">
        <v>81</v>
      </c>
      <c r="H3441" t="s">
        <v>26</v>
      </c>
      <c r="I3441" t="s">
        <v>122</v>
      </c>
      <c r="J3441" t="s">
        <v>28</v>
      </c>
      <c r="K3441">
        <v>624123</v>
      </c>
      <c r="L3441" t="s">
        <v>59</v>
      </c>
      <c r="M3441" t="s">
        <v>10402</v>
      </c>
      <c r="N3441" t="s">
        <v>43</v>
      </c>
      <c r="O3441" t="s">
        <v>85</v>
      </c>
      <c r="P3441" t="s">
        <v>76</v>
      </c>
      <c r="Q3441">
        <v>19684</v>
      </c>
      <c r="R3441">
        <v>8</v>
      </c>
      <c r="S3441">
        <v>0.2</v>
      </c>
      <c r="T3441">
        <v>5698.1396255661784</v>
      </c>
      <c r="U3441">
        <v>45495</v>
      </c>
    </row>
    <row r="3442" spans="1:21" x14ac:dyDescent="0.3">
      <c r="A3442" t="s">
        <v>10403</v>
      </c>
      <c r="B3442">
        <v>2024</v>
      </c>
      <c r="C3442" s="1">
        <v>45419</v>
      </c>
      <c r="D3442" t="s">
        <v>22</v>
      </c>
      <c r="E3442" t="s">
        <v>10404</v>
      </c>
      <c r="F3442" t="s">
        <v>80</v>
      </c>
      <c r="G3442" t="s">
        <v>38</v>
      </c>
      <c r="H3442" t="s">
        <v>26</v>
      </c>
      <c r="I3442" t="s">
        <v>122</v>
      </c>
      <c r="J3442" t="s">
        <v>28</v>
      </c>
      <c r="K3442">
        <v>698805</v>
      </c>
      <c r="L3442" t="s">
        <v>59</v>
      </c>
      <c r="M3442" t="s">
        <v>10405</v>
      </c>
      <c r="N3442" t="s">
        <v>103</v>
      </c>
      <c r="O3442" t="s">
        <v>75</v>
      </c>
      <c r="P3442" t="s">
        <v>89</v>
      </c>
      <c r="Q3442">
        <v>10194</v>
      </c>
      <c r="R3442">
        <v>4</v>
      </c>
      <c r="S3442">
        <v>0</v>
      </c>
      <c r="T3442">
        <v>668.54044760687771</v>
      </c>
      <c r="U3442">
        <v>45420</v>
      </c>
    </row>
    <row r="3443" spans="1:21" x14ac:dyDescent="0.3">
      <c r="A3443" t="s">
        <v>10406</v>
      </c>
      <c r="B3443">
        <v>2023</v>
      </c>
      <c r="C3443" s="1">
        <v>45209</v>
      </c>
      <c r="D3443" t="s">
        <v>47</v>
      </c>
      <c r="E3443" t="s">
        <v>10407</v>
      </c>
      <c r="F3443" t="s">
        <v>149</v>
      </c>
      <c r="G3443" t="s">
        <v>81</v>
      </c>
      <c r="H3443" t="s">
        <v>26</v>
      </c>
      <c r="I3443" t="s">
        <v>27</v>
      </c>
      <c r="J3443" t="s">
        <v>28</v>
      </c>
      <c r="K3443">
        <v>653077</v>
      </c>
      <c r="L3443" t="s">
        <v>29</v>
      </c>
      <c r="M3443" t="s">
        <v>10408</v>
      </c>
      <c r="N3443" t="s">
        <v>93</v>
      </c>
      <c r="O3443" t="s">
        <v>94</v>
      </c>
      <c r="P3443" t="s">
        <v>69</v>
      </c>
      <c r="Q3443">
        <v>56618</v>
      </c>
      <c r="R3443">
        <v>9</v>
      </c>
      <c r="S3443">
        <v>0.05</v>
      </c>
      <c r="T3443">
        <v>14037.183506436064</v>
      </c>
      <c r="U3443">
        <v>45215</v>
      </c>
    </row>
    <row r="3444" spans="1:21" x14ac:dyDescent="0.3">
      <c r="A3444" t="s">
        <v>10409</v>
      </c>
      <c r="B3444">
        <v>2024</v>
      </c>
      <c r="C3444" s="1">
        <v>45403</v>
      </c>
      <c r="D3444" t="s">
        <v>47</v>
      </c>
      <c r="E3444" t="s">
        <v>10410</v>
      </c>
      <c r="F3444" t="s">
        <v>149</v>
      </c>
      <c r="G3444" t="s">
        <v>81</v>
      </c>
      <c r="H3444" t="s">
        <v>26</v>
      </c>
      <c r="I3444" t="s">
        <v>39</v>
      </c>
      <c r="J3444" t="s">
        <v>40</v>
      </c>
      <c r="K3444">
        <v>669163</v>
      </c>
      <c r="L3444" t="s">
        <v>41</v>
      </c>
      <c r="M3444" t="s">
        <v>10411</v>
      </c>
      <c r="N3444" t="s">
        <v>31</v>
      </c>
      <c r="O3444" t="s">
        <v>85</v>
      </c>
      <c r="P3444" t="s">
        <v>54</v>
      </c>
      <c r="Q3444">
        <v>65920</v>
      </c>
      <c r="R3444">
        <v>1</v>
      </c>
      <c r="S3444">
        <v>0.2</v>
      </c>
      <c r="T3444">
        <v>5479.8491766010029</v>
      </c>
      <c r="U3444">
        <v>45407</v>
      </c>
    </row>
    <row r="3445" spans="1:21" x14ac:dyDescent="0.3">
      <c r="A3445" t="s">
        <v>10412</v>
      </c>
      <c r="B3445">
        <v>2024</v>
      </c>
      <c r="C3445" s="1">
        <v>45639</v>
      </c>
      <c r="D3445" t="s">
        <v>47</v>
      </c>
      <c r="E3445" t="s">
        <v>10413</v>
      </c>
      <c r="F3445" t="s">
        <v>24</v>
      </c>
      <c r="G3445" t="s">
        <v>81</v>
      </c>
      <c r="H3445" t="s">
        <v>26</v>
      </c>
      <c r="I3445" t="s">
        <v>72</v>
      </c>
      <c r="J3445" t="s">
        <v>28</v>
      </c>
      <c r="K3445">
        <v>615704</v>
      </c>
      <c r="L3445" t="s">
        <v>29</v>
      </c>
      <c r="M3445" t="s">
        <v>10414</v>
      </c>
      <c r="N3445" t="s">
        <v>31</v>
      </c>
      <c r="O3445" t="s">
        <v>68</v>
      </c>
      <c r="P3445" t="s">
        <v>98</v>
      </c>
      <c r="Q3445">
        <v>49644</v>
      </c>
      <c r="R3445">
        <v>7</v>
      </c>
      <c r="S3445">
        <v>0</v>
      </c>
      <c r="T3445">
        <v>3761.3754932433926</v>
      </c>
      <c r="U3445">
        <v>45643</v>
      </c>
    </row>
    <row r="3446" spans="1:21" x14ac:dyDescent="0.3">
      <c r="A3446" t="s">
        <v>10415</v>
      </c>
      <c r="B3446">
        <v>2024</v>
      </c>
      <c r="C3446" s="1">
        <v>45321</v>
      </c>
      <c r="D3446" t="s">
        <v>35</v>
      </c>
      <c r="E3446" t="s">
        <v>10416</v>
      </c>
      <c r="F3446" t="s">
        <v>64</v>
      </c>
      <c r="G3446" t="s">
        <v>38</v>
      </c>
      <c r="H3446" t="s">
        <v>26</v>
      </c>
      <c r="I3446" t="s">
        <v>27</v>
      </c>
      <c r="J3446" t="s">
        <v>28</v>
      </c>
      <c r="K3446">
        <v>675078</v>
      </c>
      <c r="L3446" t="s">
        <v>83</v>
      </c>
      <c r="M3446" t="s">
        <v>10417</v>
      </c>
      <c r="N3446" t="s">
        <v>93</v>
      </c>
      <c r="O3446" t="s">
        <v>85</v>
      </c>
      <c r="P3446" t="s">
        <v>181</v>
      </c>
      <c r="Q3446">
        <v>63906</v>
      </c>
      <c r="R3446">
        <v>4</v>
      </c>
      <c r="S3446">
        <v>0</v>
      </c>
      <c r="T3446">
        <v>4508.7722702917417</v>
      </c>
      <c r="U3446">
        <v>45323</v>
      </c>
    </row>
    <row r="3447" spans="1:21" x14ac:dyDescent="0.3">
      <c r="A3447" t="s">
        <v>10418</v>
      </c>
      <c r="B3447">
        <v>2024</v>
      </c>
      <c r="C3447" s="1">
        <v>45459</v>
      </c>
      <c r="D3447" t="s">
        <v>35</v>
      </c>
      <c r="E3447" t="s">
        <v>10419</v>
      </c>
      <c r="F3447" t="s">
        <v>106</v>
      </c>
      <c r="G3447" t="s">
        <v>81</v>
      </c>
      <c r="H3447" t="s">
        <v>26</v>
      </c>
      <c r="I3447" t="s">
        <v>27</v>
      </c>
      <c r="J3447" t="s">
        <v>28</v>
      </c>
      <c r="K3447">
        <v>666552</v>
      </c>
      <c r="L3447" t="s">
        <v>29</v>
      </c>
      <c r="M3447" t="s">
        <v>10420</v>
      </c>
      <c r="N3447" t="s">
        <v>103</v>
      </c>
      <c r="O3447" t="s">
        <v>53</v>
      </c>
      <c r="P3447" t="s">
        <v>33</v>
      </c>
      <c r="Q3447">
        <v>19838</v>
      </c>
      <c r="R3447">
        <v>6</v>
      </c>
      <c r="S3447">
        <v>0</v>
      </c>
      <c r="T3447">
        <v>4240.1642467301872</v>
      </c>
      <c r="U3447">
        <v>45462</v>
      </c>
    </row>
    <row r="3448" spans="1:21" x14ac:dyDescent="0.3">
      <c r="A3448" t="s">
        <v>10421</v>
      </c>
      <c r="B3448">
        <v>2023</v>
      </c>
      <c r="C3448" s="1">
        <v>45147</v>
      </c>
      <c r="D3448" t="s">
        <v>78</v>
      </c>
      <c r="E3448" t="s">
        <v>10422</v>
      </c>
      <c r="F3448" t="s">
        <v>37</v>
      </c>
      <c r="G3448" t="s">
        <v>81</v>
      </c>
      <c r="H3448" t="s">
        <v>26</v>
      </c>
      <c r="I3448" t="s">
        <v>57</v>
      </c>
      <c r="J3448" t="s">
        <v>58</v>
      </c>
      <c r="K3448">
        <v>645461</v>
      </c>
      <c r="L3448" t="s">
        <v>59</v>
      </c>
      <c r="M3448" t="s">
        <v>10423</v>
      </c>
      <c r="N3448" t="s">
        <v>103</v>
      </c>
      <c r="O3448" t="s">
        <v>75</v>
      </c>
      <c r="P3448" t="s">
        <v>181</v>
      </c>
      <c r="Q3448">
        <v>17065</v>
      </c>
      <c r="R3448">
        <v>2</v>
      </c>
      <c r="S3448">
        <v>0.1</v>
      </c>
      <c r="T3448">
        <v>886.33526433804332</v>
      </c>
      <c r="U3448">
        <v>45150</v>
      </c>
    </row>
    <row r="3449" spans="1:21" x14ac:dyDescent="0.3">
      <c r="A3449" t="s">
        <v>10424</v>
      </c>
      <c r="B3449">
        <v>2024</v>
      </c>
      <c r="C3449" s="1">
        <v>45533</v>
      </c>
      <c r="D3449" t="s">
        <v>47</v>
      </c>
      <c r="E3449" t="s">
        <v>10425</v>
      </c>
      <c r="F3449" t="s">
        <v>80</v>
      </c>
      <c r="G3449" t="s">
        <v>25</v>
      </c>
      <c r="H3449" t="s">
        <v>26</v>
      </c>
      <c r="I3449" t="s">
        <v>82</v>
      </c>
      <c r="J3449" t="s">
        <v>66</v>
      </c>
      <c r="K3449">
        <v>690308</v>
      </c>
      <c r="L3449" t="s">
        <v>29</v>
      </c>
      <c r="M3449" t="s">
        <v>10426</v>
      </c>
      <c r="N3449" t="s">
        <v>61</v>
      </c>
      <c r="O3449" t="s">
        <v>68</v>
      </c>
      <c r="P3449" t="s">
        <v>33</v>
      </c>
      <c r="Q3449">
        <v>29671</v>
      </c>
      <c r="R3449">
        <v>5</v>
      </c>
      <c r="S3449">
        <v>0.2</v>
      </c>
      <c r="T3449">
        <v>6411.2005686757557</v>
      </c>
      <c r="U3449">
        <v>45536</v>
      </c>
    </row>
    <row r="3450" spans="1:21" x14ac:dyDescent="0.3">
      <c r="A3450" t="s">
        <v>10427</v>
      </c>
      <c r="B3450">
        <v>2023</v>
      </c>
      <c r="C3450" s="1">
        <v>45153</v>
      </c>
      <c r="D3450" t="s">
        <v>35</v>
      </c>
      <c r="E3450" t="s">
        <v>10428</v>
      </c>
      <c r="F3450" t="s">
        <v>149</v>
      </c>
      <c r="G3450" t="s">
        <v>25</v>
      </c>
      <c r="H3450" t="s">
        <v>26</v>
      </c>
      <c r="I3450" t="s">
        <v>117</v>
      </c>
      <c r="J3450" t="s">
        <v>118</v>
      </c>
      <c r="K3450">
        <v>692104</v>
      </c>
      <c r="L3450" t="s">
        <v>83</v>
      </c>
      <c r="M3450" t="s">
        <v>10429</v>
      </c>
      <c r="N3450" t="s">
        <v>93</v>
      </c>
      <c r="O3450" t="s">
        <v>53</v>
      </c>
      <c r="P3450" t="s">
        <v>69</v>
      </c>
      <c r="Q3450">
        <v>43439</v>
      </c>
      <c r="R3450">
        <v>10</v>
      </c>
      <c r="S3450">
        <v>0.05</v>
      </c>
      <c r="T3450">
        <v>12814.540908648347</v>
      </c>
      <c r="U3450">
        <v>45156</v>
      </c>
    </row>
    <row r="3451" spans="1:21" x14ac:dyDescent="0.3">
      <c r="A3451" t="s">
        <v>10430</v>
      </c>
      <c r="B3451">
        <v>2023</v>
      </c>
      <c r="C3451" s="1">
        <v>44994</v>
      </c>
      <c r="D3451" t="s">
        <v>78</v>
      </c>
      <c r="E3451" t="s">
        <v>10431</v>
      </c>
      <c r="F3451" t="s">
        <v>49</v>
      </c>
      <c r="G3451" t="s">
        <v>25</v>
      </c>
      <c r="H3451" t="s">
        <v>26</v>
      </c>
      <c r="I3451" t="s">
        <v>57</v>
      </c>
      <c r="J3451" t="s">
        <v>58</v>
      </c>
      <c r="K3451">
        <v>621922</v>
      </c>
      <c r="L3451" t="s">
        <v>59</v>
      </c>
      <c r="M3451" t="s">
        <v>10432</v>
      </c>
      <c r="N3451" t="s">
        <v>61</v>
      </c>
      <c r="O3451" t="s">
        <v>75</v>
      </c>
      <c r="P3451" t="s">
        <v>76</v>
      </c>
      <c r="Q3451">
        <v>50492</v>
      </c>
      <c r="R3451">
        <v>9</v>
      </c>
      <c r="S3451">
        <v>0</v>
      </c>
      <c r="T3451">
        <v>13325.007221911164</v>
      </c>
      <c r="U3451">
        <v>44997</v>
      </c>
    </row>
    <row r="3452" spans="1:21" x14ac:dyDescent="0.3">
      <c r="A3452" t="s">
        <v>10433</v>
      </c>
      <c r="B3452">
        <v>2023</v>
      </c>
      <c r="C3452" s="1">
        <v>45148</v>
      </c>
      <c r="D3452" t="s">
        <v>47</v>
      </c>
      <c r="E3452" t="s">
        <v>10434</v>
      </c>
      <c r="F3452" t="s">
        <v>106</v>
      </c>
      <c r="G3452" t="s">
        <v>25</v>
      </c>
      <c r="H3452" t="s">
        <v>26</v>
      </c>
      <c r="I3452" t="s">
        <v>154</v>
      </c>
      <c r="J3452" t="s">
        <v>51</v>
      </c>
      <c r="K3452">
        <v>609285</v>
      </c>
      <c r="L3452" t="s">
        <v>73</v>
      </c>
      <c r="M3452" t="s">
        <v>10435</v>
      </c>
      <c r="N3452" t="s">
        <v>61</v>
      </c>
      <c r="O3452" t="s">
        <v>94</v>
      </c>
      <c r="P3452" t="s">
        <v>98</v>
      </c>
      <c r="Q3452">
        <v>22691</v>
      </c>
      <c r="R3452">
        <v>2</v>
      </c>
      <c r="S3452">
        <v>0</v>
      </c>
      <c r="T3452">
        <v>2041.063251149101</v>
      </c>
      <c r="U3452">
        <v>45148</v>
      </c>
    </row>
    <row r="3453" spans="1:21" x14ac:dyDescent="0.3">
      <c r="A3453" t="s">
        <v>10436</v>
      </c>
      <c r="B3453">
        <v>2024</v>
      </c>
      <c r="C3453" s="1">
        <v>45487</v>
      </c>
      <c r="D3453" t="s">
        <v>22</v>
      </c>
      <c r="E3453" t="s">
        <v>10437</v>
      </c>
      <c r="F3453" t="s">
        <v>37</v>
      </c>
      <c r="G3453" t="s">
        <v>38</v>
      </c>
      <c r="H3453" t="s">
        <v>26</v>
      </c>
      <c r="I3453" t="s">
        <v>57</v>
      </c>
      <c r="J3453" t="s">
        <v>58</v>
      </c>
      <c r="K3453">
        <v>692075</v>
      </c>
      <c r="L3453" t="s">
        <v>73</v>
      </c>
      <c r="M3453" t="s">
        <v>10438</v>
      </c>
      <c r="N3453" t="s">
        <v>93</v>
      </c>
      <c r="O3453" t="s">
        <v>68</v>
      </c>
      <c r="P3453" t="s">
        <v>54</v>
      </c>
      <c r="Q3453">
        <v>43881</v>
      </c>
      <c r="R3453">
        <v>8</v>
      </c>
      <c r="S3453">
        <v>0</v>
      </c>
      <c r="T3453">
        <v>7339.1307332326924</v>
      </c>
      <c r="U3453">
        <v>45490</v>
      </c>
    </row>
    <row r="3454" spans="1:21" x14ac:dyDescent="0.3">
      <c r="A3454" t="s">
        <v>10439</v>
      </c>
      <c r="B3454">
        <v>2023</v>
      </c>
      <c r="C3454" s="1">
        <v>45286</v>
      </c>
      <c r="D3454" t="s">
        <v>78</v>
      </c>
      <c r="E3454" t="s">
        <v>10440</v>
      </c>
      <c r="F3454" t="s">
        <v>149</v>
      </c>
      <c r="G3454" t="s">
        <v>25</v>
      </c>
      <c r="H3454" t="s">
        <v>26</v>
      </c>
      <c r="I3454" t="s">
        <v>27</v>
      </c>
      <c r="J3454" t="s">
        <v>28</v>
      </c>
      <c r="K3454">
        <v>667211</v>
      </c>
      <c r="L3454" t="s">
        <v>59</v>
      </c>
      <c r="M3454" t="s">
        <v>10441</v>
      </c>
      <c r="N3454" t="s">
        <v>61</v>
      </c>
      <c r="O3454" t="s">
        <v>85</v>
      </c>
      <c r="P3454" t="s">
        <v>54</v>
      </c>
      <c r="Q3454">
        <v>37184</v>
      </c>
      <c r="R3454">
        <v>9</v>
      </c>
      <c r="S3454">
        <v>0</v>
      </c>
      <c r="T3454">
        <v>5184.062565299806</v>
      </c>
      <c r="U3454">
        <v>45290</v>
      </c>
    </row>
    <row r="3455" spans="1:21" x14ac:dyDescent="0.3">
      <c r="A3455" t="s">
        <v>10442</v>
      </c>
      <c r="B3455">
        <v>2024</v>
      </c>
      <c r="C3455" s="1">
        <v>45389</v>
      </c>
      <c r="D3455" t="s">
        <v>78</v>
      </c>
      <c r="E3455" t="s">
        <v>10443</v>
      </c>
      <c r="F3455" t="s">
        <v>49</v>
      </c>
      <c r="G3455" t="s">
        <v>38</v>
      </c>
      <c r="H3455" t="s">
        <v>26</v>
      </c>
      <c r="I3455" t="s">
        <v>57</v>
      </c>
      <c r="J3455" t="s">
        <v>58</v>
      </c>
      <c r="K3455">
        <v>622541</v>
      </c>
      <c r="L3455" t="s">
        <v>59</v>
      </c>
      <c r="M3455" t="s">
        <v>10444</v>
      </c>
      <c r="N3455" t="s">
        <v>93</v>
      </c>
      <c r="O3455" t="s">
        <v>75</v>
      </c>
      <c r="P3455" t="s">
        <v>33</v>
      </c>
      <c r="Q3455">
        <v>71701</v>
      </c>
      <c r="R3455">
        <v>5</v>
      </c>
      <c r="S3455">
        <v>0.1</v>
      </c>
      <c r="T3455">
        <v>10861.292516164214</v>
      </c>
      <c r="U3455">
        <v>45396</v>
      </c>
    </row>
    <row r="3456" spans="1:21" x14ac:dyDescent="0.3">
      <c r="A3456" t="s">
        <v>10445</v>
      </c>
      <c r="B3456">
        <v>2023</v>
      </c>
      <c r="C3456" s="1">
        <v>45285</v>
      </c>
      <c r="D3456" t="s">
        <v>22</v>
      </c>
      <c r="E3456" t="s">
        <v>10446</v>
      </c>
      <c r="F3456" t="s">
        <v>49</v>
      </c>
      <c r="G3456" t="s">
        <v>25</v>
      </c>
      <c r="H3456" t="s">
        <v>26</v>
      </c>
      <c r="I3456" t="s">
        <v>57</v>
      </c>
      <c r="J3456" t="s">
        <v>58</v>
      </c>
      <c r="K3456">
        <v>626155</v>
      </c>
      <c r="L3456" t="s">
        <v>73</v>
      </c>
      <c r="M3456" t="s">
        <v>10447</v>
      </c>
      <c r="N3456" t="s">
        <v>103</v>
      </c>
      <c r="O3456" t="s">
        <v>94</v>
      </c>
      <c r="P3456" t="s">
        <v>33</v>
      </c>
      <c r="Q3456">
        <v>76871</v>
      </c>
      <c r="R3456">
        <v>8</v>
      </c>
      <c r="S3456">
        <v>0</v>
      </c>
      <c r="T3456">
        <v>10009.890918084395</v>
      </c>
      <c r="U3456">
        <v>45290</v>
      </c>
    </row>
    <row r="3457" spans="1:21" x14ac:dyDescent="0.3">
      <c r="A3457" t="s">
        <v>10448</v>
      </c>
      <c r="B3457">
        <v>2023</v>
      </c>
      <c r="C3457" s="1">
        <v>44936</v>
      </c>
      <c r="D3457" t="s">
        <v>22</v>
      </c>
      <c r="E3457" t="s">
        <v>10449</v>
      </c>
      <c r="F3457" t="s">
        <v>106</v>
      </c>
      <c r="G3457" t="s">
        <v>38</v>
      </c>
      <c r="H3457" t="s">
        <v>26</v>
      </c>
      <c r="I3457" t="s">
        <v>150</v>
      </c>
      <c r="J3457" t="s">
        <v>118</v>
      </c>
      <c r="K3457">
        <v>633252</v>
      </c>
      <c r="L3457" t="s">
        <v>83</v>
      </c>
      <c r="M3457" t="s">
        <v>10450</v>
      </c>
      <c r="N3457" t="s">
        <v>31</v>
      </c>
      <c r="O3457" t="s">
        <v>75</v>
      </c>
      <c r="P3457" t="s">
        <v>127</v>
      </c>
      <c r="Q3457">
        <v>21472</v>
      </c>
      <c r="R3457">
        <v>2</v>
      </c>
      <c r="S3457">
        <v>0.1</v>
      </c>
      <c r="T3457">
        <v>2829.9493905114032</v>
      </c>
      <c r="U3457">
        <v>44940</v>
      </c>
    </row>
    <row r="3458" spans="1:21" x14ac:dyDescent="0.3">
      <c r="A3458" t="s">
        <v>10451</v>
      </c>
      <c r="B3458">
        <v>2023</v>
      </c>
      <c r="C3458" s="1">
        <v>44942</v>
      </c>
      <c r="D3458" t="s">
        <v>22</v>
      </c>
      <c r="E3458" t="s">
        <v>10452</v>
      </c>
      <c r="F3458" t="s">
        <v>80</v>
      </c>
      <c r="G3458" t="s">
        <v>25</v>
      </c>
      <c r="H3458" t="s">
        <v>26</v>
      </c>
      <c r="I3458" t="s">
        <v>65</v>
      </c>
      <c r="J3458" t="s">
        <v>66</v>
      </c>
      <c r="K3458">
        <v>645930</v>
      </c>
      <c r="L3458" t="s">
        <v>73</v>
      </c>
      <c r="M3458" t="s">
        <v>10453</v>
      </c>
      <c r="N3458" t="s">
        <v>103</v>
      </c>
      <c r="O3458" t="s">
        <v>32</v>
      </c>
      <c r="P3458" t="s">
        <v>54</v>
      </c>
      <c r="Q3458">
        <v>61930</v>
      </c>
      <c r="R3458">
        <v>10</v>
      </c>
      <c r="S3458">
        <v>0.1</v>
      </c>
      <c r="T3458">
        <v>6795.6251042495551</v>
      </c>
      <c r="U3458">
        <v>44942</v>
      </c>
    </row>
    <row r="3459" spans="1:21" x14ac:dyDescent="0.3">
      <c r="A3459" t="s">
        <v>10454</v>
      </c>
      <c r="B3459">
        <v>2024</v>
      </c>
      <c r="C3459" s="1">
        <v>45405</v>
      </c>
      <c r="D3459" t="s">
        <v>47</v>
      </c>
      <c r="E3459" t="s">
        <v>10455</v>
      </c>
      <c r="F3459" t="s">
        <v>80</v>
      </c>
      <c r="G3459" t="s">
        <v>38</v>
      </c>
      <c r="H3459" t="s">
        <v>26</v>
      </c>
      <c r="I3459" t="s">
        <v>57</v>
      </c>
      <c r="J3459" t="s">
        <v>58</v>
      </c>
      <c r="K3459">
        <v>641295</v>
      </c>
      <c r="L3459" t="s">
        <v>41</v>
      </c>
      <c r="M3459" t="s">
        <v>10456</v>
      </c>
      <c r="N3459" t="s">
        <v>93</v>
      </c>
      <c r="O3459" t="s">
        <v>53</v>
      </c>
      <c r="P3459" t="s">
        <v>54</v>
      </c>
      <c r="Q3459">
        <v>7594</v>
      </c>
      <c r="R3459">
        <v>10</v>
      </c>
      <c r="S3459">
        <v>0</v>
      </c>
      <c r="T3459">
        <v>1038.7266012108639</v>
      </c>
      <c r="U3459">
        <v>45408</v>
      </c>
    </row>
    <row r="3460" spans="1:21" x14ac:dyDescent="0.3">
      <c r="A3460" t="s">
        <v>10457</v>
      </c>
      <c r="B3460">
        <v>2023</v>
      </c>
      <c r="C3460" s="1">
        <v>44953</v>
      </c>
      <c r="D3460" t="s">
        <v>47</v>
      </c>
      <c r="E3460" t="s">
        <v>10458</v>
      </c>
      <c r="F3460" t="s">
        <v>64</v>
      </c>
      <c r="G3460" t="s">
        <v>38</v>
      </c>
      <c r="H3460" t="s">
        <v>26</v>
      </c>
      <c r="I3460" t="s">
        <v>136</v>
      </c>
      <c r="J3460" t="s">
        <v>118</v>
      </c>
      <c r="K3460">
        <v>657483</v>
      </c>
      <c r="L3460" t="s">
        <v>41</v>
      </c>
      <c r="M3460" t="s">
        <v>10459</v>
      </c>
      <c r="N3460" t="s">
        <v>93</v>
      </c>
      <c r="O3460" t="s">
        <v>68</v>
      </c>
      <c r="P3460" t="s">
        <v>98</v>
      </c>
      <c r="Q3460">
        <v>52971</v>
      </c>
      <c r="R3460">
        <v>7</v>
      </c>
      <c r="S3460">
        <v>0.2</v>
      </c>
      <c r="T3460">
        <v>9920.5748278697265</v>
      </c>
      <c r="U3460">
        <v>44956</v>
      </c>
    </row>
    <row r="3461" spans="1:21" x14ac:dyDescent="0.3">
      <c r="A3461" t="s">
        <v>10460</v>
      </c>
      <c r="B3461">
        <v>2024</v>
      </c>
      <c r="C3461" s="1">
        <v>45650</v>
      </c>
      <c r="D3461" t="s">
        <v>78</v>
      </c>
      <c r="E3461" t="s">
        <v>10461</v>
      </c>
      <c r="F3461" t="s">
        <v>80</v>
      </c>
      <c r="G3461" t="s">
        <v>38</v>
      </c>
      <c r="H3461" t="s">
        <v>26</v>
      </c>
      <c r="I3461" t="s">
        <v>50</v>
      </c>
      <c r="J3461" t="s">
        <v>51</v>
      </c>
      <c r="K3461">
        <v>610684</v>
      </c>
      <c r="L3461" t="s">
        <v>73</v>
      </c>
      <c r="M3461" t="s">
        <v>10462</v>
      </c>
      <c r="N3461" t="s">
        <v>31</v>
      </c>
      <c r="O3461" t="s">
        <v>44</v>
      </c>
      <c r="P3461" t="s">
        <v>98</v>
      </c>
      <c r="Q3461">
        <v>17467</v>
      </c>
      <c r="R3461">
        <v>1</v>
      </c>
      <c r="S3461">
        <v>0</v>
      </c>
      <c r="T3461">
        <v>3989.503256192917</v>
      </c>
      <c r="U3461">
        <v>45650</v>
      </c>
    </row>
    <row r="3462" spans="1:21" x14ac:dyDescent="0.3">
      <c r="A3462" t="s">
        <v>10463</v>
      </c>
      <c r="B3462">
        <v>2024</v>
      </c>
      <c r="C3462" s="1">
        <v>45428</v>
      </c>
      <c r="D3462" t="s">
        <v>22</v>
      </c>
      <c r="E3462" t="s">
        <v>10464</v>
      </c>
      <c r="F3462" t="s">
        <v>49</v>
      </c>
      <c r="G3462" t="s">
        <v>38</v>
      </c>
      <c r="H3462" t="s">
        <v>26</v>
      </c>
      <c r="I3462" t="s">
        <v>107</v>
      </c>
      <c r="J3462" t="s">
        <v>66</v>
      </c>
      <c r="K3462">
        <v>688037</v>
      </c>
      <c r="L3462" t="s">
        <v>41</v>
      </c>
      <c r="M3462" t="s">
        <v>10465</v>
      </c>
      <c r="N3462" t="s">
        <v>31</v>
      </c>
      <c r="O3462" t="s">
        <v>53</v>
      </c>
      <c r="P3462" t="s">
        <v>89</v>
      </c>
      <c r="Q3462">
        <v>65422</v>
      </c>
      <c r="R3462">
        <v>5</v>
      </c>
      <c r="S3462">
        <v>0.2</v>
      </c>
      <c r="T3462">
        <v>15651.463557638657</v>
      </c>
      <c r="U3462">
        <v>45432</v>
      </c>
    </row>
    <row r="3463" spans="1:21" x14ac:dyDescent="0.3">
      <c r="A3463" t="s">
        <v>10466</v>
      </c>
      <c r="B3463">
        <v>2024</v>
      </c>
      <c r="C3463" s="1">
        <v>45609</v>
      </c>
      <c r="D3463" t="s">
        <v>47</v>
      </c>
      <c r="E3463" t="s">
        <v>10467</v>
      </c>
      <c r="F3463" t="s">
        <v>24</v>
      </c>
      <c r="G3463" t="s">
        <v>38</v>
      </c>
      <c r="H3463" t="s">
        <v>26</v>
      </c>
      <c r="I3463" t="s">
        <v>72</v>
      </c>
      <c r="J3463" t="s">
        <v>28</v>
      </c>
      <c r="K3463">
        <v>636568</v>
      </c>
      <c r="L3463" t="s">
        <v>29</v>
      </c>
      <c r="M3463" t="s">
        <v>10468</v>
      </c>
      <c r="N3463" t="s">
        <v>31</v>
      </c>
      <c r="O3463" t="s">
        <v>53</v>
      </c>
      <c r="P3463" t="s">
        <v>76</v>
      </c>
      <c r="Q3463">
        <v>14284</v>
      </c>
      <c r="R3463">
        <v>2</v>
      </c>
      <c r="S3463">
        <v>0.05</v>
      </c>
      <c r="T3463">
        <v>3109.5527041391083</v>
      </c>
      <c r="U3463">
        <v>45614</v>
      </c>
    </row>
    <row r="3464" spans="1:21" x14ac:dyDescent="0.3">
      <c r="A3464" t="s">
        <v>10469</v>
      </c>
      <c r="B3464">
        <v>2023</v>
      </c>
      <c r="C3464" s="1">
        <v>45245</v>
      </c>
      <c r="D3464" t="s">
        <v>35</v>
      </c>
      <c r="E3464" t="s">
        <v>10470</v>
      </c>
      <c r="F3464" t="s">
        <v>64</v>
      </c>
      <c r="G3464" t="s">
        <v>81</v>
      </c>
      <c r="H3464" t="s">
        <v>26</v>
      </c>
      <c r="I3464" t="s">
        <v>65</v>
      </c>
      <c r="J3464" t="s">
        <v>66</v>
      </c>
      <c r="K3464">
        <v>606515</v>
      </c>
      <c r="L3464" t="s">
        <v>41</v>
      </c>
      <c r="M3464" t="s">
        <v>10471</v>
      </c>
      <c r="N3464" t="s">
        <v>103</v>
      </c>
      <c r="O3464" t="s">
        <v>53</v>
      </c>
      <c r="P3464" t="s">
        <v>33</v>
      </c>
      <c r="Q3464">
        <v>49270</v>
      </c>
      <c r="R3464">
        <v>8</v>
      </c>
      <c r="S3464">
        <v>0.05</v>
      </c>
      <c r="T3464">
        <v>13679.822668008706</v>
      </c>
      <c r="U3464">
        <v>45250</v>
      </c>
    </row>
    <row r="3465" spans="1:21" x14ac:dyDescent="0.3">
      <c r="A3465" t="s">
        <v>10472</v>
      </c>
      <c r="B3465">
        <v>2023</v>
      </c>
      <c r="C3465" s="1">
        <v>45058</v>
      </c>
      <c r="D3465" t="s">
        <v>22</v>
      </c>
      <c r="E3465" t="s">
        <v>10473</v>
      </c>
      <c r="F3465" t="s">
        <v>49</v>
      </c>
      <c r="G3465" t="s">
        <v>38</v>
      </c>
      <c r="H3465" t="s">
        <v>26</v>
      </c>
      <c r="I3465" t="s">
        <v>39</v>
      </c>
      <c r="J3465" t="s">
        <v>40</v>
      </c>
      <c r="K3465">
        <v>637437</v>
      </c>
      <c r="L3465" t="s">
        <v>73</v>
      </c>
      <c r="M3465" t="s">
        <v>10474</v>
      </c>
      <c r="N3465" t="s">
        <v>31</v>
      </c>
      <c r="O3465" t="s">
        <v>44</v>
      </c>
      <c r="P3465" t="s">
        <v>45</v>
      </c>
      <c r="Q3465">
        <v>58239</v>
      </c>
      <c r="R3465">
        <v>10</v>
      </c>
      <c r="S3465">
        <v>0</v>
      </c>
      <c r="T3465">
        <v>5020.0397444943001</v>
      </c>
      <c r="U3465">
        <v>45061</v>
      </c>
    </row>
    <row r="3466" spans="1:21" x14ac:dyDescent="0.3">
      <c r="A3466" t="s">
        <v>10475</v>
      </c>
      <c r="B3466">
        <v>2023</v>
      </c>
      <c r="C3466" s="1">
        <v>44944</v>
      </c>
      <c r="D3466" t="s">
        <v>35</v>
      </c>
      <c r="E3466" t="s">
        <v>10476</v>
      </c>
      <c r="F3466" t="s">
        <v>37</v>
      </c>
      <c r="G3466" t="s">
        <v>25</v>
      </c>
      <c r="H3466" t="s">
        <v>26</v>
      </c>
      <c r="I3466" t="s">
        <v>72</v>
      </c>
      <c r="J3466" t="s">
        <v>28</v>
      </c>
      <c r="K3466">
        <v>695318</v>
      </c>
      <c r="L3466" t="s">
        <v>41</v>
      </c>
      <c r="M3466" t="s">
        <v>10477</v>
      </c>
      <c r="N3466" t="s">
        <v>61</v>
      </c>
      <c r="O3466" t="s">
        <v>32</v>
      </c>
      <c r="P3466" t="s">
        <v>98</v>
      </c>
      <c r="Q3466">
        <v>44913</v>
      </c>
      <c r="R3466">
        <v>3</v>
      </c>
      <c r="S3466">
        <v>0.1</v>
      </c>
      <c r="T3466">
        <v>7412.3273095359618</v>
      </c>
      <c r="U3466">
        <v>44945</v>
      </c>
    </row>
    <row r="3467" spans="1:21" x14ac:dyDescent="0.3">
      <c r="A3467" t="s">
        <v>10478</v>
      </c>
      <c r="B3467">
        <v>2023</v>
      </c>
      <c r="C3467" s="1">
        <v>45230</v>
      </c>
      <c r="D3467" t="s">
        <v>78</v>
      </c>
      <c r="E3467" t="s">
        <v>10479</v>
      </c>
      <c r="F3467" t="s">
        <v>24</v>
      </c>
      <c r="G3467" t="s">
        <v>81</v>
      </c>
      <c r="H3467" t="s">
        <v>26</v>
      </c>
      <c r="I3467" t="s">
        <v>101</v>
      </c>
      <c r="J3467" t="s">
        <v>51</v>
      </c>
      <c r="K3467">
        <v>699712</v>
      </c>
      <c r="L3467" t="s">
        <v>29</v>
      </c>
      <c r="M3467" t="s">
        <v>10480</v>
      </c>
      <c r="N3467" t="s">
        <v>43</v>
      </c>
      <c r="O3467" t="s">
        <v>32</v>
      </c>
      <c r="P3467" t="s">
        <v>98</v>
      </c>
      <c r="Q3467">
        <v>38669</v>
      </c>
      <c r="R3467">
        <v>5</v>
      </c>
      <c r="S3467">
        <v>0.1</v>
      </c>
      <c r="T3467">
        <v>3196.9030238313726</v>
      </c>
      <c r="U3467">
        <v>45237</v>
      </c>
    </row>
    <row r="3468" spans="1:21" x14ac:dyDescent="0.3">
      <c r="A3468" t="s">
        <v>10481</v>
      </c>
      <c r="B3468">
        <v>2023</v>
      </c>
      <c r="C3468" s="1">
        <v>44950</v>
      </c>
      <c r="D3468" t="s">
        <v>47</v>
      </c>
      <c r="E3468" t="s">
        <v>10482</v>
      </c>
      <c r="F3468" t="s">
        <v>80</v>
      </c>
      <c r="G3468" t="s">
        <v>25</v>
      </c>
      <c r="H3468" t="s">
        <v>26</v>
      </c>
      <c r="I3468" t="s">
        <v>39</v>
      </c>
      <c r="J3468" t="s">
        <v>40</v>
      </c>
      <c r="K3468">
        <v>663268</v>
      </c>
      <c r="L3468" t="s">
        <v>73</v>
      </c>
      <c r="M3468" t="s">
        <v>10483</v>
      </c>
      <c r="N3468" t="s">
        <v>93</v>
      </c>
      <c r="O3468" t="s">
        <v>85</v>
      </c>
      <c r="P3468" t="s">
        <v>98</v>
      </c>
      <c r="Q3468">
        <v>40952</v>
      </c>
      <c r="R3468">
        <v>1</v>
      </c>
      <c r="S3468">
        <v>0.1</v>
      </c>
      <c r="T3468">
        <v>8708.6019083090378</v>
      </c>
      <c r="U3468">
        <v>44953</v>
      </c>
    </row>
    <row r="3469" spans="1:21" x14ac:dyDescent="0.3">
      <c r="A3469" t="s">
        <v>10484</v>
      </c>
      <c r="B3469">
        <v>2023</v>
      </c>
      <c r="C3469" s="1">
        <v>45006</v>
      </c>
      <c r="D3469" t="s">
        <v>22</v>
      </c>
      <c r="E3469" t="s">
        <v>10485</v>
      </c>
      <c r="F3469" t="s">
        <v>106</v>
      </c>
      <c r="G3469" t="s">
        <v>38</v>
      </c>
      <c r="H3469" t="s">
        <v>26</v>
      </c>
      <c r="I3469" t="s">
        <v>65</v>
      </c>
      <c r="J3469" t="s">
        <v>66</v>
      </c>
      <c r="K3469">
        <v>617100</v>
      </c>
      <c r="L3469" t="s">
        <v>73</v>
      </c>
      <c r="M3469" t="s">
        <v>10486</v>
      </c>
      <c r="N3469" t="s">
        <v>103</v>
      </c>
      <c r="O3469" t="s">
        <v>44</v>
      </c>
      <c r="P3469" t="s">
        <v>76</v>
      </c>
      <c r="Q3469">
        <v>55900</v>
      </c>
      <c r="R3469">
        <v>4</v>
      </c>
      <c r="S3469">
        <v>0.2</v>
      </c>
      <c r="T3469">
        <v>3586.0151592427674</v>
      </c>
      <c r="U3469">
        <v>45009</v>
      </c>
    </row>
    <row r="3470" spans="1:21" x14ac:dyDescent="0.3">
      <c r="A3470" t="s">
        <v>10487</v>
      </c>
      <c r="B3470">
        <v>2023</v>
      </c>
      <c r="C3470" s="1">
        <v>45197</v>
      </c>
      <c r="D3470" t="s">
        <v>78</v>
      </c>
      <c r="E3470" t="s">
        <v>10488</v>
      </c>
      <c r="F3470" t="s">
        <v>149</v>
      </c>
      <c r="G3470" t="s">
        <v>81</v>
      </c>
      <c r="H3470" t="s">
        <v>26</v>
      </c>
      <c r="I3470" t="s">
        <v>150</v>
      </c>
      <c r="J3470" t="s">
        <v>118</v>
      </c>
      <c r="K3470">
        <v>671864</v>
      </c>
      <c r="L3470" t="s">
        <v>73</v>
      </c>
      <c r="M3470" t="s">
        <v>10489</v>
      </c>
      <c r="N3470" t="s">
        <v>93</v>
      </c>
      <c r="O3470" t="s">
        <v>53</v>
      </c>
      <c r="P3470" t="s">
        <v>127</v>
      </c>
      <c r="Q3470">
        <v>25825</v>
      </c>
      <c r="R3470">
        <v>10</v>
      </c>
      <c r="S3470">
        <v>0.05</v>
      </c>
      <c r="T3470">
        <v>1538.8316851266077</v>
      </c>
      <c r="U3470">
        <v>45200</v>
      </c>
    </row>
    <row r="3471" spans="1:21" x14ac:dyDescent="0.3">
      <c r="A3471" t="s">
        <v>10490</v>
      </c>
      <c r="B3471">
        <v>2024</v>
      </c>
      <c r="C3471" s="1">
        <v>45312</v>
      </c>
      <c r="D3471" t="s">
        <v>35</v>
      </c>
      <c r="E3471" t="s">
        <v>10491</v>
      </c>
      <c r="F3471" t="s">
        <v>149</v>
      </c>
      <c r="G3471" t="s">
        <v>25</v>
      </c>
      <c r="H3471" t="s">
        <v>26</v>
      </c>
      <c r="I3471" t="s">
        <v>57</v>
      </c>
      <c r="J3471" t="s">
        <v>58</v>
      </c>
      <c r="K3471">
        <v>655085</v>
      </c>
      <c r="L3471" t="s">
        <v>83</v>
      </c>
      <c r="M3471" t="s">
        <v>10492</v>
      </c>
      <c r="N3471" t="s">
        <v>103</v>
      </c>
      <c r="O3471" t="s">
        <v>68</v>
      </c>
      <c r="P3471" t="s">
        <v>181</v>
      </c>
      <c r="Q3471">
        <v>62184</v>
      </c>
      <c r="R3471">
        <v>10</v>
      </c>
      <c r="S3471">
        <v>0.1</v>
      </c>
      <c r="T3471">
        <v>3587.8111437603875</v>
      </c>
      <c r="U3471">
        <v>45315</v>
      </c>
    </row>
    <row r="3472" spans="1:21" x14ac:dyDescent="0.3">
      <c r="A3472" t="s">
        <v>10493</v>
      </c>
      <c r="B3472">
        <v>2023</v>
      </c>
      <c r="C3472" s="1">
        <v>45284</v>
      </c>
      <c r="D3472" t="s">
        <v>22</v>
      </c>
      <c r="E3472" t="s">
        <v>10494</v>
      </c>
      <c r="F3472" t="s">
        <v>49</v>
      </c>
      <c r="G3472" t="s">
        <v>38</v>
      </c>
      <c r="H3472" t="s">
        <v>26</v>
      </c>
      <c r="I3472" t="s">
        <v>57</v>
      </c>
      <c r="J3472" t="s">
        <v>58</v>
      </c>
      <c r="K3472">
        <v>631903</v>
      </c>
      <c r="L3472" t="s">
        <v>29</v>
      </c>
      <c r="M3472" t="s">
        <v>10495</v>
      </c>
      <c r="N3472" t="s">
        <v>103</v>
      </c>
      <c r="O3472" t="s">
        <v>32</v>
      </c>
      <c r="P3472" t="s">
        <v>127</v>
      </c>
      <c r="Q3472">
        <v>76429</v>
      </c>
      <c r="R3472">
        <v>10</v>
      </c>
      <c r="S3472">
        <v>0.2</v>
      </c>
      <c r="T3472">
        <v>11048.476262630684</v>
      </c>
      <c r="U3472">
        <v>45287</v>
      </c>
    </row>
    <row r="3473" spans="1:21" x14ac:dyDescent="0.3">
      <c r="A3473" t="s">
        <v>10496</v>
      </c>
      <c r="B3473">
        <v>2024</v>
      </c>
      <c r="C3473" s="1">
        <v>45345</v>
      </c>
      <c r="D3473" t="s">
        <v>47</v>
      </c>
      <c r="E3473" t="s">
        <v>10497</v>
      </c>
      <c r="F3473" t="s">
        <v>24</v>
      </c>
      <c r="G3473" t="s">
        <v>81</v>
      </c>
      <c r="H3473" t="s">
        <v>26</v>
      </c>
      <c r="I3473" t="s">
        <v>101</v>
      </c>
      <c r="J3473" t="s">
        <v>51</v>
      </c>
      <c r="K3473">
        <v>620878</v>
      </c>
      <c r="L3473" t="s">
        <v>41</v>
      </c>
      <c r="M3473" t="s">
        <v>10498</v>
      </c>
      <c r="N3473" t="s">
        <v>103</v>
      </c>
      <c r="O3473" t="s">
        <v>85</v>
      </c>
      <c r="P3473" t="s">
        <v>76</v>
      </c>
      <c r="Q3473">
        <v>32065</v>
      </c>
      <c r="R3473">
        <v>2</v>
      </c>
      <c r="S3473">
        <v>0.2</v>
      </c>
      <c r="T3473">
        <v>9535.2950188495852</v>
      </c>
      <c r="U3473">
        <v>45351</v>
      </c>
    </row>
    <row r="3474" spans="1:21" x14ac:dyDescent="0.3">
      <c r="A3474" t="s">
        <v>10499</v>
      </c>
      <c r="B3474">
        <v>2024</v>
      </c>
      <c r="C3474" s="1">
        <v>45299</v>
      </c>
      <c r="D3474" t="s">
        <v>47</v>
      </c>
      <c r="E3474" t="s">
        <v>10500</v>
      </c>
      <c r="F3474" t="s">
        <v>49</v>
      </c>
      <c r="G3474" t="s">
        <v>38</v>
      </c>
      <c r="H3474" t="s">
        <v>26</v>
      </c>
      <c r="I3474" t="s">
        <v>39</v>
      </c>
      <c r="J3474" t="s">
        <v>40</v>
      </c>
      <c r="K3474">
        <v>624240</v>
      </c>
      <c r="L3474" t="s">
        <v>29</v>
      </c>
      <c r="M3474" t="s">
        <v>10501</v>
      </c>
      <c r="N3474" t="s">
        <v>61</v>
      </c>
      <c r="O3474" t="s">
        <v>85</v>
      </c>
      <c r="P3474" t="s">
        <v>76</v>
      </c>
      <c r="Q3474">
        <v>4619</v>
      </c>
      <c r="R3474">
        <v>6</v>
      </c>
      <c r="S3474">
        <v>0.05</v>
      </c>
      <c r="T3474">
        <v>747.99407235210413</v>
      </c>
      <c r="U3474">
        <v>45302</v>
      </c>
    </row>
    <row r="3475" spans="1:21" x14ac:dyDescent="0.3">
      <c r="A3475" t="s">
        <v>10502</v>
      </c>
      <c r="B3475">
        <v>2023</v>
      </c>
      <c r="C3475" s="1">
        <v>45144</v>
      </c>
      <c r="D3475" t="s">
        <v>47</v>
      </c>
      <c r="E3475" t="s">
        <v>10503</v>
      </c>
      <c r="F3475" t="s">
        <v>80</v>
      </c>
      <c r="G3475" t="s">
        <v>81</v>
      </c>
      <c r="H3475" t="s">
        <v>26</v>
      </c>
      <c r="I3475" t="s">
        <v>136</v>
      </c>
      <c r="J3475" t="s">
        <v>118</v>
      </c>
      <c r="K3475">
        <v>605512</v>
      </c>
      <c r="L3475" t="s">
        <v>41</v>
      </c>
      <c r="M3475" t="s">
        <v>10504</v>
      </c>
      <c r="N3475" t="s">
        <v>61</v>
      </c>
      <c r="O3475" t="s">
        <v>44</v>
      </c>
      <c r="P3475" t="s">
        <v>98</v>
      </c>
      <c r="Q3475">
        <v>38155</v>
      </c>
      <c r="R3475">
        <v>3</v>
      </c>
      <c r="S3475">
        <v>0</v>
      </c>
      <c r="T3475">
        <v>8138.9875484344666</v>
      </c>
      <c r="U3475">
        <v>45151</v>
      </c>
    </row>
    <row r="3476" spans="1:21" x14ac:dyDescent="0.3">
      <c r="A3476" t="s">
        <v>10505</v>
      </c>
      <c r="B3476">
        <v>2024</v>
      </c>
      <c r="C3476" s="1">
        <v>45469</v>
      </c>
      <c r="D3476" t="s">
        <v>22</v>
      </c>
      <c r="E3476" t="s">
        <v>10506</v>
      </c>
      <c r="F3476" t="s">
        <v>64</v>
      </c>
      <c r="G3476" t="s">
        <v>38</v>
      </c>
      <c r="H3476" t="s">
        <v>26</v>
      </c>
      <c r="I3476" t="s">
        <v>107</v>
      </c>
      <c r="J3476" t="s">
        <v>66</v>
      </c>
      <c r="K3476">
        <v>661275</v>
      </c>
      <c r="L3476" t="s">
        <v>59</v>
      </c>
      <c r="M3476" t="s">
        <v>10507</v>
      </c>
      <c r="N3476" t="s">
        <v>103</v>
      </c>
      <c r="O3476" t="s">
        <v>94</v>
      </c>
      <c r="P3476" t="s">
        <v>33</v>
      </c>
      <c r="Q3476">
        <v>46589</v>
      </c>
      <c r="R3476">
        <v>8</v>
      </c>
      <c r="S3476">
        <v>0</v>
      </c>
      <c r="T3476">
        <v>11044.331618505812</v>
      </c>
      <c r="U3476">
        <v>45472</v>
      </c>
    </row>
    <row r="3477" spans="1:21" x14ac:dyDescent="0.3">
      <c r="A3477" t="s">
        <v>10508</v>
      </c>
      <c r="B3477">
        <v>2023</v>
      </c>
      <c r="C3477" s="1">
        <v>45207</v>
      </c>
      <c r="D3477" t="s">
        <v>47</v>
      </c>
      <c r="E3477" t="s">
        <v>10509</v>
      </c>
      <c r="F3477" t="s">
        <v>49</v>
      </c>
      <c r="G3477" t="s">
        <v>38</v>
      </c>
      <c r="H3477" t="s">
        <v>26</v>
      </c>
      <c r="I3477" t="s">
        <v>57</v>
      </c>
      <c r="J3477" t="s">
        <v>58</v>
      </c>
      <c r="K3477">
        <v>654071</v>
      </c>
      <c r="L3477" t="s">
        <v>83</v>
      </c>
      <c r="M3477" t="s">
        <v>10510</v>
      </c>
      <c r="N3477" t="s">
        <v>103</v>
      </c>
      <c r="O3477" t="s">
        <v>85</v>
      </c>
      <c r="P3477" t="s">
        <v>76</v>
      </c>
      <c r="Q3477">
        <v>37119</v>
      </c>
      <c r="R3477">
        <v>10</v>
      </c>
      <c r="S3477">
        <v>0.1</v>
      </c>
      <c r="T3477">
        <v>10682.469254548207</v>
      </c>
      <c r="U3477">
        <v>45212</v>
      </c>
    </row>
    <row r="3478" spans="1:21" x14ac:dyDescent="0.3">
      <c r="A3478" t="s">
        <v>10511</v>
      </c>
      <c r="B3478">
        <v>2023</v>
      </c>
      <c r="C3478" s="1">
        <v>44999</v>
      </c>
      <c r="D3478" t="s">
        <v>35</v>
      </c>
      <c r="E3478" t="s">
        <v>10512</v>
      </c>
      <c r="F3478" t="s">
        <v>80</v>
      </c>
      <c r="G3478" t="s">
        <v>38</v>
      </c>
      <c r="H3478" t="s">
        <v>26</v>
      </c>
      <c r="I3478" t="s">
        <v>117</v>
      </c>
      <c r="J3478" t="s">
        <v>118</v>
      </c>
      <c r="K3478">
        <v>627716</v>
      </c>
      <c r="L3478" t="s">
        <v>41</v>
      </c>
      <c r="M3478" t="s">
        <v>10513</v>
      </c>
      <c r="N3478" t="s">
        <v>31</v>
      </c>
      <c r="O3478" t="s">
        <v>75</v>
      </c>
      <c r="P3478" t="s">
        <v>33</v>
      </c>
      <c r="Q3478">
        <v>60095</v>
      </c>
      <c r="R3478">
        <v>5</v>
      </c>
      <c r="S3478">
        <v>0</v>
      </c>
      <c r="T3478">
        <v>5424.890443096705</v>
      </c>
      <c r="U3478">
        <v>45004</v>
      </c>
    </row>
    <row r="3479" spans="1:21" x14ac:dyDescent="0.3">
      <c r="A3479" t="s">
        <v>10514</v>
      </c>
      <c r="B3479">
        <v>2023</v>
      </c>
      <c r="C3479" s="1">
        <v>44945</v>
      </c>
      <c r="D3479" t="s">
        <v>47</v>
      </c>
      <c r="E3479" t="s">
        <v>10515</v>
      </c>
      <c r="F3479" t="s">
        <v>149</v>
      </c>
      <c r="G3479" t="s">
        <v>25</v>
      </c>
      <c r="H3479" t="s">
        <v>26</v>
      </c>
      <c r="I3479" t="s">
        <v>39</v>
      </c>
      <c r="J3479" t="s">
        <v>40</v>
      </c>
      <c r="K3479">
        <v>650209</v>
      </c>
      <c r="L3479" t="s">
        <v>41</v>
      </c>
      <c r="M3479" t="s">
        <v>10516</v>
      </c>
      <c r="N3479" t="s">
        <v>93</v>
      </c>
      <c r="O3479" t="s">
        <v>75</v>
      </c>
      <c r="P3479" t="s">
        <v>181</v>
      </c>
      <c r="Q3479">
        <v>66512</v>
      </c>
      <c r="R3479">
        <v>5</v>
      </c>
      <c r="S3479">
        <v>0</v>
      </c>
      <c r="T3479">
        <v>3966.632632258264</v>
      </c>
      <c r="U3479">
        <v>44946</v>
      </c>
    </row>
    <row r="3480" spans="1:21" x14ac:dyDescent="0.3">
      <c r="A3480" t="s">
        <v>10517</v>
      </c>
      <c r="B3480">
        <v>2024</v>
      </c>
      <c r="C3480" s="1">
        <v>45497</v>
      </c>
      <c r="D3480" t="s">
        <v>47</v>
      </c>
      <c r="E3480" t="s">
        <v>10518</v>
      </c>
      <c r="F3480" t="s">
        <v>64</v>
      </c>
      <c r="G3480" t="s">
        <v>38</v>
      </c>
      <c r="H3480" t="s">
        <v>26</v>
      </c>
      <c r="I3480" t="s">
        <v>122</v>
      </c>
      <c r="J3480" t="s">
        <v>28</v>
      </c>
      <c r="K3480">
        <v>681051</v>
      </c>
      <c r="L3480" t="s">
        <v>41</v>
      </c>
      <c r="M3480" t="s">
        <v>10519</v>
      </c>
      <c r="N3480" t="s">
        <v>43</v>
      </c>
      <c r="O3480" t="s">
        <v>53</v>
      </c>
      <c r="P3480" t="s">
        <v>69</v>
      </c>
      <c r="Q3480">
        <v>75785</v>
      </c>
      <c r="R3480">
        <v>1</v>
      </c>
      <c r="S3480">
        <v>0</v>
      </c>
      <c r="T3480">
        <v>14223.074201771873</v>
      </c>
      <c r="U3480">
        <v>45499</v>
      </c>
    </row>
    <row r="3481" spans="1:21" x14ac:dyDescent="0.3">
      <c r="A3481" t="s">
        <v>10520</v>
      </c>
      <c r="B3481">
        <v>2024</v>
      </c>
      <c r="C3481" s="1">
        <v>45318</v>
      </c>
      <c r="D3481" t="s">
        <v>47</v>
      </c>
      <c r="E3481" t="s">
        <v>10521</v>
      </c>
      <c r="F3481" t="s">
        <v>64</v>
      </c>
      <c r="G3481" t="s">
        <v>38</v>
      </c>
      <c r="H3481" t="s">
        <v>26</v>
      </c>
      <c r="I3481" t="s">
        <v>27</v>
      </c>
      <c r="J3481" t="s">
        <v>28</v>
      </c>
      <c r="K3481">
        <v>636276</v>
      </c>
      <c r="L3481" t="s">
        <v>59</v>
      </c>
      <c r="M3481" t="s">
        <v>10522</v>
      </c>
      <c r="N3481" t="s">
        <v>43</v>
      </c>
      <c r="O3481" t="s">
        <v>75</v>
      </c>
      <c r="P3481" t="s">
        <v>69</v>
      </c>
      <c r="Q3481">
        <v>19412</v>
      </c>
      <c r="R3481">
        <v>8</v>
      </c>
      <c r="S3481">
        <v>0.2</v>
      </c>
      <c r="T3481">
        <v>4206.2289307694818</v>
      </c>
      <c r="U3481">
        <v>45321</v>
      </c>
    </row>
    <row r="3482" spans="1:21" x14ac:dyDescent="0.3">
      <c r="A3482" t="s">
        <v>10523</v>
      </c>
      <c r="B3482">
        <v>2023</v>
      </c>
      <c r="C3482" s="1">
        <v>45005</v>
      </c>
      <c r="D3482" t="s">
        <v>78</v>
      </c>
      <c r="E3482" t="s">
        <v>10524</v>
      </c>
      <c r="F3482" t="s">
        <v>80</v>
      </c>
      <c r="G3482" t="s">
        <v>81</v>
      </c>
      <c r="H3482" t="s">
        <v>26</v>
      </c>
      <c r="I3482" t="s">
        <v>57</v>
      </c>
      <c r="J3482" t="s">
        <v>58</v>
      </c>
      <c r="K3482">
        <v>662415</v>
      </c>
      <c r="L3482" t="s">
        <v>59</v>
      </c>
      <c r="M3482" t="s">
        <v>10525</v>
      </c>
      <c r="N3482" t="s">
        <v>61</v>
      </c>
      <c r="O3482" t="s">
        <v>53</v>
      </c>
      <c r="P3482" t="s">
        <v>54</v>
      </c>
      <c r="Q3482">
        <v>14977</v>
      </c>
      <c r="R3482">
        <v>2</v>
      </c>
      <c r="S3482">
        <v>0.1</v>
      </c>
      <c r="T3482">
        <v>1216.6960133463479</v>
      </c>
      <c r="U3482">
        <v>45010</v>
      </c>
    </row>
    <row r="3483" spans="1:21" x14ac:dyDescent="0.3">
      <c r="A3483" t="s">
        <v>10526</v>
      </c>
      <c r="B3483">
        <v>2024</v>
      </c>
      <c r="C3483" s="1">
        <v>45317</v>
      </c>
      <c r="D3483" t="s">
        <v>47</v>
      </c>
      <c r="E3483" t="s">
        <v>10527</v>
      </c>
      <c r="F3483" t="s">
        <v>37</v>
      </c>
      <c r="G3483" t="s">
        <v>38</v>
      </c>
      <c r="H3483" t="s">
        <v>26</v>
      </c>
      <c r="I3483" t="s">
        <v>27</v>
      </c>
      <c r="J3483" t="s">
        <v>28</v>
      </c>
      <c r="K3483">
        <v>637759</v>
      </c>
      <c r="L3483" t="s">
        <v>41</v>
      </c>
      <c r="M3483" t="s">
        <v>10528</v>
      </c>
      <c r="N3483" t="s">
        <v>43</v>
      </c>
      <c r="O3483" t="s">
        <v>32</v>
      </c>
      <c r="P3483" t="s">
        <v>98</v>
      </c>
      <c r="Q3483">
        <v>55962</v>
      </c>
      <c r="R3483">
        <v>1</v>
      </c>
      <c r="S3483">
        <v>0</v>
      </c>
      <c r="T3483">
        <v>8401.8195801786569</v>
      </c>
      <c r="U3483">
        <v>45317</v>
      </c>
    </row>
    <row r="3484" spans="1:21" x14ac:dyDescent="0.3">
      <c r="A3484" t="s">
        <v>10529</v>
      </c>
      <c r="B3484">
        <v>2024</v>
      </c>
      <c r="C3484" s="1">
        <v>45583</v>
      </c>
      <c r="D3484" t="s">
        <v>47</v>
      </c>
      <c r="E3484" t="s">
        <v>10530</v>
      </c>
      <c r="F3484" t="s">
        <v>149</v>
      </c>
      <c r="G3484" t="s">
        <v>81</v>
      </c>
      <c r="H3484" t="s">
        <v>26</v>
      </c>
      <c r="I3484" t="s">
        <v>39</v>
      </c>
      <c r="J3484" t="s">
        <v>40</v>
      </c>
      <c r="K3484">
        <v>622678</v>
      </c>
      <c r="L3484" t="s">
        <v>73</v>
      </c>
      <c r="M3484" t="s">
        <v>10531</v>
      </c>
      <c r="N3484" t="s">
        <v>103</v>
      </c>
      <c r="O3484" t="s">
        <v>53</v>
      </c>
      <c r="P3484" t="s">
        <v>33</v>
      </c>
      <c r="Q3484">
        <v>57415</v>
      </c>
      <c r="R3484">
        <v>10</v>
      </c>
      <c r="S3484">
        <v>0</v>
      </c>
      <c r="T3484">
        <v>6460.2335290885339</v>
      </c>
      <c r="U3484">
        <v>45586</v>
      </c>
    </row>
    <row r="3485" spans="1:21" x14ac:dyDescent="0.3">
      <c r="A3485" t="s">
        <v>10532</v>
      </c>
      <c r="B3485">
        <v>2024</v>
      </c>
      <c r="C3485" s="1">
        <v>45480</v>
      </c>
      <c r="D3485" t="s">
        <v>47</v>
      </c>
      <c r="E3485" t="s">
        <v>10533</v>
      </c>
      <c r="F3485" t="s">
        <v>24</v>
      </c>
      <c r="G3485" t="s">
        <v>25</v>
      </c>
      <c r="H3485" t="s">
        <v>26</v>
      </c>
      <c r="I3485" t="s">
        <v>57</v>
      </c>
      <c r="J3485" t="s">
        <v>58</v>
      </c>
      <c r="K3485">
        <v>669285</v>
      </c>
      <c r="L3485" t="s">
        <v>73</v>
      </c>
      <c r="M3485" t="s">
        <v>10534</v>
      </c>
      <c r="N3485" t="s">
        <v>61</v>
      </c>
      <c r="O3485" t="s">
        <v>94</v>
      </c>
      <c r="P3485" t="s">
        <v>45</v>
      </c>
      <c r="Q3485">
        <v>65059</v>
      </c>
      <c r="R3485">
        <v>7</v>
      </c>
      <c r="S3485">
        <v>0.2</v>
      </c>
      <c r="T3485">
        <v>9081.6562059510798</v>
      </c>
      <c r="U3485">
        <v>45483</v>
      </c>
    </row>
    <row r="3486" spans="1:21" x14ac:dyDescent="0.3">
      <c r="A3486" t="s">
        <v>10535</v>
      </c>
      <c r="B3486">
        <v>2024</v>
      </c>
      <c r="C3486" s="1">
        <v>45623</v>
      </c>
      <c r="D3486" t="s">
        <v>47</v>
      </c>
      <c r="E3486" t="s">
        <v>10536</v>
      </c>
      <c r="F3486" t="s">
        <v>149</v>
      </c>
      <c r="G3486" t="s">
        <v>25</v>
      </c>
      <c r="H3486" t="s">
        <v>26</v>
      </c>
      <c r="I3486" t="s">
        <v>39</v>
      </c>
      <c r="J3486" t="s">
        <v>40</v>
      </c>
      <c r="K3486">
        <v>634365</v>
      </c>
      <c r="L3486" t="s">
        <v>83</v>
      </c>
      <c r="M3486" t="s">
        <v>10537</v>
      </c>
      <c r="N3486" t="s">
        <v>103</v>
      </c>
      <c r="O3486" t="s">
        <v>53</v>
      </c>
      <c r="P3486" t="s">
        <v>69</v>
      </c>
      <c r="Q3486">
        <v>53228</v>
      </c>
      <c r="R3486">
        <v>1</v>
      </c>
      <c r="S3486">
        <v>0.1</v>
      </c>
      <c r="T3486">
        <v>5595.6215077543002</v>
      </c>
      <c r="U3486">
        <v>45630</v>
      </c>
    </row>
    <row r="3487" spans="1:21" x14ac:dyDescent="0.3">
      <c r="A3487" t="s">
        <v>10538</v>
      </c>
      <c r="B3487">
        <v>2023</v>
      </c>
      <c r="C3487" s="1">
        <v>45237</v>
      </c>
      <c r="D3487" t="s">
        <v>78</v>
      </c>
      <c r="E3487" t="s">
        <v>10539</v>
      </c>
      <c r="F3487" t="s">
        <v>49</v>
      </c>
      <c r="G3487" t="s">
        <v>25</v>
      </c>
      <c r="H3487" t="s">
        <v>26</v>
      </c>
      <c r="I3487" t="s">
        <v>39</v>
      </c>
      <c r="J3487" t="s">
        <v>40</v>
      </c>
      <c r="K3487">
        <v>665020</v>
      </c>
      <c r="L3487" t="s">
        <v>29</v>
      </c>
      <c r="M3487" t="s">
        <v>10540</v>
      </c>
      <c r="N3487" t="s">
        <v>61</v>
      </c>
      <c r="O3487" t="s">
        <v>75</v>
      </c>
      <c r="P3487" t="s">
        <v>45</v>
      </c>
      <c r="Q3487">
        <v>60537</v>
      </c>
      <c r="R3487">
        <v>4</v>
      </c>
      <c r="S3487">
        <v>0</v>
      </c>
      <c r="T3487">
        <v>4946.6278357581186</v>
      </c>
      <c r="U3487">
        <v>45243</v>
      </c>
    </row>
    <row r="3488" spans="1:21" x14ac:dyDescent="0.3">
      <c r="A3488" t="s">
        <v>10541</v>
      </c>
      <c r="B3488">
        <v>2023</v>
      </c>
      <c r="C3488" s="1">
        <v>44938</v>
      </c>
      <c r="D3488" t="s">
        <v>22</v>
      </c>
      <c r="E3488" t="s">
        <v>10542</v>
      </c>
      <c r="F3488" t="s">
        <v>80</v>
      </c>
      <c r="G3488" t="s">
        <v>81</v>
      </c>
      <c r="H3488" t="s">
        <v>26</v>
      </c>
      <c r="I3488" t="s">
        <v>27</v>
      </c>
      <c r="J3488" t="s">
        <v>28</v>
      </c>
      <c r="K3488">
        <v>668930</v>
      </c>
      <c r="L3488" t="s">
        <v>41</v>
      </c>
      <c r="M3488" t="s">
        <v>10543</v>
      </c>
      <c r="N3488" t="s">
        <v>31</v>
      </c>
      <c r="O3488" t="s">
        <v>85</v>
      </c>
      <c r="P3488" t="s">
        <v>33</v>
      </c>
      <c r="Q3488">
        <v>52651</v>
      </c>
      <c r="R3488">
        <v>8</v>
      </c>
      <c r="S3488">
        <v>0.2</v>
      </c>
      <c r="T3488">
        <v>4092.1466835639321</v>
      </c>
      <c r="U3488">
        <v>44945</v>
      </c>
    </row>
    <row r="3489" spans="1:21" x14ac:dyDescent="0.3">
      <c r="A3489" t="s">
        <v>10544</v>
      </c>
      <c r="B3489">
        <v>2024</v>
      </c>
      <c r="C3489" s="1">
        <v>45536</v>
      </c>
      <c r="D3489" t="s">
        <v>78</v>
      </c>
      <c r="E3489" t="s">
        <v>10545</v>
      </c>
      <c r="F3489" t="s">
        <v>149</v>
      </c>
      <c r="G3489" t="s">
        <v>81</v>
      </c>
      <c r="H3489" t="s">
        <v>26</v>
      </c>
      <c r="I3489" t="s">
        <v>57</v>
      </c>
      <c r="J3489" t="s">
        <v>58</v>
      </c>
      <c r="K3489">
        <v>652766</v>
      </c>
      <c r="L3489" t="s">
        <v>59</v>
      </c>
      <c r="M3489" t="s">
        <v>10546</v>
      </c>
      <c r="N3489" t="s">
        <v>43</v>
      </c>
      <c r="O3489" t="s">
        <v>53</v>
      </c>
      <c r="P3489" t="s">
        <v>33</v>
      </c>
      <c r="Q3489">
        <v>68347</v>
      </c>
      <c r="R3489">
        <v>10</v>
      </c>
      <c r="S3489">
        <v>0</v>
      </c>
      <c r="T3489">
        <v>18668.474296578122</v>
      </c>
      <c r="U3489">
        <v>45542</v>
      </c>
    </row>
    <row r="3490" spans="1:21" x14ac:dyDescent="0.3">
      <c r="A3490" t="s">
        <v>10547</v>
      </c>
      <c r="B3490">
        <v>2023</v>
      </c>
      <c r="C3490" s="1">
        <v>45262</v>
      </c>
      <c r="D3490" t="s">
        <v>35</v>
      </c>
      <c r="E3490" t="s">
        <v>10548</v>
      </c>
      <c r="F3490" t="s">
        <v>149</v>
      </c>
      <c r="G3490" t="s">
        <v>25</v>
      </c>
      <c r="H3490" t="s">
        <v>26</v>
      </c>
      <c r="I3490" t="s">
        <v>117</v>
      </c>
      <c r="J3490" t="s">
        <v>118</v>
      </c>
      <c r="K3490">
        <v>619763</v>
      </c>
      <c r="L3490" t="s">
        <v>41</v>
      </c>
      <c r="M3490" t="s">
        <v>10549</v>
      </c>
      <c r="N3490" t="s">
        <v>43</v>
      </c>
      <c r="O3490" t="s">
        <v>53</v>
      </c>
      <c r="P3490" t="s">
        <v>45</v>
      </c>
      <c r="Q3490">
        <v>45469</v>
      </c>
      <c r="R3490">
        <v>5</v>
      </c>
      <c r="S3490">
        <v>0.2</v>
      </c>
      <c r="T3490">
        <v>9022.9142708245636</v>
      </c>
      <c r="U3490">
        <v>45265</v>
      </c>
    </row>
    <row r="3491" spans="1:21" x14ac:dyDescent="0.3">
      <c r="A3491" t="s">
        <v>10550</v>
      </c>
      <c r="B3491">
        <v>2024</v>
      </c>
      <c r="C3491" s="1">
        <v>45580</v>
      </c>
      <c r="D3491" t="s">
        <v>47</v>
      </c>
      <c r="E3491" t="s">
        <v>10551</v>
      </c>
      <c r="F3491" t="s">
        <v>37</v>
      </c>
      <c r="G3491" t="s">
        <v>25</v>
      </c>
      <c r="H3491" t="s">
        <v>26</v>
      </c>
      <c r="I3491" t="s">
        <v>101</v>
      </c>
      <c r="J3491" t="s">
        <v>51</v>
      </c>
      <c r="K3491">
        <v>680806</v>
      </c>
      <c r="L3491" t="s">
        <v>59</v>
      </c>
      <c r="M3491" t="s">
        <v>10552</v>
      </c>
      <c r="N3491" t="s">
        <v>103</v>
      </c>
      <c r="O3491" t="s">
        <v>75</v>
      </c>
      <c r="P3491" t="s">
        <v>181</v>
      </c>
      <c r="Q3491">
        <v>55403</v>
      </c>
      <c r="R3491">
        <v>7</v>
      </c>
      <c r="S3491">
        <v>0.05</v>
      </c>
      <c r="T3491">
        <v>6562.264239879456</v>
      </c>
      <c r="U3491">
        <v>45581</v>
      </c>
    </row>
    <row r="3492" spans="1:21" x14ac:dyDescent="0.3">
      <c r="A3492" t="s">
        <v>10553</v>
      </c>
      <c r="B3492">
        <v>2024</v>
      </c>
      <c r="C3492" s="1">
        <v>45582</v>
      </c>
      <c r="D3492" t="s">
        <v>47</v>
      </c>
      <c r="E3492" t="s">
        <v>10554</v>
      </c>
      <c r="F3492" t="s">
        <v>80</v>
      </c>
      <c r="G3492" t="s">
        <v>38</v>
      </c>
      <c r="H3492" t="s">
        <v>26</v>
      </c>
      <c r="I3492" t="s">
        <v>154</v>
      </c>
      <c r="J3492" t="s">
        <v>51</v>
      </c>
      <c r="K3492">
        <v>680962</v>
      </c>
      <c r="L3492" t="s">
        <v>29</v>
      </c>
      <c r="M3492" t="s">
        <v>10555</v>
      </c>
      <c r="N3492" t="s">
        <v>43</v>
      </c>
      <c r="O3492" t="s">
        <v>44</v>
      </c>
      <c r="P3492" t="s">
        <v>45</v>
      </c>
      <c r="Q3492">
        <v>44324</v>
      </c>
      <c r="R3492">
        <v>6</v>
      </c>
      <c r="S3492">
        <v>0</v>
      </c>
      <c r="T3492">
        <v>6474.1455615097184</v>
      </c>
      <c r="U3492">
        <v>45583</v>
      </c>
    </row>
    <row r="3493" spans="1:21" x14ac:dyDescent="0.3">
      <c r="A3493" t="s">
        <v>10556</v>
      </c>
      <c r="B3493">
        <v>2023</v>
      </c>
      <c r="C3493" s="1">
        <v>45051</v>
      </c>
      <c r="D3493" t="s">
        <v>35</v>
      </c>
      <c r="E3493" t="s">
        <v>10557</v>
      </c>
      <c r="F3493" t="s">
        <v>80</v>
      </c>
      <c r="G3493" t="s">
        <v>81</v>
      </c>
      <c r="H3493" t="s">
        <v>26</v>
      </c>
      <c r="I3493" t="s">
        <v>150</v>
      </c>
      <c r="J3493" t="s">
        <v>118</v>
      </c>
      <c r="K3493">
        <v>670793</v>
      </c>
      <c r="L3493" t="s">
        <v>41</v>
      </c>
      <c r="M3493" t="s">
        <v>10558</v>
      </c>
      <c r="N3493" t="s">
        <v>103</v>
      </c>
      <c r="O3493" t="s">
        <v>94</v>
      </c>
      <c r="P3493" t="s">
        <v>181</v>
      </c>
      <c r="Q3493">
        <v>42319</v>
      </c>
      <c r="R3493">
        <v>6</v>
      </c>
      <c r="S3493">
        <v>0</v>
      </c>
      <c r="T3493">
        <v>7305.2114556723882</v>
      </c>
      <c r="U3493">
        <v>45053</v>
      </c>
    </row>
    <row r="3494" spans="1:21" x14ac:dyDescent="0.3">
      <c r="A3494" t="s">
        <v>10559</v>
      </c>
      <c r="B3494">
        <v>2024</v>
      </c>
      <c r="C3494" s="1">
        <v>45410</v>
      </c>
      <c r="D3494" t="s">
        <v>78</v>
      </c>
      <c r="E3494" t="s">
        <v>10560</v>
      </c>
      <c r="F3494" t="s">
        <v>64</v>
      </c>
      <c r="G3494" t="s">
        <v>38</v>
      </c>
      <c r="H3494" t="s">
        <v>26</v>
      </c>
      <c r="I3494" t="s">
        <v>154</v>
      </c>
      <c r="J3494" t="s">
        <v>51</v>
      </c>
      <c r="K3494">
        <v>651916</v>
      </c>
      <c r="L3494" t="s">
        <v>73</v>
      </c>
      <c r="M3494" t="s">
        <v>10561</v>
      </c>
      <c r="N3494" t="s">
        <v>31</v>
      </c>
      <c r="O3494" t="s">
        <v>75</v>
      </c>
      <c r="P3494" t="s">
        <v>98</v>
      </c>
      <c r="Q3494">
        <v>77950</v>
      </c>
      <c r="R3494">
        <v>8</v>
      </c>
      <c r="S3494">
        <v>0</v>
      </c>
      <c r="T3494">
        <v>15493.764031565375</v>
      </c>
      <c r="U3494">
        <v>45416</v>
      </c>
    </row>
    <row r="3495" spans="1:21" x14ac:dyDescent="0.3">
      <c r="A3495" t="s">
        <v>10562</v>
      </c>
      <c r="B3495">
        <v>2024</v>
      </c>
      <c r="C3495" s="1">
        <v>45409</v>
      </c>
      <c r="D3495" t="s">
        <v>78</v>
      </c>
      <c r="E3495" t="s">
        <v>10563</v>
      </c>
      <c r="F3495" t="s">
        <v>49</v>
      </c>
      <c r="G3495" t="s">
        <v>25</v>
      </c>
      <c r="H3495" t="s">
        <v>26</v>
      </c>
      <c r="I3495" t="s">
        <v>101</v>
      </c>
      <c r="J3495" t="s">
        <v>51</v>
      </c>
      <c r="K3495">
        <v>621856</v>
      </c>
      <c r="L3495" t="s">
        <v>41</v>
      </c>
      <c r="M3495" t="s">
        <v>10564</v>
      </c>
      <c r="N3495" t="s">
        <v>103</v>
      </c>
      <c r="O3495" t="s">
        <v>85</v>
      </c>
      <c r="P3495" t="s">
        <v>33</v>
      </c>
      <c r="Q3495">
        <v>43831</v>
      </c>
      <c r="R3495">
        <v>10</v>
      </c>
      <c r="S3495">
        <v>0.05</v>
      </c>
      <c r="T3495">
        <v>4378.1524237133272</v>
      </c>
      <c r="U3495">
        <v>45412</v>
      </c>
    </row>
    <row r="3496" spans="1:21" x14ac:dyDescent="0.3">
      <c r="A3496" t="s">
        <v>10565</v>
      </c>
      <c r="B3496">
        <v>2024</v>
      </c>
      <c r="C3496" s="1">
        <v>45618</v>
      </c>
      <c r="D3496" t="s">
        <v>78</v>
      </c>
      <c r="E3496" t="s">
        <v>10566</v>
      </c>
      <c r="F3496" t="s">
        <v>106</v>
      </c>
      <c r="G3496" t="s">
        <v>25</v>
      </c>
      <c r="H3496" t="s">
        <v>26</v>
      </c>
      <c r="I3496" t="s">
        <v>57</v>
      </c>
      <c r="J3496" t="s">
        <v>58</v>
      </c>
      <c r="K3496">
        <v>629807</v>
      </c>
      <c r="L3496" t="s">
        <v>73</v>
      </c>
      <c r="M3496" t="s">
        <v>10567</v>
      </c>
      <c r="N3496" t="s">
        <v>43</v>
      </c>
      <c r="O3496" t="s">
        <v>85</v>
      </c>
      <c r="P3496" t="s">
        <v>76</v>
      </c>
      <c r="Q3496">
        <v>29249</v>
      </c>
      <c r="R3496">
        <v>1</v>
      </c>
      <c r="S3496">
        <v>0.05</v>
      </c>
      <c r="T3496">
        <v>8405.225381329974</v>
      </c>
      <c r="U3496">
        <v>45623</v>
      </c>
    </row>
    <row r="3497" spans="1:21" x14ac:dyDescent="0.3">
      <c r="A3497" t="s">
        <v>10568</v>
      </c>
      <c r="B3497">
        <v>2024</v>
      </c>
      <c r="C3497" s="1">
        <v>45559</v>
      </c>
      <c r="D3497" t="s">
        <v>78</v>
      </c>
      <c r="E3497" t="s">
        <v>10569</v>
      </c>
      <c r="F3497" t="s">
        <v>149</v>
      </c>
      <c r="G3497" t="s">
        <v>81</v>
      </c>
      <c r="H3497" t="s">
        <v>26</v>
      </c>
      <c r="I3497" t="s">
        <v>39</v>
      </c>
      <c r="J3497" t="s">
        <v>40</v>
      </c>
      <c r="K3497">
        <v>603873</v>
      </c>
      <c r="L3497" t="s">
        <v>83</v>
      </c>
      <c r="M3497" t="s">
        <v>10570</v>
      </c>
      <c r="N3497" t="s">
        <v>43</v>
      </c>
      <c r="O3497" t="s">
        <v>85</v>
      </c>
      <c r="P3497" t="s">
        <v>54</v>
      </c>
      <c r="Q3497">
        <v>16818</v>
      </c>
      <c r="R3497">
        <v>9</v>
      </c>
      <c r="S3497">
        <v>0.1</v>
      </c>
      <c r="T3497">
        <v>4972.8357235216727</v>
      </c>
      <c r="U3497">
        <v>45561</v>
      </c>
    </row>
    <row r="3498" spans="1:21" x14ac:dyDescent="0.3">
      <c r="A3498" t="s">
        <v>10571</v>
      </c>
      <c r="B3498">
        <v>2023</v>
      </c>
      <c r="C3498" s="1">
        <v>44963</v>
      </c>
      <c r="D3498" t="s">
        <v>78</v>
      </c>
      <c r="E3498" t="s">
        <v>10572</v>
      </c>
      <c r="F3498" t="s">
        <v>24</v>
      </c>
      <c r="G3498" t="s">
        <v>25</v>
      </c>
      <c r="H3498" t="s">
        <v>26</v>
      </c>
      <c r="I3498" t="s">
        <v>122</v>
      </c>
      <c r="J3498" t="s">
        <v>28</v>
      </c>
      <c r="K3498">
        <v>632586</v>
      </c>
      <c r="L3498" t="s">
        <v>29</v>
      </c>
      <c r="M3498" t="s">
        <v>10573</v>
      </c>
      <c r="N3498" t="s">
        <v>31</v>
      </c>
      <c r="O3498" t="s">
        <v>32</v>
      </c>
      <c r="P3498" t="s">
        <v>76</v>
      </c>
      <c r="Q3498">
        <v>3616</v>
      </c>
      <c r="R3498">
        <v>7</v>
      </c>
      <c r="S3498">
        <v>0.1</v>
      </c>
      <c r="T3498">
        <v>540.61446705707897</v>
      </c>
      <c r="U3498">
        <v>44966</v>
      </c>
    </row>
    <row r="3499" spans="1:21" x14ac:dyDescent="0.3">
      <c r="A3499" t="s">
        <v>10574</v>
      </c>
      <c r="B3499">
        <v>2024</v>
      </c>
      <c r="C3499" s="1">
        <v>45322</v>
      </c>
      <c r="D3499" t="s">
        <v>47</v>
      </c>
      <c r="E3499" t="s">
        <v>10575</v>
      </c>
      <c r="F3499" t="s">
        <v>149</v>
      </c>
      <c r="G3499" t="s">
        <v>25</v>
      </c>
      <c r="H3499" t="s">
        <v>26</v>
      </c>
      <c r="I3499" t="s">
        <v>122</v>
      </c>
      <c r="J3499" t="s">
        <v>28</v>
      </c>
      <c r="K3499">
        <v>638539</v>
      </c>
      <c r="L3499" t="s">
        <v>29</v>
      </c>
      <c r="M3499" t="s">
        <v>10576</v>
      </c>
      <c r="N3499" t="s">
        <v>43</v>
      </c>
      <c r="O3499" t="s">
        <v>44</v>
      </c>
      <c r="P3499" t="s">
        <v>89</v>
      </c>
      <c r="Q3499">
        <v>67588</v>
      </c>
      <c r="R3499">
        <v>4</v>
      </c>
      <c r="S3499">
        <v>0.2</v>
      </c>
      <c r="T3499">
        <v>10273.804749762063</v>
      </c>
      <c r="U3499">
        <v>45323</v>
      </c>
    </row>
    <row r="3500" spans="1:21" x14ac:dyDescent="0.3">
      <c r="A3500" t="s">
        <v>10577</v>
      </c>
      <c r="B3500">
        <v>2023</v>
      </c>
      <c r="C3500" s="1">
        <v>44993</v>
      </c>
      <c r="D3500" t="s">
        <v>47</v>
      </c>
      <c r="E3500" t="s">
        <v>10578</v>
      </c>
      <c r="F3500" t="s">
        <v>24</v>
      </c>
      <c r="G3500" t="s">
        <v>38</v>
      </c>
      <c r="H3500" t="s">
        <v>26</v>
      </c>
      <c r="I3500" t="s">
        <v>57</v>
      </c>
      <c r="J3500" t="s">
        <v>58</v>
      </c>
      <c r="K3500">
        <v>684421</v>
      </c>
      <c r="L3500" t="s">
        <v>83</v>
      </c>
      <c r="M3500" t="s">
        <v>10579</v>
      </c>
      <c r="N3500" t="s">
        <v>43</v>
      </c>
      <c r="O3500" t="s">
        <v>44</v>
      </c>
      <c r="P3500" t="s">
        <v>69</v>
      </c>
      <c r="Q3500">
        <v>64810</v>
      </c>
      <c r="R3500">
        <v>8</v>
      </c>
      <c r="S3500">
        <v>0.2</v>
      </c>
      <c r="T3500">
        <v>18573.16649334869</v>
      </c>
      <c r="U3500">
        <v>44993</v>
      </c>
    </row>
    <row r="3501" spans="1:21" x14ac:dyDescent="0.3">
      <c r="A3501" t="s">
        <v>10580</v>
      </c>
      <c r="B3501">
        <v>2024</v>
      </c>
      <c r="C3501" s="1">
        <v>45327</v>
      </c>
      <c r="D3501" t="s">
        <v>22</v>
      </c>
      <c r="E3501" t="s">
        <v>10581</v>
      </c>
      <c r="F3501" t="s">
        <v>49</v>
      </c>
      <c r="G3501" t="s">
        <v>81</v>
      </c>
      <c r="H3501" t="s">
        <v>26</v>
      </c>
      <c r="I3501" t="s">
        <v>39</v>
      </c>
      <c r="J3501" t="s">
        <v>40</v>
      </c>
      <c r="K3501">
        <v>649549</v>
      </c>
      <c r="L3501" t="s">
        <v>73</v>
      </c>
      <c r="M3501" t="s">
        <v>10582</v>
      </c>
      <c r="N3501" t="s">
        <v>103</v>
      </c>
      <c r="O3501" t="s">
        <v>53</v>
      </c>
      <c r="P3501" t="s">
        <v>54</v>
      </c>
      <c r="Q3501">
        <v>76721</v>
      </c>
      <c r="R3501">
        <v>6</v>
      </c>
      <c r="S3501">
        <v>0.2</v>
      </c>
      <c r="T3501">
        <v>10331.829237222424</v>
      </c>
      <c r="U3501">
        <v>45333</v>
      </c>
    </row>
    <row r="3502" spans="1:21" x14ac:dyDescent="0.3">
      <c r="A3502" t="s">
        <v>10583</v>
      </c>
      <c r="B3502">
        <v>2024</v>
      </c>
      <c r="C3502" s="1">
        <v>45502</v>
      </c>
      <c r="D3502" t="s">
        <v>47</v>
      </c>
      <c r="E3502" t="s">
        <v>10584</v>
      </c>
      <c r="F3502" t="s">
        <v>24</v>
      </c>
      <c r="G3502" t="s">
        <v>25</v>
      </c>
      <c r="H3502" t="s">
        <v>26</v>
      </c>
      <c r="I3502" t="s">
        <v>50</v>
      </c>
      <c r="J3502" t="s">
        <v>51</v>
      </c>
      <c r="K3502">
        <v>663076</v>
      </c>
      <c r="L3502" t="s">
        <v>29</v>
      </c>
      <c r="M3502" t="s">
        <v>10585</v>
      </c>
      <c r="N3502" t="s">
        <v>31</v>
      </c>
      <c r="O3502" t="s">
        <v>85</v>
      </c>
      <c r="P3502" t="s">
        <v>69</v>
      </c>
      <c r="Q3502">
        <v>48589</v>
      </c>
      <c r="R3502">
        <v>7</v>
      </c>
      <c r="S3502">
        <v>0</v>
      </c>
      <c r="T3502">
        <v>7191.4497053311434</v>
      </c>
      <c r="U3502">
        <v>45505</v>
      </c>
    </row>
    <row r="3503" spans="1:21" x14ac:dyDescent="0.3">
      <c r="A3503" t="s">
        <v>10586</v>
      </c>
      <c r="B3503">
        <v>2023</v>
      </c>
      <c r="C3503" s="1">
        <v>45159</v>
      </c>
      <c r="D3503" t="s">
        <v>47</v>
      </c>
      <c r="E3503" t="s">
        <v>10587</v>
      </c>
      <c r="F3503" t="s">
        <v>106</v>
      </c>
      <c r="G3503" t="s">
        <v>38</v>
      </c>
      <c r="H3503" t="s">
        <v>26</v>
      </c>
      <c r="I3503" t="s">
        <v>117</v>
      </c>
      <c r="J3503" t="s">
        <v>118</v>
      </c>
      <c r="K3503">
        <v>641525</v>
      </c>
      <c r="L3503" t="s">
        <v>29</v>
      </c>
      <c r="M3503" t="s">
        <v>10588</v>
      </c>
      <c r="N3503" t="s">
        <v>103</v>
      </c>
      <c r="O3503" t="s">
        <v>32</v>
      </c>
      <c r="P3503" t="s">
        <v>98</v>
      </c>
      <c r="Q3503">
        <v>60450</v>
      </c>
      <c r="R3503">
        <v>3</v>
      </c>
      <c r="S3503">
        <v>0</v>
      </c>
      <c r="T3503">
        <v>10816.477435862889</v>
      </c>
      <c r="U3503">
        <v>45165</v>
      </c>
    </row>
    <row r="3504" spans="1:21" x14ac:dyDescent="0.3">
      <c r="A3504" t="s">
        <v>10589</v>
      </c>
      <c r="B3504">
        <v>2024</v>
      </c>
      <c r="C3504" s="1">
        <v>45513</v>
      </c>
      <c r="D3504" t="s">
        <v>22</v>
      </c>
      <c r="E3504" t="s">
        <v>10590</v>
      </c>
      <c r="F3504" t="s">
        <v>64</v>
      </c>
      <c r="G3504" t="s">
        <v>81</v>
      </c>
      <c r="H3504" t="s">
        <v>26</v>
      </c>
      <c r="I3504" t="s">
        <v>150</v>
      </c>
      <c r="J3504" t="s">
        <v>118</v>
      </c>
      <c r="K3504">
        <v>682418</v>
      </c>
      <c r="L3504" t="s">
        <v>73</v>
      </c>
      <c r="M3504" t="s">
        <v>10591</v>
      </c>
      <c r="N3504" t="s">
        <v>103</v>
      </c>
      <c r="O3504" t="s">
        <v>68</v>
      </c>
      <c r="P3504" t="s">
        <v>89</v>
      </c>
      <c r="Q3504">
        <v>14513</v>
      </c>
      <c r="R3504">
        <v>6</v>
      </c>
      <c r="S3504">
        <v>0.1</v>
      </c>
      <c r="T3504">
        <v>1914.9780200887499</v>
      </c>
      <c r="U3504">
        <v>45514</v>
      </c>
    </row>
    <row r="3505" spans="1:21" x14ac:dyDescent="0.3">
      <c r="A3505" t="s">
        <v>10592</v>
      </c>
      <c r="B3505">
        <v>2023</v>
      </c>
      <c r="C3505" s="1">
        <v>44988</v>
      </c>
      <c r="D3505" t="s">
        <v>47</v>
      </c>
      <c r="E3505" t="s">
        <v>10593</v>
      </c>
      <c r="F3505" t="s">
        <v>24</v>
      </c>
      <c r="G3505" t="s">
        <v>38</v>
      </c>
      <c r="H3505" t="s">
        <v>26</v>
      </c>
      <c r="I3505" t="s">
        <v>50</v>
      </c>
      <c r="J3505" t="s">
        <v>51</v>
      </c>
      <c r="K3505">
        <v>682937</v>
      </c>
      <c r="L3505" t="s">
        <v>29</v>
      </c>
      <c r="M3505" t="s">
        <v>10594</v>
      </c>
      <c r="N3505" t="s">
        <v>31</v>
      </c>
      <c r="O3505" t="s">
        <v>94</v>
      </c>
      <c r="P3505" t="s">
        <v>69</v>
      </c>
      <c r="Q3505">
        <v>33029</v>
      </c>
      <c r="R3505">
        <v>4</v>
      </c>
      <c r="S3505">
        <v>0</v>
      </c>
      <c r="T3505">
        <v>6717.4343715764981</v>
      </c>
      <c r="U3505">
        <v>44991</v>
      </c>
    </row>
    <row r="3506" spans="1:21" x14ac:dyDescent="0.3">
      <c r="A3506" t="s">
        <v>10595</v>
      </c>
      <c r="B3506">
        <v>2024</v>
      </c>
      <c r="C3506" s="1">
        <v>45627</v>
      </c>
      <c r="D3506" t="s">
        <v>78</v>
      </c>
      <c r="E3506" t="s">
        <v>10596</v>
      </c>
      <c r="F3506" t="s">
        <v>37</v>
      </c>
      <c r="G3506" t="s">
        <v>38</v>
      </c>
      <c r="H3506" t="s">
        <v>26</v>
      </c>
      <c r="I3506" t="s">
        <v>107</v>
      </c>
      <c r="J3506" t="s">
        <v>66</v>
      </c>
      <c r="K3506">
        <v>663767</v>
      </c>
      <c r="L3506" t="s">
        <v>59</v>
      </c>
      <c r="M3506" t="s">
        <v>10597</v>
      </c>
      <c r="N3506" t="s">
        <v>43</v>
      </c>
      <c r="O3506" t="s">
        <v>68</v>
      </c>
      <c r="P3506" t="s">
        <v>89</v>
      </c>
      <c r="Q3506">
        <v>60546</v>
      </c>
      <c r="R3506">
        <v>2</v>
      </c>
      <c r="S3506">
        <v>0.1</v>
      </c>
      <c r="T3506">
        <v>15838.314228720577</v>
      </c>
      <c r="U3506">
        <v>45627</v>
      </c>
    </row>
    <row r="3507" spans="1:21" x14ac:dyDescent="0.3">
      <c r="A3507" t="s">
        <v>10598</v>
      </c>
      <c r="B3507">
        <v>2023</v>
      </c>
      <c r="C3507" s="1">
        <v>45260</v>
      </c>
      <c r="D3507" t="s">
        <v>47</v>
      </c>
      <c r="E3507" t="s">
        <v>10599</v>
      </c>
      <c r="F3507" t="s">
        <v>149</v>
      </c>
      <c r="G3507" t="s">
        <v>25</v>
      </c>
      <c r="H3507" t="s">
        <v>26</v>
      </c>
      <c r="I3507" t="s">
        <v>39</v>
      </c>
      <c r="J3507" t="s">
        <v>40</v>
      </c>
      <c r="K3507">
        <v>619175</v>
      </c>
      <c r="L3507" t="s">
        <v>83</v>
      </c>
      <c r="M3507" t="s">
        <v>10600</v>
      </c>
      <c r="N3507" t="s">
        <v>61</v>
      </c>
      <c r="O3507" t="s">
        <v>32</v>
      </c>
      <c r="P3507" t="s">
        <v>181</v>
      </c>
      <c r="Q3507">
        <v>10897</v>
      </c>
      <c r="R3507">
        <v>2</v>
      </c>
      <c r="S3507">
        <v>0.1</v>
      </c>
      <c r="T3507">
        <v>1205.8822586341944</v>
      </c>
      <c r="U3507">
        <v>45263</v>
      </c>
    </row>
    <row r="3508" spans="1:21" x14ac:dyDescent="0.3">
      <c r="A3508" t="s">
        <v>10601</v>
      </c>
      <c r="B3508">
        <v>2024</v>
      </c>
      <c r="C3508" s="1">
        <v>45567</v>
      </c>
      <c r="D3508" t="s">
        <v>47</v>
      </c>
      <c r="E3508" t="s">
        <v>10602</v>
      </c>
      <c r="F3508" t="s">
        <v>149</v>
      </c>
      <c r="G3508" t="s">
        <v>38</v>
      </c>
      <c r="H3508" t="s">
        <v>26</v>
      </c>
      <c r="I3508" t="s">
        <v>65</v>
      </c>
      <c r="J3508" t="s">
        <v>66</v>
      </c>
      <c r="K3508">
        <v>603608</v>
      </c>
      <c r="L3508" t="s">
        <v>29</v>
      </c>
      <c r="M3508" t="s">
        <v>10603</v>
      </c>
      <c r="N3508" t="s">
        <v>61</v>
      </c>
      <c r="O3508" t="s">
        <v>44</v>
      </c>
      <c r="P3508" t="s">
        <v>89</v>
      </c>
      <c r="Q3508">
        <v>59625</v>
      </c>
      <c r="R3508">
        <v>10</v>
      </c>
      <c r="S3508">
        <v>0.05</v>
      </c>
      <c r="T3508">
        <v>8083.9925438806049</v>
      </c>
      <c r="U3508">
        <v>45571</v>
      </c>
    </row>
    <row r="3509" spans="1:21" x14ac:dyDescent="0.3">
      <c r="A3509" t="s">
        <v>10604</v>
      </c>
      <c r="B3509">
        <v>2023</v>
      </c>
      <c r="C3509" s="1">
        <v>45098</v>
      </c>
      <c r="D3509" t="s">
        <v>78</v>
      </c>
      <c r="E3509" t="s">
        <v>10605</v>
      </c>
      <c r="F3509" t="s">
        <v>80</v>
      </c>
      <c r="G3509" t="s">
        <v>81</v>
      </c>
      <c r="H3509" t="s">
        <v>26</v>
      </c>
      <c r="I3509" t="s">
        <v>57</v>
      </c>
      <c r="J3509" t="s">
        <v>58</v>
      </c>
      <c r="K3509">
        <v>601833</v>
      </c>
      <c r="L3509" t="s">
        <v>41</v>
      </c>
      <c r="M3509" t="s">
        <v>10606</v>
      </c>
      <c r="N3509" t="s">
        <v>31</v>
      </c>
      <c r="O3509" t="s">
        <v>53</v>
      </c>
      <c r="P3509" t="s">
        <v>54</v>
      </c>
      <c r="Q3509">
        <v>63315</v>
      </c>
      <c r="R3509">
        <v>2</v>
      </c>
      <c r="S3509">
        <v>0</v>
      </c>
      <c r="T3509">
        <v>7254.214256891908</v>
      </c>
      <c r="U3509">
        <v>45101</v>
      </c>
    </row>
    <row r="3510" spans="1:21" x14ac:dyDescent="0.3">
      <c r="A3510" t="s">
        <v>10607</v>
      </c>
      <c r="B3510">
        <v>2023</v>
      </c>
      <c r="C3510" s="1">
        <v>44947</v>
      </c>
      <c r="D3510" t="s">
        <v>78</v>
      </c>
      <c r="E3510" t="s">
        <v>10608</v>
      </c>
      <c r="F3510" t="s">
        <v>149</v>
      </c>
      <c r="G3510" t="s">
        <v>25</v>
      </c>
      <c r="H3510" t="s">
        <v>26</v>
      </c>
      <c r="I3510" t="s">
        <v>72</v>
      </c>
      <c r="J3510" t="s">
        <v>28</v>
      </c>
      <c r="K3510">
        <v>639715</v>
      </c>
      <c r="L3510" t="s">
        <v>29</v>
      </c>
      <c r="M3510" t="s">
        <v>10609</v>
      </c>
      <c r="N3510" t="s">
        <v>93</v>
      </c>
      <c r="O3510" t="s">
        <v>68</v>
      </c>
      <c r="P3510" t="s">
        <v>181</v>
      </c>
      <c r="Q3510">
        <v>47134</v>
      </c>
      <c r="R3510">
        <v>1</v>
      </c>
      <c r="S3510">
        <v>0.2</v>
      </c>
      <c r="T3510">
        <v>5637.355009850311</v>
      </c>
      <c r="U3510">
        <v>44950</v>
      </c>
    </row>
    <row r="3511" spans="1:21" x14ac:dyDescent="0.3">
      <c r="A3511" t="s">
        <v>10610</v>
      </c>
      <c r="B3511">
        <v>2023</v>
      </c>
      <c r="C3511" s="1">
        <v>44995</v>
      </c>
      <c r="D3511" t="s">
        <v>47</v>
      </c>
      <c r="E3511" t="s">
        <v>10611</v>
      </c>
      <c r="F3511" t="s">
        <v>49</v>
      </c>
      <c r="G3511" t="s">
        <v>38</v>
      </c>
      <c r="H3511" t="s">
        <v>26</v>
      </c>
      <c r="I3511" t="s">
        <v>57</v>
      </c>
      <c r="J3511" t="s">
        <v>58</v>
      </c>
      <c r="K3511">
        <v>672068</v>
      </c>
      <c r="L3511" t="s">
        <v>41</v>
      </c>
      <c r="M3511" t="s">
        <v>10612</v>
      </c>
      <c r="N3511" t="s">
        <v>31</v>
      </c>
      <c r="O3511" t="s">
        <v>53</v>
      </c>
      <c r="P3511" t="s">
        <v>45</v>
      </c>
      <c r="Q3511">
        <v>46629</v>
      </c>
      <c r="R3511">
        <v>5</v>
      </c>
      <c r="S3511">
        <v>0.1</v>
      </c>
      <c r="T3511">
        <v>11724.623362762673</v>
      </c>
      <c r="U3511">
        <v>44998</v>
      </c>
    </row>
    <row r="3512" spans="1:21" x14ac:dyDescent="0.3">
      <c r="A3512" t="s">
        <v>10613</v>
      </c>
      <c r="B3512">
        <v>2023</v>
      </c>
      <c r="C3512" s="1">
        <v>45217</v>
      </c>
      <c r="D3512" t="s">
        <v>35</v>
      </c>
      <c r="E3512" t="s">
        <v>10614</v>
      </c>
      <c r="F3512" t="s">
        <v>37</v>
      </c>
      <c r="G3512" t="s">
        <v>81</v>
      </c>
      <c r="H3512" t="s">
        <v>26</v>
      </c>
      <c r="I3512" t="s">
        <v>136</v>
      </c>
      <c r="J3512" t="s">
        <v>118</v>
      </c>
      <c r="K3512">
        <v>674581</v>
      </c>
      <c r="L3512" t="s">
        <v>73</v>
      </c>
      <c r="M3512" t="s">
        <v>10615</v>
      </c>
      <c r="N3512" t="s">
        <v>103</v>
      </c>
      <c r="O3512" t="s">
        <v>75</v>
      </c>
      <c r="P3512" t="s">
        <v>33</v>
      </c>
      <c r="Q3512">
        <v>16245</v>
      </c>
      <c r="R3512">
        <v>3</v>
      </c>
      <c r="S3512">
        <v>0.2</v>
      </c>
      <c r="T3512">
        <v>4639.8862902730752</v>
      </c>
      <c r="U3512">
        <v>45220</v>
      </c>
    </row>
    <row r="3513" spans="1:21" x14ac:dyDescent="0.3">
      <c r="A3513" t="s">
        <v>10616</v>
      </c>
      <c r="B3513">
        <v>2024</v>
      </c>
      <c r="C3513" s="1">
        <v>45613</v>
      </c>
      <c r="D3513" t="s">
        <v>47</v>
      </c>
      <c r="E3513" t="s">
        <v>10617</v>
      </c>
      <c r="F3513" t="s">
        <v>37</v>
      </c>
      <c r="G3513" t="s">
        <v>38</v>
      </c>
      <c r="H3513" t="s">
        <v>26</v>
      </c>
      <c r="I3513" t="s">
        <v>82</v>
      </c>
      <c r="J3513" t="s">
        <v>66</v>
      </c>
      <c r="K3513">
        <v>616085</v>
      </c>
      <c r="L3513" t="s">
        <v>83</v>
      </c>
      <c r="M3513" t="s">
        <v>10618</v>
      </c>
      <c r="N3513" t="s">
        <v>43</v>
      </c>
      <c r="O3513" t="s">
        <v>32</v>
      </c>
      <c r="P3513" t="s">
        <v>45</v>
      </c>
      <c r="Q3513">
        <v>15585</v>
      </c>
      <c r="R3513">
        <v>3</v>
      </c>
      <c r="S3513">
        <v>0.2</v>
      </c>
      <c r="T3513">
        <v>3000.0085649720404</v>
      </c>
      <c r="U3513">
        <v>45617</v>
      </c>
    </row>
    <row r="3514" spans="1:21" x14ac:dyDescent="0.3">
      <c r="A3514" t="s">
        <v>10619</v>
      </c>
      <c r="B3514">
        <v>2023</v>
      </c>
      <c r="C3514" s="1">
        <v>45106</v>
      </c>
      <c r="D3514" t="s">
        <v>78</v>
      </c>
      <c r="E3514" t="s">
        <v>10620</v>
      </c>
      <c r="F3514" t="s">
        <v>149</v>
      </c>
      <c r="G3514" t="s">
        <v>38</v>
      </c>
      <c r="H3514" t="s">
        <v>26</v>
      </c>
      <c r="I3514" t="s">
        <v>39</v>
      </c>
      <c r="J3514" t="s">
        <v>40</v>
      </c>
      <c r="K3514">
        <v>651343</v>
      </c>
      <c r="L3514" t="s">
        <v>41</v>
      </c>
      <c r="M3514" t="s">
        <v>10621</v>
      </c>
      <c r="N3514" t="s">
        <v>31</v>
      </c>
      <c r="O3514" t="s">
        <v>44</v>
      </c>
      <c r="P3514" t="s">
        <v>76</v>
      </c>
      <c r="Q3514">
        <v>53186</v>
      </c>
      <c r="R3514">
        <v>2</v>
      </c>
      <c r="S3514">
        <v>0</v>
      </c>
      <c r="T3514">
        <v>4321.1270959155463</v>
      </c>
      <c r="U3514">
        <v>45109</v>
      </c>
    </row>
    <row r="3515" spans="1:21" x14ac:dyDescent="0.3">
      <c r="A3515" t="s">
        <v>10622</v>
      </c>
      <c r="B3515">
        <v>2024</v>
      </c>
      <c r="C3515" s="1">
        <v>45427</v>
      </c>
      <c r="D3515" t="s">
        <v>47</v>
      </c>
      <c r="E3515" t="s">
        <v>10623</v>
      </c>
      <c r="F3515" t="s">
        <v>49</v>
      </c>
      <c r="G3515" t="s">
        <v>81</v>
      </c>
      <c r="H3515" t="s">
        <v>26</v>
      </c>
      <c r="I3515" t="s">
        <v>57</v>
      </c>
      <c r="J3515" t="s">
        <v>58</v>
      </c>
      <c r="K3515">
        <v>617698</v>
      </c>
      <c r="L3515" t="s">
        <v>83</v>
      </c>
      <c r="M3515" t="s">
        <v>10624</v>
      </c>
      <c r="N3515" t="s">
        <v>43</v>
      </c>
      <c r="O3515" t="s">
        <v>44</v>
      </c>
      <c r="P3515" t="s">
        <v>54</v>
      </c>
      <c r="Q3515">
        <v>18052</v>
      </c>
      <c r="R3515">
        <v>6</v>
      </c>
      <c r="S3515">
        <v>0.1</v>
      </c>
      <c r="T3515">
        <v>4616.0311415401884</v>
      </c>
      <c r="U3515">
        <v>45433</v>
      </c>
    </row>
    <row r="3516" spans="1:21" x14ac:dyDescent="0.3">
      <c r="A3516" t="s">
        <v>10625</v>
      </c>
      <c r="B3516">
        <v>2023</v>
      </c>
      <c r="C3516" s="1">
        <v>45145</v>
      </c>
      <c r="D3516" t="s">
        <v>35</v>
      </c>
      <c r="E3516" t="s">
        <v>10626</v>
      </c>
      <c r="F3516" t="s">
        <v>149</v>
      </c>
      <c r="G3516" t="s">
        <v>25</v>
      </c>
      <c r="H3516" t="s">
        <v>26</v>
      </c>
      <c r="I3516" t="s">
        <v>50</v>
      </c>
      <c r="J3516" t="s">
        <v>51</v>
      </c>
      <c r="K3516">
        <v>686247</v>
      </c>
      <c r="L3516" t="s">
        <v>83</v>
      </c>
      <c r="M3516" t="s">
        <v>10627</v>
      </c>
      <c r="N3516" t="s">
        <v>103</v>
      </c>
      <c r="O3516" t="s">
        <v>53</v>
      </c>
      <c r="P3516" t="s">
        <v>45</v>
      </c>
      <c r="Q3516">
        <v>59066</v>
      </c>
      <c r="R3516">
        <v>6</v>
      </c>
      <c r="S3516">
        <v>0</v>
      </c>
      <c r="T3516">
        <v>15802.99693151568</v>
      </c>
      <c r="U3516">
        <v>45148</v>
      </c>
    </row>
    <row r="3517" spans="1:21" x14ac:dyDescent="0.3">
      <c r="A3517" t="s">
        <v>10628</v>
      </c>
      <c r="B3517">
        <v>2024</v>
      </c>
      <c r="C3517" s="1">
        <v>45445</v>
      </c>
      <c r="D3517" t="s">
        <v>35</v>
      </c>
      <c r="E3517" t="s">
        <v>10629</v>
      </c>
      <c r="F3517" t="s">
        <v>80</v>
      </c>
      <c r="G3517" t="s">
        <v>25</v>
      </c>
      <c r="H3517" t="s">
        <v>26</v>
      </c>
      <c r="I3517" t="s">
        <v>39</v>
      </c>
      <c r="J3517" t="s">
        <v>40</v>
      </c>
      <c r="K3517">
        <v>638569</v>
      </c>
      <c r="L3517" t="s">
        <v>41</v>
      </c>
      <c r="M3517" t="s">
        <v>10630</v>
      </c>
      <c r="N3517" t="s">
        <v>43</v>
      </c>
      <c r="O3517" t="s">
        <v>44</v>
      </c>
      <c r="P3517" t="s">
        <v>127</v>
      </c>
      <c r="Q3517">
        <v>34723</v>
      </c>
      <c r="R3517">
        <v>7</v>
      </c>
      <c r="S3517">
        <v>0</v>
      </c>
      <c r="T3517">
        <v>7493.6799656684407</v>
      </c>
      <c r="U3517">
        <v>45448</v>
      </c>
    </row>
    <row r="3518" spans="1:21" x14ac:dyDescent="0.3">
      <c r="A3518" t="s">
        <v>10631</v>
      </c>
      <c r="B3518">
        <v>2024</v>
      </c>
      <c r="C3518" s="1">
        <v>45429</v>
      </c>
      <c r="D3518" t="s">
        <v>35</v>
      </c>
      <c r="E3518" t="s">
        <v>10632</v>
      </c>
      <c r="F3518" t="s">
        <v>49</v>
      </c>
      <c r="G3518" t="s">
        <v>38</v>
      </c>
      <c r="H3518" t="s">
        <v>26</v>
      </c>
      <c r="I3518" t="s">
        <v>72</v>
      </c>
      <c r="J3518" t="s">
        <v>28</v>
      </c>
      <c r="K3518">
        <v>691151</v>
      </c>
      <c r="L3518" t="s">
        <v>29</v>
      </c>
      <c r="M3518" t="s">
        <v>10633</v>
      </c>
      <c r="N3518" t="s">
        <v>31</v>
      </c>
      <c r="O3518" t="s">
        <v>75</v>
      </c>
      <c r="P3518" t="s">
        <v>54</v>
      </c>
      <c r="Q3518">
        <v>31821</v>
      </c>
      <c r="R3518">
        <v>4</v>
      </c>
      <c r="S3518">
        <v>0.2</v>
      </c>
      <c r="T3518">
        <v>2800.3099012611265</v>
      </c>
      <c r="U3518">
        <v>45436</v>
      </c>
    </row>
    <row r="3519" spans="1:21" x14ac:dyDescent="0.3">
      <c r="A3519" t="s">
        <v>10634</v>
      </c>
      <c r="B3519">
        <v>2023</v>
      </c>
      <c r="C3519" s="1">
        <v>44952</v>
      </c>
      <c r="D3519" t="s">
        <v>22</v>
      </c>
      <c r="E3519" t="s">
        <v>10635</v>
      </c>
      <c r="F3519" t="s">
        <v>64</v>
      </c>
      <c r="G3519" t="s">
        <v>25</v>
      </c>
      <c r="H3519" t="s">
        <v>26</v>
      </c>
      <c r="I3519" t="s">
        <v>57</v>
      </c>
      <c r="J3519" t="s">
        <v>58</v>
      </c>
      <c r="K3519">
        <v>609656</v>
      </c>
      <c r="L3519" t="s">
        <v>59</v>
      </c>
      <c r="M3519" t="s">
        <v>10636</v>
      </c>
      <c r="N3519" t="s">
        <v>61</v>
      </c>
      <c r="O3519" t="s">
        <v>32</v>
      </c>
      <c r="P3519" t="s">
        <v>127</v>
      </c>
      <c r="Q3519">
        <v>22015</v>
      </c>
      <c r="R3519">
        <v>9</v>
      </c>
      <c r="S3519">
        <v>0.05</v>
      </c>
      <c r="T3519">
        <v>4685.2575825118456</v>
      </c>
      <c r="U3519">
        <v>44955</v>
      </c>
    </row>
    <row r="3520" spans="1:21" x14ac:dyDescent="0.3">
      <c r="A3520" t="s">
        <v>10637</v>
      </c>
      <c r="B3520">
        <v>2023</v>
      </c>
      <c r="C3520" s="1">
        <v>45093</v>
      </c>
      <c r="D3520" t="s">
        <v>22</v>
      </c>
      <c r="E3520" t="s">
        <v>10638</v>
      </c>
      <c r="F3520" t="s">
        <v>80</v>
      </c>
      <c r="G3520" t="s">
        <v>81</v>
      </c>
      <c r="H3520" t="s">
        <v>26</v>
      </c>
      <c r="I3520" t="s">
        <v>39</v>
      </c>
      <c r="J3520" t="s">
        <v>40</v>
      </c>
      <c r="K3520">
        <v>632891</v>
      </c>
      <c r="L3520" t="s">
        <v>41</v>
      </c>
      <c r="M3520" t="s">
        <v>10639</v>
      </c>
      <c r="N3520" t="s">
        <v>61</v>
      </c>
      <c r="O3520" t="s">
        <v>32</v>
      </c>
      <c r="P3520" t="s">
        <v>181</v>
      </c>
      <c r="Q3520">
        <v>56640</v>
      </c>
      <c r="R3520">
        <v>4</v>
      </c>
      <c r="S3520">
        <v>0.05</v>
      </c>
      <c r="T3520">
        <v>5565.1672778593475</v>
      </c>
      <c r="U3520">
        <v>45096</v>
      </c>
    </row>
    <row r="3521" spans="1:21" x14ac:dyDescent="0.3">
      <c r="A3521" t="s">
        <v>10640</v>
      </c>
      <c r="B3521">
        <v>2023</v>
      </c>
      <c r="C3521" s="1">
        <v>45075</v>
      </c>
      <c r="D3521" t="s">
        <v>47</v>
      </c>
      <c r="E3521" t="s">
        <v>10641</v>
      </c>
      <c r="F3521" t="s">
        <v>64</v>
      </c>
      <c r="G3521" t="s">
        <v>38</v>
      </c>
      <c r="H3521" t="s">
        <v>26</v>
      </c>
      <c r="I3521" t="s">
        <v>101</v>
      </c>
      <c r="J3521" t="s">
        <v>51</v>
      </c>
      <c r="K3521">
        <v>600540</v>
      </c>
      <c r="L3521" t="s">
        <v>29</v>
      </c>
      <c r="M3521" t="s">
        <v>10642</v>
      </c>
      <c r="N3521" t="s">
        <v>31</v>
      </c>
      <c r="O3521" t="s">
        <v>44</v>
      </c>
      <c r="P3521" t="s">
        <v>127</v>
      </c>
      <c r="Q3521">
        <v>35533</v>
      </c>
      <c r="R3521">
        <v>6</v>
      </c>
      <c r="S3521">
        <v>0.1</v>
      </c>
      <c r="T3521">
        <v>4600.014433138811</v>
      </c>
      <c r="U3521">
        <v>45078</v>
      </c>
    </row>
    <row r="3522" spans="1:21" x14ac:dyDescent="0.3">
      <c r="A3522" t="s">
        <v>10643</v>
      </c>
      <c r="B3522">
        <v>2023</v>
      </c>
      <c r="C3522" s="1">
        <v>45039</v>
      </c>
      <c r="D3522" t="s">
        <v>35</v>
      </c>
      <c r="E3522" t="s">
        <v>10644</v>
      </c>
      <c r="F3522" t="s">
        <v>37</v>
      </c>
      <c r="G3522" t="s">
        <v>81</v>
      </c>
      <c r="H3522" t="s">
        <v>26</v>
      </c>
      <c r="I3522" t="s">
        <v>39</v>
      </c>
      <c r="J3522" t="s">
        <v>40</v>
      </c>
      <c r="K3522">
        <v>640093</v>
      </c>
      <c r="L3522" t="s">
        <v>29</v>
      </c>
      <c r="M3522" t="s">
        <v>10645</v>
      </c>
      <c r="N3522" t="s">
        <v>43</v>
      </c>
      <c r="O3522" t="s">
        <v>53</v>
      </c>
      <c r="P3522" t="s">
        <v>127</v>
      </c>
      <c r="Q3522">
        <v>21144</v>
      </c>
      <c r="R3522">
        <v>6</v>
      </c>
      <c r="S3522">
        <v>0</v>
      </c>
      <c r="T3522">
        <v>4709.2299074458833</v>
      </c>
      <c r="U3522">
        <v>45044</v>
      </c>
    </row>
    <row r="3523" spans="1:21" x14ac:dyDescent="0.3">
      <c r="A3523" t="s">
        <v>10646</v>
      </c>
      <c r="B3523">
        <v>2023</v>
      </c>
      <c r="C3523" s="1">
        <v>45238</v>
      </c>
      <c r="D3523" t="s">
        <v>22</v>
      </c>
      <c r="E3523" t="s">
        <v>10647</v>
      </c>
      <c r="F3523" t="s">
        <v>49</v>
      </c>
      <c r="G3523" t="s">
        <v>25</v>
      </c>
      <c r="H3523" t="s">
        <v>26</v>
      </c>
      <c r="I3523" t="s">
        <v>101</v>
      </c>
      <c r="J3523" t="s">
        <v>51</v>
      </c>
      <c r="K3523">
        <v>606414</v>
      </c>
      <c r="L3523" t="s">
        <v>73</v>
      </c>
      <c r="M3523" t="s">
        <v>10648</v>
      </c>
      <c r="N3523" t="s">
        <v>31</v>
      </c>
      <c r="O3523" t="s">
        <v>85</v>
      </c>
      <c r="P3523" t="s">
        <v>45</v>
      </c>
      <c r="Q3523">
        <v>52278</v>
      </c>
      <c r="R3523">
        <v>10</v>
      </c>
      <c r="S3523">
        <v>0</v>
      </c>
      <c r="T3523">
        <v>3014.0482632810254</v>
      </c>
      <c r="U3523">
        <v>45245</v>
      </c>
    </row>
    <row r="3524" spans="1:21" x14ac:dyDescent="0.3">
      <c r="A3524" t="s">
        <v>10649</v>
      </c>
      <c r="B3524">
        <v>2023</v>
      </c>
      <c r="C3524" s="1">
        <v>45233</v>
      </c>
      <c r="D3524" t="s">
        <v>47</v>
      </c>
      <c r="E3524" t="s">
        <v>10650</v>
      </c>
      <c r="F3524" t="s">
        <v>80</v>
      </c>
      <c r="G3524" t="s">
        <v>81</v>
      </c>
      <c r="H3524" t="s">
        <v>26</v>
      </c>
      <c r="I3524" t="s">
        <v>122</v>
      </c>
      <c r="J3524" t="s">
        <v>28</v>
      </c>
      <c r="K3524">
        <v>694911</v>
      </c>
      <c r="L3524" t="s">
        <v>59</v>
      </c>
      <c r="M3524" t="s">
        <v>10651</v>
      </c>
      <c r="N3524" t="s">
        <v>103</v>
      </c>
      <c r="O3524" t="s">
        <v>75</v>
      </c>
      <c r="P3524" t="s">
        <v>127</v>
      </c>
      <c r="Q3524">
        <v>4902</v>
      </c>
      <c r="R3524">
        <v>9</v>
      </c>
      <c r="S3524">
        <v>0.1</v>
      </c>
      <c r="T3524">
        <v>667.07057165226752</v>
      </c>
      <c r="U3524">
        <v>45237</v>
      </c>
    </row>
    <row r="3525" spans="1:21" x14ac:dyDescent="0.3">
      <c r="A3525" t="s">
        <v>10652</v>
      </c>
      <c r="B3525">
        <v>2023</v>
      </c>
      <c r="C3525" s="1">
        <v>45171</v>
      </c>
      <c r="D3525" t="s">
        <v>78</v>
      </c>
      <c r="E3525" t="s">
        <v>10653</v>
      </c>
      <c r="F3525" t="s">
        <v>149</v>
      </c>
      <c r="G3525" t="s">
        <v>81</v>
      </c>
      <c r="H3525" t="s">
        <v>26</v>
      </c>
      <c r="I3525" t="s">
        <v>39</v>
      </c>
      <c r="J3525" t="s">
        <v>40</v>
      </c>
      <c r="K3525">
        <v>608731</v>
      </c>
      <c r="L3525" t="s">
        <v>59</v>
      </c>
      <c r="M3525" t="s">
        <v>10654</v>
      </c>
      <c r="N3525" t="s">
        <v>31</v>
      </c>
      <c r="O3525" t="s">
        <v>75</v>
      </c>
      <c r="P3525" t="s">
        <v>127</v>
      </c>
      <c r="Q3525">
        <v>54397</v>
      </c>
      <c r="R3525">
        <v>1</v>
      </c>
      <c r="S3525">
        <v>0</v>
      </c>
      <c r="T3525">
        <v>5909.0371184505339</v>
      </c>
      <c r="U3525">
        <v>45174</v>
      </c>
    </row>
    <row r="3526" spans="1:21" x14ac:dyDescent="0.3">
      <c r="A3526" t="s">
        <v>10655</v>
      </c>
      <c r="B3526">
        <v>2024</v>
      </c>
      <c r="C3526" s="1">
        <v>45595</v>
      </c>
      <c r="D3526" t="s">
        <v>78</v>
      </c>
      <c r="E3526" t="s">
        <v>10656</v>
      </c>
      <c r="F3526" t="s">
        <v>37</v>
      </c>
      <c r="G3526" t="s">
        <v>81</v>
      </c>
      <c r="H3526" t="s">
        <v>26</v>
      </c>
      <c r="I3526" t="s">
        <v>154</v>
      </c>
      <c r="J3526" t="s">
        <v>51</v>
      </c>
      <c r="K3526">
        <v>674947</v>
      </c>
      <c r="L3526" t="s">
        <v>29</v>
      </c>
      <c r="M3526" t="s">
        <v>10657</v>
      </c>
      <c r="N3526" t="s">
        <v>103</v>
      </c>
      <c r="O3526" t="s">
        <v>53</v>
      </c>
      <c r="P3526" t="s">
        <v>76</v>
      </c>
      <c r="Q3526">
        <v>43374</v>
      </c>
      <c r="R3526">
        <v>8</v>
      </c>
      <c r="S3526">
        <v>0</v>
      </c>
      <c r="T3526">
        <v>9149.7305387551642</v>
      </c>
      <c r="U3526">
        <v>45597</v>
      </c>
    </row>
    <row r="3527" spans="1:21" x14ac:dyDescent="0.3">
      <c r="A3527" t="s">
        <v>10658</v>
      </c>
      <c r="B3527">
        <v>2024</v>
      </c>
      <c r="C3527" s="1">
        <v>45294</v>
      </c>
      <c r="D3527" t="s">
        <v>35</v>
      </c>
      <c r="E3527" t="s">
        <v>10659</v>
      </c>
      <c r="F3527" t="s">
        <v>37</v>
      </c>
      <c r="G3527" t="s">
        <v>38</v>
      </c>
      <c r="H3527" t="s">
        <v>26</v>
      </c>
      <c r="I3527" t="s">
        <v>65</v>
      </c>
      <c r="J3527" t="s">
        <v>66</v>
      </c>
      <c r="K3527">
        <v>606281</v>
      </c>
      <c r="L3527" t="s">
        <v>41</v>
      </c>
      <c r="M3527" t="s">
        <v>10660</v>
      </c>
      <c r="N3527" t="s">
        <v>31</v>
      </c>
      <c r="O3527" t="s">
        <v>75</v>
      </c>
      <c r="P3527" t="s">
        <v>54</v>
      </c>
      <c r="Q3527">
        <v>52948</v>
      </c>
      <c r="R3527">
        <v>1</v>
      </c>
      <c r="S3527">
        <v>0</v>
      </c>
      <c r="T3527">
        <v>3440.2577762118408</v>
      </c>
      <c r="U3527">
        <v>45297</v>
      </c>
    </row>
    <row r="3528" spans="1:21" x14ac:dyDescent="0.3">
      <c r="A3528" t="s">
        <v>10661</v>
      </c>
      <c r="B3528">
        <v>2024</v>
      </c>
      <c r="C3528" s="1">
        <v>45478</v>
      </c>
      <c r="D3528" t="s">
        <v>47</v>
      </c>
      <c r="E3528" t="s">
        <v>10662</v>
      </c>
      <c r="F3528" t="s">
        <v>80</v>
      </c>
      <c r="G3528" t="s">
        <v>38</v>
      </c>
      <c r="H3528" t="s">
        <v>26</v>
      </c>
      <c r="I3528" t="s">
        <v>101</v>
      </c>
      <c r="J3528" t="s">
        <v>51</v>
      </c>
      <c r="K3528">
        <v>689558</v>
      </c>
      <c r="L3528" t="s">
        <v>59</v>
      </c>
      <c r="M3528" t="s">
        <v>10663</v>
      </c>
      <c r="N3528" t="s">
        <v>43</v>
      </c>
      <c r="O3528" t="s">
        <v>44</v>
      </c>
      <c r="P3528" t="s">
        <v>45</v>
      </c>
      <c r="Q3528">
        <v>44028</v>
      </c>
      <c r="R3528">
        <v>6</v>
      </c>
      <c r="S3528">
        <v>0</v>
      </c>
      <c r="T3528">
        <v>5389.5397804357499</v>
      </c>
      <c r="U3528">
        <v>45482</v>
      </c>
    </row>
    <row r="3529" spans="1:21" x14ac:dyDescent="0.3">
      <c r="A3529" t="s">
        <v>10664</v>
      </c>
      <c r="B3529">
        <v>2024</v>
      </c>
      <c r="C3529" s="1">
        <v>45498</v>
      </c>
      <c r="D3529" t="s">
        <v>47</v>
      </c>
      <c r="E3529" t="s">
        <v>10665</v>
      </c>
      <c r="F3529" t="s">
        <v>80</v>
      </c>
      <c r="G3529" t="s">
        <v>25</v>
      </c>
      <c r="H3529" t="s">
        <v>26</v>
      </c>
      <c r="I3529" t="s">
        <v>161</v>
      </c>
      <c r="J3529" t="s">
        <v>118</v>
      </c>
      <c r="K3529">
        <v>649530</v>
      </c>
      <c r="L3529" t="s">
        <v>41</v>
      </c>
      <c r="M3529" t="s">
        <v>10666</v>
      </c>
      <c r="N3529" t="s">
        <v>61</v>
      </c>
      <c r="O3529" t="s">
        <v>32</v>
      </c>
      <c r="P3529" t="s">
        <v>33</v>
      </c>
      <c r="Q3529">
        <v>14513</v>
      </c>
      <c r="R3529">
        <v>5</v>
      </c>
      <c r="S3529">
        <v>0</v>
      </c>
      <c r="T3529">
        <v>2610.1009536809829</v>
      </c>
      <c r="U3529">
        <v>45503</v>
      </c>
    </row>
    <row r="3530" spans="1:21" x14ac:dyDescent="0.3">
      <c r="A3530" t="s">
        <v>10667</v>
      </c>
      <c r="B3530">
        <v>2024</v>
      </c>
      <c r="C3530" s="1">
        <v>45430</v>
      </c>
      <c r="D3530" t="s">
        <v>22</v>
      </c>
      <c r="E3530" t="s">
        <v>10668</v>
      </c>
      <c r="F3530" t="s">
        <v>80</v>
      </c>
      <c r="G3530" t="s">
        <v>81</v>
      </c>
      <c r="H3530" t="s">
        <v>26</v>
      </c>
      <c r="I3530" t="s">
        <v>122</v>
      </c>
      <c r="J3530" t="s">
        <v>28</v>
      </c>
      <c r="K3530">
        <v>646384</v>
      </c>
      <c r="L3530" t="s">
        <v>83</v>
      </c>
      <c r="M3530" t="s">
        <v>10669</v>
      </c>
      <c r="N3530" t="s">
        <v>103</v>
      </c>
      <c r="O3530" t="s">
        <v>32</v>
      </c>
      <c r="P3530" t="s">
        <v>98</v>
      </c>
      <c r="Q3530">
        <v>42652</v>
      </c>
      <c r="R3530">
        <v>8</v>
      </c>
      <c r="S3530">
        <v>0</v>
      </c>
      <c r="T3530">
        <v>4929.8976449159036</v>
      </c>
      <c r="U3530">
        <v>45435</v>
      </c>
    </row>
    <row r="3531" spans="1:21" x14ac:dyDescent="0.3">
      <c r="A3531" t="s">
        <v>10670</v>
      </c>
      <c r="B3531">
        <v>2024</v>
      </c>
      <c r="C3531" s="1">
        <v>45387</v>
      </c>
      <c r="D3531" t="s">
        <v>35</v>
      </c>
      <c r="E3531" t="s">
        <v>10671</v>
      </c>
      <c r="F3531" t="s">
        <v>37</v>
      </c>
      <c r="G3531" t="s">
        <v>25</v>
      </c>
      <c r="H3531" t="s">
        <v>26</v>
      </c>
      <c r="I3531" t="s">
        <v>117</v>
      </c>
      <c r="J3531" t="s">
        <v>118</v>
      </c>
      <c r="K3531">
        <v>680937</v>
      </c>
      <c r="L3531" t="s">
        <v>29</v>
      </c>
      <c r="M3531" t="s">
        <v>10672</v>
      </c>
      <c r="N3531" t="s">
        <v>61</v>
      </c>
      <c r="O3531" t="s">
        <v>85</v>
      </c>
      <c r="P3531" t="s">
        <v>98</v>
      </c>
      <c r="Q3531">
        <v>2636</v>
      </c>
      <c r="R3531">
        <v>7</v>
      </c>
      <c r="S3531">
        <v>0.2</v>
      </c>
      <c r="T3531">
        <v>384.6734230150384</v>
      </c>
      <c r="U3531">
        <v>45390</v>
      </c>
    </row>
    <row r="3532" spans="1:21" x14ac:dyDescent="0.3">
      <c r="A3532" t="s">
        <v>10673</v>
      </c>
      <c r="B3532">
        <v>2024</v>
      </c>
      <c r="C3532" s="1">
        <v>45455</v>
      </c>
      <c r="D3532" t="s">
        <v>47</v>
      </c>
      <c r="E3532" t="s">
        <v>10674</v>
      </c>
      <c r="F3532" t="s">
        <v>37</v>
      </c>
      <c r="G3532" t="s">
        <v>25</v>
      </c>
      <c r="H3532" t="s">
        <v>26</v>
      </c>
      <c r="I3532" t="s">
        <v>82</v>
      </c>
      <c r="J3532" t="s">
        <v>66</v>
      </c>
      <c r="K3532">
        <v>694504</v>
      </c>
      <c r="L3532" t="s">
        <v>59</v>
      </c>
      <c r="M3532" t="s">
        <v>10675</v>
      </c>
      <c r="N3532" t="s">
        <v>31</v>
      </c>
      <c r="O3532" t="s">
        <v>85</v>
      </c>
      <c r="P3532" t="s">
        <v>69</v>
      </c>
      <c r="Q3532">
        <v>59956</v>
      </c>
      <c r="R3532">
        <v>10</v>
      </c>
      <c r="S3532">
        <v>0</v>
      </c>
      <c r="T3532">
        <v>5249.4119855940316</v>
      </c>
      <c r="U3532">
        <v>45462</v>
      </c>
    </row>
    <row r="3533" spans="1:21" x14ac:dyDescent="0.3">
      <c r="A3533" t="s">
        <v>10676</v>
      </c>
      <c r="B3533">
        <v>2023</v>
      </c>
      <c r="C3533" s="1">
        <v>45075</v>
      </c>
      <c r="D3533" t="s">
        <v>47</v>
      </c>
      <c r="E3533" t="s">
        <v>10677</v>
      </c>
      <c r="F3533" t="s">
        <v>64</v>
      </c>
      <c r="G3533" t="s">
        <v>38</v>
      </c>
      <c r="H3533" t="s">
        <v>26</v>
      </c>
      <c r="I3533" t="s">
        <v>39</v>
      </c>
      <c r="J3533" t="s">
        <v>40</v>
      </c>
      <c r="K3533">
        <v>689975</v>
      </c>
      <c r="L3533" t="s">
        <v>41</v>
      </c>
      <c r="M3533" t="s">
        <v>10678</v>
      </c>
      <c r="N3533" t="s">
        <v>61</v>
      </c>
      <c r="O3533" t="s">
        <v>44</v>
      </c>
      <c r="P3533" t="s">
        <v>69</v>
      </c>
      <c r="Q3533">
        <v>5608</v>
      </c>
      <c r="R3533">
        <v>4</v>
      </c>
      <c r="S3533">
        <v>0.2</v>
      </c>
      <c r="T3533">
        <v>1252.744521736859</v>
      </c>
      <c r="U3533">
        <v>45078</v>
      </c>
    </row>
    <row r="3534" spans="1:21" x14ac:dyDescent="0.3">
      <c r="A3534" t="s">
        <v>10679</v>
      </c>
      <c r="B3534">
        <v>2024</v>
      </c>
      <c r="C3534" s="1">
        <v>45339</v>
      </c>
      <c r="D3534" t="s">
        <v>47</v>
      </c>
      <c r="E3534" t="s">
        <v>10680</v>
      </c>
      <c r="F3534" t="s">
        <v>80</v>
      </c>
      <c r="G3534" t="s">
        <v>25</v>
      </c>
      <c r="H3534" t="s">
        <v>26</v>
      </c>
      <c r="I3534" t="s">
        <v>136</v>
      </c>
      <c r="J3534" t="s">
        <v>118</v>
      </c>
      <c r="K3534">
        <v>697344</v>
      </c>
      <c r="L3534" t="s">
        <v>29</v>
      </c>
      <c r="M3534" t="s">
        <v>10681</v>
      </c>
      <c r="N3534" t="s">
        <v>31</v>
      </c>
      <c r="O3534" t="s">
        <v>75</v>
      </c>
      <c r="P3534" t="s">
        <v>127</v>
      </c>
      <c r="Q3534">
        <v>46876</v>
      </c>
      <c r="R3534">
        <v>1</v>
      </c>
      <c r="S3534">
        <v>0</v>
      </c>
      <c r="T3534">
        <v>11452.156264484458</v>
      </c>
      <c r="U3534">
        <v>45343</v>
      </c>
    </row>
    <row r="3535" spans="1:21" x14ac:dyDescent="0.3">
      <c r="A3535" t="s">
        <v>10682</v>
      </c>
      <c r="B3535">
        <v>2024</v>
      </c>
      <c r="C3535" s="1">
        <v>45459</v>
      </c>
      <c r="D3535" t="s">
        <v>47</v>
      </c>
      <c r="E3535" t="s">
        <v>10683</v>
      </c>
      <c r="F3535" t="s">
        <v>80</v>
      </c>
      <c r="G3535" t="s">
        <v>81</v>
      </c>
      <c r="H3535" t="s">
        <v>26</v>
      </c>
      <c r="I3535" t="s">
        <v>50</v>
      </c>
      <c r="J3535" t="s">
        <v>51</v>
      </c>
      <c r="K3535">
        <v>617776</v>
      </c>
      <c r="L3535" t="s">
        <v>41</v>
      </c>
      <c r="M3535" t="s">
        <v>10684</v>
      </c>
      <c r="N3535" t="s">
        <v>31</v>
      </c>
      <c r="O3535" t="s">
        <v>75</v>
      </c>
      <c r="P3535" t="s">
        <v>76</v>
      </c>
      <c r="Q3535">
        <v>67273</v>
      </c>
      <c r="R3535">
        <v>4</v>
      </c>
      <c r="S3535">
        <v>0.2</v>
      </c>
      <c r="T3535">
        <v>3800.0479653050165</v>
      </c>
      <c r="U3535">
        <v>45463</v>
      </c>
    </row>
    <row r="3536" spans="1:21" x14ac:dyDescent="0.3">
      <c r="A3536" t="s">
        <v>10685</v>
      </c>
      <c r="B3536">
        <v>2023</v>
      </c>
      <c r="C3536" s="1">
        <v>45157</v>
      </c>
      <c r="D3536" t="s">
        <v>35</v>
      </c>
      <c r="E3536" t="s">
        <v>10686</v>
      </c>
      <c r="F3536" t="s">
        <v>49</v>
      </c>
      <c r="G3536" t="s">
        <v>25</v>
      </c>
      <c r="H3536" t="s">
        <v>26</v>
      </c>
      <c r="I3536" t="s">
        <v>136</v>
      </c>
      <c r="J3536" t="s">
        <v>118</v>
      </c>
      <c r="K3536">
        <v>644561</v>
      </c>
      <c r="L3536" t="s">
        <v>59</v>
      </c>
      <c r="M3536" t="s">
        <v>10687</v>
      </c>
      <c r="N3536" t="s">
        <v>103</v>
      </c>
      <c r="O3536" t="s">
        <v>75</v>
      </c>
      <c r="P3536" t="s">
        <v>54</v>
      </c>
      <c r="Q3536">
        <v>59096</v>
      </c>
      <c r="R3536">
        <v>5</v>
      </c>
      <c r="S3536">
        <v>0</v>
      </c>
      <c r="T3536">
        <v>8326.0247403845406</v>
      </c>
      <c r="U3536">
        <v>45160</v>
      </c>
    </row>
    <row r="3537" spans="1:21" x14ac:dyDescent="0.3">
      <c r="A3537" t="s">
        <v>10688</v>
      </c>
      <c r="B3537">
        <v>2023</v>
      </c>
      <c r="C3537" s="1">
        <v>45096</v>
      </c>
      <c r="D3537" t="s">
        <v>78</v>
      </c>
      <c r="E3537" t="s">
        <v>10689</v>
      </c>
      <c r="F3537" t="s">
        <v>80</v>
      </c>
      <c r="G3537" t="s">
        <v>38</v>
      </c>
      <c r="H3537" t="s">
        <v>26</v>
      </c>
      <c r="I3537" t="s">
        <v>39</v>
      </c>
      <c r="J3537" t="s">
        <v>40</v>
      </c>
      <c r="K3537">
        <v>665724</v>
      </c>
      <c r="L3537" t="s">
        <v>41</v>
      </c>
      <c r="M3537" t="s">
        <v>10690</v>
      </c>
      <c r="N3537" t="s">
        <v>61</v>
      </c>
      <c r="O3537" t="s">
        <v>44</v>
      </c>
      <c r="P3537" t="s">
        <v>69</v>
      </c>
      <c r="Q3537">
        <v>74111</v>
      </c>
      <c r="R3537">
        <v>1</v>
      </c>
      <c r="S3537">
        <v>0.05</v>
      </c>
      <c r="T3537">
        <v>16576.339762759311</v>
      </c>
      <c r="U3537">
        <v>45099</v>
      </c>
    </row>
    <row r="3538" spans="1:21" x14ac:dyDescent="0.3">
      <c r="A3538" t="s">
        <v>10691</v>
      </c>
      <c r="B3538">
        <v>2023</v>
      </c>
      <c r="C3538" s="1">
        <v>45093</v>
      </c>
      <c r="D3538" t="s">
        <v>22</v>
      </c>
      <c r="E3538" t="s">
        <v>10692</v>
      </c>
      <c r="F3538" t="s">
        <v>64</v>
      </c>
      <c r="G3538" t="s">
        <v>81</v>
      </c>
      <c r="H3538" t="s">
        <v>26</v>
      </c>
      <c r="I3538" t="s">
        <v>65</v>
      </c>
      <c r="J3538" t="s">
        <v>66</v>
      </c>
      <c r="K3538">
        <v>660748</v>
      </c>
      <c r="L3538" t="s">
        <v>83</v>
      </c>
      <c r="M3538" t="s">
        <v>10693</v>
      </c>
      <c r="N3538" t="s">
        <v>103</v>
      </c>
      <c r="O3538" t="s">
        <v>53</v>
      </c>
      <c r="P3538" t="s">
        <v>98</v>
      </c>
      <c r="Q3538">
        <v>33740</v>
      </c>
      <c r="R3538">
        <v>5</v>
      </c>
      <c r="S3538">
        <v>0</v>
      </c>
      <c r="T3538">
        <v>3603.0024628696442</v>
      </c>
      <c r="U3538">
        <v>45096</v>
      </c>
    </row>
    <row r="3539" spans="1:21" x14ac:dyDescent="0.3">
      <c r="A3539" t="s">
        <v>10694</v>
      </c>
      <c r="B3539">
        <v>2023</v>
      </c>
      <c r="C3539" s="1">
        <v>44944</v>
      </c>
      <c r="D3539" t="s">
        <v>35</v>
      </c>
      <c r="E3539" t="s">
        <v>10695</v>
      </c>
      <c r="F3539" t="s">
        <v>49</v>
      </c>
      <c r="G3539" t="s">
        <v>25</v>
      </c>
      <c r="H3539" t="s">
        <v>26</v>
      </c>
      <c r="I3539" t="s">
        <v>154</v>
      </c>
      <c r="J3539" t="s">
        <v>51</v>
      </c>
      <c r="K3539">
        <v>662020</v>
      </c>
      <c r="L3539" t="s">
        <v>41</v>
      </c>
      <c r="M3539" t="s">
        <v>10696</v>
      </c>
      <c r="N3539" t="s">
        <v>31</v>
      </c>
      <c r="O3539" t="s">
        <v>44</v>
      </c>
      <c r="P3539" t="s">
        <v>181</v>
      </c>
      <c r="Q3539">
        <v>69504</v>
      </c>
      <c r="R3539">
        <v>5</v>
      </c>
      <c r="S3539">
        <v>0</v>
      </c>
      <c r="T3539">
        <v>7357.4646096327042</v>
      </c>
      <c r="U3539">
        <v>44945</v>
      </c>
    </row>
    <row r="3540" spans="1:21" x14ac:dyDescent="0.3">
      <c r="A3540" t="s">
        <v>10697</v>
      </c>
      <c r="B3540">
        <v>2024</v>
      </c>
      <c r="C3540" s="1">
        <v>45592</v>
      </c>
      <c r="D3540" t="s">
        <v>78</v>
      </c>
      <c r="E3540" t="s">
        <v>10698</v>
      </c>
      <c r="F3540" t="s">
        <v>24</v>
      </c>
      <c r="G3540" t="s">
        <v>81</v>
      </c>
      <c r="H3540" t="s">
        <v>26</v>
      </c>
      <c r="I3540" t="s">
        <v>39</v>
      </c>
      <c r="J3540" t="s">
        <v>40</v>
      </c>
      <c r="K3540">
        <v>670682</v>
      </c>
      <c r="L3540" t="s">
        <v>83</v>
      </c>
      <c r="M3540" t="s">
        <v>10699</v>
      </c>
      <c r="N3540" t="s">
        <v>93</v>
      </c>
      <c r="O3540" t="s">
        <v>53</v>
      </c>
      <c r="P3540" t="s">
        <v>98</v>
      </c>
      <c r="Q3540">
        <v>58520</v>
      </c>
      <c r="R3540">
        <v>6</v>
      </c>
      <c r="S3540">
        <v>0.2</v>
      </c>
      <c r="T3540">
        <v>7374.0749542251351</v>
      </c>
      <c r="U3540">
        <v>45595</v>
      </c>
    </row>
    <row r="3541" spans="1:21" x14ac:dyDescent="0.3">
      <c r="A3541" t="s">
        <v>10700</v>
      </c>
      <c r="B3541">
        <v>2023</v>
      </c>
      <c r="C3541" s="1">
        <v>45191</v>
      </c>
      <c r="D3541" t="s">
        <v>22</v>
      </c>
      <c r="E3541" t="s">
        <v>10701</v>
      </c>
      <c r="F3541" t="s">
        <v>49</v>
      </c>
      <c r="G3541" t="s">
        <v>81</v>
      </c>
      <c r="H3541" t="s">
        <v>26</v>
      </c>
      <c r="I3541" t="s">
        <v>117</v>
      </c>
      <c r="J3541" t="s">
        <v>118</v>
      </c>
      <c r="K3541">
        <v>690326</v>
      </c>
      <c r="L3541" t="s">
        <v>29</v>
      </c>
      <c r="M3541" t="s">
        <v>10702</v>
      </c>
      <c r="N3541" t="s">
        <v>103</v>
      </c>
      <c r="O3541" t="s">
        <v>53</v>
      </c>
      <c r="P3541" t="s">
        <v>33</v>
      </c>
      <c r="Q3541">
        <v>14527</v>
      </c>
      <c r="R3541">
        <v>6</v>
      </c>
      <c r="S3541">
        <v>0.2</v>
      </c>
      <c r="T3541">
        <v>899.85049194869077</v>
      </c>
      <c r="U3541">
        <v>45197</v>
      </c>
    </row>
    <row r="3542" spans="1:21" x14ac:dyDescent="0.3">
      <c r="A3542" t="s">
        <v>10703</v>
      </c>
      <c r="B3542">
        <v>2023</v>
      </c>
      <c r="C3542" s="1">
        <v>45164</v>
      </c>
      <c r="D3542" t="s">
        <v>22</v>
      </c>
      <c r="E3542" t="s">
        <v>10704</v>
      </c>
      <c r="F3542" t="s">
        <v>64</v>
      </c>
      <c r="G3542" t="s">
        <v>81</v>
      </c>
      <c r="H3542" t="s">
        <v>26</v>
      </c>
      <c r="I3542" t="s">
        <v>65</v>
      </c>
      <c r="J3542" t="s">
        <v>66</v>
      </c>
      <c r="K3542">
        <v>615295</v>
      </c>
      <c r="L3542" t="s">
        <v>83</v>
      </c>
      <c r="M3542" t="s">
        <v>10705</v>
      </c>
      <c r="N3542" t="s">
        <v>31</v>
      </c>
      <c r="O3542" t="s">
        <v>94</v>
      </c>
      <c r="P3542" t="s">
        <v>89</v>
      </c>
      <c r="Q3542">
        <v>15795</v>
      </c>
      <c r="R3542">
        <v>4</v>
      </c>
      <c r="S3542">
        <v>0</v>
      </c>
      <c r="T3542">
        <v>1516.454427435548</v>
      </c>
      <c r="U3542">
        <v>45166</v>
      </c>
    </row>
    <row r="3543" spans="1:21" x14ac:dyDescent="0.3">
      <c r="A3543" t="s">
        <v>10706</v>
      </c>
      <c r="B3543">
        <v>2023</v>
      </c>
      <c r="C3543" s="1">
        <v>45011</v>
      </c>
      <c r="D3543" t="s">
        <v>35</v>
      </c>
      <c r="E3543" t="s">
        <v>10707</v>
      </c>
      <c r="F3543" t="s">
        <v>80</v>
      </c>
      <c r="G3543" t="s">
        <v>81</v>
      </c>
      <c r="H3543" t="s">
        <v>26</v>
      </c>
      <c r="I3543" t="s">
        <v>57</v>
      </c>
      <c r="J3543" t="s">
        <v>58</v>
      </c>
      <c r="K3543">
        <v>617286</v>
      </c>
      <c r="L3543" t="s">
        <v>59</v>
      </c>
      <c r="M3543" t="s">
        <v>10708</v>
      </c>
      <c r="N3543" t="s">
        <v>93</v>
      </c>
      <c r="O3543" t="s">
        <v>85</v>
      </c>
      <c r="P3543" t="s">
        <v>98</v>
      </c>
      <c r="Q3543">
        <v>70031</v>
      </c>
      <c r="R3543">
        <v>2</v>
      </c>
      <c r="S3543">
        <v>0.2</v>
      </c>
      <c r="T3543">
        <v>15007.224867255494</v>
      </c>
      <c r="U3543">
        <v>45018</v>
      </c>
    </row>
    <row r="3544" spans="1:21" x14ac:dyDescent="0.3">
      <c r="A3544" t="s">
        <v>10709</v>
      </c>
      <c r="B3544">
        <v>2024</v>
      </c>
      <c r="C3544" s="1">
        <v>45655</v>
      </c>
      <c r="D3544" t="s">
        <v>47</v>
      </c>
      <c r="E3544" t="s">
        <v>10710</v>
      </c>
      <c r="F3544" t="s">
        <v>37</v>
      </c>
      <c r="G3544" t="s">
        <v>25</v>
      </c>
      <c r="H3544" t="s">
        <v>26</v>
      </c>
      <c r="I3544" t="s">
        <v>57</v>
      </c>
      <c r="J3544" t="s">
        <v>58</v>
      </c>
      <c r="K3544">
        <v>686012</v>
      </c>
      <c r="L3544" t="s">
        <v>83</v>
      </c>
      <c r="M3544" t="s">
        <v>10711</v>
      </c>
      <c r="N3544" t="s">
        <v>103</v>
      </c>
      <c r="O3544" t="s">
        <v>53</v>
      </c>
      <c r="P3544" t="s">
        <v>45</v>
      </c>
      <c r="Q3544">
        <v>67851</v>
      </c>
      <c r="R3544">
        <v>8</v>
      </c>
      <c r="S3544">
        <v>0.05</v>
      </c>
      <c r="T3544">
        <v>18653.125892505614</v>
      </c>
      <c r="U3544">
        <v>45658</v>
      </c>
    </row>
    <row r="3545" spans="1:21" x14ac:dyDescent="0.3">
      <c r="A3545" t="s">
        <v>10712</v>
      </c>
      <c r="B3545">
        <v>2024</v>
      </c>
      <c r="C3545" s="1">
        <v>45547</v>
      </c>
      <c r="D3545" t="s">
        <v>35</v>
      </c>
      <c r="E3545" t="s">
        <v>10713</v>
      </c>
      <c r="F3545" t="s">
        <v>24</v>
      </c>
      <c r="G3545" t="s">
        <v>81</v>
      </c>
      <c r="H3545" t="s">
        <v>26</v>
      </c>
      <c r="I3545" t="s">
        <v>122</v>
      </c>
      <c r="J3545" t="s">
        <v>28</v>
      </c>
      <c r="K3545">
        <v>688302</v>
      </c>
      <c r="L3545" t="s">
        <v>29</v>
      </c>
      <c r="M3545" t="s">
        <v>10714</v>
      </c>
      <c r="N3545" t="s">
        <v>43</v>
      </c>
      <c r="O3545" t="s">
        <v>68</v>
      </c>
      <c r="P3545" t="s">
        <v>54</v>
      </c>
      <c r="Q3545">
        <v>36636</v>
      </c>
      <c r="R3545">
        <v>9</v>
      </c>
      <c r="S3545">
        <v>0.05</v>
      </c>
      <c r="T3545">
        <v>6986.6616585280017</v>
      </c>
      <c r="U3545">
        <v>45547</v>
      </c>
    </row>
    <row r="3546" spans="1:21" x14ac:dyDescent="0.3">
      <c r="A3546" t="s">
        <v>10715</v>
      </c>
      <c r="B3546">
        <v>2024</v>
      </c>
      <c r="C3546" s="1">
        <v>45453</v>
      </c>
      <c r="D3546" t="s">
        <v>47</v>
      </c>
      <c r="E3546" t="s">
        <v>10716</v>
      </c>
      <c r="F3546" t="s">
        <v>49</v>
      </c>
      <c r="G3546" t="s">
        <v>38</v>
      </c>
      <c r="H3546" t="s">
        <v>26</v>
      </c>
      <c r="I3546" t="s">
        <v>57</v>
      </c>
      <c r="J3546" t="s">
        <v>58</v>
      </c>
      <c r="K3546">
        <v>614023</v>
      </c>
      <c r="L3546" t="s">
        <v>73</v>
      </c>
      <c r="M3546" t="s">
        <v>10717</v>
      </c>
      <c r="N3546" t="s">
        <v>31</v>
      </c>
      <c r="O3546" t="s">
        <v>75</v>
      </c>
      <c r="P3546" t="s">
        <v>33</v>
      </c>
      <c r="Q3546">
        <v>8961</v>
      </c>
      <c r="R3546">
        <v>5</v>
      </c>
      <c r="S3546">
        <v>0.05</v>
      </c>
      <c r="T3546">
        <v>1094.1046210180416</v>
      </c>
      <c r="U3546">
        <v>45455</v>
      </c>
    </row>
    <row r="3547" spans="1:21" x14ac:dyDescent="0.3">
      <c r="A3547" t="s">
        <v>10718</v>
      </c>
      <c r="B3547">
        <v>2023</v>
      </c>
      <c r="C3547" s="1">
        <v>45025</v>
      </c>
      <c r="D3547" t="s">
        <v>35</v>
      </c>
      <c r="E3547" t="s">
        <v>10719</v>
      </c>
      <c r="F3547" t="s">
        <v>106</v>
      </c>
      <c r="G3547" t="s">
        <v>38</v>
      </c>
      <c r="H3547" t="s">
        <v>26</v>
      </c>
      <c r="I3547" t="s">
        <v>136</v>
      </c>
      <c r="J3547" t="s">
        <v>118</v>
      </c>
      <c r="K3547">
        <v>639974</v>
      </c>
      <c r="L3547" t="s">
        <v>83</v>
      </c>
      <c r="M3547" t="s">
        <v>10720</v>
      </c>
      <c r="N3547" t="s">
        <v>93</v>
      </c>
      <c r="O3547" t="s">
        <v>75</v>
      </c>
      <c r="P3547" t="s">
        <v>69</v>
      </c>
      <c r="Q3547">
        <v>24494</v>
      </c>
      <c r="R3547">
        <v>3</v>
      </c>
      <c r="S3547">
        <v>0</v>
      </c>
      <c r="T3547">
        <v>3193.4837461081784</v>
      </c>
      <c r="U3547">
        <v>45028</v>
      </c>
    </row>
    <row r="3548" spans="1:21" x14ac:dyDescent="0.3">
      <c r="A3548" t="s">
        <v>10721</v>
      </c>
      <c r="B3548">
        <v>2023</v>
      </c>
      <c r="C3548" s="1">
        <v>45195</v>
      </c>
      <c r="D3548" t="s">
        <v>47</v>
      </c>
      <c r="E3548" t="s">
        <v>10722</v>
      </c>
      <c r="F3548" t="s">
        <v>24</v>
      </c>
      <c r="G3548" t="s">
        <v>38</v>
      </c>
      <c r="H3548" t="s">
        <v>26</v>
      </c>
      <c r="I3548" t="s">
        <v>72</v>
      </c>
      <c r="J3548" t="s">
        <v>28</v>
      </c>
      <c r="K3548">
        <v>689708</v>
      </c>
      <c r="L3548" t="s">
        <v>83</v>
      </c>
      <c r="M3548" t="s">
        <v>10723</v>
      </c>
      <c r="N3548" t="s">
        <v>61</v>
      </c>
      <c r="O3548" t="s">
        <v>32</v>
      </c>
      <c r="P3548" t="s">
        <v>181</v>
      </c>
      <c r="Q3548">
        <v>16626</v>
      </c>
      <c r="R3548">
        <v>6</v>
      </c>
      <c r="S3548">
        <v>0.05</v>
      </c>
      <c r="T3548">
        <v>3144.4125774033937</v>
      </c>
      <c r="U3548">
        <v>45198</v>
      </c>
    </row>
    <row r="3549" spans="1:21" x14ac:dyDescent="0.3">
      <c r="A3549" t="s">
        <v>10724</v>
      </c>
      <c r="B3549">
        <v>2024</v>
      </c>
      <c r="C3549" s="1">
        <v>45535</v>
      </c>
      <c r="D3549" t="s">
        <v>35</v>
      </c>
      <c r="E3549" t="s">
        <v>10725</v>
      </c>
      <c r="F3549" t="s">
        <v>80</v>
      </c>
      <c r="G3549" t="s">
        <v>38</v>
      </c>
      <c r="H3549" t="s">
        <v>26</v>
      </c>
      <c r="I3549" t="s">
        <v>154</v>
      </c>
      <c r="J3549" t="s">
        <v>51</v>
      </c>
      <c r="K3549">
        <v>635926</v>
      </c>
      <c r="L3549" t="s">
        <v>59</v>
      </c>
      <c r="M3549" t="s">
        <v>10726</v>
      </c>
      <c r="N3549" t="s">
        <v>103</v>
      </c>
      <c r="O3549" t="s">
        <v>94</v>
      </c>
      <c r="P3549" t="s">
        <v>54</v>
      </c>
      <c r="Q3549">
        <v>40756</v>
      </c>
      <c r="R3549">
        <v>3</v>
      </c>
      <c r="S3549">
        <v>0</v>
      </c>
      <c r="T3549">
        <v>10290.333712778622</v>
      </c>
      <c r="U3549">
        <v>45538</v>
      </c>
    </row>
    <row r="3550" spans="1:21" x14ac:dyDescent="0.3">
      <c r="A3550" t="s">
        <v>10727</v>
      </c>
      <c r="B3550">
        <v>2024</v>
      </c>
      <c r="C3550" s="1">
        <v>45368</v>
      </c>
      <c r="D3550" t="s">
        <v>78</v>
      </c>
      <c r="E3550" t="s">
        <v>10728</v>
      </c>
      <c r="F3550" t="s">
        <v>149</v>
      </c>
      <c r="G3550" t="s">
        <v>25</v>
      </c>
      <c r="H3550" t="s">
        <v>26</v>
      </c>
      <c r="I3550" t="s">
        <v>39</v>
      </c>
      <c r="J3550" t="s">
        <v>40</v>
      </c>
      <c r="K3550">
        <v>603291</v>
      </c>
      <c r="L3550" t="s">
        <v>83</v>
      </c>
      <c r="M3550" t="s">
        <v>10729</v>
      </c>
      <c r="N3550" t="s">
        <v>43</v>
      </c>
      <c r="O3550" t="s">
        <v>75</v>
      </c>
      <c r="P3550" t="s">
        <v>181</v>
      </c>
      <c r="Q3550">
        <v>24261</v>
      </c>
      <c r="R3550">
        <v>8</v>
      </c>
      <c r="S3550">
        <v>0.2</v>
      </c>
      <c r="T3550">
        <v>4911.1029453585079</v>
      </c>
      <c r="U3550">
        <v>45372</v>
      </c>
    </row>
    <row r="3551" spans="1:21" x14ac:dyDescent="0.3">
      <c r="A3551" t="s">
        <v>10730</v>
      </c>
      <c r="B3551">
        <v>2024</v>
      </c>
      <c r="C3551" s="1">
        <v>45630</v>
      </c>
      <c r="D3551" t="s">
        <v>47</v>
      </c>
      <c r="E3551" t="s">
        <v>10731</v>
      </c>
      <c r="F3551" t="s">
        <v>106</v>
      </c>
      <c r="G3551" t="s">
        <v>81</v>
      </c>
      <c r="H3551" t="s">
        <v>26</v>
      </c>
      <c r="I3551" t="s">
        <v>39</v>
      </c>
      <c r="J3551" t="s">
        <v>40</v>
      </c>
      <c r="K3551">
        <v>634372</v>
      </c>
      <c r="L3551" t="s">
        <v>41</v>
      </c>
      <c r="M3551" t="s">
        <v>10732</v>
      </c>
      <c r="N3551" t="s">
        <v>43</v>
      </c>
      <c r="O3551" t="s">
        <v>94</v>
      </c>
      <c r="P3551" t="s">
        <v>127</v>
      </c>
      <c r="Q3551">
        <v>73301</v>
      </c>
      <c r="R3551">
        <v>7</v>
      </c>
      <c r="S3551">
        <v>0.05</v>
      </c>
      <c r="T3551">
        <v>11707.845019055287</v>
      </c>
      <c r="U3551">
        <v>45633</v>
      </c>
    </row>
    <row r="3552" spans="1:21" x14ac:dyDescent="0.3">
      <c r="A3552" t="s">
        <v>10733</v>
      </c>
      <c r="B3552">
        <v>2023</v>
      </c>
      <c r="C3552" s="1">
        <v>45048</v>
      </c>
      <c r="D3552" t="s">
        <v>78</v>
      </c>
      <c r="E3552" t="s">
        <v>10734</v>
      </c>
      <c r="F3552" t="s">
        <v>49</v>
      </c>
      <c r="G3552" t="s">
        <v>38</v>
      </c>
      <c r="H3552" t="s">
        <v>26</v>
      </c>
      <c r="I3552" t="s">
        <v>39</v>
      </c>
      <c r="J3552" t="s">
        <v>40</v>
      </c>
      <c r="K3552">
        <v>617156</v>
      </c>
      <c r="L3552" t="s">
        <v>59</v>
      </c>
      <c r="M3552" t="s">
        <v>10735</v>
      </c>
      <c r="N3552" t="s">
        <v>103</v>
      </c>
      <c r="O3552" t="s">
        <v>32</v>
      </c>
      <c r="P3552" t="s">
        <v>76</v>
      </c>
      <c r="Q3552">
        <v>16636</v>
      </c>
      <c r="R3552">
        <v>3</v>
      </c>
      <c r="S3552">
        <v>0.1</v>
      </c>
      <c r="T3552">
        <v>4106.1188521331715</v>
      </c>
      <c r="U3552">
        <v>45055</v>
      </c>
    </row>
    <row r="3553" spans="1:21" x14ac:dyDescent="0.3">
      <c r="A3553" t="s">
        <v>10736</v>
      </c>
      <c r="B3553">
        <v>2024</v>
      </c>
      <c r="C3553" s="1">
        <v>45619</v>
      </c>
      <c r="D3553" t="s">
        <v>47</v>
      </c>
      <c r="E3553" t="s">
        <v>10737</v>
      </c>
      <c r="F3553" t="s">
        <v>49</v>
      </c>
      <c r="G3553" t="s">
        <v>25</v>
      </c>
      <c r="H3553" t="s">
        <v>26</v>
      </c>
      <c r="I3553" t="s">
        <v>150</v>
      </c>
      <c r="J3553" t="s">
        <v>118</v>
      </c>
      <c r="K3553">
        <v>679587</v>
      </c>
      <c r="L3553" t="s">
        <v>29</v>
      </c>
      <c r="M3553" t="s">
        <v>10738</v>
      </c>
      <c r="N3553" t="s">
        <v>61</v>
      </c>
      <c r="O3553" t="s">
        <v>68</v>
      </c>
      <c r="P3553" t="s">
        <v>98</v>
      </c>
      <c r="Q3553">
        <v>12802</v>
      </c>
      <c r="R3553">
        <v>9</v>
      </c>
      <c r="S3553">
        <v>0.1</v>
      </c>
      <c r="T3553">
        <v>2729.0350938730917</v>
      </c>
      <c r="U3553">
        <v>45622</v>
      </c>
    </row>
    <row r="3554" spans="1:21" x14ac:dyDescent="0.3">
      <c r="A3554" t="s">
        <v>10739</v>
      </c>
      <c r="B3554">
        <v>2024</v>
      </c>
      <c r="C3554" s="1">
        <v>45420</v>
      </c>
      <c r="D3554" t="s">
        <v>47</v>
      </c>
      <c r="E3554" t="s">
        <v>10740</v>
      </c>
      <c r="F3554" t="s">
        <v>37</v>
      </c>
      <c r="G3554" t="s">
        <v>38</v>
      </c>
      <c r="H3554" t="s">
        <v>26</v>
      </c>
      <c r="I3554" t="s">
        <v>50</v>
      </c>
      <c r="J3554" t="s">
        <v>51</v>
      </c>
      <c r="K3554">
        <v>692304</v>
      </c>
      <c r="L3554" t="s">
        <v>73</v>
      </c>
      <c r="M3554" t="s">
        <v>10741</v>
      </c>
      <c r="N3554" t="s">
        <v>31</v>
      </c>
      <c r="O3554" t="s">
        <v>53</v>
      </c>
      <c r="P3554" t="s">
        <v>98</v>
      </c>
      <c r="Q3554">
        <v>16512</v>
      </c>
      <c r="R3554">
        <v>9</v>
      </c>
      <c r="S3554">
        <v>0</v>
      </c>
      <c r="T3554">
        <v>3377.140014963727</v>
      </c>
      <c r="U3554">
        <v>45423</v>
      </c>
    </row>
    <row r="3555" spans="1:21" x14ac:dyDescent="0.3">
      <c r="A3555" t="s">
        <v>10742</v>
      </c>
      <c r="B3555">
        <v>2024</v>
      </c>
      <c r="C3555" s="1">
        <v>45389</v>
      </c>
      <c r="D3555" t="s">
        <v>35</v>
      </c>
      <c r="E3555" t="s">
        <v>10743</v>
      </c>
      <c r="F3555" t="s">
        <v>106</v>
      </c>
      <c r="G3555" t="s">
        <v>25</v>
      </c>
      <c r="H3555" t="s">
        <v>26</v>
      </c>
      <c r="I3555" t="s">
        <v>101</v>
      </c>
      <c r="J3555" t="s">
        <v>51</v>
      </c>
      <c r="K3555">
        <v>627899</v>
      </c>
      <c r="L3555" t="s">
        <v>73</v>
      </c>
      <c r="M3555" t="s">
        <v>10744</v>
      </c>
      <c r="N3555" t="s">
        <v>61</v>
      </c>
      <c r="O3555" t="s">
        <v>53</v>
      </c>
      <c r="P3555" t="s">
        <v>89</v>
      </c>
      <c r="Q3555">
        <v>1737</v>
      </c>
      <c r="R3555">
        <v>3</v>
      </c>
      <c r="S3555">
        <v>0</v>
      </c>
      <c r="T3555">
        <v>319.48469260411576</v>
      </c>
      <c r="U3555">
        <v>45395</v>
      </c>
    </row>
    <row r="3556" spans="1:21" x14ac:dyDescent="0.3">
      <c r="A3556" t="s">
        <v>10745</v>
      </c>
      <c r="B3556">
        <v>2024</v>
      </c>
      <c r="C3556" s="1">
        <v>45443</v>
      </c>
      <c r="D3556" t="s">
        <v>22</v>
      </c>
      <c r="E3556" t="s">
        <v>10746</v>
      </c>
      <c r="F3556" t="s">
        <v>106</v>
      </c>
      <c r="G3556" t="s">
        <v>81</v>
      </c>
      <c r="H3556" t="s">
        <v>26</v>
      </c>
      <c r="I3556" t="s">
        <v>57</v>
      </c>
      <c r="J3556" t="s">
        <v>58</v>
      </c>
      <c r="K3556">
        <v>668435</v>
      </c>
      <c r="L3556" t="s">
        <v>73</v>
      </c>
      <c r="M3556" t="s">
        <v>10747</v>
      </c>
      <c r="N3556" t="s">
        <v>61</v>
      </c>
      <c r="O3556" t="s">
        <v>53</v>
      </c>
      <c r="P3556" t="s">
        <v>76</v>
      </c>
      <c r="Q3556">
        <v>44826</v>
      </c>
      <c r="R3556">
        <v>2</v>
      </c>
      <c r="S3556">
        <v>0</v>
      </c>
      <c r="T3556">
        <v>8287.6707886613967</v>
      </c>
      <c r="U3556">
        <v>45446</v>
      </c>
    </row>
    <row r="3557" spans="1:21" x14ac:dyDescent="0.3">
      <c r="A3557" t="s">
        <v>10748</v>
      </c>
      <c r="B3557">
        <v>2023</v>
      </c>
      <c r="C3557" s="1">
        <v>45138</v>
      </c>
      <c r="D3557" t="s">
        <v>78</v>
      </c>
      <c r="E3557" t="s">
        <v>10749</v>
      </c>
      <c r="F3557" t="s">
        <v>24</v>
      </c>
      <c r="G3557" t="s">
        <v>38</v>
      </c>
      <c r="H3557" t="s">
        <v>26</v>
      </c>
      <c r="I3557" t="s">
        <v>82</v>
      </c>
      <c r="J3557" t="s">
        <v>66</v>
      </c>
      <c r="K3557">
        <v>651595</v>
      </c>
      <c r="L3557" t="s">
        <v>59</v>
      </c>
      <c r="M3557" t="s">
        <v>10750</v>
      </c>
      <c r="N3557" t="s">
        <v>103</v>
      </c>
      <c r="O3557" t="s">
        <v>94</v>
      </c>
      <c r="P3557" t="s">
        <v>45</v>
      </c>
      <c r="Q3557">
        <v>19420</v>
      </c>
      <c r="R3557">
        <v>8</v>
      </c>
      <c r="S3557">
        <v>0</v>
      </c>
      <c r="T3557">
        <v>980.78176800889719</v>
      </c>
      <c r="U3557">
        <v>45138</v>
      </c>
    </row>
    <row r="3558" spans="1:21" x14ac:dyDescent="0.3">
      <c r="A3558" t="s">
        <v>10751</v>
      </c>
      <c r="B3558">
        <v>2023</v>
      </c>
      <c r="C3558" s="1">
        <v>45198</v>
      </c>
      <c r="D3558" t="s">
        <v>22</v>
      </c>
      <c r="E3558" t="s">
        <v>10752</v>
      </c>
      <c r="F3558" t="s">
        <v>37</v>
      </c>
      <c r="G3558" t="s">
        <v>81</v>
      </c>
      <c r="H3558" t="s">
        <v>26</v>
      </c>
      <c r="I3558" t="s">
        <v>50</v>
      </c>
      <c r="J3558" t="s">
        <v>51</v>
      </c>
      <c r="K3558">
        <v>659814</v>
      </c>
      <c r="L3558" t="s">
        <v>83</v>
      </c>
      <c r="M3558" t="s">
        <v>10753</v>
      </c>
      <c r="N3558" t="s">
        <v>93</v>
      </c>
      <c r="O3558" t="s">
        <v>68</v>
      </c>
      <c r="P3558" t="s">
        <v>98</v>
      </c>
      <c r="Q3558">
        <v>70399</v>
      </c>
      <c r="R3558">
        <v>1</v>
      </c>
      <c r="S3558">
        <v>0.05</v>
      </c>
      <c r="T3558">
        <v>8586.7986117112232</v>
      </c>
      <c r="U3558">
        <v>45205</v>
      </c>
    </row>
    <row r="3559" spans="1:21" x14ac:dyDescent="0.3">
      <c r="A3559" t="s">
        <v>10754</v>
      </c>
      <c r="B3559">
        <v>2024</v>
      </c>
      <c r="C3559" s="1">
        <v>45342</v>
      </c>
      <c r="D3559" t="s">
        <v>22</v>
      </c>
      <c r="E3559" t="s">
        <v>10755</v>
      </c>
      <c r="F3559" t="s">
        <v>49</v>
      </c>
      <c r="G3559" t="s">
        <v>38</v>
      </c>
      <c r="H3559" t="s">
        <v>26</v>
      </c>
      <c r="I3559" t="s">
        <v>57</v>
      </c>
      <c r="J3559" t="s">
        <v>58</v>
      </c>
      <c r="K3559">
        <v>636922</v>
      </c>
      <c r="L3559" t="s">
        <v>41</v>
      </c>
      <c r="M3559" t="s">
        <v>10756</v>
      </c>
      <c r="N3559" t="s">
        <v>103</v>
      </c>
      <c r="O3559" t="s">
        <v>75</v>
      </c>
      <c r="P3559" t="s">
        <v>89</v>
      </c>
      <c r="Q3559">
        <v>3795</v>
      </c>
      <c r="R3559">
        <v>6</v>
      </c>
      <c r="S3559">
        <v>0.2</v>
      </c>
      <c r="T3559">
        <v>452.11473120753345</v>
      </c>
      <c r="U3559">
        <v>45349</v>
      </c>
    </row>
    <row r="3560" spans="1:21" x14ac:dyDescent="0.3">
      <c r="A3560" t="s">
        <v>10757</v>
      </c>
      <c r="B3560">
        <v>2023</v>
      </c>
      <c r="C3560" s="1">
        <v>45269</v>
      </c>
      <c r="D3560" t="s">
        <v>78</v>
      </c>
      <c r="E3560" t="s">
        <v>10758</v>
      </c>
      <c r="F3560" t="s">
        <v>49</v>
      </c>
      <c r="G3560" t="s">
        <v>81</v>
      </c>
      <c r="H3560" t="s">
        <v>26</v>
      </c>
      <c r="I3560" t="s">
        <v>57</v>
      </c>
      <c r="J3560" t="s">
        <v>58</v>
      </c>
      <c r="K3560">
        <v>659242</v>
      </c>
      <c r="L3560" t="s">
        <v>59</v>
      </c>
      <c r="M3560" t="s">
        <v>10759</v>
      </c>
      <c r="N3560" t="s">
        <v>93</v>
      </c>
      <c r="O3560" t="s">
        <v>94</v>
      </c>
      <c r="P3560" t="s">
        <v>76</v>
      </c>
      <c r="Q3560">
        <v>79707</v>
      </c>
      <c r="R3560">
        <v>7</v>
      </c>
      <c r="S3560">
        <v>0.1</v>
      </c>
      <c r="T3560">
        <v>6891.0678320494499</v>
      </c>
      <c r="U3560">
        <v>45272</v>
      </c>
    </row>
    <row r="3561" spans="1:21" x14ac:dyDescent="0.3">
      <c r="A3561" t="s">
        <v>10760</v>
      </c>
      <c r="B3561">
        <v>2024</v>
      </c>
      <c r="C3561" s="1">
        <v>45342</v>
      </c>
      <c r="D3561" t="s">
        <v>35</v>
      </c>
      <c r="E3561" t="s">
        <v>10761</v>
      </c>
      <c r="F3561" t="s">
        <v>37</v>
      </c>
      <c r="G3561" t="s">
        <v>38</v>
      </c>
      <c r="H3561" t="s">
        <v>26</v>
      </c>
      <c r="I3561" t="s">
        <v>82</v>
      </c>
      <c r="J3561" t="s">
        <v>66</v>
      </c>
      <c r="K3561">
        <v>662839</v>
      </c>
      <c r="L3561" t="s">
        <v>29</v>
      </c>
      <c r="M3561" t="s">
        <v>10762</v>
      </c>
      <c r="N3561" t="s">
        <v>31</v>
      </c>
      <c r="O3561" t="s">
        <v>94</v>
      </c>
      <c r="P3561" t="s">
        <v>33</v>
      </c>
      <c r="Q3561">
        <v>1802</v>
      </c>
      <c r="R3561">
        <v>2</v>
      </c>
      <c r="S3561">
        <v>0.05</v>
      </c>
      <c r="T3561">
        <v>377.59986697522555</v>
      </c>
      <c r="U3561">
        <v>45345</v>
      </c>
    </row>
    <row r="3562" spans="1:21" x14ac:dyDescent="0.3">
      <c r="A3562" t="s">
        <v>10763</v>
      </c>
      <c r="B3562">
        <v>2024</v>
      </c>
      <c r="C3562" s="1">
        <v>45650</v>
      </c>
      <c r="D3562" t="s">
        <v>78</v>
      </c>
      <c r="E3562" t="s">
        <v>10764</v>
      </c>
      <c r="F3562" t="s">
        <v>149</v>
      </c>
      <c r="G3562" t="s">
        <v>81</v>
      </c>
      <c r="H3562" t="s">
        <v>26</v>
      </c>
      <c r="I3562" t="s">
        <v>101</v>
      </c>
      <c r="J3562" t="s">
        <v>51</v>
      </c>
      <c r="K3562">
        <v>625734</v>
      </c>
      <c r="L3562" t="s">
        <v>83</v>
      </c>
      <c r="M3562" t="s">
        <v>10765</v>
      </c>
      <c r="N3562" t="s">
        <v>93</v>
      </c>
      <c r="O3562" t="s">
        <v>94</v>
      </c>
      <c r="P3562" t="s">
        <v>98</v>
      </c>
      <c r="Q3562">
        <v>50834</v>
      </c>
      <c r="R3562">
        <v>2</v>
      </c>
      <c r="S3562">
        <v>0</v>
      </c>
      <c r="T3562">
        <v>7718.8139366508776</v>
      </c>
      <c r="U3562">
        <v>45653</v>
      </c>
    </row>
    <row r="3563" spans="1:21" x14ac:dyDescent="0.3">
      <c r="A3563" t="s">
        <v>10766</v>
      </c>
      <c r="B3563">
        <v>2023</v>
      </c>
      <c r="C3563" s="1">
        <v>44995</v>
      </c>
      <c r="D3563" t="s">
        <v>47</v>
      </c>
      <c r="E3563" t="s">
        <v>10767</v>
      </c>
      <c r="F3563" t="s">
        <v>24</v>
      </c>
      <c r="G3563" t="s">
        <v>81</v>
      </c>
      <c r="H3563" t="s">
        <v>26</v>
      </c>
      <c r="I3563" t="s">
        <v>39</v>
      </c>
      <c r="J3563" t="s">
        <v>40</v>
      </c>
      <c r="K3563">
        <v>646222</v>
      </c>
      <c r="L3563" t="s">
        <v>73</v>
      </c>
      <c r="M3563" t="s">
        <v>10768</v>
      </c>
      <c r="N3563" t="s">
        <v>103</v>
      </c>
      <c r="O3563" t="s">
        <v>94</v>
      </c>
      <c r="P3563" t="s">
        <v>45</v>
      </c>
      <c r="Q3563">
        <v>62165</v>
      </c>
      <c r="R3563">
        <v>1</v>
      </c>
      <c r="S3563">
        <v>0</v>
      </c>
      <c r="T3563">
        <v>17835.431283160229</v>
      </c>
      <c r="U3563">
        <v>44998</v>
      </c>
    </row>
    <row r="3564" spans="1:21" x14ac:dyDescent="0.3">
      <c r="A3564" t="s">
        <v>10769</v>
      </c>
      <c r="B3564">
        <v>2023</v>
      </c>
      <c r="C3564" s="1">
        <v>45162</v>
      </c>
      <c r="D3564" t="s">
        <v>22</v>
      </c>
      <c r="E3564" t="s">
        <v>10770</v>
      </c>
      <c r="F3564" t="s">
        <v>49</v>
      </c>
      <c r="G3564" t="s">
        <v>81</v>
      </c>
      <c r="H3564" t="s">
        <v>26</v>
      </c>
      <c r="I3564" t="s">
        <v>154</v>
      </c>
      <c r="J3564" t="s">
        <v>51</v>
      </c>
      <c r="K3564">
        <v>657998</v>
      </c>
      <c r="L3564" t="s">
        <v>29</v>
      </c>
      <c r="M3564" t="s">
        <v>10771</v>
      </c>
      <c r="N3564" t="s">
        <v>61</v>
      </c>
      <c r="O3564" t="s">
        <v>85</v>
      </c>
      <c r="P3564" t="s">
        <v>181</v>
      </c>
      <c r="Q3564">
        <v>76610</v>
      </c>
      <c r="R3564">
        <v>8</v>
      </c>
      <c r="S3564">
        <v>0.2</v>
      </c>
      <c r="T3564">
        <v>5295.5963899239459</v>
      </c>
      <c r="U3564">
        <v>45165</v>
      </c>
    </row>
    <row r="3565" spans="1:21" x14ac:dyDescent="0.3">
      <c r="A3565" t="s">
        <v>10772</v>
      </c>
      <c r="B3565">
        <v>2024</v>
      </c>
      <c r="C3565" s="1">
        <v>45387</v>
      </c>
      <c r="D3565" t="s">
        <v>78</v>
      </c>
      <c r="E3565" t="s">
        <v>10773</v>
      </c>
      <c r="F3565" t="s">
        <v>49</v>
      </c>
      <c r="G3565" t="s">
        <v>25</v>
      </c>
      <c r="H3565" t="s">
        <v>26</v>
      </c>
      <c r="I3565" t="s">
        <v>117</v>
      </c>
      <c r="J3565" t="s">
        <v>118</v>
      </c>
      <c r="K3565">
        <v>634681</v>
      </c>
      <c r="L3565" t="s">
        <v>83</v>
      </c>
      <c r="M3565" t="s">
        <v>10774</v>
      </c>
      <c r="N3565" t="s">
        <v>103</v>
      </c>
      <c r="O3565" t="s">
        <v>85</v>
      </c>
      <c r="P3565" t="s">
        <v>54</v>
      </c>
      <c r="Q3565">
        <v>58307</v>
      </c>
      <c r="R3565">
        <v>7</v>
      </c>
      <c r="S3565">
        <v>0.05</v>
      </c>
      <c r="T3565">
        <v>17416.847819966133</v>
      </c>
      <c r="U3565">
        <v>45394</v>
      </c>
    </row>
    <row r="3566" spans="1:21" x14ac:dyDescent="0.3">
      <c r="A3566" t="s">
        <v>10775</v>
      </c>
      <c r="B3566">
        <v>2023</v>
      </c>
      <c r="C3566" s="1">
        <v>45268</v>
      </c>
      <c r="D3566" t="s">
        <v>35</v>
      </c>
      <c r="E3566" t="s">
        <v>10776</v>
      </c>
      <c r="F3566" t="s">
        <v>106</v>
      </c>
      <c r="G3566" t="s">
        <v>38</v>
      </c>
      <c r="H3566" t="s">
        <v>26</v>
      </c>
      <c r="I3566" t="s">
        <v>101</v>
      </c>
      <c r="J3566" t="s">
        <v>51</v>
      </c>
      <c r="K3566">
        <v>681366</v>
      </c>
      <c r="L3566" t="s">
        <v>59</v>
      </c>
      <c r="M3566" t="s">
        <v>10777</v>
      </c>
      <c r="N3566" t="s">
        <v>103</v>
      </c>
      <c r="O3566" t="s">
        <v>53</v>
      </c>
      <c r="P3566" t="s">
        <v>98</v>
      </c>
      <c r="Q3566">
        <v>66547</v>
      </c>
      <c r="R3566">
        <v>4</v>
      </c>
      <c r="S3566">
        <v>0</v>
      </c>
      <c r="T3566">
        <v>16320.455184062012</v>
      </c>
      <c r="U3566">
        <v>45268</v>
      </c>
    </row>
    <row r="3567" spans="1:21" x14ac:dyDescent="0.3">
      <c r="A3567" t="s">
        <v>10778</v>
      </c>
      <c r="B3567">
        <v>2024</v>
      </c>
      <c r="C3567" s="1">
        <v>45358</v>
      </c>
      <c r="D3567" t="s">
        <v>22</v>
      </c>
      <c r="E3567" t="s">
        <v>10779</v>
      </c>
      <c r="F3567" t="s">
        <v>24</v>
      </c>
      <c r="G3567" t="s">
        <v>81</v>
      </c>
      <c r="H3567" t="s">
        <v>26</v>
      </c>
      <c r="I3567" t="s">
        <v>57</v>
      </c>
      <c r="J3567" t="s">
        <v>58</v>
      </c>
      <c r="K3567">
        <v>640903</v>
      </c>
      <c r="L3567" t="s">
        <v>59</v>
      </c>
      <c r="M3567" t="s">
        <v>10780</v>
      </c>
      <c r="N3567" t="s">
        <v>31</v>
      </c>
      <c r="O3567" t="s">
        <v>85</v>
      </c>
      <c r="P3567" t="s">
        <v>45</v>
      </c>
      <c r="Q3567">
        <v>27318</v>
      </c>
      <c r="R3567">
        <v>6</v>
      </c>
      <c r="S3567">
        <v>0.1</v>
      </c>
      <c r="T3567">
        <v>3669.8998532011055</v>
      </c>
      <c r="U3567">
        <v>45362</v>
      </c>
    </row>
    <row r="3568" spans="1:21" x14ac:dyDescent="0.3">
      <c r="A3568" t="s">
        <v>10781</v>
      </c>
      <c r="B3568">
        <v>2024</v>
      </c>
      <c r="C3568" s="1">
        <v>45367</v>
      </c>
      <c r="D3568" t="s">
        <v>78</v>
      </c>
      <c r="E3568" t="s">
        <v>10782</v>
      </c>
      <c r="F3568" t="s">
        <v>49</v>
      </c>
      <c r="G3568" t="s">
        <v>25</v>
      </c>
      <c r="H3568" t="s">
        <v>26</v>
      </c>
      <c r="I3568" t="s">
        <v>57</v>
      </c>
      <c r="J3568" t="s">
        <v>58</v>
      </c>
      <c r="K3568">
        <v>605319</v>
      </c>
      <c r="L3568" t="s">
        <v>59</v>
      </c>
      <c r="M3568" t="s">
        <v>10783</v>
      </c>
      <c r="N3568" t="s">
        <v>61</v>
      </c>
      <c r="O3568" t="s">
        <v>75</v>
      </c>
      <c r="P3568" t="s">
        <v>127</v>
      </c>
      <c r="Q3568">
        <v>9987</v>
      </c>
      <c r="R3568">
        <v>3</v>
      </c>
      <c r="S3568">
        <v>0</v>
      </c>
      <c r="T3568">
        <v>1734.9384115152516</v>
      </c>
      <c r="U3568">
        <v>45370</v>
      </c>
    </row>
    <row r="3569" spans="1:21" x14ac:dyDescent="0.3">
      <c r="A3569" t="s">
        <v>10784</v>
      </c>
      <c r="B3569">
        <v>2023</v>
      </c>
      <c r="C3569" s="1">
        <v>45052</v>
      </c>
      <c r="D3569" t="s">
        <v>35</v>
      </c>
      <c r="E3569" t="s">
        <v>10785</v>
      </c>
      <c r="F3569" t="s">
        <v>106</v>
      </c>
      <c r="G3569" t="s">
        <v>81</v>
      </c>
      <c r="H3569" t="s">
        <v>26</v>
      </c>
      <c r="I3569" t="s">
        <v>107</v>
      </c>
      <c r="J3569" t="s">
        <v>66</v>
      </c>
      <c r="K3569">
        <v>675384</v>
      </c>
      <c r="L3569" t="s">
        <v>83</v>
      </c>
      <c r="M3569" t="s">
        <v>10786</v>
      </c>
      <c r="N3569" t="s">
        <v>61</v>
      </c>
      <c r="O3569" t="s">
        <v>44</v>
      </c>
      <c r="P3569" t="s">
        <v>181</v>
      </c>
      <c r="Q3569">
        <v>793</v>
      </c>
      <c r="R3569">
        <v>1</v>
      </c>
      <c r="S3569">
        <v>0.1</v>
      </c>
      <c r="T3569">
        <v>189.88864232283623</v>
      </c>
      <c r="U3569">
        <v>45053</v>
      </c>
    </row>
    <row r="3570" spans="1:21" x14ac:dyDescent="0.3">
      <c r="A3570" t="s">
        <v>10787</v>
      </c>
      <c r="B3570">
        <v>2024</v>
      </c>
      <c r="C3570" s="1">
        <v>45532</v>
      </c>
      <c r="D3570" t="s">
        <v>47</v>
      </c>
      <c r="E3570" t="s">
        <v>10788</v>
      </c>
      <c r="F3570" t="s">
        <v>37</v>
      </c>
      <c r="G3570" t="s">
        <v>81</v>
      </c>
      <c r="H3570" t="s">
        <v>26</v>
      </c>
      <c r="I3570" t="s">
        <v>39</v>
      </c>
      <c r="J3570" t="s">
        <v>40</v>
      </c>
      <c r="K3570">
        <v>601015</v>
      </c>
      <c r="L3570" t="s">
        <v>41</v>
      </c>
      <c r="M3570" t="s">
        <v>10789</v>
      </c>
      <c r="N3570" t="s">
        <v>31</v>
      </c>
      <c r="O3570" t="s">
        <v>53</v>
      </c>
      <c r="P3570" t="s">
        <v>127</v>
      </c>
      <c r="Q3570">
        <v>13606</v>
      </c>
      <c r="R3570">
        <v>7</v>
      </c>
      <c r="S3570">
        <v>0.1</v>
      </c>
      <c r="T3570">
        <v>1703.6786783698751</v>
      </c>
      <c r="U3570">
        <v>45536</v>
      </c>
    </row>
    <row r="3571" spans="1:21" x14ac:dyDescent="0.3">
      <c r="A3571" t="s">
        <v>10790</v>
      </c>
      <c r="B3571">
        <v>2024</v>
      </c>
      <c r="C3571" s="1">
        <v>45487</v>
      </c>
      <c r="D3571" t="s">
        <v>47</v>
      </c>
      <c r="E3571" t="s">
        <v>10791</v>
      </c>
      <c r="F3571" t="s">
        <v>80</v>
      </c>
      <c r="G3571" t="s">
        <v>81</v>
      </c>
      <c r="H3571" t="s">
        <v>26</v>
      </c>
      <c r="I3571" t="s">
        <v>50</v>
      </c>
      <c r="J3571" t="s">
        <v>51</v>
      </c>
      <c r="K3571">
        <v>639496</v>
      </c>
      <c r="L3571" t="s">
        <v>83</v>
      </c>
      <c r="M3571" t="s">
        <v>10792</v>
      </c>
      <c r="N3571" t="s">
        <v>61</v>
      </c>
      <c r="O3571" t="s">
        <v>53</v>
      </c>
      <c r="P3571" t="s">
        <v>45</v>
      </c>
      <c r="Q3571">
        <v>61445</v>
      </c>
      <c r="R3571">
        <v>10</v>
      </c>
      <c r="S3571">
        <v>0</v>
      </c>
      <c r="T3571">
        <v>4577.4880828412925</v>
      </c>
      <c r="U3571">
        <v>45488</v>
      </c>
    </row>
    <row r="3572" spans="1:21" x14ac:dyDescent="0.3">
      <c r="A3572" t="s">
        <v>10793</v>
      </c>
      <c r="B3572">
        <v>2023</v>
      </c>
      <c r="C3572" s="1">
        <v>44952</v>
      </c>
      <c r="D3572" t="s">
        <v>22</v>
      </c>
      <c r="E3572" t="s">
        <v>10794</v>
      </c>
      <c r="F3572" t="s">
        <v>49</v>
      </c>
      <c r="G3572" t="s">
        <v>81</v>
      </c>
      <c r="H3572" t="s">
        <v>26</v>
      </c>
      <c r="I3572" t="s">
        <v>39</v>
      </c>
      <c r="J3572" t="s">
        <v>40</v>
      </c>
      <c r="K3572">
        <v>628933</v>
      </c>
      <c r="L3572" t="s">
        <v>59</v>
      </c>
      <c r="M3572" t="s">
        <v>10795</v>
      </c>
      <c r="N3572" t="s">
        <v>31</v>
      </c>
      <c r="O3572" t="s">
        <v>75</v>
      </c>
      <c r="P3572" t="s">
        <v>76</v>
      </c>
      <c r="Q3572">
        <v>34228</v>
      </c>
      <c r="R3572">
        <v>7</v>
      </c>
      <c r="S3572">
        <v>0</v>
      </c>
      <c r="T3572">
        <v>2152.9556556449161</v>
      </c>
      <c r="U3572">
        <v>44955</v>
      </c>
    </row>
    <row r="3573" spans="1:21" x14ac:dyDescent="0.3">
      <c r="A3573" t="s">
        <v>10796</v>
      </c>
      <c r="B3573">
        <v>2024</v>
      </c>
      <c r="C3573" s="1">
        <v>45452</v>
      </c>
      <c r="D3573" t="s">
        <v>78</v>
      </c>
      <c r="E3573" t="s">
        <v>10797</v>
      </c>
      <c r="F3573" t="s">
        <v>49</v>
      </c>
      <c r="G3573" t="s">
        <v>38</v>
      </c>
      <c r="H3573" t="s">
        <v>26</v>
      </c>
      <c r="I3573" t="s">
        <v>72</v>
      </c>
      <c r="J3573" t="s">
        <v>28</v>
      </c>
      <c r="K3573">
        <v>677254</v>
      </c>
      <c r="L3573" t="s">
        <v>83</v>
      </c>
      <c r="M3573" t="s">
        <v>10798</v>
      </c>
      <c r="N3573" t="s">
        <v>31</v>
      </c>
      <c r="O3573" t="s">
        <v>53</v>
      </c>
      <c r="P3573" t="s">
        <v>54</v>
      </c>
      <c r="Q3573">
        <v>55502</v>
      </c>
      <c r="R3573">
        <v>4</v>
      </c>
      <c r="S3573">
        <v>0.05</v>
      </c>
      <c r="T3573">
        <v>3887.2598125182672</v>
      </c>
      <c r="U3573">
        <v>45455</v>
      </c>
    </row>
    <row r="3574" spans="1:21" x14ac:dyDescent="0.3">
      <c r="A3574" t="s">
        <v>10799</v>
      </c>
      <c r="B3574">
        <v>2023</v>
      </c>
      <c r="C3574" s="1">
        <v>44961</v>
      </c>
      <c r="D3574" t="s">
        <v>22</v>
      </c>
      <c r="E3574" t="s">
        <v>10800</v>
      </c>
      <c r="F3574" t="s">
        <v>80</v>
      </c>
      <c r="G3574" t="s">
        <v>25</v>
      </c>
      <c r="H3574" t="s">
        <v>26</v>
      </c>
      <c r="I3574" t="s">
        <v>50</v>
      </c>
      <c r="J3574" t="s">
        <v>51</v>
      </c>
      <c r="K3574">
        <v>666077</v>
      </c>
      <c r="L3574" t="s">
        <v>41</v>
      </c>
      <c r="M3574" t="s">
        <v>10801</v>
      </c>
      <c r="N3574" t="s">
        <v>93</v>
      </c>
      <c r="O3574" t="s">
        <v>32</v>
      </c>
      <c r="P3574" t="s">
        <v>69</v>
      </c>
      <c r="Q3574">
        <v>15626</v>
      </c>
      <c r="R3574">
        <v>5</v>
      </c>
      <c r="S3574">
        <v>0</v>
      </c>
      <c r="T3574">
        <v>4549.4900030357448</v>
      </c>
      <c r="U3574">
        <v>44967</v>
      </c>
    </row>
    <row r="3575" spans="1:21" x14ac:dyDescent="0.3">
      <c r="A3575" t="s">
        <v>10802</v>
      </c>
      <c r="B3575">
        <v>2024</v>
      </c>
      <c r="C3575" s="1">
        <v>45655</v>
      </c>
      <c r="D3575" t="s">
        <v>47</v>
      </c>
      <c r="E3575" t="s">
        <v>10803</v>
      </c>
      <c r="F3575" t="s">
        <v>106</v>
      </c>
      <c r="G3575" t="s">
        <v>38</v>
      </c>
      <c r="H3575" t="s">
        <v>26</v>
      </c>
      <c r="I3575" t="s">
        <v>72</v>
      </c>
      <c r="J3575" t="s">
        <v>28</v>
      </c>
      <c r="K3575">
        <v>607409</v>
      </c>
      <c r="L3575" t="s">
        <v>73</v>
      </c>
      <c r="M3575" t="s">
        <v>10804</v>
      </c>
      <c r="N3575" t="s">
        <v>93</v>
      </c>
      <c r="O3575" t="s">
        <v>53</v>
      </c>
      <c r="P3575" t="s">
        <v>89</v>
      </c>
      <c r="Q3575">
        <v>70913</v>
      </c>
      <c r="R3575">
        <v>3</v>
      </c>
      <c r="S3575">
        <v>0.1</v>
      </c>
      <c r="T3575">
        <v>10121.62543326231</v>
      </c>
      <c r="U3575">
        <v>45660</v>
      </c>
    </row>
    <row r="3576" spans="1:21" x14ac:dyDescent="0.3">
      <c r="A3576" t="s">
        <v>10805</v>
      </c>
      <c r="B3576">
        <v>2023</v>
      </c>
      <c r="C3576" s="1">
        <v>45024</v>
      </c>
      <c r="D3576" t="s">
        <v>47</v>
      </c>
      <c r="E3576" t="s">
        <v>10806</v>
      </c>
      <c r="F3576" t="s">
        <v>37</v>
      </c>
      <c r="G3576" t="s">
        <v>38</v>
      </c>
      <c r="H3576" t="s">
        <v>26</v>
      </c>
      <c r="I3576" t="s">
        <v>65</v>
      </c>
      <c r="J3576" t="s">
        <v>66</v>
      </c>
      <c r="K3576">
        <v>607473</v>
      </c>
      <c r="L3576" t="s">
        <v>41</v>
      </c>
      <c r="M3576" t="s">
        <v>10807</v>
      </c>
      <c r="N3576" t="s">
        <v>31</v>
      </c>
      <c r="O3576" t="s">
        <v>68</v>
      </c>
      <c r="P3576" t="s">
        <v>127</v>
      </c>
      <c r="Q3576">
        <v>29972</v>
      </c>
      <c r="R3576">
        <v>5</v>
      </c>
      <c r="S3576">
        <v>0.05</v>
      </c>
      <c r="T3576">
        <v>4008.4566282600304</v>
      </c>
      <c r="U3576">
        <v>45028</v>
      </c>
    </row>
    <row r="3577" spans="1:21" x14ac:dyDescent="0.3">
      <c r="A3577" t="s">
        <v>10808</v>
      </c>
      <c r="B3577">
        <v>2024</v>
      </c>
      <c r="C3577" s="1">
        <v>45616</v>
      </c>
      <c r="D3577" t="s">
        <v>35</v>
      </c>
      <c r="E3577" t="s">
        <v>10809</v>
      </c>
      <c r="F3577" t="s">
        <v>106</v>
      </c>
      <c r="G3577" t="s">
        <v>38</v>
      </c>
      <c r="H3577" t="s">
        <v>26</v>
      </c>
      <c r="I3577" t="s">
        <v>82</v>
      </c>
      <c r="J3577" t="s">
        <v>66</v>
      </c>
      <c r="K3577">
        <v>680227</v>
      </c>
      <c r="L3577" t="s">
        <v>41</v>
      </c>
      <c r="M3577" t="s">
        <v>10810</v>
      </c>
      <c r="N3577" t="s">
        <v>31</v>
      </c>
      <c r="O3577" t="s">
        <v>68</v>
      </c>
      <c r="P3577" t="s">
        <v>45</v>
      </c>
      <c r="Q3577">
        <v>4856</v>
      </c>
      <c r="R3577">
        <v>8</v>
      </c>
      <c r="S3577">
        <v>0.05</v>
      </c>
      <c r="T3577">
        <v>347.71130295359188</v>
      </c>
      <c r="U3577">
        <v>45620</v>
      </c>
    </row>
    <row r="3578" spans="1:21" x14ac:dyDescent="0.3">
      <c r="A3578" t="s">
        <v>10811</v>
      </c>
      <c r="B3578">
        <v>2024</v>
      </c>
      <c r="C3578" s="1">
        <v>45292</v>
      </c>
      <c r="D3578" t="s">
        <v>47</v>
      </c>
      <c r="E3578" t="s">
        <v>10812</v>
      </c>
      <c r="F3578" t="s">
        <v>149</v>
      </c>
      <c r="G3578" t="s">
        <v>25</v>
      </c>
      <c r="H3578" t="s">
        <v>26</v>
      </c>
      <c r="I3578" t="s">
        <v>154</v>
      </c>
      <c r="J3578" t="s">
        <v>51</v>
      </c>
      <c r="K3578">
        <v>691030</v>
      </c>
      <c r="L3578" t="s">
        <v>41</v>
      </c>
      <c r="M3578" t="s">
        <v>10813</v>
      </c>
      <c r="N3578" t="s">
        <v>103</v>
      </c>
      <c r="O3578" t="s">
        <v>75</v>
      </c>
      <c r="P3578" t="s">
        <v>127</v>
      </c>
      <c r="Q3578">
        <v>65857</v>
      </c>
      <c r="R3578">
        <v>6</v>
      </c>
      <c r="S3578">
        <v>0.05</v>
      </c>
      <c r="T3578">
        <v>18685.978328164092</v>
      </c>
      <c r="U3578">
        <v>45295</v>
      </c>
    </row>
    <row r="3579" spans="1:21" x14ac:dyDescent="0.3">
      <c r="A3579" t="s">
        <v>10814</v>
      </c>
      <c r="B3579">
        <v>2024</v>
      </c>
      <c r="C3579" s="1">
        <v>45389</v>
      </c>
      <c r="D3579" t="s">
        <v>35</v>
      </c>
      <c r="E3579" t="s">
        <v>10815</v>
      </c>
      <c r="F3579" t="s">
        <v>106</v>
      </c>
      <c r="G3579" t="s">
        <v>25</v>
      </c>
      <c r="H3579" t="s">
        <v>26</v>
      </c>
      <c r="I3579" t="s">
        <v>65</v>
      </c>
      <c r="J3579" t="s">
        <v>66</v>
      </c>
      <c r="K3579">
        <v>630087</v>
      </c>
      <c r="L3579" t="s">
        <v>41</v>
      </c>
      <c r="M3579" t="s">
        <v>10816</v>
      </c>
      <c r="N3579" t="s">
        <v>31</v>
      </c>
      <c r="O3579" t="s">
        <v>85</v>
      </c>
      <c r="P3579" t="s">
        <v>54</v>
      </c>
      <c r="Q3579">
        <v>51197</v>
      </c>
      <c r="R3579">
        <v>6</v>
      </c>
      <c r="S3579">
        <v>0.1</v>
      </c>
      <c r="T3579">
        <v>14805.412633856487</v>
      </c>
      <c r="U3579">
        <v>45393</v>
      </c>
    </row>
    <row r="3580" spans="1:21" x14ac:dyDescent="0.3">
      <c r="A3580" t="s">
        <v>10817</v>
      </c>
      <c r="B3580">
        <v>2024</v>
      </c>
      <c r="C3580" s="1">
        <v>45495</v>
      </c>
      <c r="D3580" t="s">
        <v>35</v>
      </c>
      <c r="E3580" t="s">
        <v>10818</v>
      </c>
      <c r="F3580" t="s">
        <v>49</v>
      </c>
      <c r="G3580" t="s">
        <v>81</v>
      </c>
      <c r="H3580" t="s">
        <v>26</v>
      </c>
      <c r="I3580" t="s">
        <v>72</v>
      </c>
      <c r="J3580" t="s">
        <v>28</v>
      </c>
      <c r="K3580">
        <v>622910</v>
      </c>
      <c r="L3580" t="s">
        <v>83</v>
      </c>
      <c r="M3580" t="s">
        <v>10819</v>
      </c>
      <c r="N3580" t="s">
        <v>61</v>
      </c>
      <c r="O3580" t="s">
        <v>85</v>
      </c>
      <c r="P3580" t="s">
        <v>45</v>
      </c>
      <c r="Q3580">
        <v>55867</v>
      </c>
      <c r="R3580">
        <v>9</v>
      </c>
      <c r="S3580">
        <v>0.1</v>
      </c>
      <c r="T3580">
        <v>16624.276530755269</v>
      </c>
      <c r="U3580">
        <v>45498</v>
      </c>
    </row>
    <row r="3581" spans="1:21" x14ac:dyDescent="0.3">
      <c r="A3581" t="s">
        <v>10820</v>
      </c>
      <c r="B3581">
        <v>2023</v>
      </c>
      <c r="C3581" s="1">
        <v>45076</v>
      </c>
      <c r="D3581" t="s">
        <v>47</v>
      </c>
      <c r="E3581" t="s">
        <v>10821</v>
      </c>
      <c r="F3581" t="s">
        <v>106</v>
      </c>
      <c r="G3581" t="s">
        <v>81</v>
      </c>
      <c r="H3581" t="s">
        <v>26</v>
      </c>
      <c r="I3581" t="s">
        <v>101</v>
      </c>
      <c r="J3581" t="s">
        <v>51</v>
      </c>
      <c r="K3581">
        <v>666410</v>
      </c>
      <c r="L3581" t="s">
        <v>73</v>
      </c>
      <c r="M3581" t="s">
        <v>10822</v>
      </c>
      <c r="N3581" t="s">
        <v>43</v>
      </c>
      <c r="O3581" t="s">
        <v>53</v>
      </c>
      <c r="P3581" t="s">
        <v>45</v>
      </c>
      <c r="Q3581">
        <v>6692</v>
      </c>
      <c r="R3581">
        <v>3</v>
      </c>
      <c r="S3581">
        <v>0</v>
      </c>
      <c r="T3581">
        <v>387.49785257419308</v>
      </c>
      <c r="U3581">
        <v>45082</v>
      </c>
    </row>
    <row r="3582" spans="1:21" x14ac:dyDescent="0.3">
      <c r="A3582" t="s">
        <v>10823</v>
      </c>
      <c r="B3582">
        <v>2024</v>
      </c>
      <c r="C3582" s="1">
        <v>45573</v>
      </c>
      <c r="D3582" t="s">
        <v>22</v>
      </c>
      <c r="E3582" t="s">
        <v>10824</v>
      </c>
      <c r="F3582" t="s">
        <v>80</v>
      </c>
      <c r="G3582" t="s">
        <v>81</v>
      </c>
      <c r="H3582" t="s">
        <v>26</v>
      </c>
      <c r="I3582" t="s">
        <v>39</v>
      </c>
      <c r="J3582" t="s">
        <v>40</v>
      </c>
      <c r="K3582">
        <v>628440</v>
      </c>
      <c r="L3582" t="s">
        <v>41</v>
      </c>
      <c r="M3582" t="s">
        <v>10825</v>
      </c>
      <c r="N3582" t="s">
        <v>61</v>
      </c>
      <c r="O3582" t="s">
        <v>94</v>
      </c>
      <c r="P3582" t="s">
        <v>76</v>
      </c>
      <c r="Q3582">
        <v>74818</v>
      </c>
      <c r="R3582">
        <v>5</v>
      </c>
      <c r="S3582">
        <v>0</v>
      </c>
      <c r="T3582">
        <v>6041.7539415881693</v>
      </c>
      <c r="U3582">
        <v>45576</v>
      </c>
    </row>
    <row r="3583" spans="1:21" x14ac:dyDescent="0.3">
      <c r="A3583" t="s">
        <v>10826</v>
      </c>
      <c r="B3583">
        <v>2024</v>
      </c>
      <c r="C3583" s="1">
        <v>45560</v>
      </c>
      <c r="D3583" t="s">
        <v>47</v>
      </c>
      <c r="E3583" t="s">
        <v>10827</v>
      </c>
      <c r="F3583" t="s">
        <v>24</v>
      </c>
      <c r="G3583" t="s">
        <v>38</v>
      </c>
      <c r="H3583" t="s">
        <v>26</v>
      </c>
      <c r="I3583" t="s">
        <v>107</v>
      </c>
      <c r="J3583" t="s">
        <v>66</v>
      </c>
      <c r="K3583">
        <v>642886</v>
      </c>
      <c r="L3583" t="s">
        <v>59</v>
      </c>
      <c r="M3583" t="s">
        <v>10828</v>
      </c>
      <c r="N3583" t="s">
        <v>103</v>
      </c>
      <c r="O3583" t="s">
        <v>53</v>
      </c>
      <c r="P3583" t="s">
        <v>127</v>
      </c>
      <c r="Q3583">
        <v>8890</v>
      </c>
      <c r="R3583">
        <v>6</v>
      </c>
      <c r="S3583">
        <v>0.1</v>
      </c>
      <c r="T3583">
        <v>1075.0973297199894</v>
      </c>
      <c r="U3583">
        <v>45563</v>
      </c>
    </row>
    <row r="3584" spans="1:21" x14ac:dyDescent="0.3">
      <c r="A3584" t="s">
        <v>10829</v>
      </c>
      <c r="B3584">
        <v>2024</v>
      </c>
      <c r="C3584" s="1">
        <v>45579</v>
      </c>
      <c r="D3584" t="s">
        <v>47</v>
      </c>
      <c r="E3584" t="s">
        <v>10830</v>
      </c>
      <c r="F3584" t="s">
        <v>49</v>
      </c>
      <c r="G3584" t="s">
        <v>25</v>
      </c>
      <c r="H3584" t="s">
        <v>26</v>
      </c>
      <c r="I3584" t="s">
        <v>150</v>
      </c>
      <c r="J3584" t="s">
        <v>118</v>
      </c>
      <c r="K3584">
        <v>632953</v>
      </c>
      <c r="L3584" t="s">
        <v>59</v>
      </c>
      <c r="M3584" t="s">
        <v>10831</v>
      </c>
      <c r="N3584" t="s">
        <v>43</v>
      </c>
      <c r="O3584" t="s">
        <v>44</v>
      </c>
      <c r="P3584" t="s">
        <v>69</v>
      </c>
      <c r="Q3584">
        <v>41413</v>
      </c>
      <c r="R3584">
        <v>5</v>
      </c>
      <c r="S3584">
        <v>0.05</v>
      </c>
      <c r="T3584">
        <v>6872.7406709762017</v>
      </c>
      <c r="U3584">
        <v>45583</v>
      </c>
    </row>
    <row r="3585" spans="1:21" x14ac:dyDescent="0.3">
      <c r="A3585" t="s">
        <v>10832</v>
      </c>
      <c r="B3585">
        <v>2023</v>
      </c>
      <c r="C3585" s="1">
        <v>45168</v>
      </c>
      <c r="D3585" t="s">
        <v>22</v>
      </c>
      <c r="E3585" t="s">
        <v>10833</v>
      </c>
      <c r="F3585" t="s">
        <v>37</v>
      </c>
      <c r="G3585" t="s">
        <v>25</v>
      </c>
      <c r="H3585" t="s">
        <v>26</v>
      </c>
      <c r="I3585" t="s">
        <v>72</v>
      </c>
      <c r="J3585" t="s">
        <v>28</v>
      </c>
      <c r="K3585">
        <v>630576</v>
      </c>
      <c r="L3585" t="s">
        <v>29</v>
      </c>
      <c r="M3585" t="s">
        <v>10834</v>
      </c>
      <c r="N3585" t="s">
        <v>93</v>
      </c>
      <c r="O3585" t="s">
        <v>75</v>
      </c>
      <c r="P3585" t="s">
        <v>89</v>
      </c>
      <c r="Q3585">
        <v>2703</v>
      </c>
      <c r="R3585">
        <v>6</v>
      </c>
      <c r="S3585">
        <v>0.2</v>
      </c>
      <c r="T3585">
        <v>644.28680311902667</v>
      </c>
      <c r="U3585">
        <v>45168</v>
      </c>
    </row>
    <row r="3586" spans="1:21" x14ac:dyDescent="0.3">
      <c r="A3586" t="s">
        <v>10835</v>
      </c>
      <c r="B3586">
        <v>2024</v>
      </c>
      <c r="C3586" s="1">
        <v>45426</v>
      </c>
      <c r="D3586" t="s">
        <v>35</v>
      </c>
      <c r="E3586" t="s">
        <v>10836</v>
      </c>
      <c r="F3586" t="s">
        <v>37</v>
      </c>
      <c r="G3586" t="s">
        <v>81</v>
      </c>
      <c r="H3586" t="s">
        <v>26</v>
      </c>
      <c r="I3586" t="s">
        <v>57</v>
      </c>
      <c r="J3586" t="s">
        <v>58</v>
      </c>
      <c r="K3586">
        <v>659156</v>
      </c>
      <c r="L3586" t="s">
        <v>83</v>
      </c>
      <c r="M3586" t="s">
        <v>10837</v>
      </c>
      <c r="N3586" t="s">
        <v>31</v>
      </c>
      <c r="O3586" t="s">
        <v>68</v>
      </c>
      <c r="P3586" t="s">
        <v>69</v>
      </c>
      <c r="Q3586">
        <v>14531</v>
      </c>
      <c r="R3586">
        <v>2</v>
      </c>
      <c r="S3586">
        <v>0.2</v>
      </c>
      <c r="T3586">
        <v>1641.5951152406096</v>
      </c>
      <c r="U3586">
        <v>45433</v>
      </c>
    </row>
    <row r="3587" spans="1:21" x14ac:dyDescent="0.3">
      <c r="A3587" t="s">
        <v>10838</v>
      </c>
      <c r="B3587">
        <v>2024</v>
      </c>
      <c r="C3587" s="1">
        <v>45319</v>
      </c>
      <c r="D3587" t="s">
        <v>47</v>
      </c>
      <c r="E3587" t="s">
        <v>10839</v>
      </c>
      <c r="F3587" t="s">
        <v>80</v>
      </c>
      <c r="G3587" t="s">
        <v>38</v>
      </c>
      <c r="H3587" t="s">
        <v>26</v>
      </c>
      <c r="I3587" t="s">
        <v>65</v>
      </c>
      <c r="J3587" t="s">
        <v>66</v>
      </c>
      <c r="K3587">
        <v>622251</v>
      </c>
      <c r="L3587" t="s">
        <v>83</v>
      </c>
      <c r="M3587" t="s">
        <v>10840</v>
      </c>
      <c r="N3587" t="s">
        <v>61</v>
      </c>
      <c r="O3587" t="s">
        <v>44</v>
      </c>
      <c r="P3587" t="s">
        <v>69</v>
      </c>
      <c r="Q3587">
        <v>21207</v>
      </c>
      <c r="R3587">
        <v>4</v>
      </c>
      <c r="S3587">
        <v>0.1</v>
      </c>
      <c r="T3587">
        <v>1918.5697680845658</v>
      </c>
      <c r="U3587">
        <v>45322</v>
      </c>
    </row>
    <row r="3588" spans="1:21" x14ac:dyDescent="0.3">
      <c r="A3588" t="s">
        <v>10841</v>
      </c>
      <c r="B3588">
        <v>2024</v>
      </c>
      <c r="C3588" s="1">
        <v>45459</v>
      </c>
      <c r="D3588" t="s">
        <v>22</v>
      </c>
      <c r="E3588" t="s">
        <v>10842</v>
      </c>
      <c r="F3588" t="s">
        <v>24</v>
      </c>
      <c r="G3588" t="s">
        <v>81</v>
      </c>
      <c r="H3588" t="s">
        <v>26</v>
      </c>
      <c r="I3588" t="s">
        <v>136</v>
      </c>
      <c r="J3588" t="s">
        <v>118</v>
      </c>
      <c r="K3588">
        <v>674699</v>
      </c>
      <c r="L3588" t="s">
        <v>59</v>
      </c>
      <c r="M3588" t="s">
        <v>10843</v>
      </c>
      <c r="N3588" t="s">
        <v>61</v>
      </c>
      <c r="O3588" t="s">
        <v>85</v>
      </c>
      <c r="P3588" t="s">
        <v>98</v>
      </c>
      <c r="Q3588">
        <v>23984</v>
      </c>
      <c r="R3588">
        <v>7</v>
      </c>
      <c r="S3588">
        <v>0.2</v>
      </c>
      <c r="T3588">
        <v>1497.3482497488699</v>
      </c>
      <c r="U3588">
        <v>45461</v>
      </c>
    </row>
    <row r="3589" spans="1:21" x14ac:dyDescent="0.3">
      <c r="A3589" t="s">
        <v>10844</v>
      </c>
      <c r="B3589">
        <v>2024</v>
      </c>
      <c r="C3589" s="1">
        <v>45508</v>
      </c>
      <c r="D3589" t="s">
        <v>22</v>
      </c>
      <c r="E3589" t="s">
        <v>10845</v>
      </c>
      <c r="F3589" t="s">
        <v>80</v>
      </c>
      <c r="G3589" t="s">
        <v>38</v>
      </c>
      <c r="H3589" t="s">
        <v>26</v>
      </c>
      <c r="I3589" t="s">
        <v>57</v>
      </c>
      <c r="J3589" t="s">
        <v>58</v>
      </c>
      <c r="K3589">
        <v>665697</v>
      </c>
      <c r="L3589" t="s">
        <v>59</v>
      </c>
      <c r="M3589" t="s">
        <v>10846</v>
      </c>
      <c r="N3589" t="s">
        <v>31</v>
      </c>
      <c r="O3589" t="s">
        <v>53</v>
      </c>
      <c r="P3589" t="s">
        <v>181</v>
      </c>
      <c r="Q3589">
        <v>62652</v>
      </c>
      <c r="R3589">
        <v>8</v>
      </c>
      <c r="S3589">
        <v>0</v>
      </c>
      <c r="T3589">
        <v>15890.453014618439</v>
      </c>
      <c r="U3589">
        <v>45511</v>
      </c>
    </row>
    <row r="3590" spans="1:21" x14ac:dyDescent="0.3">
      <c r="A3590" t="s">
        <v>10847</v>
      </c>
      <c r="B3590">
        <v>2024</v>
      </c>
      <c r="C3590" s="1">
        <v>45583</v>
      </c>
      <c r="D3590" t="s">
        <v>78</v>
      </c>
      <c r="E3590" t="s">
        <v>10848</v>
      </c>
      <c r="F3590" t="s">
        <v>24</v>
      </c>
      <c r="G3590" t="s">
        <v>81</v>
      </c>
      <c r="H3590" t="s">
        <v>26</v>
      </c>
      <c r="I3590" t="s">
        <v>154</v>
      </c>
      <c r="J3590" t="s">
        <v>51</v>
      </c>
      <c r="K3590">
        <v>665747</v>
      </c>
      <c r="L3590" t="s">
        <v>73</v>
      </c>
      <c r="M3590" t="s">
        <v>10849</v>
      </c>
      <c r="N3590" t="s">
        <v>61</v>
      </c>
      <c r="O3590" t="s">
        <v>94</v>
      </c>
      <c r="P3590" t="s">
        <v>98</v>
      </c>
      <c r="Q3590">
        <v>24116</v>
      </c>
      <c r="R3590">
        <v>8</v>
      </c>
      <c r="S3590">
        <v>0</v>
      </c>
      <c r="T3590">
        <v>5458.8488100293644</v>
      </c>
      <c r="U3590">
        <v>45587</v>
      </c>
    </row>
    <row r="3591" spans="1:21" x14ac:dyDescent="0.3">
      <c r="A3591" t="s">
        <v>10850</v>
      </c>
      <c r="B3591">
        <v>2024</v>
      </c>
      <c r="C3591" s="1">
        <v>45496</v>
      </c>
      <c r="D3591" t="s">
        <v>47</v>
      </c>
      <c r="E3591" t="s">
        <v>10851</v>
      </c>
      <c r="F3591" t="s">
        <v>149</v>
      </c>
      <c r="G3591" t="s">
        <v>81</v>
      </c>
      <c r="H3591" t="s">
        <v>26</v>
      </c>
      <c r="I3591" t="s">
        <v>57</v>
      </c>
      <c r="J3591" t="s">
        <v>58</v>
      </c>
      <c r="K3591">
        <v>612653</v>
      </c>
      <c r="L3591" t="s">
        <v>73</v>
      </c>
      <c r="M3591" t="s">
        <v>10852</v>
      </c>
      <c r="N3591" t="s">
        <v>31</v>
      </c>
      <c r="O3591" t="s">
        <v>75</v>
      </c>
      <c r="P3591" t="s">
        <v>54</v>
      </c>
      <c r="Q3591">
        <v>67464</v>
      </c>
      <c r="R3591">
        <v>4</v>
      </c>
      <c r="S3591">
        <v>0.2</v>
      </c>
      <c r="T3591">
        <v>19971.6668039531</v>
      </c>
      <c r="U3591">
        <v>45499</v>
      </c>
    </row>
    <row r="3592" spans="1:21" x14ac:dyDescent="0.3">
      <c r="A3592" t="s">
        <v>10853</v>
      </c>
      <c r="B3592">
        <v>2023</v>
      </c>
      <c r="C3592" s="1">
        <v>45079</v>
      </c>
      <c r="D3592" t="s">
        <v>47</v>
      </c>
      <c r="E3592" t="s">
        <v>10854</v>
      </c>
      <c r="F3592" t="s">
        <v>106</v>
      </c>
      <c r="G3592" t="s">
        <v>38</v>
      </c>
      <c r="H3592" t="s">
        <v>26</v>
      </c>
      <c r="I3592" t="s">
        <v>65</v>
      </c>
      <c r="J3592" t="s">
        <v>66</v>
      </c>
      <c r="K3592">
        <v>681942</v>
      </c>
      <c r="L3592" t="s">
        <v>29</v>
      </c>
      <c r="M3592" t="s">
        <v>10855</v>
      </c>
      <c r="N3592" t="s">
        <v>103</v>
      </c>
      <c r="O3592" t="s">
        <v>44</v>
      </c>
      <c r="P3592" t="s">
        <v>76</v>
      </c>
      <c r="Q3592">
        <v>61750</v>
      </c>
      <c r="R3592">
        <v>8</v>
      </c>
      <c r="S3592">
        <v>0.05</v>
      </c>
      <c r="T3592">
        <v>13470.812069864303</v>
      </c>
      <c r="U3592">
        <v>45082</v>
      </c>
    </row>
    <row r="3593" spans="1:21" x14ac:dyDescent="0.3">
      <c r="A3593" t="s">
        <v>10856</v>
      </c>
      <c r="B3593">
        <v>2023</v>
      </c>
      <c r="C3593" s="1">
        <v>45259</v>
      </c>
      <c r="D3593" t="s">
        <v>47</v>
      </c>
      <c r="E3593" t="s">
        <v>10857</v>
      </c>
      <c r="F3593" t="s">
        <v>49</v>
      </c>
      <c r="G3593" t="s">
        <v>25</v>
      </c>
      <c r="H3593" t="s">
        <v>26</v>
      </c>
      <c r="I3593" t="s">
        <v>57</v>
      </c>
      <c r="J3593" t="s">
        <v>58</v>
      </c>
      <c r="K3593">
        <v>666392</v>
      </c>
      <c r="L3593" t="s">
        <v>41</v>
      </c>
      <c r="M3593" t="s">
        <v>10858</v>
      </c>
      <c r="N3593" t="s">
        <v>61</v>
      </c>
      <c r="O3593" t="s">
        <v>85</v>
      </c>
      <c r="P3593" t="s">
        <v>98</v>
      </c>
      <c r="Q3593">
        <v>58018</v>
      </c>
      <c r="R3593">
        <v>10</v>
      </c>
      <c r="S3593">
        <v>0.1</v>
      </c>
      <c r="T3593">
        <v>17224.676060108737</v>
      </c>
      <c r="U3593">
        <v>45263</v>
      </c>
    </row>
    <row r="3594" spans="1:21" x14ac:dyDescent="0.3">
      <c r="A3594" t="s">
        <v>10859</v>
      </c>
      <c r="B3594">
        <v>2024</v>
      </c>
      <c r="C3594" s="1">
        <v>45320</v>
      </c>
      <c r="D3594" t="s">
        <v>22</v>
      </c>
      <c r="E3594" t="s">
        <v>10860</v>
      </c>
      <c r="F3594" t="s">
        <v>106</v>
      </c>
      <c r="G3594" t="s">
        <v>38</v>
      </c>
      <c r="H3594" t="s">
        <v>26</v>
      </c>
      <c r="I3594" t="s">
        <v>39</v>
      </c>
      <c r="J3594" t="s">
        <v>40</v>
      </c>
      <c r="K3594">
        <v>695239</v>
      </c>
      <c r="L3594" t="s">
        <v>41</v>
      </c>
      <c r="M3594" t="s">
        <v>10861</v>
      </c>
      <c r="N3594" t="s">
        <v>61</v>
      </c>
      <c r="O3594" t="s">
        <v>32</v>
      </c>
      <c r="P3594" t="s">
        <v>181</v>
      </c>
      <c r="Q3594">
        <v>79766</v>
      </c>
      <c r="R3594">
        <v>10</v>
      </c>
      <c r="S3594">
        <v>0.2</v>
      </c>
      <c r="T3594">
        <v>4288.5959894501557</v>
      </c>
      <c r="U3594">
        <v>45323</v>
      </c>
    </row>
    <row r="3595" spans="1:21" x14ac:dyDescent="0.3">
      <c r="A3595" t="s">
        <v>10862</v>
      </c>
      <c r="B3595">
        <v>2024</v>
      </c>
      <c r="C3595" s="1">
        <v>45521</v>
      </c>
      <c r="D3595" t="s">
        <v>47</v>
      </c>
      <c r="E3595" t="s">
        <v>10863</v>
      </c>
      <c r="F3595" t="s">
        <v>37</v>
      </c>
      <c r="G3595" t="s">
        <v>38</v>
      </c>
      <c r="H3595" t="s">
        <v>26</v>
      </c>
      <c r="I3595" t="s">
        <v>57</v>
      </c>
      <c r="J3595" t="s">
        <v>58</v>
      </c>
      <c r="K3595">
        <v>663238</v>
      </c>
      <c r="L3595" t="s">
        <v>59</v>
      </c>
      <c r="M3595" t="s">
        <v>10864</v>
      </c>
      <c r="N3595" t="s">
        <v>93</v>
      </c>
      <c r="O3595" t="s">
        <v>85</v>
      </c>
      <c r="P3595" t="s">
        <v>54</v>
      </c>
      <c r="Q3595">
        <v>69683</v>
      </c>
      <c r="R3595">
        <v>2</v>
      </c>
      <c r="S3595">
        <v>0</v>
      </c>
      <c r="T3595">
        <v>8481.3404230034248</v>
      </c>
      <c r="U3595">
        <v>45524</v>
      </c>
    </row>
    <row r="3596" spans="1:21" x14ac:dyDescent="0.3">
      <c r="A3596" t="s">
        <v>10865</v>
      </c>
      <c r="B3596">
        <v>2023</v>
      </c>
      <c r="C3596" s="1">
        <v>45004</v>
      </c>
      <c r="D3596" t="s">
        <v>35</v>
      </c>
      <c r="E3596" t="s">
        <v>10866</v>
      </c>
      <c r="F3596" t="s">
        <v>106</v>
      </c>
      <c r="G3596" t="s">
        <v>81</v>
      </c>
      <c r="H3596" t="s">
        <v>26</v>
      </c>
      <c r="I3596" t="s">
        <v>57</v>
      </c>
      <c r="J3596" t="s">
        <v>58</v>
      </c>
      <c r="K3596">
        <v>604114</v>
      </c>
      <c r="L3596" t="s">
        <v>83</v>
      </c>
      <c r="M3596" t="s">
        <v>10867</v>
      </c>
      <c r="N3596" t="s">
        <v>61</v>
      </c>
      <c r="O3596" t="s">
        <v>44</v>
      </c>
      <c r="P3596" t="s">
        <v>181</v>
      </c>
      <c r="Q3596">
        <v>11768</v>
      </c>
      <c r="R3596">
        <v>6</v>
      </c>
      <c r="S3596">
        <v>0.05</v>
      </c>
      <c r="T3596">
        <v>2473.9638802108225</v>
      </c>
      <c r="U3596">
        <v>45005</v>
      </c>
    </row>
    <row r="3597" spans="1:21" x14ac:dyDescent="0.3">
      <c r="A3597" t="s">
        <v>10868</v>
      </c>
      <c r="B3597">
        <v>2023</v>
      </c>
      <c r="C3597" s="1">
        <v>45006</v>
      </c>
      <c r="D3597" t="s">
        <v>47</v>
      </c>
      <c r="E3597" t="s">
        <v>10869</v>
      </c>
      <c r="F3597" t="s">
        <v>149</v>
      </c>
      <c r="G3597" t="s">
        <v>38</v>
      </c>
      <c r="H3597" t="s">
        <v>26</v>
      </c>
      <c r="I3597" t="s">
        <v>50</v>
      </c>
      <c r="J3597" t="s">
        <v>51</v>
      </c>
      <c r="K3597">
        <v>665248</v>
      </c>
      <c r="L3597" t="s">
        <v>59</v>
      </c>
      <c r="M3597" t="s">
        <v>10870</v>
      </c>
      <c r="N3597" t="s">
        <v>31</v>
      </c>
      <c r="O3597" t="s">
        <v>85</v>
      </c>
      <c r="P3597" t="s">
        <v>45</v>
      </c>
      <c r="Q3597">
        <v>854</v>
      </c>
      <c r="R3597">
        <v>9</v>
      </c>
      <c r="S3597">
        <v>0.05</v>
      </c>
      <c r="T3597">
        <v>116.95156545482936</v>
      </c>
      <c r="U3597">
        <v>45009</v>
      </c>
    </row>
    <row r="3598" spans="1:21" x14ac:dyDescent="0.3">
      <c r="A3598" t="s">
        <v>10871</v>
      </c>
      <c r="B3598">
        <v>2023</v>
      </c>
      <c r="C3598" s="1">
        <v>44992</v>
      </c>
      <c r="D3598" t="s">
        <v>35</v>
      </c>
      <c r="E3598" t="s">
        <v>10872</v>
      </c>
      <c r="F3598" t="s">
        <v>106</v>
      </c>
      <c r="G3598" t="s">
        <v>25</v>
      </c>
      <c r="H3598" t="s">
        <v>26</v>
      </c>
      <c r="I3598" t="s">
        <v>154</v>
      </c>
      <c r="J3598" t="s">
        <v>51</v>
      </c>
      <c r="K3598">
        <v>623461</v>
      </c>
      <c r="L3598" t="s">
        <v>41</v>
      </c>
      <c r="M3598" t="s">
        <v>10873</v>
      </c>
      <c r="N3598" t="s">
        <v>61</v>
      </c>
      <c r="O3598" t="s">
        <v>94</v>
      </c>
      <c r="P3598" t="s">
        <v>45</v>
      </c>
      <c r="Q3598">
        <v>52220</v>
      </c>
      <c r="R3598">
        <v>6</v>
      </c>
      <c r="S3598">
        <v>0.05</v>
      </c>
      <c r="T3598">
        <v>3092.4278792453756</v>
      </c>
      <c r="U3598">
        <v>44995</v>
      </c>
    </row>
    <row r="3599" spans="1:21" x14ac:dyDescent="0.3">
      <c r="A3599" t="s">
        <v>10874</v>
      </c>
      <c r="B3599">
        <v>2024</v>
      </c>
      <c r="C3599" s="1">
        <v>45329</v>
      </c>
      <c r="D3599" t="s">
        <v>22</v>
      </c>
      <c r="E3599" t="s">
        <v>10875</v>
      </c>
      <c r="F3599" t="s">
        <v>106</v>
      </c>
      <c r="G3599" t="s">
        <v>38</v>
      </c>
      <c r="H3599" t="s">
        <v>26</v>
      </c>
      <c r="I3599" t="s">
        <v>65</v>
      </c>
      <c r="J3599" t="s">
        <v>66</v>
      </c>
      <c r="K3599">
        <v>623313</v>
      </c>
      <c r="L3599" t="s">
        <v>29</v>
      </c>
      <c r="M3599" t="s">
        <v>10876</v>
      </c>
      <c r="N3599" t="s">
        <v>93</v>
      </c>
      <c r="O3599" t="s">
        <v>53</v>
      </c>
      <c r="P3599" t="s">
        <v>33</v>
      </c>
      <c r="Q3599">
        <v>51054</v>
      </c>
      <c r="R3599">
        <v>2</v>
      </c>
      <c r="S3599">
        <v>0.05</v>
      </c>
      <c r="T3599">
        <v>14283.404166138147</v>
      </c>
      <c r="U3599">
        <v>45333</v>
      </c>
    </row>
    <row r="3600" spans="1:21" x14ac:dyDescent="0.3">
      <c r="A3600" t="s">
        <v>10877</v>
      </c>
      <c r="B3600">
        <v>2024</v>
      </c>
      <c r="C3600" s="1">
        <v>45524</v>
      </c>
      <c r="D3600" t="s">
        <v>47</v>
      </c>
      <c r="E3600" t="s">
        <v>10878</v>
      </c>
      <c r="F3600" t="s">
        <v>149</v>
      </c>
      <c r="G3600" t="s">
        <v>81</v>
      </c>
      <c r="H3600" t="s">
        <v>26</v>
      </c>
      <c r="I3600" t="s">
        <v>154</v>
      </c>
      <c r="J3600" t="s">
        <v>51</v>
      </c>
      <c r="K3600">
        <v>605715</v>
      </c>
      <c r="L3600" t="s">
        <v>29</v>
      </c>
      <c r="M3600" t="s">
        <v>10879</v>
      </c>
      <c r="N3600" t="s">
        <v>43</v>
      </c>
      <c r="O3600" t="s">
        <v>44</v>
      </c>
      <c r="P3600" t="s">
        <v>54</v>
      </c>
      <c r="Q3600">
        <v>8106</v>
      </c>
      <c r="R3600">
        <v>3</v>
      </c>
      <c r="S3600">
        <v>0.2</v>
      </c>
      <c r="T3600">
        <v>1807.0028670568563</v>
      </c>
      <c r="U3600">
        <v>45525</v>
      </c>
    </row>
    <row r="3601" spans="1:21" x14ac:dyDescent="0.3">
      <c r="A3601" t="s">
        <v>10880</v>
      </c>
      <c r="B3601">
        <v>2023</v>
      </c>
      <c r="C3601" s="1">
        <v>45114</v>
      </c>
      <c r="D3601" t="s">
        <v>22</v>
      </c>
      <c r="E3601" t="s">
        <v>10881</v>
      </c>
      <c r="F3601" t="s">
        <v>149</v>
      </c>
      <c r="G3601" t="s">
        <v>81</v>
      </c>
      <c r="H3601" t="s">
        <v>26</v>
      </c>
      <c r="I3601" t="s">
        <v>39</v>
      </c>
      <c r="J3601" t="s">
        <v>40</v>
      </c>
      <c r="K3601">
        <v>696665</v>
      </c>
      <c r="L3601" t="s">
        <v>73</v>
      </c>
      <c r="M3601" t="s">
        <v>10882</v>
      </c>
      <c r="N3601" t="s">
        <v>43</v>
      </c>
      <c r="O3601" t="s">
        <v>75</v>
      </c>
      <c r="P3601" t="s">
        <v>45</v>
      </c>
      <c r="Q3601">
        <v>1834</v>
      </c>
      <c r="R3601">
        <v>8</v>
      </c>
      <c r="S3601">
        <v>0.05</v>
      </c>
      <c r="T3601">
        <v>325.56751121519812</v>
      </c>
      <c r="U3601">
        <v>45114</v>
      </c>
    </row>
    <row r="3602" spans="1:21" x14ac:dyDescent="0.3">
      <c r="A3602" t="s">
        <v>10883</v>
      </c>
      <c r="B3602">
        <v>2023</v>
      </c>
      <c r="C3602" s="1">
        <v>45198</v>
      </c>
      <c r="D3602" t="s">
        <v>47</v>
      </c>
      <c r="E3602" t="s">
        <v>10884</v>
      </c>
      <c r="F3602" t="s">
        <v>80</v>
      </c>
      <c r="G3602" t="s">
        <v>38</v>
      </c>
      <c r="H3602" t="s">
        <v>26</v>
      </c>
      <c r="I3602" t="s">
        <v>136</v>
      </c>
      <c r="J3602" t="s">
        <v>118</v>
      </c>
      <c r="K3602">
        <v>672020</v>
      </c>
      <c r="L3602" t="s">
        <v>73</v>
      </c>
      <c r="M3602" t="s">
        <v>10885</v>
      </c>
      <c r="N3602" t="s">
        <v>61</v>
      </c>
      <c r="O3602" t="s">
        <v>75</v>
      </c>
      <c r="P3602" t="s">
        <v>89</v>
      </c>
      <c r="Q3602">
        <v>31132</v>
      </c>
      <c r="R3602">
        <v>8</v>
      </c>
      <c r="S3602">
        <v>0</v>
      </c>
      <c r="T3602">
        <v>5719.8505702107668</v>
      </c>
      <c r="U3602">
        <v>45205</v>
      </c>
    </row>
    <row r="3603" spans="1:21" x14ac:dyDescent="0.3">
      <c r="A3603" t="s">
        <v>10886</v>
      </c>
      <c r="B3603">
        <v>2024</v>
      </c>
      <c r="C3603" s="1">
        <v>45420</v>
      </c>
      <c r="D3603" t="s">
        <v>35</v>
      </c>
      <c r="E3603" t="s">
        <v>10887</v>
      </c>
      <c r="F3603" t="s">
        <v>106</v>
      </c>
      <c r="G3603" t="s">
        <v>81</v>
      </c>
      <c r="H3603" t="s">
        <v>26</v>
      </c>
      <c r="I3603" t="s">
        <v>107</v>
      </c>
      <c r="J3603" t="s">
        <v>66</v>
      </c>
      <c r="K3603">
        <v>605737</v>
      </c>
      <c r="L3603" t="s">
        <v>73</v>
      </c>
      <c r="M3603" t="s">
        <v>10888</v>
      </c>
      <c r="N3603" t="s">
        <v>103</v>
      </c>
      <c r="O3603" t="s">
        <v>94</v>
      </c>
      <c r="P3603" t="s">
        <v>76</v>
      </c>
      <c r="Q3603">
        <v>25041</v>
      </c>
      <c r="R3603">
        <v>3</v>
      </c>
      <c r="S3603">
        <v>0.05</v>
      </c>
      <c r="T3603">
        <v>1804.5743021857074</v>
      </c>
      <c r="U3603">
        <v>45423</v>
      </c>
    </row>
    <row r="3604" spans="1:21" x14ac:dyDescent="0.3">
      <c r="A3604" t="s">
        <v>10889</v>
      </c>
      <c r="B3604">
        <v>2023</v>
      </c>
      <c r="C3604" s="1">
        <v>45285</v>
      </c>
      <c r="D3604" t="s">
        <v>22</v>
      </c>
      <c r="E3604" t="s">
        <v>10890</v>
      </c>
      <c r="F3604" t="s">
        <v>64</v>
      </c>
      <c r="G3604" t="s">
        <v>38</v>
      </c>
      <c r="H3604" t="s">
        <v>26</v>
      </c>
      <c r="I3604" t="s">
        <v>154</v>
      </c>
      <c r="J3604" t="s">
        <v>51</v>
      </c>
      <c r="K3604">
        <v>662913</v>
      </c>
      <c r="L3604" t="s">
        <v>41</v>
      </c>
      <c r="M3604" t="s">
        <v>10891</v>
      </c>
      <c r="N3604" t="s">
        <v>61</v>
      </c>
      <c r="O3604" t="s">
        <v>68</v>
      </c>
      <c r="P3604" t="s">
        <v>181</v>
      </c>
      <c r="Q3604">
        <v>72489</v>
      </c>
      <c r="R3604">
        <v>6</v>
      </c>
      <c r="S3604">
        <v>0.2</v>
      </c>
      <c r="T3604">
        <v>13885.537549990469</v>
      </c>
      <c r="U3604">
        <v>45291</v>
      </c>
    </row>
    <row r="3605" spans="1:21" x14ac:dyDescent="0.3">
      <c r="A3605" t="s">
        <v>10892</v>
      </c>
      <c r="B3605">
        <v>2023</v>
      </c>
      <c r="C3605" s="1">
        <v>45036</v>
      </c>
      <c r="D3605" t="s">
        <v>47</v>
      </c>
      <c r="E3605" t="s">
        <v>10893</v>
      </c>
      <c r="F3605" t="s">
        <v>49</v>
      </c>
      <c r="G3605" t="s">
        <v>81</v>
      </c>
      <c r="H3605" t="s">
        <v>26</v>
      </c>
      <c r="I3605" t="s">
        <v>82</v>
      </c>
      <c r="J3605" t="s">
        <v>66</v>
      </c>
      <c r="K3605">
        <v>684391</v>
      </c>
      <c r="L3605" t="s">
        <v>29</v>
      </c>
      <c r="M3605" t="s">
        <v>10894</v>
      </c>
      <c r="N3605" t="s">
        <v>43</v>
      </c>
      <c r="O3605" t="s">
        <v>32</v>
      </c>
      <c r="P3605" t="s">
        <v>181</v>
      </c>
      <c r="Q3605">
        <v>6282</v>
      </c>
      <c r="R3605">
        <v>3</v>
      </c>
      <c r="S3605">
        <v>0</v>
      </c>
      <c r="T3605">
        <v>1475.7291515379409</v>
      </c>
      <c r="U3605">
        <v>45041</v>
      </c>
    </row>
    <row r="3606" spans="1:21" x14ac:dyDescent="0.3">
      <c r="A3606" t="s">
        <v>10895</v>
      </c>
      <c r="B3606">
        <v>2023</v>
      </c>
      <c r="C3606" s="1">
        <v>44966</v>
      </c>
      <c r="D3606" t="s">
        <v>35</v>
      </c>
      <c r="E3606" t="s">
        <v>10896</v>
      </c>
      <c r="F3606" t="s">
        <v>24</v>
      </c>
      <c r="G3606" t="s">
        <v>38</v>
      </c>
      <c r="H3606" t="s">
        <v>26</v>
      </c>
      <c r="I3606" t="s">
        <v>82</v>
      </c>
      <c r="J3606" t="s">
        <v>66</v>
      </c>
      <c r="K3606">
        <v>634737</v>
      </c>
      <c r="L3606" t="s">
        <v>41</v>
      </c>
      <c r="M3606" t="s">
        <v>10897</v>
      </c>
      <c r="N3606" t="s">
        <v>31</v>
      </c>
      <c r="O3606" t="s">
        <v>85</v>
      </c>
      <c r="P3606" t="s">
        <v>98</v>
      </c>
      <c r="Q3606">
        <v>19128</v>
      </c>
      <c r="R3606">
        <v>4</v>
      </c>
      <c r="S3606">
        <v>0</v>
      </c>
      <c r="T3606">
        <v>1061.1308745730332</v>
      </c>
      <c r="U3606">
        <v>44969</v>
      </c>
    </row>
    <row r="3607" spans="1:21" x14ac:dyDescent="0.3">
      <c r="A3607" t="s">
        <v>10898</v>
      </c>
      <c r="B3607">
        <v>2023</v>
      </c>
      <c r="C3607" s="1">
        <v>45078</v>
      </c>
      <c r="D3607" t="s">
        <v>47</v>
      </c>
      <c r="E3607" t="s">
        <v>10899</v>
      </c>
      <c r="F3607" t="s">
        <v>24</v>
      </c>
      <c r="G3607" t="s">
        <v>81</v>
      </c>
      <c r="H3607" t="s">
        <v>26</v>
      </c>
      <c r="I3607" t="s">
        <v>57</v>
      </c>
      <c r="J3607" t="s">
        <v>58</v>
      </c>
      <c r="K3607">
        <v>672735</v>
      </c>
      <c r="L3607" t="s">
        <v>29</v>
      </c>
      <c r="M3607" t="s">
        <v>10900</v>
      </c>
      <c r="N3607" t="s">
        <v>43</v>
      </c>
      <c r="O3607" t="s">
        <v>53</v>
      </c>
      <c r="P3607" t="s">
        <v>45</v>
      </c>
      <c r="Q3607">
        <v>39232</v>
      </c>
      <c r="R3607">
        <v>1</v>
      </c>
      <c r="S3607">
        <v>0.05</v>
      </c>
      <c r="T3607">
        <v>8774.6887474793166</v>
      </c>
      <c r="U3607">
        <v>45078</v>
      </c>
    </row>
    <row r="3608" spans="1:21" x14ac:dyDescent="0.3">
      <c r="A3608" t="s">
        <v>10901</v>
      </c>
      <c r="B3608">
        <v>2024</v>
      </c>
      <c r="C3608" s="1">
        <v>45421</v>
      </c>
      <c r="D3608" t="s">
        <v>35</v>
      </c>
      <c r="E3608" t="s">
        <v>10902</v>
      </c>
      <c r="F3608" t="s">
        <v>49</v>
      </c>
      <c r="G3608" t="s">
        <v>38</v>
      </c>
      <c r="H3608" t="s">
        <v>26</v>
      </c>
      <c r="I3608" t="s">
        <v>57</v>
      </c>
      <c r="J3608" t="s">
        <v>58</v>
      </c>
      <c r="K3608">
        <v>627520</v>
      </c>
      <c r="L3608" t="s">
        <v>29</v>
      </c>
      <c r="M3608" t="s">
        <v>10903</v>
      </c>
      <c r="N3608" t="s">
        <v>31</v>
      </c>
      <c r="O3608" t="s">
        <v>75</v>
      </c>
      <c r="P3608" t="s">
        <v>127</v>
      </c>
      <c r="Q3608">
        <v>56406</v>
      </c>
      <c r="R3608">
        <v>10</v>
      </c>
      <c r="S3608">
        <v>0</v>
      </c>
      <c r="T3608">
        <v>9584.3563417256682</v>
      </c>
      <c r="U3608">
        <v>45426</v>
      </c>
    </row>
    <row r="3609" spans="1:21" x14ac:dyDescent="0.3">
      <c r="A3609" t="s">
        <v>10904</v>
      </c>
      <c r="B3609">
        <v>2023</v>
      </c>
      <c r="C3609" s="1">
        <v>45096</v>
      </c>
      <c r="D3609" t="s">
        <v>35</v>
      </c>
      <c r="E3609" t="s">
        <v>10905</v>
      </c>
      <c r="F3609" t="s">
        <v>37</v>
      </c>
      <c r="G3609" t="s">
        <v>38</v>
      </c>
      <c r="H3609" t="s">
        <v>26</v>
      </c>
      <c r="I3609" t="s">
        <v>107</v>
      </c>
      <c r="J3609" t="s">
        <v>66</v>
      </c>
      <c r="K3609">
        <v>668922</v>
      </c>
      <c r="L3609" t="s">
        <v>73</v>
      </c>
      <c r="M3609" t="s">
        <v>10906</v>
      </c>
      <c r="N3609" t="s">
        <v>93</v>
      </c>
      <c r="O3609" t="s">
        <v>44</v>
      </c>
      <c r="P3609" t="s">
        <v>98</v>
      </c>
      <c r="Q3609">
        <v>49948</v>
      </c>
      <c r="R3609">
        <v>10</v>
      </c>
      <c r="S3609">
        <v>0.05</v>
      </c>
      <c r="T3609">
        <v>13425.495744208385</v>
      </c>
      <c r="U3609">
        <v>45102</v>
      </c>
    </row>
    <row r="3610" spans="1:21" x14ac:dyDescent="0.3">
      <c r="A3610" t="s">
        <v>10907</v>
      </c>
      <c r="B3610">
        <v>2024</v>
      </c>
      <c r="C3610" s="1">
        <v>45546</v>
      </c>
      <c r="D3610" t="s">
        <v>22</v>
      </c>
      <c r="E3610" t="s">
        <v>10908</v>
      </c>
      <c r="F3610" t="s">
        <v>106</v>
      </c>
      <c r="G3610" t="s">
        <v>25</v>
      </c>
      <c r="H3610" t="s">
        <v>26</v>
      </c>
      <c r="I3610" t="s">
        <v>39</v>
      </c>
      <c r="J3610" t="s">
        <v>40</v>
      </c>
      <c r="K3610">
        <v>681972</v>
      </c>
      <c r="L3610" t="s">
        <v>73</v>
      </c>
      <c r="M3610" t="s">
        <v>10909</v>
      </c>
      <c r="N3610" t="s">
        <v>31</v>
      </c>
      <c r="O3610" t="s">
        <v>94</v>
      </c>
      <c r="P3610" t="s">
        <v>54</v>
      </c>
      <c r="Q3610">
        <v>25421</v>
      </c>
      <c r="R3610">
        <v>3</v>
      </c>
      <c r="S3610">
        <v>0.2</v>
      </c>
      <c r="T3610">
        <v>4905.9484773752893</v>
      </c>
      <c r="U3610">
        <v>45552</v>
      </c>
    </row>
    <row r="3611" spans="1:21" x14ac:dyDescent="0.3">
      <c r="A3611" t="s">
        <v>10910</v>
      </c>
      <c r="B3611">
        <v>2023</v>
      </c>
      <c r="C3611" s="1">
        <v>44956</v>
      </c>
      <c r="D3611" t="s">
        <v>47</v>
      </c>
      <c r="E3611" t="s">
        <v>10911</v>
      </c>
      <c r="F3611" t="s">
        <v>64</v>
      </c>
      <c r="G3611" t="s">
        <v>38</v>
      </c>
      <c r="H3611" t="s">
        <v>26</v>
      </c>
      <c r="I3611" t="s">
        <v>57</v>
      </c>
      <c r="J3611" t="s">
        <v>58</v>
      </c>
      <c r="K3611">
        <v>653732</v>
      </c>
      <c r="L3611" t="s">
        <v>41</v>
      </c>
      <c r="M3611" t="s">
        <v>10912</v>
      </c>
      <c r="N3611" t="s">
        <v>103</v>
      </c>
      <c r="O3611" t="s">
        <v>75</v>
      </c>
      <c r="P3611" t="s">
        <v>69</v>
      </c>
      <c r="Q3611">
        <v>36667</v>
      </c>
      <c r="R3611">
        <v>10</v>
      </c>
      <c r="S3611">
        <v>0.05</v>
      </c>
      <c r="T3611">
        <v>4816.7204404075828</v>
      </c>
      <c r="U3611">
        <v>44956</v>
      </c>
    </row>
    <row r="3612" spans="1:21" x14ac:dyDescent="0.3">
      <c r="A3612" t="s">
        <v>10913</v>
      </c>
      <c r="B3612">
        <v>2024</v>
      </c>
      <c r="C3612" s="1">
        <v>45654</v>
      </c>
      <c r="D3612" t="s">
        <v>47</v>
      </c>
      <c r="E3612" t="s">
        <v>10914</v>
      </c>
      <c r="F3612" t="s">
        <v>64</v>
      </c>
      <c r="G3612" t="s">
        <v>38</v>
      </c>
      <c r="H3612" t="s">
        <v>26</v>
      </c>
      <c r="I3612" t="s">
        <v>57</v>
      </c>
      <c r="J3612" t="s">
        <v>58</v>
      </c>
      <c r="K3612">
        <v>618756</v>
      </c>
      <c r="L3612" t="s">
        <v>73</v>
      </c>
      <c r="M3612" t="s">
        <v>10915</v>
      </c>
      <c r="N3612" t="s">
        <v>61</v>
      </c>
      <c r="O3612" t="s">
        <v>32</v>
      </c>
      <c r="P3612" t="s">
        <v>69</v>
      </c>
      <c r="Q3612">
        <v>61433</v>
      </c>
      <c r="R3612">
        <v>6</v>
      </c>
      <c r="S3612">
        <v>0</v>
      </c>
      <c r="T3612">
        <v>3884.0216878023748</v>
      </c>
      <c r="U3612">
        <v>45655</v>
      </c>
    </row>
    <row r="3613" spans="1:21" x14ac:dyDescent="0.3">
      <c r="A3613" t="s">
        <v>10916</v>
      </c>
      <c r="B3613">
        <v>2024</v>
      </c>
      <c r="C3613" s="1">
        <v>45486</v>
      </c>
      <c r="D3613" t="s">
        <v>47</v>
      </c>
      <c r="E3613" t="s">
        <v>10917</v>
      </c>
      <c r="F3613" t="s">
        <v>149</v>
      </c>
      <c r="G3613" t="s">
        <v>81</v>
      </c>
      <c r="H3613" t="s">
        <v>26</v>
      </c>
      <c r="I3613" t="s">
        <v>57</v>
      </c>
      <c r="J3613" t="s">
        <v>58</v>
      </c>
      <c r="K3613">
        <v>600751</v>
      </c>
      <c r="L3613" t="s">
        <v>29</v>
      </c>
      <c r="M3613" t="s">
        <v>10918</v>
      </c>
      <c r="N3613" t="s">
        <v>61</v>
      </c>
      <c r="O3613" t="s">
        <v>85</v>
      </c>
      <c r="P3613" t="s">
        <v>89</v>
      </c>
      <c r="Q3613">
        <v>35816</v>
      </c>
      <c r="R3613">
        <v>2</v>
      </c>
      <c r="S3613">
        <v>0.2</v>
      </c>
      <c r="T3613">
        <v>6694.9341890227106</v>
      </c>
      <c r="U3613">
        <v>45486</v>
      </c>
    </row>
    <row r="3614" spans="1:21" x14ac:dyDescent="0.3">
      <c r="A3614" t="s">
        <v>10919</v>
      </c>
      <c r="B3614">
        <v>2024</v>
      </c>
      <c r="C3614" s="1">
        <v>45469</v>
      </c>
      <c r="D3614" t="s">
        <v>78</v>
      </c>
      <c r="E3614" t="s">
        <v>10920</v>
      </c>
      <c r="F3614" t="s">
        <v>24</v>
      </c>
      <c r="G3614" t="s">
        <v>38</v>
      </c>
      <c r="H3614" t="s">
        <v>26</v>
      </c>
      <c r="I3614" t="s">
        <v>117</v>
      </c>
      <c r="J3614" t="s">
        <v>118</v>
      </c>
      <c r="K3614">
        <v>693314</v>
      </c>
      <c r="L3614" t="s">
        <v>41</v>
      </c>
      <c r="M3614" t="s">
        <v>10921</v>
      </c>
      <c r="N3614" t="s">
        <v>43</v>
      </c>
      <c r="O3614" t="s">
        <v>94</v>
      </c>
      <c r="P3614" t="s">
        <v>181</v>
      </c>
      <c r="Q3614">
        <v>79599</v>
      </c>
      <c r="R3614">
        <v>1</v>
      </c>
      <c r="S3614">
        <v>0.05</v>
      </c>
      <c r="T3614">
        <v>20069.059606237213</v>
      </c>
      <c r="U3614">
        <v>45473</v>
      </c>
    </row>
    <row r="3615" spans="1:21" x14ac:dyDescent="0.3">
      <c r="A3615" t="s">
        <v>10922</v>
      </c>
      <c r="B3615">
        <v>2024</v>
      </c>
      <c r="C3615" s="1">
        <v>45631</v>
      </c>
      <c r="D3615" t="s">
        <v>35</v>
      </c>
      <c r="E3615" t="s">
        <v>10923</v>
      </c>
      <c r="F3615" t="s">
        <v>80</v>
      </c>
      <c r="G3615" t="s">
        <v>81</v>
      </c>
      <c r="H3615" t="s">
        <v>26</v>
      </c>
      <c r="I3615" t="s">
        <v>122</v>
      </c>
      <c r="J3615" t="s">
        <v>28</v>
      </c>
      <c r="K3615">
        <v>628687</v>
      </c>
      <c r="L3615" t="s">
        <v>73</v>
      </c>
      <c r="M3615" t="s">
        <v>10924</v>
      </c>
      <c r="N3615" t="s">
        <v>31</v>
      </c>
      <c r="O3615" t="s">
        <v>53</v>
      </c>
      <c r="P3615" t="s">
        <v>45</v>
      </c>
      <c r="Q3615">
        <v>74416</v>
      </c>
      <c r="R3615">
        <v>3</v>
      </c>
      <c r="S3615">
        <v>0</v>
      </c>
      <c r="T3615">
        <v>15896.049516828778</v>
      </c>
      <c r="U3615">
        <v>45634</v>
      </c>
    </row>
    <row r="3616" spans="1:21" x14ac:dyDescent="0.3">
      <c r="A3616" t="s">
        <v>10925</v>
      </c>
      <c r="B3616">
        <v>2023</v>
      </c>
      <c r="C3616" s="1">
        <v>44995</v>
      </c>
      <c r="D3616" t="s">
        <v>78</v>
      </c>
      <c r="E3616" t="s">
        <v>10926</v>
      </c>
      <c r="F3616" t="s">
        <v>37</v>
      </c>
      <c r="G3616" t="s">
        <v>38</v>
      </c>
      <c r="H3616" t="s">
        <v>26</v>
      </c>
      <c r="I3616" t="s">
        <v>65</v>
      </c>
      <c r="J3616" t="s">
        <v>66</v>
      </c>
      <c r="K3616">
        <v>680735</v>
      </c>
      <c r="L3616" t="s">
        <v>59</v>
      </c>
      <c r="M3616" t="s">
        <v>10927</v>
      </c>
      <c r="N3616" t="s">
        <v>31</v>
      </c>
      <c r="O3616" t="s">
        <v>75</v>
      </c>
      <c r="P3616" t="s">
        <v>33</v>
      </c>
      <c r="Q3616">
        <v>70056</v>
      </c>
      <c r="R3616">
        <v>9</v>
      </c>
      <c r="S3616">
        <v>0</v>
      </c>
      <c r="T3616">
        <v>7618.2683683797477</v>
      </c>
      <c r="U3616">
        <v>45001</v>
      </c>
    </row>
    <row r="3617" spans="1:21" x14ac:dyDescent="0.3">
      <c r="A3617" t="s">
        <v>10928</v>
      </c>
      <c r="B3617">
        <v>2024</v>
      </c>
      <c r="C3617" s="1">
        <v>45637</v>
      </c>
      <c r="D3617" t="s">
        <v>35</v>
      </c>
      <c r="E3617" t="s">
        <v>10929</v>
      </c>
      <c r="F3617" t="s">
        <v>80</v>
      </c>
      <c r="G3617" t="s">
        <v>38</v>
      </c>
      <c r="H3617" t="s">
        <v>26</v>
      </c>
      <c r="I3617" t="s">
        <v>122</v>
      </c>
      <c r="J3617" t="s">
        <v>28</v>
      </c>
      <c r="K3617">
        <v>672039</v>
      </c>
      <c r="L3617" t="s">
        <v>59</v>
      </c>
      <c r="M3617" t="s">
        <v>10930</v>
      </c>
      <c r="N3617" t="s">
        <v>43</v>
      </c>
      <c r="O3617" t="s">
        <v>32</v>
      </c>
      <c r="P3617" t="s">
        <v>127</v>
      </c>
      <c r="Q3617">
        <v>75080</v>
      </c>
      <c r="R3617">
        <v>5</v>
      </c>
      <c r="S3617">
        <v>0.1</v>
      </c>
      <c r="T3617">
        <v>12863.473095093865</v>
      </c>
      <c r="U3617">
        <v>45638</v>
      </c>
    </row>
    <row r="3618" spans="1:21" x14ac:dyDescent="0.3">
      <c r="A3618" t="s">
        <v>10931</v>
      </c>
      <c r="B3618">
        <v>2023</v>
      </c>
      <c r="C3618" s="1">
        <v>45062</v>
      </c>
      <c r="D3618" t="s">
        <v>47</v>
      </c>
      <c r="E3618" t="s">
        <v>10932</v>
      </c>
      <c r="F3618" t="s">
        <v>24</v>
      </c>
      <c r="G3618" t="s">
        <v>81</v>
      </c>
      <c r="H3618" t="s">
        <v>26</v>
      </c>
      <c r="I3618" t="s">
        <v>150</v>
      </c>
      <c r="J3618" t="s">
        <v>118</v>
      </c>
      <c r="K3618">
        <v>685803</v>
      </c>
      <c r="L3618" t="s">
        <v>83</v>
      </c>
      <c r="M3618" t="s">
        <v>10933</v>
      </c>
      <c r="N3618" t="s">
        <v>61</v>
      </c>
      <c r="O3618" t="s">
        <v>53</v>
      </c>
      <c r="P3618" t="s">
        <v>89</v>
      </c>
      <c r="Q3618">
        <v>42100</v>
      </c>
      <c r="R3618">
        <v>3</v>
      </c>
      <c r="S3618">
        <v>0.2</v>
      </c>
      <c r="T3618">
        <v>11386.918063683808</v>
      </c>
      <c r="U3618">
        <v>45065</v>
      </c>
    </row>
    <row r="3619" spans="1:21" x14ac:dyDescent="0.3">
      <c r="A3619" t="s">
        <v>10934</v>
      </c>
      <c r="B3619">
        <v>2024</v>
      </c>
      <c r="C3619" s="1">
        <v>45337</v>
      </c>
      <c r="D3619" t="s">
        <v>47</v>
      </c>
      <c r="E3619" t="s">
        <v>10935</v>
      </c>
      <c r="F3619" t="s">
        <v>149</v>
      </c>
      <c r="G3619" t="s">
        <v>25</v>
      </c>
      <c r="H3619" t="s">
        <v>26</v>
      </c>
      <c r="I3619" t="s">
        <v>150</v>
      </c>
      <c r="J3619" t="s">
        <v>118</v>
      </c>
      <c r="K3619">
        <v>659731</v>
      </c>
      <c r="L3619" t="s">
        <v>29</v>
      </c>
      <c r="M3619" t="s">
        <v>10936</v>
      </c>
      <c r="N3619" t="s">
        <v>93</v>
      </c>
      <c r="O3619" t="s">
        <v>94</v>
      </c>
      <c r="P3619" t="s">
        <v>181</v>
      </c>
      <c r="Q3619">
        <v>69567</v>
      </c>
      <c r="R3619">
        <v>5</v>
      </c>
      <c r="S3619">
        <v>0</v>
      </c>
      <c r="T3619">
        <v>20340.895234846364</v>
      </c>
      <c r="U3619">
        <v>45343</v>
      </c>
    </row>
    <row r="3620" spans="1:21" x14ac:dyDescent="0.3">
      <c r="A3620" t="s">
        <v>10937</v>
      </c>
      <c r="B3620">
        <v>2024</v>
      </c>
      <c r="C3620" s="1">
        <v>45344</v>
      </c>
      <c r="D3620" t="s">
        <v>47</v>
      </c>
      <c r="E3620" t="s">
        <v>10938</v>
      </c>
      <c r="F3620" t="s">
        <v>37</v>
      </c>
      <c r="G3620" t="s">
        <v>25</v>
      </c>
      <c r="H3620" t="s">
        <v>26</v>
      </c>
      <c r="I3620" t="s">
        <v>107</v>
      </c>
      <c r="J3620" t="s">
        <v>66</v>
      </c>
      <c r="K3620">
        <v>625317</v>
      </c>
      <c r="L3620" t="s">
        <v>83</v>
      </c>
      <c r="M3620" t="s">
        <v>10939</v>
      </c>
      <c r="N3620" t="s">
        <v>93</v>
      </c>
      <c r="O3620" t="s">
        <v>75</v>
      </c>
      <c r="P3620" t="s">
        <v>76</v>
      </c>
      <c r="Q3620">
        <v>74922</v>
      </c>
      <c r="R3620">
        <v>1</v>
      </c>
      <c r="S3620">
        <v>0</v>
      </c>
      <c r="T3620">
        <v>15349.576880387682</v>
      </c>
      <c r="U3620">
        <v>45351</v>
      </c>
    </row>
    <row r="3621" spans="1:21" x14ac:dyDescent="0.3">
      <c r="A3621" t="s">
        <v>10940</v>
      </c>
      <c r="B3621">
        <v>2024</v>
      </c>
      <c r="C3621" s="1">
        <v>45519</v>
      </c>
      <c r="D3621" t="s">
        <v>47</v>
      </c>
      <c r="E3621" t="s">
        <v>10941</v>
      </c>
      <c r="F3621" t="s">
        <v>24</v>
      </c>
      <c r="G3621" t="s">
        <v>81</v>
      </c>
      <c r="H3621" t="s">
        <v>26</v>
      </c>
      <c r="I3621" t="s">
        <v>57</v>
      </c>
      <c r="J3621" t="s">
        <v>58</v>
      </c>
      <c r="K3621">
        <v>616320</v>
      </c>
      <c r="L3621" t="s">
        <v>59</v>
      </c>
      <c r="M3621" t="s">
        <v>10942</v>
      </c>
      <c r="N3621" t="s">
        <v>93</v>
      </c>
      <c r="O3621" t="s">
        <v>75</v>
      </c>
      <c r="P3621" t="s">
        <v>127</v>
      </c>
      <c r="Q3621">
        <v>809</v>
      </c>
      <c r="R3621">
        <v>2</v>
      </c>
      <c r="S3621">
        <v>0.1</v>
      </c>
      <c r="T3621">
        <v>101.27504870192823</v>
      </c>
      <c r="U3621">
        <v>45522</v>
      </c>
    </row>
    <row r="3622" spans="1:21" x14ac:dyDescent="0.3">
      <c r="A3622" t="s">
        <v>10943</v>
      </c>
      <c r="B3622">
        <v>2023</v>
      </c>
      <c r="C3622" s="1">
        <v>45244</v>
      </c>
      <c r="D3622" t="s">
        <v>47</v>
      </c>
      <c r="E3622" t="s">
        <v>10944</v>
      </c>
      <c r="F3622" t="s">
        <v>149</v>
      </c>
      <c r="G3622" t="s">
        <v>38</v>
      </c>
      <c r="H3622" t="s">
        <v>26</v>
      </c>
      <c r="I3622" t="s">
        <v>39</v>
      </c>
      <c r="J3622" t="s">
        <v>40</v>
      </c>
      <c r="K3622">
        <v>628657</v>
      </c>
      <c r="L3622" t="s">
        <v>59</v>
      </c>
      <c r="M3622" t="s">
        <v>10945</v>
      </c>
      <c r="N3622" t="s">
        <v>31</v>
      </c>
      <c r="O3622" t="s">
        <v>44</v>
      </c>
      <c r="P3622" t="s">
        <v>54</v>
      </c>
      <c r="Q3622">
        <v>64991</v>
      </c>
      <c r="R3622">
        <v>9</v>
      </c>
      <c r="S3622">
        <v>0.05</v>
      </c>
      <c r="T3622">
        <v>12142.327256464967</v>
      </c>
      <c r="U3622">
        <v>45245</v>
      </c>
    </row>
    <row r="3623" spans="1:21" x14ac:dyDescent="0.3">
      <c r="A3623" t="s">
        <v>10946</v>
      </c>
      <c r="B3623">
        <v>2024</v>
      </c>
      <c r="C3623" s="1">
        <v>45313</v>
      </c>
      <c r="D3623" t="s">
        <v>47</v>
      </c>
      <c r="E3623" t="s">
        <v>10947</v>
      </c>
      <c r="F3623" t="s">
        <v>49</v>
      </c>
      <c r="G3623" t="s">
        <v>25</v>
      </c>
      <c r="H3623" t="s">
        <v>26</v>
      </c>
      <c r="I3623" t="s">
        <v>50</v>
      </c>
      <c r="J3623" t="s">
        <v>51</v>
      </c>
      <c r="K3623">
        <v>689596</v>
      </c>
      <c r="L3623" t="s">
        <v>59</v>
      </c>
      <c r="M3623" t="s">
        <v>10948</v>
      </c>
      <c r="N3623" t="s">
        <v>61</v>
      </c>
      <c r="O3623" t="s">
        <v>44</v>
      </c>
      <c r="P3623" t="s">
        <v>89</v>
      </c>
      <c r="Q3623">
        <v>35504</v>
      </c>
      <c r="R3623">
        <v>2</v>
      </c>
      <c r="S3623">
        <v>0</v>
      </c>
      <c r="T3623">
        <v>3612.4141994058382</v>
      </c>
      <c r="U3623">
        <v>45316</v>
      </c>
    </row>
    <row r="3624" spans="1:21" x14ac:dyDescent="0.3">
      <c r="A3624" t="s">
        <v>10949</v>
      </c>
      <c r="B3624">
        <v>2024</v>
      </c>
      <c r="C3624" s="1">
        <v>45469</v>
      </c>
      <c r="D3624" t="s">
        <v>35</v>
      </c>
      <c r="E3624" t="s">
        <v>10950</v>
      </c>
      <c r="F3624" t="s">
        <v>80</v>
      </c>
      <c r="G3624" t="s">
        <v>81</v>
      </c>
      <c r="H3624" t="s">
        <v>26</v>
      </c>
      <c r="I3624" t="s">
        <v>117</v>
      </c>
      <c r="J3624" t="s">
        <v>118</v>
      </c>
      <c r="K3624">
        <v>609483</v>
      </c>
      <c r="L3624" t="s">
        <v>73</v>
      </c>
      <c r="M3624" t="s">
        <v>10951</v>
      </c>
      <c r="N3624" t="s">
        <v>103</v>
      </c>
      <c r="O3624" t="s">
        <v>68</v>
      </c>
      <c r="P3624" t="s">
        <v>127</v>
      </c>
      <c r="Q3624">
        <v>8403</v>
      </c>
      <c r="R3624">
        <v>5</v>
      </c>
      <c r="S3624">
        <v>0.2</v>
      </c>
      <c r="T3624">
        <v>2272.9422018545724</v>
      </c>
      <c r="U3624">
        <v>45470</v>
      </c>
    </row>
    <row r="3625" spans="1:21" x14ac:dyDescent="0.3">
      <c r="A3625" t="s">
        <v>10952</v>
      </c>
      <c r="B3625">
        <v>2024</v>
      </c>
      <c r="C3625" s="1">
        <v>45574</v>
      </c>
      <c r="D3625" t="s">
        <v>22</v>
      </c>
      <c r="E3625" t="s">
        <v>10953</v>
      </c>
      <c r="F3625" t="s">
        <v>37</v>
      </c>
      <c r="G3625" t="s">
        <v>25</v>
      </c>
      <c r="H3625" t="s">
        <v>26</v>
      </c>
      <c r="I3625" t="s">
        <v>57</v>
      </c>
      <c r="J3625" t="s">
        <v>58</v>
      </c>
      <c r="K3625">
        <v>627097</v>
      </c>
      <c r="L3625" t="s">
        <v>83</v>
      </c>
      <c r="M3625" t="s">
        <v>10954</v>
      </c>
      <c r="N3625" t="s">
        <v>103</v>
      </c>
      <c r="O3625" t="s">
        <v>53</v>
      </c>
      <c r="P3625" t="s">
        <v>89</v>
      </c>
      <c r="Q3625">
        <v>45284</v>
      </c>
      <c r="R3625">
        <v>8</v>
      </c>
      <c r="S3625">
        <v>0.2</v>
      </c>
      <c r="T3625">
        <v>10483.54157786354</v>
      </c>
      <c r="U3625">
        <v>45580</v>
      </c>
    </row>
    <row r="3626" spans="1:21" x14ac:dyDescent="0.3">
      <c r="A3626" t="s">
        <v>10955</v>
      </c>
      <c r="B3626">
        <v>2024</v>
      </c>
      <c r="C3626" s="1">
        <v>45298</v>
      </c>
      <c r="D3626" t="s">
        <v>47</v>
      </c>
      <c r="E3626" t="s">
        <v>10956</v>
      </c>
      <c r="F3626" t="s">
        <v>80</v>
      </c>
      <c r="G3626" t="s">
        <v>81</v>
      </c>
      <c r="H3626" t="s">
        <v>26</v>
      </c>
      <c r="I3626" t="s">
        <v>117</v>
      </c>
      <c r="J3626" t="s">
        <v>118</v>
      </c>
      <c r="K3626">
        <v>667935</v>
      </c>
      <c r="L3626" t="s">
        <v>83</v>
      </c>
      <c r="M3626" t="s">
        <v>10957</v>
      </c>
      <c r="N3626" t="s">
        <v>43</v>
      </c>
      <c r="O3626" t="s">
        <v>32</v>
      </c>
      <c r="P3626" t="s">
        <v>127</v>
      </c>
      <c r="Q3626">
        <v>26331</v>
      </c>
      <c r="R3626">
        <v>9</v>
      </c>
      <c r="S3626">
        <v>0</v>
      </c>
      <c r="T3626">
        <v>4008.241683885703</v>
      </c>
      <c r="U3626">
        <v>45298</v>
      </c>
    </row>
    <row r="3627" spans="1:21" x14ac:dyDescent="0.3">
      <c r="A3627" t="s">
        <v>10958</v>
      </c>
      <c r="B3627">
        <v>2023</v>
      </c>
      <c r="C3627" s="1">
        <v>45078</v>
      </c>
      <c r="D3627" t="s">
        <v>47</v>
      </c>
      <c r="E3627" t="s">
        <v>10959</v>
      </c>
      <c r="F3627" t="s">
        <v>149</v>
      </c>
      <c r="G3627" t="s">
        <v>38</v>
      </c>
      <c r="H3627" t="s">
        <v>26</v>
      </c>
      <c r="I3627" t="s">
        <v>57</v>
      </c>
      <c r="J3627" t="s">
        <v>58</v>
      </c>
      <c r="K3627">
        <v>696489</v>
      </c>
      <c r="L3627" t="s">
        <v>29</v>
      </c>
      <c r="M3627" t="s">
        <v>10960</v>
      </c>
      <c r="N3627" t="s">
        <v>43</v>
      </c>
      <c r="O3627" t="s">
        <v>32</v>
      </c>
      <c r="P3627" t="s">
        <v>69</v>
      </c>
      <c r="Q3627">
        <v>54986</v>
      </c>
      <c r="R3627">
        <v>3</v>
      </c>
      <c r="S3627">
        <v>0.2</v>
      </c>
      <c r="T3627">
        <v>11959.47105334876</v>
      </c>
      <c r="U3627">
        <v>45082</v>
      </c>
    </row>
    <row r="3628" spans="1:21" x14ac:dyDescent="0.3">
      <c r="A3628" t="s">
        <v>10961</v>
      </c>
      <c r="B3628">
        <v>2023</v>
      </c>
      <c r="C3628" s="1">
        <v>45255</v>
      </c>
      <c r="D3628" t="s">
        <v>47</v>
      </c>
      <c r="E3628" t="s">
        <v>10962</v>
      </c>
      <c r="F3628" t="s">
        <v>106</v>
      </c>
      <c r="G3628" t="s">
        <v>25</v>
      </c>
      <c r="H3628" t="s">
        <v>26</v>
      </c>
      <c r="I3628" t="s">
        <v>72</v>
      </c>
      <c r="J3628" t="s">
        <v>28</v>
      </c>
      <c r="K3628">
        <v>620351</v>
      </c>
      <c r="L3628" t="s">
        <v>41</v>
      </c>
      <c r="M3628" t="s">
        <v>10963</v>
      </c>
      <c r="N3628" t="s">
        <v>93</v>
      </c>
      <c r="O3628" t="s">
        <v>85</v>
      </c>
      <c r="P3628" t="s">
        <v>98</v>
      </c>
      <c r="Q3628">
        <v>56119</v>
      </c>
      <c r="R3628">
        <v>8</v>
      </c>
      <c r="S3628">
        <v>0.1</v>
      </c>
      <c r="T3628">
        <v>7204.5470066787175</v>
      </c>
      <c r="U3628">
        <v>45261</v>
      </c>
    </row>
    <row r="3629" spans="1:21" x14ac:dyDescent="0.3">
      <c r="A3629" t="s">
        <v>10964</v>
      </c>
      <c r="B3629">
        <v>2023</v>
      </c>
      <c r="C3629" s="1">
        <v>45080</v>
      </c>
      <c r="D3629" t="s">
        <v>47</v>
      </c>
      <c r="E3629" t="s">
        <v>10965</v>
      </c>
      <c r="F3629" t="s">
        <v>106</v>
      </c>
      <c r="G3629" t="s">
        <v>25</v>
      </c>
      <c r="H3629" t="s">
        <v>26</v>
      </c>
      <c r="I3629" t="s">
        <v>154</v>
      </c>
      <c r="J3629" t="s">
        <v>51</v>
      </c>
      <c r="K3629">
        <v>600146</v>
      </c>
      <c r="L3629" t="s">
        <v>59</v>
      </c>
      <c r="M3629" t="s">
        <v>10966</v>
      </c>
      <c r="N3629" t="s">
        <v>61</v>
      </c>
      <c r="O3629" t="s">
        <v>32</v>
      </c>
      <c r="P3629" t="s">
        <v>89</v>
      </c>
      <c r="Q3629">
        <v>26385</v>
      </c>
      <c r="R3629">
        <v>2</v>
      </c>
      <c r="S3629">
        <v>0</v>
      </c>
      <c r="T3629">
        <v>2520.3732287868243</v>
      </c>
      <c r="U3629">
        <v>45083</v>
      </c>
    </row>
    <row r="3630" spans="1:21" x14ac:dyDescent="0.3">
      <c r="A3630" t="s">
        <v>10967</v>
      </c>
      <c r="B3630">
        <v>2023</v>
      </c>
      <c r="C3630" s="1">
        <v>45134</v>
      </c>
      <c r="D3630" t="s">
        <v>22</v>
      </c>
      <c r="E3630" t="s">
        <v>10968</v>
      </c>
      <c r="F3630" t="s">
        <v>37</v>
      </c>
      <c r="G3630" t="s">
        <v>81</v>
      </c>
      <c r="H3630" t="s">
        <v>26</v>
      </c>
      <c r="I3630" t="s">
        <v>65</v>
      </c>
      <c r="J3630" t="s">
        <v>66</v>
      </c>
      <c r="K3630">
        <v>634172</v>
      </c>
      <c r="L3630" t="s">
        <v>59</v>
      </c>
      <c r="M3630" t="s">
        <v>10969</v>
      </c>
      <c r="N3630" t="s">
        <v>103</v>
      </c>
      <c r="O3630" t="s">
        <v>44</v>
      </c>
      <c r="P3630" t="s">
        <v>181</v>
      </c>
      <c r="Q3630">
        <v>42756</v>
      </c>
      <c r="R3630">
        <v>8</v>
      </c>
      <c r="S3630">
        <v>0.2</v>
      </c>
      <c r="T3630">
        <v>7938.358058669186</v>
      </c>
      <c r="U3630">
        <v>45138</v>
      </c>
    </row>
    <row r="3631" spans="1:21" x14ac:dyDescent="0.3">
      <c r="A3631" t="s">
        <v>10970</v>
      </c>
      <c r="B3631">
        <v>2024</v>
      </c>
      <c r="C3631" s="1">
        <v>45642</v>
      </c>
      <c r="D3631" t="s">
        <v>35</v>
      </c>
      <c r="E3631" t="s">
        <v>10971</v>
      </c>
      <c r="F3631" t="s">
        <v>49</v>
      </c>
      <c r="G3631" t="s">
        <v>81</v>
      </c>
      <c r="H3631" t="s">
        <v>26</v>
      </c>
      <c r="I3631" t="s">
        <v>122</v>
      </c>
      <c r="J3631" t="s">
        <v>28</v>
      </c>
      <c r="K3631">
        <v>618599</v>
      </c>
      <c r="L3631" t="s">
        <v>41</v>
      </c>
      <c r="M3631" t="s">
        <v>10972</v>
      </c>
      <c r="N3631" t="s">
        <v>43</v>
      </c>
      <c r="O3631" t="s">
        <v>32</v>
      </c>
      <c r="P3631" t="s">
        <v>45</v>
      </c>
      <c r="Q3631">
        <v>4059</v>
      </c>
      <c r="R3631">
        <v>9</v>
      </c>
      <c r="S3631">
        <v>0</v>
      </c>
      <c r="T3631">
        <v>1161.8245567734314</v>
      </c>
      <c r="U3631">
        <v>45649</v>
      </c>
    </row>
    <row r="3632" spans="1:21" x14ac:dyDescent="0.3">
      <c r="A3632" t="s">
        <v>10973</v>
      </c>
      <c r="B3632">
        <v>2023</v>
      </c>
      <c r="C3632" s="1">
        <v>45057</v>
      </c>
      <c r="D3632" t="s">
        <v>35</v>
      </c>
      <c r="E3632" t="s">
        <v>10974</v>
      </c>
      <c r="F3632" t="s">
        <v>106</v>
      </c>
      <c r="G3632" t="s">
        <v>81</v>
      </c>
      <c r="H3632" t="s">
        <v>26</v>
      </c>
      <c r="I3632" t="s">
        <v>72</v>
      </c>
      <c r="J3632" t="s">
        <v>28</v>
      </c>
      <c r="K3632">
        <v>646285</v>
      </c>
      <c r="L3632" t="s">
        <v>29</v>
      </c>
      <c r="M3632" t="s">
        <v>10975</v>
      </c>
      <c r="N3632" t="s">
        <v>43</v>
      </c>
      <c r="O3632" t="s">
        <v>75</v>
      </c>
      <c r="P3632" t="s">
        <v>127</v>
      </c>
      <c r="Q3632">
        <v>34087</v>
      </c>
      <c r="R3632">
        <v>5</v>
      </c>
      <c r="S3632">
        <v>0.1</v>
      </c>
      <c r="T3632">
        <v>3771.8327559825798</v>
      </c>
      <c r="U3632">
        <v>45059</v>
      </c>
    </row>
    <row r="3633" spans="1:21" x14ac:dyDescent="0.3">
      <c r="A3633" t="s">
        <v>10976</v>
      </c>
      <c r="B3633">
        <v>2023</v>
      </c>
      <c r="C3633" s="1">
        <v>45157</v>
      </c>
      <c r="D3633" t="s">
        <v>47</v>
      </c>
      <c r="E3633" t="s">
        <v>10977</v>
      </c>
      <c r="F3633" t="s">
        <v>106</v>
      </c>
      <c r="G3633" t="s">
        <v>81</v>
      </c>
      <c r="H3633" t="s">
        <v>26</v>
      </c>
      <c r="I3633" t="s">
        <v>39</v>
      </c>
      <c r="J3633" t="s">
        <v>40</v>
      </c>
      <c r="K3633">
        <v>630264</v>
      </c>
      <c r="L3633" t="s">
        <v>83</v>
      </c>
      <c r="M3633" t="s">
        <v>10978</v>
      </c>
      <c r="N3633" t="s">
        <v>43</v>
      </c>
      <c r="O3633" t="s">
        <v>32</v>
      </c>
      <c r="P3633" t="s">
        <v>98</v>
      </c>
      <c r="Q3633">
        <v>73869</v>
      </c>
      <c r="R3633">
        <v>5</v>
      </c>
      <c r="S3633">
        <v>0</v>
      </c>
      <c r="T3633">
        <v>5608.1718940226247</v>
      </c>
      <c r="U3633">
        <v>45159</v>
      </c>
    </row>
    <row r="3634" spans="1:21" x14ac:dyDescent="0.3">
      <c r="A3634" t="s">
        <v>10979</v>
      </c>
      <c r="B3634">
        <v>2024</v>
      </c>
      <c r="C3634" s="1">
        <v>45614</v>
      </c>
      <c r="D3634" t="s">
        <v>47</v>
      </c>
      <c r="E3634" t="s">
        <v>10980</v>
      </c>
      <c r="F3634" t="s">
        <v>24</v>
      </c>
      <c r="G3634" t="s">
        <v>81</v>
      </c>
      <c r="H3634" t="s">
        <v>26</v>
      </c>
      <c r="I3634" t="s">
        <v>101</v>
      </c>
      <c r="J3634" t="s">
        <v>51</v>
      </c>
      <c r="K3634">
        <v>603976</v>
      </c>
      <c r="L3634" t="s">
        <v>73</v>
      </c>
      <c r="M3634" t="s">
        <v>10981</v>
      </c>
      <c r="N3634" t="s">
        <v>31</v>
      </c>
      <c r="O3634" t="s">
        <v>32</v>
      </c>
      <c r="P3634" t="s">
        <v>89</v>
      </c>
      <c r="Q3634">
        <v>5885</v>
      </c>
      <c r="R3634">
        <v>9</v>
      </c>
      <c r="S3634">
        <v>0</v>
      </c>
      <c r="T3634">
        <v>755.95536695995861</v>
      </c>
      <c r="U3634">
        <v>45617</v>
      </c>
    </row>
    <row r="3635" spans="1:21" x14ac:dyDescent="0.3">
      <c r="A3635" t="s">
        <v>10982</v>
      </c>
      <c r="B3635">
        <v>2023</v>
      </c>
      <c r="C3635" s="1">
        <v>45120</v>
      </c>
      <c r="D3635" t="s">
        <v>78</v>
      </c>
      <c r="E3635" t="s">
        <v>10983</v>
      </c>
      <c r="F3635" t="s">
        <v>37</v>
      </c>
      <c r="G3635" t="s">
        <v>38</v>
      </c>
      <c r="H3635" t="s">
        <v>26</v>
      </c>
      <c r="I3635" t="s">
        <v>122</v>
      </c>
      <c r="J3635" t="s">
        <v>28</v>
      </c>
      <c r="K3635">
        <v>678563</v>
      </c>
      <c r="L3635" t="s">
        <v>59</v>
      </c>
      <c r="M3635" t="s">
        <v>10984</v>
      </c>
      <c r="N3635" t="s">
        <v>31</v>
      </c>
      <c r="O3635" t="s">
        <v>44</v>
      </c>
      <c r="P3635" t="s">
        <v>54</v>
      </c>
      <c r="Q3635">
        <v>29834</v>
      </c>
      <c r="R3635">
        <v>7</v>
      </c>
      <c r="S3635">
        <v>0</v>
      </c>
      <c r="T3635">
        <v>7844.5851655375782</v>
      </c>
      <c r="U3635">
        <v>45120</v>
      </c>
    </row>
    <row r="3636" spans="1:21" x14ac:dyDescent="0.3">
      <c r="A3636" t="s">
        <v>10985</v>
      </c>
      <c r="B3636">
        <v>2024</v>
      </c>
      <c r="C3636" s="1">
        <v>45420</v>
      </c>
      <c r="D3636" t="s">
        <v>47</v>
      </c>
      <c r="E3636" t="s">
        <v>10986</v>
      </c>
      <c r="F3636" t="s">
        <v>80</v>
      </c>
      <c r="G3636" t="s">
        <v>81</v>
      </c>
      <c r="H3636" t="s">
        <v>26</v>
      </c>
      <c r="I3636" t="s">
        <v>107</v>
      </c>
      <c r="J3636" t="s">
        <v>66</v>
      </c>
      <c r="K3636">
        <v>669551</v>
      </c>
      <c r="L3636" t="s">
        <v>59</v>
      </c>
      <c r="M3636" t="s">
        <v>10987</v>
      </c>
      <c r="N3636" t="s">
        <v>61</v>
      </c>
      <c r="O3636" t="s">
        <v>94</v>
      </c>
      <c r="P3636" t="s">
        <v>54</v>
      </c>
      <c r="Q3636">
        <v>38662</v>
      </c>
      <c r="R3636">
        <v>7</v>
      </c>
      <c r="S3636">
        <v>0</v>
      </c>
      <c r="T3636">
        <v>6964.9182165569646</v>
      </c>
      <c r="U3636">
        <v>45423</v>
      </c>
    </row>
    <row r="3637" spans="1:21" x14ac:dyDescent="0.3">
      <c r="A3637" t="s">
        <v>10988</v>
      </c>
      <c r="B3637">
        <v>2023</v>
      </c>
      <c r="C3637" s="1">
        <v>45159</v>
      </c>
      <c r="D3637" t="s">
        <v>35</v>
      </c>
      <c r="E3637" t="s">
        <v>10989</v>
      </c>
      <c r="F3637" t="s">
        <v>149</v>
      </c>
      <c r="G3637" t="s">
        <v>38</v>
      </c>
      <c r="H3637" t="s">
        <v>26</v>
      </c>
      <c r="I3637" t="s">
        <v>57</v>
      </c>
      <c r="J3637" t="s">
        <v>58</v>
      </c>
      <c r="K3637">
        <v>632771</v>
      </c>
      <c r="L3637" t="s">
        <v>83</v>
      </c>
      <c r="M3637" t="s">
        <v>10990</v>
      </c>
      <c r="N3637" t="s">
        <v>61</v>
      </c>
      <c r="O3637" t="s">
        <v>75</v>
      </c>
      <c r="P3637" t="s">
        <v>54</v>
      </c>
      <c r="Q3637">
        <v>17523</v>
      </c>
      <c r="R3637">
        <v>3</v>
      </c>
      <c r="S3637">
        <v>0.1</v>
      </c>
      <c r="T3637">
        <v>4353.1953272164274</v>
      </c>
      <c r="U3637">
        <v>45162</v>
      </c>
    </row>
    <row r="3638" spans="1:21" x14ac:dyDescent="0.3">
      <c r="A3638" t="s">
        <v>10991</v>
      </c>
      <c r="B3638">
        <v>2023</v>
      </c>
      <c r="C3638" s="1">
        <v>45048</v>
      </c>
      <c r="D3638" t="s">
        <v>47</v>
      </c>
      <c r="E3638" t="s">
        <v>10992</v>
      </c>
      <c r="F3638" t="s">
        <v>37</v>
      </c>
      <c r="G3638" t="s">
        <v>81</v>
      </c>
      <c r="H3638" t="s">
        <v>26</v>
      </c>
      <c r="I3638" t="s">
        <v>27</v>
      </c>
      <c r="J3638" t="s">
        <v>28</v>
      </c>
      <c r="K3638">
        <v>662116</v>
      </c>
      <c r="L3638" t="s">
        <v>83</v>
      </c>
      <c r="M3638" t="s">
        <v>10993</v>
      </c>
      <c r="N3638" t="s">
        <v>31</v>
      </c>
      <c r="O3638" t="s">
        <v>32</v>
      </c>
      <c r="P3638" t="s">
        <v>127</v>
      </c>
      <c r="Q3638">
        <v>61816</v>
      </c>
      <c r="R3638">
        <v>9</v>
      </c>
      <c r="S3638">
        <v>0</v>
      </c>
      <c r="T3638">
        <v>17684.924231675759</v>
      </c>
      <c r="U3638">
        <v>45051</v>
      </c>
    </row>
    <row r="3639" spans="1:21" x14ac:dyDescent="0.3">
      <c r="A3639" t="s">
        <v>10994</v>
      </c>
      <c r="B3639">
        <v>2024</v>
      </c>
      <c r="C3639" s="1">
        <v>45423</v>
      </c>
      <c r="D3639" t="s">
        <v>78</v>
      </c>
      <c r="E3639" t="s">
        <v>10995</v>
      </c>
      <c r="F3639" t="s">
        <v>106</v>
      </c>
      <c r="G3639" t="s">
        <v>38</v>
      </c>
      <c r="H3639" t="s">
        <v>26</v>
      </c>
      <c r="I3639" t="s">
        <v>27</v>
      </c>
      <c r="J3639" t="s">
        <v>28</v>
      </c>
      <c r="K3639">
        <v>611316</v>
      </c>
      <c r="L3639" t="s">
        <v>41</v>
      </c>
      <c r="M3639" t="s">
        <v>10996</v>
      </c>
      <c r="N3639" t="s">
        <v>103</v>
      </c>
      <c r="O3639" t="s">
        <v>68</v>
      </c>
      <c r="P3639" t="s">
        <v>54</v>
      </c>
      <c r="Q3639">
        <v>9677</v>
      </c>
      <c r="R3639">
        <v>9</v>
      </c>
      <c r="S3639">
        <v>0.1</v>
      </c>
      <c r="T3639">
        <v>2463.2221026886104</v>
      </c>
      <c r="U3639">
        <v>45427</v>
      </c>
    </row>
    <row r="3640" spans="1:21" x14ac:dyDescent="0.3">
      <c r="A3640" t="s">
        <v>10997</v>
      </c>
      <c r="B3640">
        <v>2024</v>
      </c>
      <c r="C3640" s="1">
        <v>45626</v>
      </c>
      <c r="D3640" t="s">
        <v>35</v>
      </c>
      <c r="E3640" t="s">
        <v>10998</v>
      </c>
      <c r="F3640" t="s">
        <v>37</v>
      </c>
      <c r="G3640" t="s">
        <v>81</v>
      </c>
      <c r="H3640" t="s">
        <v>26</v>
      </c>
      <c r="I3640" t="s">
        <v>57</v>
      </c>
      <c r="J3640" t="s">
        <v>58</v>
      </c>
      <c r="K3640">
        <v>699003</v>
      </c>
      <c r="L3640" t="s">
        <v>73</v>
      </c>
      <c r="M3640" t="s">
        <v>10999</v>
      </c>
      <c r="N3640" t="s">
        <v>31</v>
      </c>
      <c r="O3640" t="s">
        <v>32</v>
      </c>
      <c r="P3640" t="s">
        <v>127</v>
      </c>
      <c r="Q3640">
        <v>6121</v>
      </c>
      <c r="R3640">
        <v>10</v>
      </c>
      <c r="S3640">
        <v>0.1</v>
      </c>
      <c r="T3640">
        <v>1578.4949445284315</v>
      </c>
      <c r="U3640">
        <v>45629</v>
      </c>
    </row>
    <row r="3641" spans="1:21" x14ac:dyDescent="0.3">
      <c r="A3641" t="s">
        <v>11000</v>
      </c>
      <c r="B3641">
        <v>2024</v>
      </c>
      <c r="C3641" s="1">
        <v>45548</v>
      </c>
      <c r="D3641" t="s">
        <v>35</v>
      </c>
      <c r="E3641" t="s">
        <v>11001</v>
      </c>
      <c r="F3641" t="s">
        <v>37</v>
      </c>
      <c r="G3641" t="s">
        <v>38</v>
      </c>
      <c r="H3641" t="s">
        <v>26</v>
      </c>
      <c r="I3641" t="s">
        <v>117</v>
      </c>
      <c r="J3641" t="s">
        <v>118</v>
      </c>
      <c r="K3641">
        <v>630411</v>
      </c>
      <c r="L3641" t="s">
        <v>59</v>
      </c>
      <c r="M3641" t="s">
        <v>11002</v>
      </c>
      <c r="N3641" t="s">
        <v>43</v>
      </c>
      <c r="O3641" t="s">
        <v>53</v>
      </c>
      <c r="P3641" t="s">
        <v>76</v>
      </c>
      <c r="Q3641">
        <v>62114</v>
      </c>
      <c r="R3641">
        <v>7</v>
      </c>
      <c r="S3641">
        <v>0.1</v>
      </c>
      <c r="T3641">
        <v>10630.223921615101</v>
      </c>
      <c r="U3641">
        <v>45551</v>
      </c>
    </row>
    <row r="3642" spans="1:21" x14ac:dyDescent="0.3">
      <c r="A3642" t="s">
        <v>11003</v>
      </c>
      <c r="B3642">
        <v>2024</v>
      </c>
      <c r="C3642" s="1">
        <v>45471</v>
      </c>
      <c r="D3642" t="s">
        <v>47</v>
      </c>
      <c r="E3642" t="s">
        <v>11004</v>
      </c>
      <c r="F3642" t="s">
        <v>37</v>
      </c>
      <c r="G3642" t="s">
        <v>38</v>
      </c>
      <c r="H3642" t="s">
        <v>26</v>
      </c>
      <c r="I3642" t="s">
        <v>39</v>
      </c>
      <c r="J3642" t="s">
        <v>40</v>
      </c>
      <c r="K3642">
        <v>696002</v>
      </c>
      <c r="L3642" t="s">
        <v>29</v>
      </c>
      <c r="M3642" t="s">
        <v>11005</v>
      </c>
      <c r="N3642" t="s">
        <v>61</v>
      </c>
      <c r="O3642" t="s">
        <v>75</v>
      </c>
      <c r="P3642" t="s">
        <v>127</v>
      </c>
      <c r="Q3642">
        <v>6761</v>
      </c>
      <c r="R3642">
        <v>4</v>
      </c>
      <c r="S3642">
        <v>0.1</v>
      </c>
      <c r="T3642">
        <v>1183.2454386281554</v>
      </c>
      <c r="U3642">
        <v>45474</v>
      </c>
    </row>
    <row r="3643" spans="1:21" x14ac:dyDescent="0.3">
      <c r="A3643" t="s">
        <v>11006</v>
      </c>
      <c r="B3643">
        <v>2023</v>
      </c>
      <c r="C3643" s="1">
        <v>45256</v>
      </c>
      <c r="D3643" t="s">
        <v>47</v>
      </c>
      <c r="E3643" t="s">
        <v>11007</v>
      </c>
      <c r="F3643" t="s">
        <v>24</v>
      </c>
      <c r="G3643" t="s">
        <v>25</v>
      </c>
      <c r="H3643" t="s">
        <v>26</v>
      </c>
      <c r="I3643" t="s">
        <v>161</v>
      </c>
      <c r="J3643" t="s">
        <v>118</v>
      </c>
      <c r="K3643">
        <v>673583</v>
      </c>
      <c r="L3643" t="s">
        <v>59</v>
      </c>
      <c r="M3643" t="s">
        <v>11008</v>
      </c>
      <c r="N3643" t="s">
        <v>61</v>
      </c>
      <c r="O3643" t="s">
        <v>85</v>
      </c>
      <c r="P3643" t="s">
        <v>69</v>
      </c>
      <c r="Q3643">
        <v>34347</v>
      </c>
      <c r="R3643">
        <v>4</v>
      </c>
      <c r="S3643">
        <v>0</v>
      </c>
      <c r="T3643">
        <v>3242.7302111941754</v>
      </c>
      <c r="U3643">
        <v>45262</v>
      </c>
    </row>
    <row r="3644" spans="1:21" x14ac:dyDescent="0.3">
      <c r="A3644" t="s">
        <v>11009</v>
      </c>
      <c r="B3644">
        <v>2023</v>
      </c>
      <c r="C3644" s="1">
        <v>44993</v>
      </c>
      <c r="D3644" t="s">
        <v>47</v>
      </c>
      <c r="E3644" t="s">
        <v>11010</v>
      </c>
      <c r="F3644" t="s">
        <v>64</v>
      </c>
      <c r="G3644" t="s">
        <v>25</v>
      </c>
      <c r="H3644" t="s">
        <v>26</v>
      </c>
      <c r="I3644" t="s">
        <v>101</v>
      </c>
      <c r="J3644" t="s">
        <v>51</v>
      </c>
      <c r="K3644">
        <v>619412</v>
      </c>
      <c r="L3644" t="s">
        <v>41</v>
      </c>
      <c r="M3644" t="s">
        <v>11011</v>
      </c>
      <c r="N3644" t="s">
        <v>103</v>
      </c>
      <c r="O3644" t="s">
        <v>32</v>
      </c>
      <c r="P3644" t="s">
        <v>98</v>
      </c>
      <c r="Q3644">
        <v>35262</v>
      </c>
      <c r="R3644">
        <v>8</v>
      </c>
      <c r="S3644">
        <v>0</v>
      </c>
      <c r="T3644">
        <v>4454.617822678485</v>
      </c>
      <c r="U3644">
        <v>44995</v>
      </c>
    </row>
    <row r="3645" spans="1:21" x14ac:dyDescent="0.3">
      <c r="A3645" t="s">
        <v>11012</v>
      </c>
      <c r="B3645">
        <v>2024</v>
      </c>
      <c r="C3645" s="1">
        <v>45318</v>
      </c>
      <c r="D3645" t="s">
        <v>35</v>
      </c>
      <c r="E3645" t="s">
        <v>11013</v>
      </c>
      <c r="F3645" t="s">
        <v>37</v>
      </c>
      <c r="G3645" t="s">
        <v>38</v>
      </c>
      <c r="H3645" t="s">
        <v>26</v>
      </c>
      <c r="I3645" t="s">
        <v>101</v>
      </c>
      <c r="J3645" t="s">
        <v>51</v>
      </c>
      <c r="K3645">
        <v>655793</v>
      </c>
      <c r="L3645" t="s">
        <v>73</v>
      </c>
      <c r="M3645" t="s">
        <v>11014</v>
      </c>
      <c r="N3645" t="s">
        <v>93</v>
      </c>
      <c r="O3645" t="s">
        <v>94</v>
      </c>
      <c r="P3645" t="s">
        <v>181</v>
      </c>
      <c r="Q3645">
        <v>66179</v>
      </c>
      <c r="R3645">
        <v>9</v>
      </c>
      <c r="S3645">
        <v>0</v>
      </c>
      <c r="T3645">
        <v>13240.980245150131</v>
      </c>
      <c r="U3645">
        <v>45323</v>
      </c>
    </row>
    <row r="3646" spans="1:21" x14ac:dyDescent="0.3">
      <c r="A3646" t="s">
        <v>11015</v>
      </c>
      <c r="B3646">
        <v>2023</v>
      </c>
      <c r="C3646" s="1">
        <v>44958</v>
      </c>
      <c r="D3646" t="s">
        <v>47</v>
      </c>
      <c r="E3646" t="s">
        <v>11016</v>
      </c>
      <c r="F3646" t="s">
        <v>64</v>
      </c>
      <c r="G3646" t="s">
        <v>25</v>
      </c>
      <c r="H3646" t="s">
        <v>26</v>
      </c>
      <c r="I3646" t="s">
        <v>27</v>
      </c>
      <c r="J3646" t="s">
        <v>28</v>
      </c>
      <c r="K3646">
        <v>639874</v>
      </c>
      <c r="L3646" t="s">
        <v>41</v>
      </c>
      <c r="M3646" t="s">
        <v>11017</v>
      </c>
      <c r="N3646" t="s">
        <v>93</v>
      </c>
      <c r="O3646" t="s">
        <v>53</v>
      </c>
      <c r="P3646" t="s">
        <v>76</v>
      </c>
      <c r="Q3646">
        <v>21420</v>
      </c>
      <c r="R3646">
        <v>5</v>
      </c>
      <c r="S3646">
        <v>0.05</v>
      </c>
      <c r="T3646">
        <v>2831.9366114390127</v>
      </c>
      <c r="U3646">
        <v>44959</v>
      </c>
    </row>
    <row r="3647" spans="1:21" x14ac:dyDescent="0.3">
      <c r="A3647" t="s">
        <v>11018</v>
      </c>
      <c r="B3647">
        <v>2023</v>
      </c>
      <c r="C3647" s="1">
        <v>45215</v>
      </c>
      <c r="D3647" t="s">
        <v>47</v>
      </c>
      <c r="E3647" t="s">
        <v>11019</v>
      </c>
      <c r="F3647" t="s">
        <v>80</v>
      </c>
      <c r="G3647" t="s">
        <v>81</v>
      </c>
      <c r="H3647" t="s">
        <v>26</v>
      </c>
      <c r="I3647" t="s">
        <v>50</v>
      </c>
      <c r="J3647" t="s">
        <v>51</v>
      </c>
      <c r="K3647">
        <v>655334</v>
      </c>
      <c r="L3647" t="s">
        <v>41</v>
      </c>
      <c r="M3647" t="s">
        <v>11020</v>
      </c>
      <c r="N3647" t="s">
        <v>43</v>
      </c>
      <c r="O3647" t="s">
        <v>85</v>
      </c>
      <c r="P3647" t="s">
        <v>33</v>
      </c>
      <c r="Q3647">
        <v>41325</v>
      </c>
      <c r="R3647">
        <v>8</v>
      </c>
      <c r="S3647">
        <v>0</v>
      </c>
      <c r="T3647">
        <v>11701.220316304732</v>
      </c>
      <c r="U3647">
        <v>45218</v>
      </c>
    </row>
    <row r="3648" spans="1:21" x14ac:dyDescent="0.3">
      <c r="A3648" t="s">
        <v>11021</v>
      </c>
      <c r="B3648">
        <v>2023</v>
      </c>
      <c r="C3648" s="1">
        <v>45201</v>
      </c>
      <c r="D3648" t="s">
        <v>47</v>
      </c>
      <c r="E3648" t="s">
        <v>11022</v>
      </c>
      <c r="F3648" t="s">
        <v>149</v>
      </c>
      <c r="G3648" t="s">
        <v>38</v>
      </c>
      <c r="H3648" t="s">
        <v>26</v>
      </c>
      <c r="I3648" t="s">
        <v>82</v>
      </c>
      <c r="J3648" t="s">
        <v>66</v>
      </c>
      <c r="K3648">
        <v>659437</v>
      </c>
      <c r="L3648" t="s">
        <v>83</v>
      </c>
      <c r="M3648" t="s">
        <v>11023</v>
      </c>
      <c r="N3648" t="s">
        <v>61</v>
      </c>
      <c r="O3648" t="s">
        <v>44</v>
      </c>
      <c r="P3648" t="s">
        <v>98</v>
      </c>
      <c r="Q3648">
        <v>6134</v>
      </c>
      <c r="R3648">
        <v>5</v>
      </c>
      <c r="S3648">
        <v>0.05</v>
      </c>
      <c r="T3648">
        <v>1605.8268056987376</v>
      </c>
      <c r="U3648">
        <v>45204</v>
      </c>
    </row>
    <row r="3649" spans="1:21" x14ac:dyDescent="0.3">
      <c r="A3649" t="s">
        <v>11024</v>
      </c>
      <c r="B3649">
        <v>2024</v>
      </c>
      <c r="C3649" s="1">
        <v>45585</v>
      </c>
      <c r="D3649" t="s">
        <v>47</v>
      </c>
      <c r="E3649" t="s">
        <v>11025</v>
      </c>
      <c r="F3649" t="s">
        <v>64</v>
      </c>
      <c r="G3649" t="s">
        <v>38</v>
      </c>
      <c r="H3649" t="s">
        <v>26</v>
      </c>
      <c r="I3649" t="s">
        <v>39</v>
      </c>
      <c r="J3649" t="s">
        <v>40</v>
      </c>
      <c r="K3649">
        <v>600738</v>
      </c>
      <c r="L3649" t="s">
        <v>59</v>
      </c>
      <c r="M3649" t="s">
        <v>11026</v>
      </c>
      <c r="N3649" t="s">
        <v>31</v>
      </c>
      <c r="O3649" t="s">
        <v>94</v>
      </c>
      <c r="P3649" t="s">
        <v>76</v>
      </c>
      <c r="Q3649">
        <v>56367</v>
      </c>
      <c r="R3649">
        <v>3</v>
      </c>
      <c r="S3649">
        <v>0</v>
      </c>
      <c r="T3649">
        <v>5111.1492528691515</v>
      </c>
      <c r="U3649">
        <v>45588</v>
      </c>
    </row>
    <row r="3650" spans="1:21" x14ac:dyDescent="0.3">
      <c r="A3650" t="s">
        <v>11027</v>
      </c>
      <c r="B3650">
        <v>2023</v>
      </c>
      <c r="C3650" s="1">
        <v>45170</v>
      </c>
      <c r="D3650" t="s">
        <v>47</v>
      </c>
      <c r="E3650" t="s">
        <v>11028</v>
      </c>
      <c r="F3650" t="s">
        <v>149</v>
      </c>
      <c r="G3650" t="s">
        <v>81</v>
      </c>
      <c r="H3650" t="s">
        <v>26</v>
      </c>
      <c r="I3650" t="s">
        <v>50</v>
      </c>
      <c r="J3650" t="s">
        <v>51</v>
      </c>
      <c r="K3650">
        <v>619751</v>
      </c>
      <c r="L3650" t="s">
        <v>29</v>
      </c>
      <c r="M3650" t="s">
        <v>11029</v>
      </c>
      <c r="N3650" t="s">
        <v>43</v>
      </c>
      <c r="O3650" t="s">
        <v>44</v>
      </c>
      <c r="P3650" t="s">
        <v>98</v>
      </c>
      <c r="Q3650">
        <v>4212</v>
      </c>
      <c r="R3650">
        <v>9</v>
      </c>
      <c r="S3650">
        <v>0.2</v>
      </c>
      <c r="T3650">
        <v>220.21973922191663</v>
      </c>
      <c r="U3650">
        <v>45176</v>
      </c>
    </row>
    <row r="3651" spans="1:21" x14ac:dyDescent="0.3">
      <c r="A3651" t="s">
        <v>11030</v>
      </c>
      <c r="B3651">
        <v>2023</v>
      </c>
      <c r="C3651" s="1">
        <v>45035</v>
      </c>
      <c r="D3651" t="s">
        <v>47</v>
      </c>
      <c r="E3651" t="s">
        <v>11031</v>
      </c>
      <c r="F3651" t="s">
        <v>80</v>
      </c>
      <c r="G3651" t="s">
        <v>38</v>
      </c>
      <c r="H3651" t="s">
        <v>26</v>
      </c>
      <c r="I3651" t="s">
        <v>27</v>
      </c>
      <c r="J3651" t="s">
        <v>28</v>
      </c>
      <c r="K3651">
        <v>621336</v>
      </c>
      <c r="L3651" t="s">
        <v>73</v>
      </c>
      <c r="M3651" t="s">
        <v>11032</v>
      </c>
      <c r="N3651" t="s">
        <v>103</v>
      </c>
      <c r="O3651" t="s">
        <v>53</v>
      </c>
      <c r="P3651" t="s">
        <v>54</v>
      </c>
      <c r="Q3651">
        <v>44738</v>
      </c>
      <c r="R3651">
        <v>5</v>
      </c>
      <c r="S3651">
        <v>0</v>
      </c>
      <c r="T3651">
        <v>5404.2677645383883</v>
      </c>
      <c r="U3651">
        <v>45038</v>
      </c>
    </row>
    <row r="3652" spans="1:21" x14ac:dyDescent="0.3">
      <c r="A3652" t="s">
        <v>11033</v>
      </c>
      <c r="B3652">
        <v>2024</v>
      </c>
      <c r="C3652" s="1">
        <v>45644</v>
      </c>
      <c r="D3652" t="s">
        <v>35</v>
      </c>
      <c r="E3652" t="s">
        <v>11034</v>
      </c>
      <c r="F3652" t="s">
        <v>49</v>
      </c>
      <c r="G3652" t="s">
        <v>38</v>
      </c>
      <c r="H3652" t="s">
        <v>26</v>
      </c>
      <c r="I3652" t="s">
        <v>107</v>
      </c>
      <c r="J3652" t="s">
        <v>66</v>
      </c>
      <c r="K3652">
        <v>686854</v>
      </c>
      <c r="L3652" t="s">
        <v>73</v>
      </c>
      <c r="M3652" t="s">
        <v>11035</v>
      </c>
      <c r="N3652" t="s">
        <v>61</v>
      </c>
      <c r="O3652" t="s">
        <v>85</v>
      </c>
      <c r="P3652" t="s">
        <v>89</v>
      </c>
      <c r="Q3652">
        <v>27704</v>
      </c>
      <c r="R3652">
        <v>9</v>
      </c>
      <c r="S3652">
        <v>0.1</v>
      </c>
      <c r="T3652">
        <v>1770.9497166231024</v>
      </c>
      <c r="U3652">
        <v>45649</v>
      </c>
    </row>
    <row r="3653" spans="1:21" x14ac:dyDescent="0.3">
      <c r="A3653" t="s">
        <v>11036</v>
      </c>
      <c r="B3653">
        <v>2023</v>
      </c>
      <c r="C3653" s="1">
        <v>45170</v>
      </c>
      <c r="D3653" t="s">
        <v>47</v>
      </c>
      <c r="E3653" t="s">
        <v>11037</v>
      </c>
      <c r="F3653" t="s">
        <v>49</v>
      </c>
      <c r="G3653" t="s">
        <v>25</v>
      </c>
      <c r="H3653" t="s">
        <v>26</v>
      </c>
      <c r="I3653" t="s">
        <v>154</v>
      </c>
      <c r="J3653" t="s">
        <v>51</v>
      </c>
      <c r="K3653">
        <v>664602</v>
      </c>
      <c r="L3653" t="s">
        <v>73</v>
      </c>
      <c r="M3653" t="s">
        <v>11038</v>
      </c>
      <c r="N3653" t="s">
        <v>61</v>
      </c>
      <c r="O3653" t="s">
        <v>32</v>
      </c>
      <c r="P3653" t="s">
        <v>76</v>
      </c>
      <c r="Q3653">
        <v>28826</v>
      </c>
      <c r="R3653">
        <v>1</v>
      </c>
      <c r="S3653">
        <v>0.05</v>
      </c>
      <c r="T3653">
        <v>4489.6823774874274</v>
      </c>
      <c r="U3653">
        <v>45177</v>
      </c>
    </row>
    <row r="3654" spans="1:21" x14ac:dyDescent="0.3">
      <c r="A3654" t="s">
        <v>11039</v>
      </c>
      <c r="B3654">
        <v>2023</v>
      </c>
      <c r="C3654" s="1">
        <v>45188</v>
      </c>
      <c r="D3654" t="s">
        <v>78</v>
      </c>
      <c r="E3654" t="s">
        <v>11040</v>
      </c>
      <c r="F3654" t="s">
        <v>106</v>
      </c>
      <c r="G3654" t="s">
        <v>25</v>
      </c>
      <c r="H3654" t="s">
        <v>26</v>
      </c>
      <c r="I3654" t="s">
        <v>39</v>
      </c>
      <c r="J3654" t="s">
        <v>40</v>
      </c>
      <c r="K3654">
        <v>610457</v>
      </c>
      <c r="L3654" t="s">
        <v>83</v>
      </c>
      <c r="M3654" t="s">
        <v>11041</v>
      </c>
      <c r="N3654" t="s">
        <v>103</v>
      </c>
      <c r="O3654" t="s">
        <v>85</v>
      </c>
      <c r="P3654" t="s">
        <v>98</v>
      </c>
      <c r="Q3654">
        <v>71414</v>
      </c>
      <c r="R3654">
        <v>3</v>
      </c>
      <c r="S3654">
        <v>0</v>
      </c>
      <c r="T3654">
        <v>13226.055539532619</v>
      </c>
      <c r="U3654">
        <v>45188</v>
      </c>
    </row>
    <row r="3655" spans="1:21" x14ac:dyDescent="0.3">
      <c r="A3655" t="s">
        <v>11042</v>
      </c>
      <c r="B3655">
        <v>2023</v>
      </c>
      <c r="C3655" s="1">
        <v>45241</v>
      </c>
      <c r="D3655" t="s">
        <v>22</v>
      </c>
      <c r="E3655" t="s">
        <v>11043</v>
      </c>
      <c r="F3655" t="s">
        <v>106</v>
      </c>
      <c r="G3655" t="s">
        <v>81</v>
      </c>
      <c r="H3655" t="s">
        <v>26</v>
      </c>
      <c r="I3655" t="s">
        <v>39</v>
      </c>
      <c r="J3655" t="s">
        <v>40</v>
      </c>
      <c r="K3655">
        <v>660760</v>
      </c>
      <c r="L3655" t="s">
        <v>73</v>
      </c>
      <c r="M3655" t="s">
        <v>11044</v>
      </c>
      <c r="N3655" t="s">
        <v>43</v>
      </c>
      <c r="O3655" t="s">
        <v>44</v>
      </c>
      <c r="P3655" t="s">
        <v>33</v>
      </c>
      <c r="Q3655">
        <v>49605</v>
      </c>
      <c r="R3655">
        <v>10</v>
      </c>
      <c r="S3655">
        <v>0</v>
      </c>
      <c r="T3655">
        <v>12924.490167037546</v>
      </c>
      <c r="U3655">
        <v>45244</v>
      </c>
    </row>
    <row r="3656" spans="1:21" x14ac:dyDescent="0.3">
      <c r="A3656" t="s">
        <v>11045</v>
      </c>
      <c r="B3656">
        <v>2023</v>
      </c>
      <c r="C3656" s="1">
        <v>45216</v>
      </c>
      <c r="D3656" t="s">
        <v>35</v>
      </c>
      <c r="E3656" t="s">
        <v>11046</v>
      </c>
      <c r="F3656" t="s">
        <v>64</v>
      </c>
      <c r="G3656" t="s">
        <v>81</v>
      </c>
      <c r="H3656" t="s">
        <v>26</v>
      </c>
      <c r="I3656" t="s">
        <v>27</v>
      </c>
      <c r="J3656" t="s">
        <v>28</v>
      </c>
      <c r="K3656">
        <v>661175</v>
      </c>
      <c r="L3656" t="s">
        <v>83</v>
      </c>
      <c r="M3656" t="s">
        <v>11047</v>
      </c>
      <c r="N3656" t="s">
        <v>43</v>
      </c>
      <c r="O3656" t="s">
        <v>75</v>
      </c>
      <c r="P3656" t="s">
        <v>98</v>
      </c>
      <c r="Q3656">
        <v>3647</v>
      </c>
      <c r="R3656">
        <v>4</v>
      </c>
      <c r="S3656">
        <v>0.1</v>
      </c>
      <c r="T3656">
        <v>944.39332187622369</v>
      </c>
      <c r="U3656">
        <v>45216</v>
      </c>
    </row>
    <row r="3657" spans="1:21" x14ac:dyDescent="0.3">
      <c r="A3657" t="s">
        <v>11048</v>
      </c>
      <c r="B3657">
        <v>2023</v>
      </c>
      <c r="C3657" s="1">
        <v>45141</v>
      </c>
      <c r="D3657" t="s">
        <v>22</v>
      </c>
      <c r="E3657" t="s">
        <v>11049</v>
      </c>
      <c r="F3657" t="s">
        <v>49</v>
      </c>
      <c r="G3657" t="s">
        <v>81</v>
      </c>
      <c r="H3657" t="s">
        <v>26</v>
      </c>
      <c r="I3657" t="s">
        <v>154</v>
      </c>
      <c r="J3657" t="s">
        <v>51</v>
      </c>
      <c r="K3657">
        <v>646816</v>
      </c>
      <c r="L3657" t="s">
        <v>73</v>
      </c>
      <c r="M3657" t="s">
        <v>11050</v>
      </c>
      <c r="N3657" t="s">
        <v>61</v>
      </c>
      <c r="O3657" t="s">
        <v>44</v>
      </c>
      <c r="P3657" t="s">
        <v>45</v>
      </c>
      <c r="Q3657">
        <v>74317</v>
      </c>
      <c r="R3657">
        <v>3</v>
      </c>
      <c r="S3657">
        <v>0</v>
      </c>
      <c r="T3657">
        <v>4646.6659216335538</v>
      </c>
      <c r="U3657">
        <v>45142</v>
      </c>
    </row>
    <row r="3658" spans="1:21" x14ac:dyDescent="0.3">
      <c r="A3658" t="s">
        <v>11051</v>
      </c>
      <c r="B3658">
        <v>2024</v>
      </c>
      <c r="C3658" s="1">
        <v>45480</v>
      </c>
      <c r="D3658" t="s">
        <v>47</v>
      </c>
      <c r="E3658" t="s">
        <v>11052</v>
      </c>
      <c r="F3658" t="s">
        <v>80</v>
      </c>
      <c r="G3658" t="s">
        <v>38</v>
      </c>
      <c r="H3658" t="s">
        <v>26</v>
      </c>
      <c r="I3658" t="s">
        <v>101</v>
      </c>
      <c r="J3658" t="s">
        <v>51</v>
      </c>
      <c r="K3658">
        <v>628208</v>
      </c>
      <c r="L3658" t="s">
        <v>41</v>
      </c>
      <c r="M3658" t="s">
        <v>11053</v>
      </c>
      <c r="N3658" t="s">
        <v>31</v>
      </c>
      <c r="O3658" t="s">
        <v>32</v>
      </c>
      <c r="P3658" t="s">
        <v>76</v>
      </c>
      <c r="Q3658">
        <v>54777</v>
      </c>
      <c r="R3658">
        <v>2</v>
      </c>
      <c r="S3658">
        <v>0</v>
      </c>
      <c r="T3658">
        <v>4818.3628944411939</v>
      </c>
      <c r="U3658">
        <v>45485</v>
      </c>
    </row>
    <row r="3659" spans="1:21" x14ac:dyDescent="0.3">
      <c r="A3659" t="s">
        <v>11054</v>
      </c>
      <c r="B3659">
        <v>2023</v>
      </c>
      <c r="C3659" s="1">
        <v>45145</v>
      </c>
      <c r="D3659" t="s">
        <v>78</v>
      </c>
      <c r="E3659" t="s">
        <v>11055</v>
      </c>
      <c r="F3659" t="s">
        <v>37</v>
      </c>
      <c r="G3659" t="s">
        <v>38</v>
      </c>
      <c r="H3659" t="s">
        <v>26</v>
      </c>
      <c r="I3659" t="s">
        <v>82</v>
      </c>
      <c r="J3659" t="s">
        <v>66</v>
      </c>
      <c r="K3659">
        <v>647045</v>
      </c>
      <c r="L3659" t="s">
        <v>29</v>
      </c>
      <c r="M3659" t="s">
        <v>11056</v>
      </c>
      <c r="N3659" t="s">
        <v>103</v>
      </c>
      <c r="O3659" t="s">
        <v>32</v>
      </c>
      <c r="P3659" t="s">
        <v>45</v>
      </c>
      <c r="Q3659">
        <v>76333</v>
      </c>
      <c r="R3659">
        <v>3</v>
      </c>
      <c r="S3659">
        <v>0.05</v>
      </c>
      <c r="T3659">
        <v>22046.484021722856</v>
      </c>
      <c r="U3659">
        <v>45148</v>
      </c>
    </row>
    <row r="3660" spans="1:21" x14ac:dyDescent="0.3">
      <c r="A3660" t="s">
        <v>11057</v>
      </c>
      <c r="B3660">
        <v>2023</v>
      </c>
      <c r="C3660" s="1">
        <v>45277</v>
      </c>
      <c r="D3660" t="s">
        <v>47</v>
      </c>
      <c r="E3660" t="s">
        <v>11058</v>
      </c>
      <c r="F3660" t="s">
        <v>64</v>
      </c>
      <c r="G3660" t="s">
        <v>25</v>
      </c>
      <c r="H3660" t="s">
        <v>26</v>
      </c>
      <c r="I3660" t="s">
        <v>150</v>
      </c>
      <c r="J3660" t="s">
        <v>118</v>
      </c>
      <c r="K3660">
        <v>600336</v>
      </c>
      <c r="L3660" t="s">
        <v>83</v>
      </c>
      <c r="M3660" t="s">
        <v>11059</v>
      </c>
      <c r="N3660" t="s">
        <v>43</v>
      </c>
      <c r="O3660" t="s">
        <v>68</v>
      </c>
      <c r="P3660" t="s">
        <v>69</v>
      </c>
      <c r="Q3660">
        <v>3074</v>
      </c>
      <c r="R3660">
        <v>1</v>
      </c>
      <c r="S3660">
        <v>0</v>
      </c>
      <c r="T3660">
        <v>407.69406388704152</v>
      </c>
      <c r="U3660">
        <v>45278</v>
      </c>
    </row>
    <row r="3661" spans="1:21" x14ac:dyDescent="0.3">
      <c r="A3661" t="s">
        <v>11060</v>
      </c>
      <c r="B3661">
        <v>2024</v>
      </c>
      <c r="C3661" s="1">
        <v>45648</v>
      </c>
      <c r="D3661" t="s">
        <v>78</v>
      </c>
      <c r="E3661" t="s">
        <v>11061</v>
      </c>
      <c r="F3661" t="s">
        <v>37</v>
      </c>
      <c r="G3661" t="s">
        <v>25</v>
      </c>
      <c r="H3661" t="s">
        <v>26</v>
      </c>
      <c r="I3661" t="s">
        <v>122</v>
      </c>
      <c r="J3661" t="s">
        <v>28</v>
      </c>
      <c r="K3661">
        <v>632385</v>
      </c>
      <c r="L3661" t="s">
        <v>59</v>
      </c>
      <c r="M3661" t="s">
        <v>11062</v>
      </c>
      <c r="N3661" t="s">
        <v>31</v>
      </c>
      <c r="O3661" t="s">
        <v>94</v>
      </c>
      <c r="P3661" t="s">
        <v>45</v>
      </c>
      <c r="Q3661">
        <v>43734</v>
      </c>
      <c r="R3661">
        <v>2</v>
      </c>
      <c r="S3661">
        <v>0</v>
      </c>
      <c r="T3661">
        <v>6877.9332754077095</v>
      </c>
      <c r="U3661">
        <v>45651</v>
      </c>
    </row>
    <row r="3662" spans="1:21" x14ac:dyDescent="0.3">
      <c r="A3662" t="s">
        <v>11063</v>
      </c>
      <c r="B3662">
        <v>2023</v>
      </c>
      <c r="C3662" s="1">
        <v>45030</v>
      </c>
      <c r="D3662" t="s">
        <v>47</v>
      </c>
      <c r="E3662" t="s">
        <v>11064</v>
      </c>
      <c r="F3662" t="s">
        <v>24</v>
      </c>
      <c r="G3662" t="s">
        <v>38</v>
      </c>
      <c r="H3662" t="s">
        <v>26</v>
      </c>
      <c r="I3662" t="s">
        <v>150</v>
      </c>
      <c r="J3662" t="s">
        <v>118</v>
      </c>
      <c r="K3662">
        <v>613742</v>
      </c>
      <c r="L3662" t="s">
        <v>83</v>
      </c>
      <c r="M3662" t="s">
        <v>11065</v>
      </c>
      <c r="N3662" t="s">
        <v>103</v>
      </c>
      <c r="O3662" t="s">
        <v>32</v>
      </c>
      <c r="P3662" t="s">
        <v>45</v>
      </c>
      <c r="Q3662">
        <v>2030</v>
      </c>
      <c r="R3662">
        <v>1</v>
      </c>
      <c r="S3662">
        <v>0</v>
      </c>
      <c r="T3662">
        <v>176.84546837718241</v>
      </c>
      <c r="U3662">
        <v>45036</v>
      </c>
    </row>
    <row r="3663" spans="1:21" x14ac:dyDescent="0.3">
      <c r="A3663" t="s">
        <v>11066</v>
      </c>
      <c r="B3663">
        <v>2023</v>
      </c>
      <c r="C3663" s="1">
        <v>45272</v>
      </c>
      <c r="D3663" t="s">
        <v>47</v>
      </c>
      <c r="E3663" t="s">
        <v>11067</v>
      </c>
      <c r="F3663" t="s">
        <v>24</v>
      </c>
      <c r="G3663" t="s">
        <v>38</v>
      </c>
      <c r="H3663" t="s">
        <v>26</v>
      </c>
      <c r="I3663" t="s">
        <v>154</v>
      </c>
      <c r="J3663" t="s">
        <v>51</v>
      </c>
      <c r="K3663">
        <v>692794</v>
      </c>
      <c r="L3663" t="s">
        <v>73</v>
      </c>
      <c r="M3663" t="s">
        <v>11068</v>
      </c>
      <c r="N3663" t="s">
        <v>43</v>
      </c>
      <c r="O3663" t="s">
        <v>44</v>
      </c>
      <c r="P3663" t="s">
        <v>33</v>
      </c>
      <c r="Q3663">
        <v>57159</v>
      </c>
      <c r="R3663">
        <v>3</v>
      </c>
      <c r="S3663">
        <v>0.05</v>
      </c>
      <c r="T3663">
        <v>14585.010314825871</v>
      </c>
      <c r="U3663">
        <v>45274</v>
      </c>
    </row>
    <row r="3664" spans="1:21" x14ac:dyDescent="0.3">
      <c r="A3664" t="s">
        <v>11069</v>
      </c>
      <c r="B3664">
        <v>2024</v>
      </c>
      <c r="C3664" s="1">
        <v>45611</v>
      </c>
      <c r="D3664" t="s">
        <v>22</v>
      </c>
      <c r="E3664" t="s">
        <v>11070</v>
      </c>
      <c r="F3664" t="s">
        <v>80</v>
      </c>
      <c r="G3664" t="s">
        <v>81</v>
      </c>
      <c r="H3664" t="s">
        <v>26</v>
      </c>
      <c r="I3664" t="s">
        <v>57</v>
      </c>
      <c r="J3664" t="s">
        <v>58</v>
      </c>
      <c r="K3664">
        <v>692750</v>
      </c>
      <c r="L3664" t="s">
        <v>29</v>
      </c>
      <c r="M3664" t="s">
        <v>11071</v>
      </c>
      <c r="N3664" t="s">
        <v>43</v>
      </c>
      <c r="O3664" t="s">
        <v>44</v>
      </c>
      <c r="P3664" t="s">
        <v>181</v>
      </c>
      <c r="Q3664">
        <v>62899</v>
      </c>
      <c r="R3664">
        <v>6</v>
      </c>
      <c r="S3664">
        <v>0.1</v>
      </c>
      <c r="T3664">
        <v>11835.794962144075</v>
      </c>
      <c r="U3664">
        <v>45611</v>
      </c>
    </row>
    <row r="3665" spans="1:21" x14ac:dyDescent="0.3">
      <c r="A3665" t="s">
        <v>11072</v>
      </c>
      <c r="B3665">
        <v>2024</v>
      </c>
      <c r="C3665" s="1">
        <v>45558</v>
      </c>
      <c r="D3665" t="s">
        <v>47</v>
      </c>
      <c r="E3665" t="s">
        <v>11073</v>
      </c>
      <c r="F3665" t="s">
        <v>106</v>
      </c>
      <c r="G3665" t="s">
        <v>38</v>
      </c>
      <c r="H3665" t="s">
        <v>26</v>
      </c>
      <c r="I3665" t="s">
        <v>57</v>
      </c>
      <c r="J3665" t="s">
        <v>58</v>
      </c>
      <c r="K3665">
        <v>637728</v>
      </c>
      <c r="L3665" t="s">
        <v>59</v>
      </c>
      <c r="M3665" t="s">
        <v>11074</v>
      </c>
      <c r="N3665" t="s">
        <v>103</v>
      </c>
      <c r="O3665" t="s">
        <v>68</v>
      </c>
      <c r="P3665" t="s">
        <v>33</v>
      </c>
      <c r="Q3665">
        <v>29263</v>
      </c>
      <c r="R3665">
        <v>10</v>
      </c>
      <c r="S3665">
        <v>0</v>
      </c>
      <c r="T3665">
        <v>3477.8447415858564</v>
      </c>
      <c r="U3665">
        <v>45560</v>
      </c>
    </row>
    <row r="3666" spans="1:21" x14ac:dyDescent="0.3">
      <c r="A3666" t="s">
        <v>11075</v>
      </c>
      <c r="B3666">
        <v>2024</v>
      </c>
      <c r="C3666" s="1">
        <v>45298</v>
      </c>
      <c r="D3666" t="s">
        <v>35</v>
      </c>
      <c r="E3666" t="s">
        <v>11076</v>
      </c>
      <c r="F3666" t="s">
        <v>106</v>
      </c>
      <c r="G3666" t="s">
        <v>38</v>
      </c>
      <c r="H3666" t="s">
        <v>26</v>
      </c>
      <c r="I3666" t="s">
        <v>154</v>
      </c>
      <c r="J3666" t="s">
        <v>51</v>
      </c>
      <c r="K3666">
        <v>657500</v>
      </c>
      <c r="L3666" t="s">
        <v>59</v>
      </c>
      <c r="M3666" t="s">
        <v>11077</v>
      </c>
      <c r="N3666" t="s">
        <v>61</v>
      </c>
      <c r="O3666" t="s">
        <v>94</v>
      </c>
      <c r="P3666" t="s">
        <v>76</v>
      </c>
      <c r="Q3666">
        <v>35974</v>
      </c>
      <c r="R3666">
        <v>3</v>
      </c>
      <c r="S3666">
        <v>0.05</v>
      </c>
      <c r="T3666">
        <v>1964.4772582452808</v>
      </c>
      <c r="U3666">
        <v>45304</v>
      </c>
    </row>
    <row r="3667" spans="1:21" x14ac:dyDescent="0.3">
      <c r="A3667" t="s">
        <v>11078</v>
      </c>
      <c r="B3667">
        <v>2024</v>
      </c>
      <c r="C3667" s="1">
        <v>45390</v>
      </c>
      <c r="D3667" t="s">
        <v>35</v>
      </c>
      <c r="E3667" t="s">
        <v>11079</v>
      </c>
      <c r="F3667" t="s">
        <v>149</v>
      </c>
      <c r="G3667" t="s">
        <v>25</v>
      </c>
      <c r="H3667" t="s">
        <v>26</v>
      </c>
      <c r="I3667" t="s">
        <v>39</v>
      </c>
      <c r="J3667" t="s">
        <v>40</v>
      </c>
      <c r="K3667">
        <v>647252</v>
      </c>
      <c r="L3667" t="s">
        <v>59</v>
      </c>
      <c r="M3667" t="s">
        <v>11080</v>
      </c>
      <c r="N3667" t="s">
        <v>31</v>
      </c>
      <c r="O3667" t="s">
        <v>44</v>
      </c>
      <c r="P3667" t="s">
        <v>45</v>
      </c>
      <c r="Q3667">
        <v>42554</v>
      </c>
      <c r="R3667">
        <v>6</v>
      </c>
      <c r="S3667">
        <v>0</v>
      </c>
      <c r="T3667">
        <v>5336.1374908568441</v>
      </c>
      <c r="U3667">
        <v>45395</v>
      </c>
    </row>
    <row r="3668" spans="1:21" x14ac:dyDescent="0.3">
      <c r="A3668" t="s">
        <v>11081</v>
      </c>
      <c r="B3668">
        <v>2024</v>
      </c>
      <c r="C3668" s="1">
        <v>45505</v>
      </c>
      <c r="D3668" t="s">
        <v>78</v>
      </c>
      <c r="E3668" t="s">
        <v>11082</v>
      </c>
      <c r="F3668" t="s">
        <v>106</v>
      </c>
      <c r="G3668" t="s">
        <v>38</v>
      </c>
      <c r="H3668" t="s">
        <v>26</v>
      </c>
      <c r="I3668" t="s">
        <v>57</v>
      </c>
      <c r="J3668" t="s">
        <v>58</v>
      </c>
      <c r="K3668">
        <v>681112</v>
      </c>
      <c r="L3668" t="s">
        <v>73</v>
      </c>
      <c r="M3668" t="s">
        <v>11083</v>
      </c>
      <c r="N3668" t="s">
        <v>103</v>
      </c>
      <c r="O3668" t="s">
        <v>94</v>
      </c>
      <c r="P3668" t="s">
        <v>33</v>
      </c>
      <c r="Q3668">
        <v>70005</v>
      </c>
      <c r="R3668">
        <v>3</v>
      </c>
      <c r="S3668">
        <v>0.05</v>
      </c>
      <c r="T3668">
        <v>10770.011989253235</v>
      </c>
      <c r="U3668">
        <v>45505</v>
      </c>
    </row>
    <row r="3669" spans="1:21" x14ac:dyDescent="0.3">
      <c r="A3669" t="s">
        <v>11084</v>
      </c>
      <c r="B3669">
        <v>2024</v>
      </c>
      <c r="C3669" s="1">
        <v>45461</v>
      </c>
      <c r="D3669" t="s">
        <v>22</v>
      </c>
      <c r="E3669" t="s">
        <v>11085</v>
      </c>
      <c r="F3669" t="s">
        <v>64</v>
      </c>
      <c r="G3669" t="s">
        <v>38</v>
      </c>
      <c r="H3669" t="s">
        <v>26</v>
      </c>
      <c r="I3669" t="s">
        <v>39</v>
      </c>
      <c r="J3669" t="s">
        <v>40</v>
      </c>
      <c r="K3669">
        <v>626531</v>
      </c>
      <c r="L3669" t="s">
        <v>29</v>
      </c>
      <c r="M3669" t="s">
        <v>11086</v>
      </c>
      <c r="N3669" t="s">
        <v>103</v>
      </c>
      <c r="O3669" t="s">
        <v>85</v>
      </c>
      <c r="P3669" t="s">
        <v>98</v>
      </c>
      <c r="Q3669">
        <v>39096</v>
      </c>
      <c r="R3669">
        <v>1</v>
      </c>
      <c r="S3669">
        <v>0.05</v>
      </c>
      <c r="T3669">
        <v>7627.7186318580598</v>
      </c>
      <c r="U3669">
        <v>45464</v>
      </c>
    </row>
    <row r="3670" spans="1:21" x14ac:dyDescent="0.3">
      <c r="A3670" t="s">
        <v>11087</v>
      </c>
      <c r="B3670">
        <v>2024</v>
      </c>
      <c r="C3670" s="1">
        <v>45449</v>
      </c>
      <c r="D3670" t="s">
        <v>78</v>
      </c>
      <c r="E3670" t="s">
        <v>11088</v>
      </c>
      <c r="F3670" t="s">
        <v>149</v>
      </c>
      <c r="G3670" t="s">
        <v>81</v>
      </c>
      <c r="H3670" t="s">
        <v>26</v>
      </c>
      <c r="I3670" t="s">
        <v>57</v>
      </c>
      <c r="J3670" t="s">
        <v>58</v>
      </c>
      <c r="K3670">
        <v>683065</v>
      </c>
      <c r="L3670" t="s">
        <v>41</v>
      </c>
      <c r="M3670" t="s">
        <v>11089</v>
      </c>
      <c r="N3670" t="s">
        <v>43</v>
      </c>
      <c r="O3670" t="s">
        <v>44</v>
      </c>
      <c r="P3670" t="s">
        <v>181</v>
      </c>
      <c r="Q3670">
        <v>32551</v>
      </c>
      <c r="R3670">
        <v>4</v>
      </c>
      <c r="S3670">
        <v>0</v>
      </c>
      <c r="T3670">
        <v>5874.3035053197018</v>
      </c>
      <c r="U3670">
        <v>45450</v>
      </c>
    </row>
    <row r="3671" spans="1:21" x14ac:dyDescent="0.3">
      <c r="A3671" t="s">
        <v>11090</v>
      </c>
      <c r="B3671">
        <v>2024</v>
      </c>
      <c r="C3671" s="1">
        <v>45363</v>
      </c>
      <c r="D3671" t="s">
        <v>47</v>
      </c>
      <c r="E3671" t="s">
        <v>11091</v>
      </c>
      <c r="F3671" t="s">
        <v>80</v>
      </c>
      <c r="G3671" t="s">
        <v>81</v>
      </c>
      <c r="H3671" t="s">
        <v>26</v>
      </c>
      <c r="I3671" t="s">
        <v>72</v>
      </c>
      <c r="J3671" t="s">
        <v>28</v>
      </c>
      <c r="K3671">
        <v>669782</v>
      </c>
      <c r="L3671" t="s">
        <v>73</v>
      </c>
      <c r="M3671" t="s">
        <v>11092</v>
      </c>
      <c r="N3671" t="s">
        <v>61</v>
      </c>
      <c r="O3671" t="s">
        <v>68</v>
      </c>
      <c r="P3671" t="s">
        <v>98</v>
      </c>
      <c r="Q3671">
        <v>58739</v>
      </c>
      <c r="R3671">
        <v>3</v>
      </c>
      <c r="S3671">
        <v>0.2</v>
      </c>
      <c r="T3671">
        <v>9434.496280602496</v>
      </c>
      <c r="U3671">
        <v>45363</v>
      </c>
    </row>
    <row r="3672" spans="1:21" x14ac:dyDescent="0.3">
      <c r="A3672" t="s">
        <v>11093</v>
      </c>
      <c r="B3672">
        <v>2024</v>
      </c>
      <c r="C3672" s="1">
        <v>45369</v>
      </c>
      <c r="D3672" t="s">
        <v>22</v>
      </c>
      <c r="E3672" t="s">
        <v>11094</v>
      </c>
      <c r="F3672" t="s">
        <v>49</v>
      </c>
      <c r="G3672" t="s">
        <v>25</v>
      </c>
      <c r="H3672" t="s">
        <v>26</v>
      </c>
      <c r="I3672" t="s">
        <v>107</v>
      </c>
      <c r="J3672" t="s">
        <v>66</v>
      </c>
      <c r="K3672">
        <v>668759</v>
      </c>
      <c r="L3672" t="s">
        <v>41</v>
      </c>
      <c r="M3672" t="s">
        <v>11095</v>
      </c>
      <c r="N3672" t="s">
        <v>93</v>
      </c>
      <c r="O3672" t="s">
        <v>68</v>
      </c>
      <c r="P3672" t="s">
        <v>45</v>
      </c>
      <c r="Q3672">
        <v>56658</v>
      </c>
      <c r="R3672">
        <v>10</v>
      </c>
      <c r="S3672">
        <v>0</v>
      </c>
      <c r="T3672">
        <v>8593.5874136855782</v>
      </c>
      <c r="U3672">
        <v>45370</v>
      </c>
    </row>
    <row r="3673" spans="1:21" x14ac:dyDescent="0.3">
      <c r="A3673" t="s">
        <v>11096</v>
      </c>
      <c r="B3673">
        <v>2023</v>
      </c>
      <c r="C3673" s="1">
        <v>45117</v>
      </c>
      <c r="D3673" t="s">
        <v>35</v>
      </c>
      <c r="E3673" t="s">
        <v>11097</v>
      </c>
      <c r="F3673" t="s">
        <v>80</v>
      </c>
      <c r="G3673" t="s">
        <v>81</v>
      </c>
      <c r="H3673" t="s">
        <v>26</v>
      </c>
      <c r="I3673" t="s">
        <v>101</v>
      </c>
      <c r="J3673" t="s">
        <v>51</v>
      </c>
      <c r="K3673">
        <v>675151</v>
      </c>
      <c r="L3673" t="s">
        <v>59</v>
      </c>
      <c r="M3673" t="s">
        <v>11098</v>
      </c>
      <c r="N3673" t="s">
        <v>31</v>
      </c>
      <c r="O3673" t="s">
        <v>68</v>
      </c>
      <c r="P3673" t="s">
        <v>127</v>
      </c>
      <c r="Q3673">
        <v>50971</v>
      </c>
      <c r="R3673">
        <v>1</v>
      </c>
      <c r="S3673">
        <v>0</v>
      </c>
      <c r="T3673">
        <v>15074.058073538605</v>
      </c>
      <c r="U3673">
        <v>45120</v>
      </c>
    </row>
    <row r="3674" spans="1:21" x14ac:dyDescent="0.3">
      <c r="A3674" t="s">
        <v>11099</v>
      </c>
      <c r="B3674">
        <v>2024</v>
      </c>
      <c r="C3674" s="1">
        <v>45362</v>
      </c>
      <c r="D3674" t="s">
        <v>47</v>
      </c>
      <c r="E3674" t="s">
        <v>11100</v>
      </c>
      <c r="F3674" t="s">
        <v>106</v>
      </c>
      <c r="G3674" t="s">
        <v>25</v>
      </c>
      <c r="H3674" t="s">
        <v>26</v>
      </c>
      <c r="I3674" t="s">
        <v>65</v>
      </c>
      <c r="J3674" t="s">
        <v>66</v>
      </c>
      <c r="K3674">
        <v>606677</v>
      </c>
      <c r="L3674" t="s">
        <v>83</v>
      </c>
      <c r="M3674" t="s">
        <v>11101</v>
      </c>
      <c r="N3674" t="s">
        <v>93</v>
      </c>
      <c r="O3674" t="s">
        <v>75</v>
      </c>
      <c r="P3674" t="s">
        <v>54</v>
      </c>
      <c r="Q3674">
        <v>50756</v>
      </c>
      <c r="R3674">
        <v>1</v>
      </c>
      <c r="S3674">
        <v>0</v>
      </c>
      <c r="T3674">
        <v>7745.7985870751163</v>
      </c>
      <c r="U3674">
        <v>45365</v>
      </c>
    </row>
    <row r="3675" spans="1:21" x14ac:dyDescent="0.3">
      <c r="A3675" t="s">
        <v>11102</v>
      </c>
      <c r="B3675">
        <v>2024</v>
      </c>
      <c r="C3675" s="1">
        <v>45564</v>
      </c>
      <c r="D3675" t="s">
        <v>78</v>
      </c>
      <c r="E3675" t="s">
        <v>11103</v>
      </c>
      <c r="F3675" t="s">
        <v>64</v>
      </c>
      <c r="G3675" t="s">
        <v>38</v>
      </c>
      <c r="H3675" t="s">
        <v>26</v>
      </c>
      <c r="I3675" t="s">
        <v>122</v>
      </c>
      <c r="J3675" t="s">
        <v>28</v>
      </c>
      <c r="K3675">
        <v>672318</v>
      </c>
      <c r="L3675" t="s">
        <v>59</v>
      </c>
      <c r="M3675" t="s">
        <v>11104</v>
      </c>
      <c r="N3675" t="s">
        <v>61</v>
      </c>
      <c r="O3675" t="s">
        <v>94</v>
      </c>
      <c r="P3675" t="s">
        <v>76</v>
      </c>
      <c r="Q3675">
        <v>53142</v>
      </c>
      <c r="R3675">
        <v>3</v>
      </c>
      <c r="S3675">
        <v>0</v>
      </c>
      <c r="T3675">
        <v>4267.5414062211848</v>
      </c>
      <c r="U3675">
        <v>45566</v>
      </c>
    </row>
    <row r="3676" spans="1:21" x14ac:dyDescent="0.3">
      <c r="A3676" t="s">
        <v>11105</v>
      </c>
      <c r="B3676">
        <v>2023</v>
      </c>
      <c r="C3676" s="1">
        <v>45262</v>
      </c>
      <c r="D3676" t="s">
        <v>47</v>
      </c>
      <c r="E3676" t="s">
        <v>11106</v>
      </c>
      <c r="F3676" t="s">
        <v>80</v>
      </c>
      <c r="G3676" t="s">
        <v>38</v>
      </c>
      <c r="H3676" t="s">
        <v>26</v>
      </c>
      <c r="I3676" t="s">
        <v>117</v>
      </c>
      <c r="J3676" t="s">
        <v>118</v>
      </c>
      <c r="K3676">
        <v>698892</v>
      </c>
      <c r="L3676" t="s">
        <v>83</v>
      </c>
      <c r="M3676" t="s">
        <v>11107</v>
      </c>
      <c r="N3676" t="s">
        <v>31</v>
      </c>
      <c r="O3676" t="s">
        <v>68</v>
      </c>
      <c r="P3676" t="s">
        <v>127</v>
      </c>
      <c r="Q3676">
        <v>46065</v>
      </c>
      <c r="R3676">
        <v>10</v>
      </c>
      <c r="S3676">
        <v>0</v>
      </c>
      <c r="T3676">
        <v>4582.804308202607</v>
      </c>
      <c r="U3676">
        <v>45265</v>
      </c>
    </row>
    <row r="3677" spans="1:21" x14ac:dyDescent="0.3">
      <c r="A3677" t="s">
        <v>11108</v>
      </c>
      <c r="B3677">
        <v>2024</v>
      </c>
      <c r="C3677" s="1">
        <v>45578</v>
      </c>
      <c r="D3677" t="s">
        <v>47</v>
      </c>
      <c r="E3677" t="s">
        <v>11109</v>
      </c>
      <c r="F3677" t="s">
        <v>64</v>
      </c>
      <c r="G3677" t="s">
        <v>81</v>
      </c>
      <c r="H3677" t="s">
        <v>26</v>
      </c>
      <c r="I3677" t="s">
        <v>27</v>
      </c>
      <c r="J3677" t="s">
        <v>28</v>
      </c>
      <c r="K3677">
        <v>620600</v>
      </c>
      <c r="L3677" t="s">
        <v>83</v>
      </c>
      <c r="M3677" t="s">
        <v>11110</v>
      </c>
      <c r="N3677" t="s">
        <v>31</v>
      </c>
      <c r="O3677" t="s">
        <v>75</v>
      </c>
      <c r="P3677" t="s">
        <v>33</v>
      </c>
      <c r="Q3677">
        <v>2012</v>
      </c>
      <c r="R3677">
        <v>9</v>
      </c>
      <c r="S3677">
        <v>0.05</v>
      </c>
      <c r="T3677">
        <v>589.50628636212593</v>
      </c>
      <c r="U3677">
        <v>45579</v>
      </c>
    </row>
    <row r="3678" spans="1:21" x14ac:dyDescent="0.3">
      <c r="A3678" t="s">
        <v>11111</v>
      </c>
      <c r="B3678">
        <v>2023</v>
      </c>
      <c r="C3678" s="1">
        <v>45284</v>
      </c>
      <c r="D3678" t="s">
        <v>47</v>
      </c>
      <c r="E3678" t="s">
        <v>11112</v>
      </c>
      <c r="F3678" t="s">
        <v>80</v>
      </c>
      <c r="G3678" t="s">
        <v>25</v>
      </c>
      <c r="H3678" t="s">
        <v>26</v>
      </c>
      <c r="I3678" t="s">
        <v>39</v>
      </c>
      <c r="J3678" t="s">
        <v>40</v>
      </c>
      <c r="K3678">
        <v>675248</v>
      </c>
      <c r="L3678" t="s">
        <v>59</v>
      </c>
      <c r="M3678" t="s">
        <v>11113</v>
      </c>
      <c r="N3678" t="s">
        <v>93</v>
      </c>
      <c r="O3678" t="s">
        <v>68</v>
      </c>
      <c r="P3678" t="s">
        <v>76</v>
      </c>
      <c r="Q3678">
        <v>70666</v>
      </c>
      <c r="R3678">
        <v>2</v>
      </c>
      <c r="S3678">
        <v>0.2</v>
      </c>
      <c r="T3678">
        <v>3923.5016418417281</v>
      </c>
      <c r="U3678">
        <v>45289</v>
      </c>
    </row>
    <row r="3679" spans="1:21" x14ac:dyDescent="0.3">
      <c r="A3679" t="s">
        <v>11114</v>
      </c>
      <c r="B3679">
        <v>2023</v>
      </c>
      <c r="C3679" s="1">
        <v>44998</v>
      </c>
      <c r="D3679" t="s">
        <v>35</v>
      </c>
      <c r="E3679" t="s">
        <v>11115</v>
      </c>
      <c r="F3679" t="s">
        <v>80</v>
      </c>
      <c r="G3679" t="s">
        <v>81</v>
      </c>
      <c r="H3679" t="s">
        <v>26</v>
      </c>
      <c r="I3679" t="s">
        <v>101</v>
      </c>
      <c r="J3679" t="s">
        <v>51</v>
      </c>
      <c r="K3679">
        <v>694415</v>
      </c>
      <c r="L3679" t="s">
        <v>59</v>
      </c>
      <c r="M3679" t="s">
        <v>11116</v>
      </c>
      <c r="N3679" t="s">
        <v>61</v>
      </c>
      <c r="O3679" t="s">
        <v>53</v>
      </c>
      <c r="P3679" t="s">
        <v>127</v>
      </c>
      <c r="Q3679">
        <v>72320</v>
      </c>
      <c r="R3679">
        <v>9</v>
      </c>
      <c r="S3679">
        <v>0.1</v>
      </c>
      <c r="T3679">
        <v>5023.4544335033925</v>
      </c>
      <c r="U3679">
        <v>45003</v>
      </c>
    </row>
    <row r="3680" spans="1:21" x14ac:dyDescent="0.3">
      <c r="A3680" t="s">
        <v>11117</v>
      </c>
      <c r="B3680">
        <v>2023</v>
      </c>
      <c r="C3680" s="1">
        <v>44967</v>
      </c>
      <c r="D3680" t="s">
        <v>47</v>
      </c>
      <c r="E3680" t="s">
        <v>11118</v>
      </c>
      <c r="F3680" t="s">
        <v>37</v>
      </c>
      <c r="G3680" t="s">
        <v>81</v>
      </c>
      <c r="H3680" t="s">
        <v>26</v>
      </c>
      <c r="I3680" t="s">
        <v>150</v>
      </c>
      <c r="J3680" t="s">
        <v>118</v>
      </c>
      <c r="K3680">
        <v>648247</v>
      </c>
      <c r="L3680" t="s">
        <v>29</v>
      </c>
      <c r="M3680" t="s">
        <v>11119</v>
      </c>
      <c r="N3680" t="s">
        <v>31</v>
      </c>
      <c r="O3680" t="s">
        <v>53</v>
      </c>
      <c r="P3680" t="s">
        <v>45</v>
      </c>
      <c r="Q3680">
        <v>72068</v>
      </c>
      <c r="R3680">
        <v>7</v>
      </c>
      <c r="S3680">
        <v>0.05</v>
      </c>
      <c r="T3680">
        <v>12069.175349929794</v>
      </c>
      <c r="U3680">
        <v>44971</v>
      </c>
    </row>
    <row r="3681" spans="1:21" x14ac:dyDescent="0.3">
      <c r="A3681" t="s">
        <v>11120</v>
      </c>
      <c r="B3681">
        <v>2023</v>
      </c>
      <c r="C3681" s="1">
        <v>45270</v>
      </c>
      <c r="D3681" t="s">
        <v>22</v>
      </c>
      <c r="E3681" t="s">
        <v>11121</v>
      </c>
      <c r="F3681" t="s">
        <v>49</v>
      </c>
      <c r="G3681" t="s">
        <v>25</v>
      </c>
      <c r="H3681" t="s">
        <v>26</v>
      </c>
      <c r="I3681" t="s">
        <v>65</v>
      </c>
      <c r="J3681" t="s">
        <v>66</v>
      </c>
      <c r="K3681">
        <v>687943</v>
      </c>
      <c r="L3681" t="s">
        <v>83</v>
      </c>
      <c r="M3681" t="s">
        <v>11122</v>
      </c>
      <c r="N3681" t="s">
        <v>43</v>
      </c>
      <c r="O3681" t="s">
        <v>32</v>
      </c>
      <c r="P3681" t="s">
        <v>69</v>
      </c>
      <c r="Q3681">
        <v>38917</v>
      </c>
      <c r="R3681">
        <v>4</v>
      </c>
      <c r="S3681">
        <v>0</v>
      </c>
      <c r="T3681">
        <v>5419.3847404727694</v>
      </c>
      <c r="U3681">
        <v>45271</v>
      </c>
    </row>
    <row r="3682" spans="1:21" x14ac:dyDescent="0.3">
      <c r="A3682" t="s">
        <v>11123</v>
      </c>
      <c r="B3682">
        <v>2024</v>
      </c>
      <c r="C3682" s="1">
        <v>45436</v>
      </c>
      <c r="D3682" t="s">
        <v>78</v>
      </c>
      <c r="E3682" t="s">
        <v>11124</v>
      </c>
      <c r="F3682" t="s">
        <v>149</v>
      </c>
      <c r="G3682" t="s">
        <v>81</v>
      </c>
      <c r="H3682" t="s">
        <v>26</v>
      </c>
      <c r="I3682" t="s">
        <v>161</v>
      </c>
      <c r="J3682" t="s">
        <v>118</v>
      </c>
      <c r="K3682">
        <v>673851</v>
      </c>
      <c r="L3682" t="s">
        <v>41</v>
      </c>
      <c r="M3682" t="s">
        <v>11125</v>
      </c>
      <c r="N3682" t="s">
        <v>61</v>
      </c>
      <c r="O3682" t="s">
        <v>68</v>
      </c>
      <c r="P3682" t="s">
        <v>45</v>
      </c>
      <c r="Q3682">
        <v>17336</v>
      </c>
      <c r="R3682">
        <v>7</v>
      </c>
      <c r="S3682">
        <v>0.1</v>
      </c>
      <c r="T3682">
        <v>1285.4442717884285</v>
      </c>
      <c r="U3682">
        <v>45436</v>
      </c>
    </row>
    <row r="3683" spans="1:21" x14ac:dyDescent="0.3">
      <c r="A3683" t="s">
        <v>11126</v>
      </c>
      <c r="B3683">
        <v>2024</v>
      </c>
      <c r="C3683" s="1">
        <v>45503</v>
      </c>
      <c r="D3683" t="s">
        <v>47</v>
      </c>
      <c r="E3683" t="s">
        <v>11127</v>
      </c>
      <c r="F3683" t="s">
        <v>106</v>
      </c>
      <c r="G3683" t="s">
        <v>25</v>
      </c>
      <c r="H3683" t="s">
        <v>26</v>
      </c>
      <c r="I3683" t="s">
        <v>50</v>
      </c>
      <c r="J3683" t="s">
        <v>51</v>
      </c>
      <c r="K3683">
        <v>670533</v>
      </c>
      <c r="L3683" t="s">
        <v>41</v>
      </c>
      <c r="M3683" t="s">
        <v>11128</v>
      </c>
      <c r="N3683" t="s">
        <v>31</v>
      </c>
      <c r="O3683" t="s">
        <v>75</v>
      </c>
      <c r="P3683" t="s">
        <v>33</v>
      </c>
      <c r="Q3683">
        <v>50652</v>
      </c>
      <c r="R3683">
        <v>10</v>
      </c>
      <c r="S3683">
        <v>0.05</v>
      </c>
      <c r="T3683">
        <v>7187.5418391210651</v>
      </c>
      <c r="U3683">
        <v>45506</v>
      </c>
    </row>
    <row r="3684" spans="1:21" x14ac:dyDescent="0.3">
      <c r="A3684" t="s">
        <v>11129</v>
      </c>
      <c r="B3684">
        <v>2023</v>
      </c>
      <c r="C3684" s="1">
        <v>45213</v>
      </c>
      <c r="D3684" t="s">
        <v>22</v>
      </c>
      <c r="E3684" t="s">
        <v>11130</v>
      </c>
      <c r="F3684" t="s">
        <v>24</v>
      </c>
      <c r="G3684" t="s">
        <v>81</v>
      </c>
      <c r="H3684" t="s">
        <v>26</v>
      </c>
      <c r="I3684" t="s">
        <v>154</v>
      </c>
      <c r="J3684" t="s">
        <v>51</v>
      </c>
      <c r="K3684">
        <v>622726</v>
      </c>
      <c r="L3684" t="s">
        <v>29</v>
      </c>
      <c r="M3684" t="s">
        <v>11131</v>
      </c>
      <c r="N3684" t="s">
        <v>43</v>
      </c>
      <c r="O3684" t="s">
        <v>32</v>
      </c>
      <c r="P3684" t="s">
        <v>69</v>
      </c>
      <c r="Q3684">
        <v>49715</v>
      </c>
      <c r="R3684">
        <v>10</v>
      </c>
      <c r="S3684">
        <v>0.2</v>
      </c>
      <c r="T3684">
        <v>9754.6334150983057</v>
      </c>
      <c r="U3684">
        <v>45216</v>
      </c>
    </row>
    <row r="3685" spans="1:21" x14ac:dyDescent="0.3">
      <c r="A3685" t="s">
        <v>11132</v>
      </c>
      <c r="B3685">
        <v>2023</v>
      </c>
      <c r="C3685" s="1">
        <v>45075</v>
      </c>
      <c r="D3685" t="s">
        <v>47</v>
      </c>
      <c r="E3685" t="s">
        <v>11133</v>
      </c>
      <c r="F3685" t="s">
        <v>37</v>
      </c>
      <c r="G3685" t="s">
        <v>25</v>
      </c>
      <c r="H3685" t="s">
        <v>26</v>
      </c>
      <c r="I3685" t="s">
        <v>72</v>
      </c>
      <c r="J3685" t="s">
        <v>28</v>
      </c>
      <c r="K3685">
        <v>669406</v>
      </c>
      <c r="L3685" t="s">
        <v>59</v>
      </c>
      <c r="M3685" t="s">
        <v>11134</v>
      </c>
      <c r="N3685" t="s">
        <v>43</v>
      </c>
      <c r="O3685" t="s">
        <v>85</v>
      </c>
      <c r="P3685" t="s">
        <v>33</v>
      </c>
      <c r="Q3685">
        <v>54594</v>
      </c>
      <c r="R3685">
        <v>9</v>
      </c>
      <c r="S3685">
        <v>0.2</v>
      </c>
      <c r="T3685">
        <v>15747.014886933735</v>
      </c>
      <c r="U3685">
        <v>45078</v>
      </c>
    </row>
    <row r="3686" spans="1:21" x14ac:dyDescent="0.3">
      <c r="A3686" t="s">
        <v>11135</v>
      </c>
      <c r="B3686">
        <v>2023</v>
      </c>
      <c r="C3686" s="1">
        <v>45203</v>
      </c>
      <c r="D3686" t="s">
        <v>22</v>
      </c>
      <c r="E3686" t="s">
        <v>11136</v>
      </c>
      <c r="F3686" t="s">
        <v>80</v>
      </c>
      <c r="G3686" t="s">
        <v>25</v>
      </c>
      <c r="H3686" t="s">
        <v>26</v>
      </c>
      <c r="I3686" t="s">
        <v>136</v>
      </c>
      <c r="J3686" t="s">
        <v>118</v>
      </c>
      <c r="K3686">
        <v>683032</v>
      </c>
      <c r="L3686" t="s">
        <v>29</v>
      </c>
      <c r="M3686" t="s">
        <v>11137</v>
      </c>
      <c r="N3686" t="s">
        <v>93</v>
      </c>
      <c r="O3686" t="s">
        <v>32</v>
      </c>
      <c r="P3686" t="s">
        <v>89</v>
      </c>
      <c r="Q3686">
        <v>32853</v>
      </c>
      <c r="R3686">
        <v>2</v>
      </c>
      <c r="S3686">
        <v>0.05</v>
      </c>
      <c r="T3686">
        <v>4167.116162677783</v>
      </c>
      <c r="U3686">
        <v>45206</v>
      </c>
    </row>
    <row r="3687" spans="1:21" x14ac:dyDescent="0.3">
      <c r="A3687" t="s">
        <v>11138</v>
      </c>
      <c r="B3687">
        <v>2024</v>
      </c>
      <c r="C3687" s="1">
        <v>45410</v>
      </c>
      <c r="D3687" t="s">
        <v>35</v>
      </c>
      <c r="E3687" t="s">
        <v>11139</v>
      </c>
      <c r="F3687" t="s">
        <v>80</v>
      </c>
      <c r="G3687" t="s">
        <v>38</v>
      </c>
      <c r="H3687" t="s">
        <v>26</v>
      </c>
      <c r="I3687" t="s">
        <v>82</v>
      </c>
      <c r="J3687" t="s">
        <v>66</v>
      </c>
      <c r="K3687">
        <v>635696</v>
      </c>
      <c r="L3687" t="s">
        <v>83</v>
      </c>
      <c r="M3687" t="s">
        <v>11140</v>
      </c>
      <c r="N3687" t="s">
        <v>61</v>
      </c>
      <c r="O3687" t="s">
        <v>75</v>
      </c>
      <c r="P3687" t="s">
        <v>54</v>
      </c>
      <c r="Q3687">
        <v>41642</v>
      </c>
      <c r="R3687">
        <v>10</v>
      </c>
      <c r="S3687">
        <v>0.1</v>
      </c>
      <c r="T3687">
        <v>6559.1363315228127</v>
      </c>
      <c r="U3687">
        <v>45416</v>
      </c>
    </row>
    <row r="3688" spans="1:21" x14ac:dyDescent="0.3">
      <c r="A3688" t="s">
        <v>11141</v>
      </c>
      <c r="B3688">
        <v>2023</v>
      </c>
      <c r="C3688" s="1">
        <v>44989</v>
      </c>
      <c r="D3688" t="s">
        <v>47</v>
      </c>
      <c r="E3688" t="s">
        <v>11142</v>
      </c>
      <c r="F3688" t="s">
        <v>106</v>
      </c>
      <c r="G3688" t="s">
        <v>25</v>
      </c>
      <c r="H3688" t="s">
        <v>26</v>
      </c>
      <c r="I3688" t="s">
        <v>150</v>
      </c>
      <c r="J3688" t="s">
        <v>118</v>
      </c>
      <c r="K3688">
        <v>690354</v>
      </c>
      <c r="L3688" t="s">
        <v>83</v>
      </c>
      <c r="M3688" t="s">
        <v>11143</v>
      </c>
      <c r="N3688" t="s">
        <v>103</v>
      </c>
      <c r="O3688" t="s">
        <v>32</v>
      </c>
      <c r="P3688" t="s">
        <v>54</v>
      </c>
      <c r="Q3688">
        <v>24977</v>
      </c>
      <c r="R3688">
        <v>4</v>
      </c>
      <c r="S3688">
        <v>0.2</v>
      </c>
      <c r="T3688">
        <v>3903.6919029404748</v>
      </c>
      <c r="U3688">
        <v>44991</v>
      </c>
    </row>
    <row r="3689" spans="1:21" x14ac:dyDescent="0.3">
      <c r="A3689" t="s">
        <v>11144</v>
      </c>
      <c r="B3689">
        <v>2024</v>
      </c>
      <c r="C3689" s="1">
        <v>45394</v>
      </c>
      <c r="D3689" t="s">
        <v>47</v>
      </c>
      <c r="E3689" t="s">
        <v>11145</v>
      </c>
      <c r="F3689" t="s">
        <v>37</v>
      </c>
      <c r="G3689" t="s">
        <v>25</v>
      </c>
      <c r="H3689" t="s">
        <v>26</v>
      </c>
      <c r="I3689" t="s">
        <v>57</v>
      </c>
      <c r="J3689" t="s">
        <v>58</v>
      </c>
      <c r="K3689">
        <v>627562</v>
      </c>
      <c r="L3689" t="s">
        <v>83</v>
      </c>
      <c r="M3689" t="s">
        <v>11146</v>
      </c>
      <c r="N3689" t="s">
        <v>103</v>
      </c>
      <c r="O3689" t="s">
        <v>75</v>
      </c>
      <c r="P3689" t="s">
        <v>127</v>
      </c>
      <c r="Q3689">
        <v>57168</v>
      </c>
      <c r="R3689">
        <v>9</v>
      </c>
      <c r="S3689">
        <v>0.05</v>
      </c>
      <c r="T3689">
        <v>3143.5463636840745</v>
      </c>
      <c r="U3689">
        <v>45394</v>
      </c>
    </row>
    <row r="3690" spans="1:21" x14ac:dyDescent="0.3">
      <c r="A3690" t="s">
        <v>11147</v>
      </c>
      <c r="B3690">
        <v>2024</v>
      </c>
      <c r="C3690" s="1">
        <v>45419</v>
      </c>
      <c r="D3690" t="s">
        <v>22</v>
      </c>
      <c r="E3690" t="s">
        <v>11148</v>
      </c>
      <c r="F3690" t="s">
        <v>106</v>
      </c>
      <c r="G3690" t="s">
        <v>81</v>
      </c>
      <c r="H3690" t="s">
        <v>26</v>
      </c>
      <c r="I3690" t="s">
        <v>57</v>
      </c>
      <c r="J3690" t="s">
        <v>58</v>
      </c>
      <c r="K3690">
        <v>626987</v>
      </c>
      <c r="L3690" t="s">
        <v>59</v>
      </c>
      <c r="M3690" t="s">
        <v>11149</v>
      </c>
      <c r="N3690" t="s">
        <v>43</v>
      </c>
      <c r="O3690" t="s">
        <v>85</v>
      </c>
      <c r="P3690" t="s">
        <v>76</v>
      </c>
      <c r="Q3690">
        <v>55951</v>
      </c>
      <c r="R3690">
        <v>4</v>
      </c>
      <c r="S3690">
        <v>0.2</v>
      </c>
      <c r="T3690">
        <v>4530.1867865603299</v>
      </c>
      <c r="U3690">
        <v>45420</v>
      </c>
    </row>
    <row r="3691" spans="1:21" x14ac:dyDescent="0.3">
      <c r="A3691" t="s">
        <v>11150</v>
      </c>
      <c r="B3691">
        <v>2023</v>
      </c>
      <c r="C3691" s="1">
        <v>45202</v>
      </c>
      <c r="D3691" t="s">
        <v>47</v>
      </c>
      <c r="E3691" t="s">
        <v>11151</v>
      </c>
      <c r="F3691" t="s">
        <v>24</v>
      </c>
      <c r="G3691" t="s">
        <v>38</v>
      </c>
      <c r="H3691" t="s">
        <v>26</v>
      </c>
      <c r="I3691" t="s">
        <v>161</v>
      </c>
      <c r="J3691" t="s">
        <v>118</v>
      </c>
      <c r="K3691">
        <v>632966</v>
      </c>
      <c r="L3691" t="s">
        <v>41</v>
      </c>
      <c r="M3691" t="s">
        <v>11152</v>
      </c>
      <c r="N3691" t="s">
        <v>43</v>
      </c>
      <c r="O3691" t="s">
        <v>94</v>
      </c>
      <c r="P3691" t="s">
        <v>98</v>
      </c>
      <c r="Q3691">
        <v>61367</v>
      </c>
      <c r="R3691">
        <v>10</v>
      </c>
      <c r="S3691">
        <v>0</v>
      </c>
      <c r="T3691">
        <v>9370.6870114878438</v>
      </c>
      <c r="U3691">
        <v>45208</v>
      </c>
    </row>
    <row r="3692" spans="1:21" x14ac:dyDescent="0.3">
      <c r="A3692" t="s">
        <v>11153</v>
      </c>
      <c r="B3692">
        <v>2023</v>
      </c>
      <c r="C3692" s="1">
        <v>45105</v>
      </c>
      <c r="D3692" t="s">
        <v>47</v>
      </c>
      <c r="E3692" t="s">
        <v>11154</v>
      </c>
      <c r="F3692" t="s">
        <v>106</v>
      </c>
      <c r="G3692" t="s">
        <v>81</v>
      </c>
      <c r="H3692" t="s">
        <v>26</v>
      </c>
      <c r="I3692" t="s">
        <v>117</v>
      </c>
      <c r="J3692" t="s">
        <v>118</v>
      </c>
      <c r="K3692">
        <v>665705</v>
      </c>
      <c r="L3692" t="s">
        <v>41</v>
      </c>
      <c r="M3692" t="s">
        <v>11155</v>
      </c>
      <c r="N3692" t="s">
        <v>43</v>
      </c>
      <c r="O3692" t="s">
        <v>32</v>
      </c>
      <c r="P3692" t="s">
        <v>98</v>
      </c>
      <c r="Q3692">
        <v>78336</v>
      </c>
      <c r="R3692">
        <v>10</v>
      </c>
      <c r="S3692">
        <v>0</v>
      </c>
      <c r="T3692">
        <v>6415.541564063371</v>
      </c>
      <c r="U3692">
        <v>45106</v>
      </c>
    </row>
    <row r="3693" spans="1:21" x14ac:dyDescent="0.3">
      <c r="A3693" t="s">
        <v>11156</v>
      </c>
      <c r="B3693">
        <v>2023</v>
      </c>
      <c r="C3693" s="1">
        <v>45267</v>
      </c>
      <c r="D3693" t="s">
        <v>47</v>
      </c>
      <c r="E3693" t="s">
        <v>11157</v>
      </c>
      <c r="F3693" t="s">
        <v>24</v>
      </c>
      <c r="G3693" t="s">
        <v>38</v>
      </c>
      <c r="H3693" t="s">
        <v>26</v>
      </c>
      <c r="I3693" t="s">
        <v>50</v>
      </c>
      <c r="J3693" t="s">
        <v>51</v>
      </c>
      <c r="K3693">
        <v>694439</v>
      </c>
      <c r="L3693" t="s">
        <v>83</v>
      </c>
      <c r="M3693" t="s">
        <v>11158</v>
      </c>
      <c r="N3693" t="s">
        <v>31</v>
      </c>
      <c r="O3693" t="s">
        <v>53</v>
      </c>
      <c r="P3693" t="s">
        <v>45</v>
      </c>
      <c r="Q3693">
        <v>62520</v>
      </c>
      <c r="R3693">
        <v>4</v>
      </c>
      <c r="S3693">
        <v>0</v>
      </c>
      <c r="T3693">
        <v>4473.8686892824808</v>
      </c>
      <c r="U3693">
        <v>45270</v>
      </c>
    </row>
    <row r="3694" spans="1:21" x14ac:dyDescent="0.3">
      <c r="A3694" t="s">
        <v>11159</v>
      </c>
      <c r="B3694">
        <v>2024</v>
      </c>
      <c r="C3694" s="1">
        <v>45524</v>
      </c>
      <c r="D3694" t="s">
        <v>35</v>
      </c>
      <c r="E3694" t="s">
        <v>11160</v>
      </c>
      <c r="F3694" t="s">
        <v>37</v>
      </c>
      <c r="G3694" t="s">
        <v>81</v>
      </c>
      <c r="H3694" t="s">
        <v>26</v>
      </c>
      <c r="I3694" t="s">
        <v>154</v>
      </c>
      <c r="J3694" t="s">
        <v>51</v>
      </c>
      <c r="K3694">
        <v>668533</v>
      </c>
      <c r="L3694" t="s">
        <v>73</v>
      </c>
      <c r="M3694" t="s">
        <v>11161</v>
      </c>
      <c r="N3694" t="s">
        <v>31</v>
      </c>
      <c r="O3694" t="s">
        <v>44</v>
      </c>
      <c r="P3694" t="s">
        <v>54</v>
      </c>
      <c r="Q3694">
        <v>2938</v>
      </c>
      <c r="R3694">
        <v>5</v>
      </c>
      <c r="S3694">
        <v>0.2</v>
      </c>
      <c r="T3694">
        <v>339.28820403936072</v>
      </c>
      <c r="U3694">
        <v>45527</v>
      </c>
    </row>
    <row r="3695" spans="1:21" x14ac:dyDescent="0.3">
      <c r="A3695" t="s">
        <v>11162</v>
      </c>
      <c r="B3695">
        <v>2024</v>
      </c>
      <c r="C3695" s="1">
        <v>45529</v>
      </c>
      <c r="D3695" t="s">
        <v>47</v>
      </c>
      <c r="E3695" t="s">
        <v>11163</v>
      </c>
      <c r="F3695" t="s">
        <v>24</v>
      </c>
      <c r="G3695" t="s">
        <v>38</v>
      </c>
      <c r="H3695" t="s">
        <v>26</v>
      </c>
      <c r="I3695" t="s">
        <v>39</v>
      </c>
      <c r="J3695" t="s">
        <v>40</v>
      </c>
      <c r="K3695">
        <v>616106</v>
      </c>
      <c r="L3695" t="s">
        <v>83</v>
      </c>
      <c r="M3695" t="s">
        <v>11164</v>
      </c>
      <c r="N3695" t="s">
        <v>31</v>
      </c>
      <c r="O3695" t="s">
        <v>94</v>
      </c>
      <c r="P3695" t="s">
        <v>98</v>
      </c>
      <c r="Q3695">
        <v>25437</v>
      </c>
      <c r="R3695">
        <v>8</v>
      </c>
      <c r="S3695">
        <v>0</v>
      </c>
      <c r="T3695">
        <v>7455.8818314834862</v>
      </c>
      <c r="U3695">
        <v>45532</v>
      </c>
    </row>
    <row r="3696" spans="1:21" x14ac:dyDescent="0.3">
      <c r="A3696" t="s">
        <v>11165</v>
      </c>
      <c r="B3696">
        <v>2024</v>
      </c>
      <c r="C3696" s="1">
        <v>45389</v>
      </c>
      <c r="D3696" t="s">
        <v>78</v>
      </c>
      <c r="E3696" t="s">
        <v>11166</v>
      </c>
      <c r="F3696" t="s">
        <v>49</v>
      </c>
      <c r="G3696" t="s">
        <v>38</v>
      </c>
      <c r="H3696" t="s">
        <v>26</v>
      </c>
      <c r="I3696" t="s">
        <v>39</v>
      </c>
      <c r="J3696" t="s">
        <v>40</v>
      </c>
      <c r="K3696">
        <v>615367</v>
      </c>
      <c r="L3696" t="s">
        <v>83</v>
      </c>
      <c r="M3696" t="s">
        <v>11167</v>
      </c>
      <c r="N3696" t="s">
        <v>31</v>
      </c>
      <c r="O3696" t="s">
        <v>44</v>
      </c>
      <c r="P3696" t="s">
        <v>89</v>
      </c>
      <c r="Q3696">
        <v>41660</v>
      </c>
      <c r="R3696">
        <v>8</v>
      </c>
      <c r="S3696">
        <v>0</v>
      </c>
      <c r="T3696">
        <v>6546.1912482124617</v>
      </c>
      <c r="U3696">
        <v>45395</v>
      </c>
    </row>
    <row r="3697" spans="1:21" x14ac:dyDescent="0.3">
      <c r="A3697" t="s">
        <v>11168</v>
      </c>
      <c r="B3697">
        <v>2023</v>
      </c>
      <c r="C3697" s="1">
        <v>45230</v>
      </c>
      <c r="D3697" t="s">
        <v>35</v>
      </c>
      <c r="E3697" t="s">
        <v>11169</v>
      </c>
      <c r="F3697" t="s">
        <v>24</v>
      </c>
      <c r="G3697" t="s">
        <v>25</v>
      </c>
      <c r="H3697" t="s">
        <v>26</v>
      </c>
      <c r="I3697" t="s">
        <v>27</v>
      </c>
      <c r="J3697" t="s">
        <v>28</v>
      </c>
      <c r="K3697">
        <v>623972</v>
      </c>
      <c r="L3697" t="s">
        <v>59</v>
      </c>
      <c r="M3697" t="s">
        <v>11170</v>
      </c>
      <c r="N3697" t="s">
        <v>31</v>
      </c>
      <c r="O3697" t="s">
        <v>94</v>
      </c>
      <c r="P3697" t="s">
        <v>54</v>
      </c>
      <c r="Q3697">
        <v>15197</v>
      </c>
      <c r="R3697">
        <v>10</v>
      </c>
      <c r="S3697">
        <v>0</v>
      </c>
      <c r="T3697">
        <v>3057.4945489318325</v>
      </c>
      <c r="U3697">
        <v>45231</v>
      </c>
    </row>
    <row r="3698" spans="1:21" x14ac:dyDescent="0.3">
      <c r="A3698" t="s">
        <v>11171</v>
      </c>
      <c r="B3698">
        <v>2024</v>
      </c>
      <c r="C3698" s="1">
        <v>45354</v>
      </c>
      <c r="D3698" t="s">
        <v>47</v>
      </c>
      <c r="E3698" t="s">
        <v>11172</v>
      </c>
      <c r="F3698" t="s">
        <v>80</v>
      </c>
      <c r="G3698" t="s">
        <v>38</v>
      </c>
      <c r="H3698" t="s">
        <v>26</v>
      </c>
      <c r="I3698" t="s">
        <v>39</v>
      </c>
      <c r="J3698" t="s">
        <v>40</v>
      </c>
      <c r="K3698">
        <v>633771</v>
      </c>
      <c r="L3698" t="s">
        <v>83</v>
      </c>
      <c r="M3698" t="s">
        <v>11173</v>
      </c>
      <c r="N3698" t="s">
        <v>43</v>
      </c>
      <c r="O3698" t="s">
        <v>75</v>
      </c>
      <c r="P3698" t="s">
        <v>127</v>
      </c>
      <c r="Q3698">
        <v>56202</v>
      </c>
      <c r="R3698">
        <v>5</v>
      </c>
      <c r="S3698">
        <v>0.1</v>
      </c>
      <c r="T3698">
        <v>5663.4558556811016</v>
      </c>
      <c r="U3698">
        <v>45355</v>
      </c>
    </row>
    <row r="3699" spans="1:21" x14ac:dyDescent="0.3">
      <c r="A3699" t="s">
        <v>11174</v>
      </c>
      <c r="B3699">
        <v>2023</v>
      </c>
      <c r="C3699" s="1">
        <v>45274</v>
      </c>
      <c r="D3699" t="s">
        <v>78</v>
      </c>
      <c r="E3699" t="s">
        <v>11175</v>
      </c>
      <c r="F3699" t="s">
        <v>49</v>
      </c>
      <c r="G3699" t="s">
        <v>25</v>
      </c>
      <c r="H3699" t="s">
        <v>26</v>
      </c>
      <c r="I3699" t="s">
        <v>39</v>
      </c>
      <c r="J3699" t="s">
        <v>40</v>
      </c>
      <c r="K3699">
        <v>644423</v>
      </c>
      <c r="L3699" t="s">
        <v>73</v>
      </c>
      <c r="M3699" t="s">
        <v>11176</v>
      </c>
      <c r="N3699" t="s">
        <v>103</v>
      </c>
      <c r="O3699" t="s">
        <v>85</v>
      </c>
      <c r="P3699" t="s">
        <v>89</v>
      </c>
      <c r="Q3699">
        <v>74535</v>
      </c>
      <c r="R3699">
        <v>6</v>
      </c>
      <c r="S3699">
        <v>0.05</v>
      </c>
      <c r="T3699">
        <v>7847.5756415788064</v>
      </c>
      <c r="U3699">
        <v>45279</v>
      </c>
    </row>
    <row r="3700" spans="1:21" x14ac:dyDescent="0.3">
      <c r="A3700" t="s">
        <v>11177</v>
      </c>
      <c r="B3700">
        <v>2024</v>
      </c>
      <c r="C3700" s="1">
        <v>45536</v>
      </c>
      <c r="D3700" t="s">
        <v>35</v>
      </c>
      <c r="E3700" t="s">
        <v>11178</v>
      </c>
      <c r="F3700" t="s">
        <v>80</v>
      </c>
      <c r="G3700" t="s">
        <v>38</v>
      </c>
      <c r="H3700" t="s">
        <v>26</v>
      </c>
      <c r="I3700" t="s">
        <v>50</v>
      </c>
      <c r="J3700" t="s">
        <v>51</v>
      </c>
      <c r="K3700">
        <v>606036</v>
      </c>
      <c r="L3700" t="s">
        <v>59</v>
      </c>
      <c r="M3700" t="s">
        <v>11179</v>
      </c>
      <c r="N3700" t="s">
        <v>93</v>
      </c>
      <c r="O3700" t="s">
        <v>32</v>
      </c>
      <c r="P3700" t="s">
        <v>181</v>
      </c>
      <c r="Q3700">
        <v>66859</v>
      </c>
      <c r="R3700">
        <v>2</v>
      </c>
      <c r="S3700">
        <v>0</v>
      </c>
      <c r="T3700">
        <v>12470.218611504295</v>
      </c>
      <c r="U3700">
        <v>45539</v>
      </c>
    </row>
    <row r="3701" spans="1:21" x14ac:dyDescent="0.3">
      <c r="A3701" t="s">
        <v>11180</v>
      </c>
      <c r="B3701">
        <v>2023</v>
      </c>
      <c r="C3701" s="1">
        <v>45082</v>
      </c>
      <c r="D3701" t="s">
        <v>35</v>
      </c>
      <c r="E3701" t="s">
        <v>11181</v>
      </c>
      <c r="F3701" t="s">
        <v>80</v>
      </c>
      <c r="G3701" t="s">
        <v>38</v>
      </c>
      <c r="H3701" t="s">
        <v>26</v>
      </c>
      <c r="I3701" t="s">
        <v>57</v>
      </c>
      <c r="J3701" t="s">
        <v>58</v>
      </c>
      <c r="K3701">
        <v>670564</v>
      </c>
      <c r="L3701" t="s">
        <v>59</v>
      </c>
      <c r="M3701" t="s">
        <v>11182</v>
      </c>
      <c r="N3701" t="s">
        <v>61</v>
      </c>
      <c r="O3701" t="s">
        <v>32</v>
      </c>
      <c r="P3701" t="s">
        <v>54</v>
      </c>
      <c r="Q3701">
        <v>22167</v>
      </c>
      <c r="R3701">
        <v>7</v>
      </c>
      <c r="S3701">
        <v>0.1</v>
      </c>
      <c r="T3701">
        <v>4935.8881312976846</v>
      </c>
      <c r="U3701">
        <v>45085</v>
      </c>
    </row>
    <row r="3702" spans="1:21" x14ac:dyDescent="0.3">
      <c r="A3702" t="s">
        <v>11183</v>
      </c>
      <c r="B3702">
        <v>2023</v>
      </c>
      <c r="C3702" s="1">
        <v>45113</v>
      </c>
      <c r="D3702" t="s">
        <v>22</v>
      </c>
      <c r="E3702" t="s">
        <v>11184</v>
      </c>
      <c r="F3702" t="s">
        <v>64</v>
      </c>
      <c r="G3702" t="s">
        <v>81</v>
      </c>
      <c r="H3702" t="s">
        <v>26</v>
      </c>
      <c r="I3702" t="s">
        <v>39</v>
      </c>
      <c r="J3702" t="s">
        <v>40</v>
      </c>
      <c r="K3702">
        <v>622422</v>
      </c>
      <c r="L3702" t="s">
        <v>41</v>
      </c>
      <c r="M3702" t="s">
        <v>11185</v>
      </c>
      <c r="N3702" t="s">
        <v>103</v>
      </c>
      <c r="O3702" t="s">
        <v>32</v>
      </c>
      <c r="P3702" t="s">
        <v>89</v>
      </c>
      <c r="Q3702">
        <v>67288</v>
      </c>
      <c r="R3702">
        <v>8</v>
      </c>
      <c r="S3702">
        <v>0.05</v>
      </c>
      <c r="T3702">
        <v>19290.001061182455</v>
      </c>
      <c r="U3702">
        <v>45116</v>
      </c>
    </row>
    <row r="3703" spans="1:21" x14ac:dyDescent="0.3">
      <c r="A3703" t="s">
        <v>11186</v>
      </c>
      <c r="B3703">
        <v>2024</v>
      </c>
      <c r="C3703" s="1">
        <v>45556</v>
      </c>
      <c r="D3703" t="s">
        <v>22</v>
      </c>
      <c r="E3703" t="s">
        <v>11187</v>
      </c>
      <c r="F3703" t="s">
        <v>80</v>
      </c>
      <c r="G3703" t="s">
        <v>38</v>
      </c>
      <c r="H3703" t="s">
        <v>26</v>
      </c>
      <c r="I3703" t="s">
        <v>50</v>
      </c>
      <c r="J3703" t="s">
        <v>51</v>
      </c>
      <c r="K3703">
        <v>632943</v>
      </c>
      <c r="L3703" t="s">
        <v>83</v>
      </c>
      <c r="M3703" t="s">
        <v>11188</v>
      </c>
      <c r="N3703" t="s">
        <v>31</v>
      </c>
      <c r="O3703" t="s">
        <v>32</v>
      </c>
      <c r="P3703" t="s">
        <v>98</v>
      </c>
      <c r="Q3703">
        <v>66508</v>
      </c>
      <c r="R3703">
        <v>2</v>
      </c>
      <c r="S3703">
        <v>0</v>
      </c>
      <c r="T3703">
        <v>16470.057292286696</v>
      </c>
      <c r="U3703">
        <v>45559</v>
      </c>
    </row>
    <row r="3704" spans="1:21" x14ac:dyDescent="0.3">
      <c r="A3704" t="s">
        <v>11189</v>
      </c>
      <c r="B3704">
        <v>2024</v>
      </c>
      <c r="C3704" s="1">
        <v>45465</v>
      </c>
      <c r="D3704" t="s">
        <v>22</v>
      </c>
      <c r="E3704" t="s">
        <v>11190</v>
      </c>
      <c r="F3704" t="s">
        <v>149</v>
      </c>
      <c r="G3704" t="s">
        <v>38</v>
      </c>
      <c r="H3704" t="s">
        <v>26</v>
      </c>
      <c r="I3704" t="s">
        <v>39</v>
      </c>
      <c r="J3704" t="s">
        <v>40</v>
      </c>
      <c r="K3704">
        <v>607401</v>
      </c>
      <c r="L3704" t="s">
        <v>41</v>
      </c>
      <c r="M3704" t="s">
        <v>11191</v>
      </c>
      <c r="N3704" t="s">
        <v>31</v>
      </c>
      <c r="O3704" t="s">
        <v>44</v>
      </c>
      <c r="P3704" t="s">
        <v>69</v>
      </c>
      <c r="Q3704">
        <v>62020</v>
      </c>
      <c r="R3704">
        <v>2</v>
      </c>
      <c r="S3704">
        <v>0.1</v>
      </c>
      <c r="T3704">
        <v>11448.958995992414</v>
      </c>
      <c r="U3704">
        <v>45468</v>
      </c>
    </row>
    <row r="3705" spans="1:21" x14ac:dyDescent="0.3">
      <c r="A3705" t="s">
        <v>11192</v>
      </c>
      <c r="B3705">
        <v>2024</v>
      </c>
      <c r="C3705" s="1">
        <v>45350</v>
      </c>
      <c r="D3705" t="s">
        <v>78</v>
      </c>
      <c r="E3705" t="s">
        <v>11193</v>
      </c>
      <c r="F3705" t="s">
        <v>149</v>
      </c>
      <c r="G3705" t="s">
        <v>38</v>
      </c>
      <c r="H3705" t="s">
        <v>26</v>
      </c>
      <c r="I3705" t="s">
        <v>117</v>
      </c>
      <c r="J3705" t="s">
        <v>118</v>
      </c>
      <c r="K3705">
        <v>669642</v>
      </c>
      <c r="L3705" t="s">
        <v>41</v>
      </c>
      <c r="M3705" t="s">
        <v>11194</v>
      </c>
      <c r="N3705" t="s">
        <v>103</v>
      </c>
      <c r="O3705" t="s">
        <v>44</v>
      </c>
      <c r="P3705" t="s">
        <v>54</v>
      </c>
      <c r="Q3705">
        <v>49604</v>
      </c>
      <c r="R3705">
        <v>5</v>
      </c>
      <c r="S3705">
        <v>0</v>
      </c>
      <c r="T3705">
        <v>5463.1960640351517</v>
      </c>
      <c r="U3705">
        <v>45353</v>
      </c>
    </row>
    <row r="3706" spans="1:21" x14ac:dyDescent="0.3">
      <c r="A3706" t="s">
        <v>11195</v>
      </c>
      <c r="B3706">
        <v>2024</v>
      </c>
      <c r="C3706" s="1">
        <v>45328</v>
      </c>
      <c r="D3706" t="s">
        <v>78</v>
      </c>
      <c r="E3706" t="s">
        <v>11196</v>
      </c>
      <c r="F3706" t="s">
        <v>64</v>
      </c>
      <c r="G3706" t="s">
        <v>81</v>
      </c>
      <c r="H3706" t="s">
        <v>26</v>
      </c>
      <c r="I3706" t="s">
        <v>39</v>
      </c>
      <c r="J3706" t="s">
        <v>40</v>
      </c>
      <c r="K3706">
        <v>619574</v>
      </c>
      <c r="L3706" t="s">
        <v>83</v>
      </c>
      <c r="M3706" t="s">
        <v>11197</v>
      </c>
      <c r="N3706" t="s">
        <v>93</v>
      </c>
      <c r="O3706" t="s">
        <v>32</v>
      </c>
      <c r="P3706" t="s">
        <v>54</v>
      </c>
      <c r="Q3706">
        <v>75382</v>
      </c>
      <c r="R3706">
        <v>4</v>
      </c>
      <c r="S3706">
        <v>0</v>
      </c>
      <c r="T3706">
        <v>12907.333024591249</v>
      </c>
      <c r="U3706">
        <v>45331</v>
      </c>
    </row>
    <row r="3707" spans="1:21" x14ac:dyDescent="0.3">
      <c r="A3707" t="s">
        <v>11198</v>
      </c>
      <c r="B3707">
        <v>2023</v>
      </c>
      <c r="C3707" s="1">
        <v>45269</v>
      </c>
      <c r="D3707" t="s">
        <v>35</v>
      </c>
      <c r="E3707" t="s">
        <v>11199</v>
      </c>
      <c r="F3707" t="s">
        <v>80</v>
      </c>
      <c r="G3707" t="s">
        <v>25</v>
      </c>
      <c r="H3707" t="s">
        <v>26</v>
      </c>
      <c r="I3707" t="s">
        <v>107</v>
      </c>
      <c r="J3707" t="s">
        <v>66</v>
      </c>
      <c r="K3707">
        <v>660933</v>
      </c>
      <c r="L3707" t="s">
        <v>41</v>
      </c>
      <c r="M3707" t="s">
        <v>11200</v>
      </c>
      <c r="N3707" t="s">
        <v>43</v>
      </c>
      <c r="O3707" t="s">
        <v>32</v>
      </c>
      <c r="P3707" t="s">
        <v>45</v>
      </c>
      <c r="Q3707">
        <v>32577</v>
      </c>
      <c r="R3707">
        <v>4</v>
      </c>
      <c r="S3707">
        <v>0</v>
      </c>
      <c r="T3707">
        <v>1789.1543092762693</v>
      </c>
      <c r="U3707">
        <v>45276</v>
      </c>
    </row>
    <row r="3708" spans="1:21" x14ac:dyDescent="0.3">
      <c r="A3708" t="s">
        <v>11201</v>
      </c>
      <c r="B3708">
        <v>2023</v>
      </c>
      <c r="C3708" s="1">
        <v>45235</v>
      </c>
      <c r="D3708" t="s">
        <v>35</v>
      </c>
      <c r="E3708" t="s">
        <v>11202</v>
      </c>
      <c r="F3708" t="s">
        <v>49</v>
      </c>
      <c r="G3708" t="s">
        <v>38</v>
      </c>
      <c r="H3708" t="s">
        <v>26</v>
      </c>
      <c r="I3708" t="s">
        <v>57</v>
      </c>
      <c r="J3708" t="s">
        <v>58</v>
      </c>
      <c r="K3708">
        <v>649082</v>
      </c>
      <c r="L3708" t="s">
        <v>41</v>
      </c>
      <c r="M3708" t="s">
        <v>11203</v>
      </c>
      <c r="N3708" t="s">
        <v>61</v>
      </c>
      <c r="O3708" t="s">
        <v>53</v>
      </c>
      <c r="P3708" t="s">
        <v>54</v>
      </c>
      <c r="Q3708">
        <v>54776</v>
      </c>
      <c r="R3708">
        <v>1</v>
      </c>
      <c r="S3708">
        <v>0.05</v>
      </c>
      <c r="T3708">
        <v>5588.1456611376816</v>
      </c>
      <c r="U3708">
        <v>45239</v>
      </c>
    </row>
    <row r="3709" spans="1:21" x14ac:dyDescent="0.3">
      <c r="A3709" t="s">
        <v>11204</v>
      </c>
      <c r="B3709">
        <v>2024</v>
      </c>
      <c r="C3709" s="1">
        <v>45570</v>
      </c>
      <c r="D3709" t="s">
        <v>22</v>
      </c>
      <c r="E3709" t="s">
        <v>11205</v>
      </c>
      <c r="F3709" t="s">
        <v>49</v>
      </c>
      <c r="G3709" t="s">
        <v>25</v>
      </c>
      <c r="H3709" t="s">
        <v>26</v>
      </c>
      <c r="I3709" t="s">
        <v>161</v>
      </c>
      <c r="J3709" t="s">
        <v>118</v>
      </c>
      <c r="K3709">
        <v>663025</v>
      </c>
      <c r="L3709" t="s">
        <v>41</v>
      </c>
      <c r="M3709" t="s">
        <v>11206</v>
      </c>
      <c r="N3709" t="s">
        <v>31</v>
      </c>
      <c r="O3709" t="s">
        <v>32</v>
      </c>
      <c r="P3709" t="s">
        <v>76</v>
      </c>
      <c r="Q3709">
        <v>58008</v>
      </c>
      <c r="R3709">
        <v>4</v>
      </c>
      <c r="S3709">
        <v>0.05</v>
      </c>
      <c r="T3709">
        <v>8969.3145010226363</v>
      </c>
      <c r="U3709">
        <v>45572</v>
      </c>
    </row>
    <row r="3710" spans="1:21" x14ac:dyDescent="0.3">
      <c r="A3710" t="s">
        <v>11207</v>
      </c>
      <c r="B3710">
        <v>2023</v>
      </c>
      <c r="C3710" s="1">
        <v>45050</v>
      </c>
      <c r="D3710" t="s">
        <v>47</v>
      </c>
      <c r="E3710" t="s">
        <v>11208</v>
      </c>
      <c r="F3710" t="s">
        <v>80</v>
      </c>
      <c r="G3710" t="s">
        <v>81</v>
      </c>
      <c r="H3710" t="s">
        <v>26</v>
      </c>
      <c r="I3710" t="s">
        <v>39</v>
      </c>
      <c r="J3710" t="s">
        <v>40</v>
      </c>
      <c r="K3710">
        <v>600774</v>
      </c>
      <c r="L3710" t="s">
        <v>59</v>
      </c>
      <c r="M3710" t="s">
        <v>11209</v>
      </c>
      <c r="N3710" t="s">
        <v>43</v>
      </c>
      <c r="O3710" t="s">
        <v>94</v>
      </c>
      <c r="P3710" t="s">
        <v>45</v>
      </c>
      <c r="Q3710">
        <v>31522</v>
      </c>
      <c r="R3710">
        <v>6</v>
      </c>
      <c r="S3710">
        <v>0.2</v>
      </c>
      <c r="T3710">
        <v>1626.8272509898784</v>
      </c>
      <c r="U3710">
        <v>45051</v>
      </c>
    </row>
    <row r="3711" spans="1:21" x14ac:dyDescent="0.3">
      <c r="A3711" t="s">
        <v>11210</v>
      </c>
      <c r="B3711">
        <v>2024</v>
      </c>
      <c r="C3711" s="1">
        <v>45296</v>
      </c>
      <c r="D3711" t="s">
        <v>78</v>
      </c>
      <c r="E3711" t="s">
        <v>11211</v>
      </c>
      <c r="F3711" t="s">
        <v>80</v>
      </c>
      <c r="G3711" t="s">
        <v>38</v>
      </c>
      <c r="H3711" t="s">
        <v>26</v>
      </c>
      <c r="I3711" t="s">
        <v>107</v>
      </c>
      <c r="J3711" t="s">
        <v>66</v>
      </c>
      <c r="K3711">
        <v>624334</v>
      </c>
      <c r="L3711" t="s">
        <v>59</v>
      </c>
      <c r="M3711" t="s">
        <v>11212</v>
      </c>
      <c r="N3711" t="s">
        <v>31</v>
      </c>
      <c r="O3711" t="s">
        <v>68</v>
      </c>
      <c r="P3711" t="s">
        <v>98</v>
      </c>
      <c r="Q3711">
        <v>56270</v>
      </c>
      <c r="R3711">
        <v>10</v>
      </c>
      <c r="S3711">
        <v>0.2</v>
      </c>
      <c r="T3711">
        <v>4831.9143745503343</v>
      </c>
      <c r="U3711">
        <v>45299</v>
      </c>
    </row>
    <row r="3712" spans="1:21" x14ac:dyDescent="0.3">
      <c r="A3712" t="s">
        <v>11213</v>
      </c>
      <c r="B3712">
        <v>2023</v>
      </c>
      <c r="C3712" s="1">
        <v>45230</v>
      </c>
      <c r="D3712" t="s">
        <v>47</v>
      </c>
      <c r="E3712" t="s">
        <v>11214</v>
      </c>
      <c r="F3712" t="s">
        <v>64</v>
      </c>
      <c r="G3712" t="s">
        <v>38</v>
      </c>
      <c r="H3712" t="s">
        <v>26</v>
      </c>
      <c r="I3712" t="s">
        <v>101</v>
      </c>
      <c r="J3712" t="s">
        <v>51</v>
      </c>
      <c r="K3712">
        <v>694670</v>
      </c>
      <c r="L3712" t="s">
        <v>41</v>
      </c>
      <c r="M3712" t="s">
        <v>11215</v>
      </c>
      <c r="N3712" t="s">
        <v>61</v>
      </c>
      <c r="O3712" t="s">
        <v>53</v>
      </c>
      <c r="P3712" t="s">
        <v>181</v>
      </c>
      <c r="Q3712">
        <v>3329</v>
      </c>
      <c r="R3712">
        <v>9</v>
      </c>
      <c r="S3712">
        <v>0.2</v>
      </c>
      <c r="T3712">
        <v>591.33748085754894</v>
      </c>
      <c r="U3712">
        <v>45234</v>
      </c>
    </row>
    <row r="3713" spans="1:21" x14ac:dyDescent="0.3">
      <c r="A3713" t="s">
        <v>11216</v>
      </c>
      <c r="B3713">
        <v>2023</v>
      </c>
      <c r="C3713" s="1">
        <v>45011</v>
      </c>
      <c r="D3713" t="s">
        <v>47</v>
      </c>
      <c r="E3713" t="s">
        <v>11217</v>
      </c>
      <c r="F3713" t="s">
        <v>64</v>
      </c>
      <c r="G3713" t="s">
        <v>38</v>
      </c>
      <c r="H3713" t="s">
        <v>26</v>
      </c>
      <c r="I3713" t="s">
        <v>117</v>
      </c>
      <c r="J3713" t="s">
        <v>118</v>
      </c>
      <c r="K3713">
        <v>611519</v>
      </c>
      <c r="L3713" t="s">
        <v>73</v>
      </c>
      <c r="M3713" t="s">
        <v>11218</v>
      </c>
      <c r="N3713" t="s">
        <v>93</v>
      </c>
      <c r="O3713" t="s">
        <v>32</v>
      </c>
      <c r="P3713" t="s">
        <v>98</v>
      </c>
      <c r="Q3713">
        <v>64187</v>
      </c>
      <c r="R3713">
        <v>10</v>
      </c>
      <c r="S3713">
        <v>0.2</v>
      </c>
      <c r="T3713">
        <v>12159.275030154608</v>
      </c>
      <c r="U3713">
        <v>45012</v>
      </c>
    </row>
    <row r="3714" spans="1:21" x14ac:dyDescent="0.3">
      <c r="A3714" t="s">
        <v>11219</v>
      </c>
      <c r="B3714">
        <v>2023</v>
      </c>
      <c r="C3714" s="1">
        <v>44985</v>
      </c>
      <c r="D3714" t="s">
        <v>35</v>
      </c>
      <c r="E3714" t="s">
        <v>11220</v>
      </c>
      <c r="F3714" t="s">
        <v>24</v>
      </c>
      <c r="G3714" t="s">
        <v>81</v>
      </c>
      <c r="H3714" t="s">
        <v>26</v>
      </c>
      <c r="I3714" t="s">
        <v>154</v>
      </c>
      <c r="J3714" t="s">
        <v>51</v>
      </c>
      <c r="K3714">
        <v>682494</v>
      </c>
      <c r="L3714" t="s">
        <v>83</v>
      </c>
      <c r="M3714" t="s">
        <v>11221</v>
      </c>
      <c r="N3714" t="s">
        <v>43</v>
      </c>
      <c r="O3714" t="s">
        <v>32</v>
      </c>
      <c r="P3714" t="s">
        <v>45</v>
      </c>
      <c r="Q3714">
        <v>25497</v>
      </c>
      <c r="R3714">
        <v>7</v>
      </c>
      <c r="S3714">
        <v>0.2</v>
      </c>
      <c r="T3714">
        <v>7584.9738456086998</v>
      </c>
      <c r="U3714">
        <v>44988</v>
      </c>
    </row>
    <row r="3715" spans="1:21" x14ac:dyDescent="0.3">
      <c r="A3715" t="s">
        <v>11222</v>
      </c>
      <c r="B3715">
        <v>2024</v>
      </c>
      <c r="C3715" s="1">
        <v>45415</v>
      </c>
      <c r="D3715" t="s">
        <v>22</v>
      </c>
      <c r="E3715" t="s">
        <v>11223</v>
      </c>
      <c r="F3715" t="s">
        <v>49</v>
      </c>
      <c r="G3715" t="s">
        <v>38</v>
      </c>
      <c r="H3715" t="s">
        <v>26</v>
      </c>
      <c r="I3715" t="s">
        <v>122</v>
      </c>
      <c r="J3715" t="s">
        <v>28</v>
      </c>
      <c r="K3715">
        <v>622818</v>
      </c>
      <c r="L3715" t="s">
        <v>59</v>
      </c>
      <c r="M3715" t="s">
        <v>11224</v>
      </c>
      <c r="N3715" t="s">
        <v>61</v>
      </c>
      <c r="O3715" t="s">
        <v>85</v>
      </c>
      <c r="P3715" t="s">
        <v>45</v>
      </c>
      <c r="Q3715">
        <v>14785</v>
      </c>
      <c r="R3715">
        <v>7</v>
      </c>
      <c r="S3715">
        <v>0</v>
      </c>
      <c r="T3715">
        <v>1927.2713623137959</v>
      </c>
      <c r="U3715">
        <v>45415</v>
      </c>
    </row>
    <row r="3716" spans="1:21" x14ac:dyDescent="0.3">
      <c r="A3716" t="s">
        <v>11225</v>
      </c>
      <c r="B3716">
        <v>2023</v>
      </c>
      <c r="C3716" s="1">
        <v>45146</v>
      </c>
      <c r="D3716" t="s">
        <v>47</v>
      </c>
      <c r="E3716" t="s">
        <v>11226</v>
      </c>
      <c r="F3716" t="s">
        <v>49</v>
      </c>
      <c r="G3716" t="s">
        <v>25</v>
      </c>
      <c r="H3716" t="s">
        <v>26</v>
      </c>
      <c r="I3716" t="s">
        <v>27</v>
      </c>
      <c r="J3716" t="s">
        <v>28</v>
      </c>
      <c r="K3716">
        <v>613774</v>
      </c>
      <c r="L3716" t="s">
        <v>73</v>
      </c>
      <c r="M3716" t="s">
        <v>11227</v>
      </c>
      <c r="N3716" t="s">
        <v>61</v>
      </c>
      <c r="O3716" t="s">
        <v>44</v>
      </c>
      <c r="P3716" t="s">
        <v>33</v>
      </c>
      <c r="Q3716">
        <v>45559</v>
      </c>
      <c r="R3716">
        <v>4</v>
      </c>
      <c r="S3716">
        <v>0.1</v>
      </c>
      <c r="T3716">
        <v>4205.7628593309355</v>
      </c>
      <c r="U3716">
        <v>45149</v>
      </c>
    </row>
    <row r="3717" spans="1:21" x14ac:dyDescent="0.3">
      <c r="A3717" t="s">
        <v>11228</v>
      </c>
      <c r="B3717">
        <v>2023</v>
      </c>
      <c r="C3717" s="1">
        <v>45084</v>
      </c>
      <c r="D3717" t="s">
        <v>22</v>
      </c>
      <c r="E3717" t="s">
        <v>11229</v>
      </c>
      <c r="F3717" t="s">
        <v>49</v>
      </c>
      <c r="G3717" t="s">
        <v>38</v>
      </c>
      <c r="H3717" t="s">
        <v>26</v>
      </c>
      <c r="I3717" t="s">
        <v>65</v>
      </c>
      <c r="J3717" t="s">
        <v>66</v>
      </c>
      <c r="K3717">
        <v>668237</v>
      </c>
      <c r="L3717" t="s">
        <v>59</v>
      </c>
      <c r="M3717" t="s">
        <v>11230</v>
      </c>
      <c r="N3717" t="s">
        <v>61</v>
      </c>
      <c r="O3717" t="s">
        <v>68</v>
      </c>
      <c r="P3717" t="s">
        <v>76</v>
      </c>
      <c r="Q3717">
        <v>31573</v>
      </c>
      <c r="R3717">
        <v>8</v>
      </c>
      <c r="S3717">
        <v>0</v>
      </c>
      <c r="T3717">
        <v>2126.2825346045229</v>
      </c>
      <c r="U3717">
        <v>45087</v>
      </c>
    </row>
    <row r="3718" spans="1:21" x14ac:dyDescent="0.3">
      <c r="A3718" t="s">
        <v>11231</v>
      </c>
      <c r="B3718">
        <v>2024</v>
      </c>
      <c r="C3718" s="1">
        <v>45474</v>
      </c>
      <c r="D3718" t="s">
        <v>47</v>
      </c>
      <c r="E3718" t="s">
        <v>11232</v>
      </c>
      <c r="F3718" t="s">
        <v>80</v>
      </c>
      <c r="G3718" t="s">
        <v>38</v>
      </c>
      <c r="H3718" t="s">
        <v>26</v>
      </c>
      <c r="I3718" t="s">
        <v>117</v>
      </c>
      <c r="J3718" t="s">
        <v>118</v>
      </c>
      <c r="K3718">
        <v>621716</v>
      </c>
      <c r="L3718" t="s">
        <v>73</v>
      </c>
      <c r="M3718" t="s">
        <v>11233</v>
      </c>
      <c r="N3718" t="s">
        <v>103</v>
      </c>
      <c r="O3718" t="s">
        <v>75</v>
      </c>
      <c r="P3718" t="s">
        <v>76</v>
      </c>
      <c r="Q3718">
        <v>36969</v>
      </c>
      <c r="R3718">
        <v>3</v>
      </c>
      <c r="S3718">
        <v>0.05</v>
      </c>
      <c r="T3718">
        <v>9722.0763913607843</v>
      </c>
      <c r="U3718">
        <v>45474</v>
      </c>
    </row>
    <row r="3719" spans="1:21" x14ac:dyDescent="0.3">
      <c r="A3719" t="s">
        <v>11234</v>
      </c>
      <c r="B3719">
        <v>2024</v>
      </c>
      <c r="C3719" s="1">
        <v>45356</v>
      </c>
      <c r="D3719" t="s">
        <v>47</v>
      </c>
      <c r="E3719" t="s">
        <v>11235</v>
      </c>
      <c r="F3719" t="s">
        <v>64</v>
      </c>
      <c r="G3719" t="s">
        <v>25</v>
      </c>
      <c r="H3719" t="s">
        <v>26</v>
      </c>
      <c r="I3719" t="s">
        <v>65</v>
      </c>
      <c r="J3719" t="s">
        <v>66</v>
      </c>
      <c r="K3719">
        <v>609659</v>
      </c>
      <c r="L3719" t="s">
        <v>29</v>
      </c>
      <c r="M3719" t="s">
        <v>11236</v>
      </c>
      <c r="N3719" t="s">
        <v>103</v>
      </c>
      <c r="O3719" t="s">
        <v>53</v>
      </c>
      <c r="P3719" t="s">
        <v>33</v>
      </c>
      <c r="Q3719">
        <v>35292</v>
      </c>
      <c r="R3719">
        <v>4</v>
      </c>
      <c r="S3719">
        <v>0</v>
      </c>
      <c r="T3719">
        <v>10299.60507925379</v>
      </c>
      <c r="U3719">
        <v>45363</v>
      </c>
    </row>
    <row r="3720" spans="1:21" x14ac:dyDescent="0.3">
      <c r="A3720" t="s">
        <v>11237</v>
      </c>
      <c r="B3720">
        <v>2023</v>
      </c>
      <c r="C3720" s="1">
        <v>44952</v>
      </c>
      <c r="D3720" t="s">
        <v>78</v>
      </c>
      <c r="E3720" t="s">
        <v>11238</v>
      </c>
      <c r="F3720" t="s">
        <v>149</v>
      </c>
      <c r="G3720" t="s">
        <v>25</v>
      </c>
      <c r="H3720" t="s">
        <v>26</v>
      </c>
      <c r="I3720" t="s">
        <v>122</v>
      </c>
      <c r="J3720" t="s">
        <v>28</v>
      </c>
      <c r="K3720">
        <v>622824</v>
      </c>
      <c r="L3720" t="s">
        <v>41</v>
      </c>
      <c r="M3720" t="s">
        <v>11239</v>
      </c>
      <c r="N3720" t="s">
        <v>31</v>
      </c>
      <c r="O3720" t="s">
        <v>32</v>
      </c>
      <c r="P3720" t="s">
        <v>69</v>
      </c>
      <c r="Q3720">
        <v>3162</v>
      </c>
      <c r="R3720">
        <v>6</v>
      </c>
      <c r="S3720">
        <v>0</v>
      </c>
      <c r="T3720">
        <v>609.41348741802869</v>
      </c>
      <c r="U3720">
        <v>44959</v>
      </c>
    </row>
    <row r="3721" spans="1:21" x14ac:dyDescent="0.3">
      <c r="A3721" t="s">
        <v>11240</v>
      </c>
      <c r="B3721">
        <v>2023</v>
      </c>
      <c r="C3721" s="1">
        <v>45257</v>
      </c>
      <c r="D3721" t="s">
        <v>78</v>
      </c>
      <c r="E3721" t="s">
        <v>11241</v>
      </c>
      <c r="F3721" t="s">
        <v>37</v>
      </c>
      <c r="G3721" t="s">
        <v>81</v>
      </c>
      <c r="H3721" t="s">
        <v>26</v>
      </c>
      <c r="I3721" t="s">
        <v>50</v>
      </c>
      <c r="J3721" t="s">
        <v>51</v>
      </c>
      <c r="K3721">
        <v>616333</v>
      </c>
      <c r="L3721" t="s">
        <v>83</v>
      </c>
      <c r="M3721" t="s">
        <v>11242</v>
      </c>
      <c r="N3721" t="s">
        <v>103</v>
      </c>
      <c r="O3721" t="s">
        <v>44</v>
      </c>
      <c r="P3721" t="s">
        <v>54</v>
      </c>
      <c r="Q3721">
        <v>77239</v>
      </c>
      <c r="R3721">
        <v>2</v>
      </c>
      <c r="S3721">
        <v>0</v>
      </c>
      <c r="T3721">
        <v>17212.203687636611</v>
      </c>
      <c r="U3721">
        <v>45260</v>
      </c>
    </row>
    <row r="3722" spans="1:21" x14ac:dyDescent="0.3">
      <c r="A3722" t="s">
        <v>11243</v>
      </c>
      <c r="B3722">
        <v>2023</v>
      </c>
      <c r="C3722" s="1">
        <v>45183</v>
      </c>
      <c r="D3722" t="s">
        <v>47</v>
      </c>
      <c r="E3722" t="s">
        <v>11244</v>
      </c>
      <c r="F3722" t="s">
        <v>49</v>
      </c>
      <c r="G3722" t="s">
        <v>38</v>
      </c>
      <c r="H3722" t="s">
        <v>26</v>
      </c>
      <c r="I3722" t="s">
        <v>57</v>
      </c>
      <c r="J3722" t="s">
        <v>58</v>
      </c>
      <c r="K3722">
        <v>612417</v>
      </c>
      <c r="L3722" t="s">
        <v>59</v>
      </c>
      <c r="M3722" t="s">
        <v>11245</v>
      </c>
      <c r="N3722" t="s">
        <v>31</v>
      </c>
      <c r="O3722" t="s">
        <v>75</v>
      </c>
      <c r="P3722" t="s">
        <v>181</v>
      </c>
      <c r="Q3722">
        <v>15373</v>
      </c>
      <c r="R3722">
        <v>9</v>
      </c>
      <c r="S3722">
        <v>0</v>
      </c>
      <c r="T3722">
        <v>3640.7623463636669</v>
      </c>
      <c r="U3722">
        <v>45184</v>
      </c>
    </row>
    <row r="3723" spans="1:21" x14ac:dyDescent="0.3">
      <c r="A3723" t="s">
        <v>11246</v>
      </c>
      <c r="B3723">
        <v>2023</v>
      </c>
      <c r="C3723" s="1">
        <v>45286</v>
      </c>
      <c r="D3723" t="s">
        <v>47</v>
      </c>
      <c r="E3723" t="s">
        <v>11247</v>
      </c>
      <c r="F3723" t="s">
        <v>37</v>
      </c>
      <c r="G3723" t="s">
        <v>81</v>
      </c>
      <c r="H3723" t="s">
        <v>26</v>
      </c>
      <c r="I3723" t="s">
        <v>72</v>
      </c>
      <c r="J3723" t="s">
        <v>28</v>
      </c>
      <c r="K3723">
        <v>633569</v>
      </c>
      <c r="L3723" t="s">
        <v>41</v>
      </c>
      <c r="M3723" t="s">
        <v>11248</v>
      </c>
      <c r="N3723" t="s">
        <v>93</v>
      </c>
      <c r="O3723" t="s">
        <v>68</v>
      </c>
      <c r="P3723" t="s">
        <v>127</v>
      </c>
      <c r="Q3723">
        <v>16520</v>
      </c>
      <c r="R3723">
        <v>8</v>
      </c>
      <c r="S3723">
        <v>0</v>
      </c>
      <c r="T3723">
        <v>4473.2293044920798</v>
      </c>
      <c r="U3723">
        <v>45290</v>
      </c>
    </row>
    <row r="3724" spans="1:21" x14ac:dyDescent="0.3">
      <c r="A3724" t="s">
        <v>11249</v>
      </c>
      <c r="B3724">
        <v>2023</v>
      </c>
      <c r="C3724" s="1">
        <v>45102</v>
      </c>
      <c r="D3724" t="s">
        <v>22</v>
      </c>
      <c r="E3724" t="s">
        <v>11250</v>
      </c>
      <c r="F3724" t="s">
        <v>106</v>
      </c>
      <c r="G3724" t="s">
        <v>81</v>
      </c>
      <c r="H3724" t="s">
        <v>26</v>
      </c>
      <c r="I3724" t="s">
        <v>136</v>
      </c>
      <c r="J3724" t="s">
        <v>118</v>
      </c>
      <c r="K3724">
        <v>696059</v>
      </c>
      <c r="L3724" t="s">
        <v>59</v>
      </c>
      <c r="M3724" t="s">
        <v>11251</v>
      </c>
      <c r="N3724" t="s">
        <v>103</v>
      </c>
      <c r="O3724" t="s">
        <v>32</v>
      </c>
      <c r="P3724" t="s">
        <v>76</v>
      </c>
      <c r="Q3724">
        <v>65570</v>
      </c>
      <c r="R3724">
        <v>4</v>
      </c>
      <c r="S3724">
        <v>0.05</v>
      </c>
      <c r="T3724">
        <v>16251.864419388565</v>
      </c>
      <c r="U3724">
        <v>45105</v>
      </c>
    </row>
    <row r="3725" spans="1:21" x14ac:dyDescent="0.3">
      <c r="A3725" t="s">
        <v>11252</v>
      </c>
      <c r="B3725">
        <v>2024</v>
      </c>
      <c r="C3725" s="1">
        <v>45613</v>
      </c>
      <c r="D3725" t="s">
        <v>22</v>
      </c>
      <c r="E3725" t="s">
        <v>11253</v>
      </c>
      <c r="F3725" t="s">
        <v>64</v>
      </c>
      <c r="G3725" t="s">
        <v>81</v>
      </c>
      <c r="H3725" t="s">
        <v>26</v>
      </c>
      <c r="I3725" t="s">
        <v>107</v>
      </c>
      <c r="J3725" t="s">
        <v>66</v>
      </c>
      <c r="K3725">
        <v>617621</v>
      </c>
      <c r="L3725" t="s">
        <v>73</v>
      </c>
      <c r="M3725" t="s">
        <v>11254</v>
      </c>
      <c r="N3725" t="s">
        <v>61</v>
      </c>
      <c r="O3725" t="s">
        <v>75</v>
      </c>
      <c r="P3725" t="s">
        <v>89</v>
      </c>
      <c r="Q3725">
        <v>27887</v>
      </c>
      <c r="R3725">
        <v>4</v>
      </c>
      <c r="S3725">
        <v>0.2</v>
      </c>
      <c r="T3725">
        <v>2588.9528234002819</v>
      </c>
      <c r="U3725">
        <v>45616</v>
      </c>
    </row>
    <row r="3726" spans="1:21" x14ac:dyDescent="0.3">
      <c r="A3726" t="s">
        <v>11255</v>
      </c>
      <c r="B3726">
        <v>2023</v>
      </c>
      <c r="C3726" s="1">
        <v>45270</v>
      </c>
      <c r="D3726" t="s">
        <v>78</v>
      </c>
      <c r="E3726" t="s">
        <v>11256</v>
      </c>
      <c r="F3726" t="s">
        <v>37</v>
      </c>
      <c r="G3726" t="s">
        <v>38</v>
      </c>
      <c r="H3726" t="s">
        <v>26</v>
      </c>
      <c r="I3726" t="s">
        <v>39</v>
      </c>
      <c r="J3726" t="s">
        <v>40</v>
      </c>
      <c r="K3726">
        <v>680870</v>
      </c>
      <c r="L3726" t="s">
        <v>73</v>
      </c>
      <c r="M3726" t="s">
        <v>11257</v>
      </c>
      <c r="N3726" t="s">
        <v>43</v>
      </c>
      <c r="O3726" t="s">
        <v>32</v>
      </c>
      <c r="P3726" t="s">
        <v>76</v>
      </c>
      <c r="Q3726">
        <v>36625</v>
      </c>
      <c r="R3726">
        <v>5</v>
      </c>
      <c r="S3726">
        <v>0.1</v>
      </c>
      <c r="T3726">
        <v>6901.1484619986213</v>
      </c>
      <c r="U3726">
        <v>45273</v>
      </c>
    </row>
    <row r="3727" spans="1:21" x14ac:dyDescent="0.3">
      <c r="A3727" t="s">
        <v>11258</v>
      </c>
      <c r="B3727">
        <v>2023</v>
      </c>
      <c r="C3727" s="1">
        <v>45227</v>
      </c>
      <c r="D3727" t="s">
        <v>35</v>
      </c>
      <c r="E3727" t="s">
        <v>11259</v>
      </c>
      <c r="F3727" t="s">
        <v>106</v>
      </c>
      <c r="G3727" t="s">
        <v>38</v>
      </c>
      <c r="H3727" t="s">
        <v>26</v>
      </c>
      <c r="I3727" t="s">
        <v>161</v>
      </c>
      <c r="J3727" t="s">
        <v>118</v>
      </c>
      <c r="K3727">
        <v>685458</v>
      </c>
      <c r="L3727" t="s">
        <v>29</v>
      </c>
      <c r="M3727" t="s">
        <v>11260</v>
      </c>
      <c r="N3727" t="s">
        <v>103</v>
      </c>
      <c r="O3727" t="s">
        <v>32</v>
      </c>
      <c r="P3727" t="s">
        <v>54</v>
      </c>
      <c r="Q3727">
        <v>29488</v>
      </c>
      <c r="R3727">
        <v>5</v>
      </c>
      <c r="S3727">
        <v>0</v>
      </c>
      <c r="T3727">
        <v>7631.7153092411199</v>
      </c>
      <c r="U3727">
        <v>45230</v>
      </c>
    </row>
    <row r="3728" spans="1:21" x14ac:dyDescent="0.3">
      <c r="A3728" t="s">
        <v>11261</v>
      </c>
      <c r="B3728">
        <v>2024</v>
      </c>
      <c r="C3728" s="1">
        <v>45334</v>
      </c>
      <c r="D3728" t="s">
        <v>35</v>
      </c>
      <c r="E3728" t="s">
        <v>11262</v>
      </c>
      <c r="F3728" t="s">
        <v>49</v>
      </c>
      <c r="G3728" t="s">
        <v>81</v>
      </c>
      <c r="H3728" t="s">
        <v>26</v>
      </c>
      <c r="I3728" t="s">
        <v>122</v>
      </c>
      <c r="J3728" t="s">
        <v>28</v>
      </c>
      <c r="K3728">
        <v>675795</v>
      </c>
      <c r="L3728" t="s">
        <v>73</v>
      </c>
      <c r="M3728" t="s">
        <v>11263</v>
      </c>
      <c r="N3728" t="s">
        <v>31</v>
      </c>
      <c r="O3728" t="s">
        <v>85</v>
      </c>
      <c r="P3728" t="s">
        <v>181</v>
      </c>
      <c r="Q3728">
        <v>36891</v>
      </c>
      <c r="R3728">
        <v>4</v>
      </c>
      <c r="S3728">
        <v>0.05</v>
      </c>
      <c r="T3728">
        <v>5175.7628419794264</v>
      </c>
      <c r="U3728">
        <v>45336</v>
      </c>
    </row>
    <row r="3729" spans="1:21" x14ac:dyDescent="0.3">
      <c r="A3729" t="s">
        <v>11264</v>
      </c>
      <c r="B3729">
        <v>2024</v>
      </c>
      <c r="C3729" s="1">
        <v>45508</v>
      </c>
      <c r="D3729" t="s">
        <v>35</v>
      </c>
      <c r="E3729" t="s">
        <v>11265</v>
      </c>
      <c r="F3729" t="s">
        <v>149</v>
      </c>
      <c r="G3729" t="s">
        <v>38</v>
      </c>
      <c r="H3729" t="s">
        <v>26</v>
      </c>
      <c r="I3729" t="s">
        <v>39</v>
      </c>
      <c r="J3729" t="s">
        <v>40</v>
      </c>
      <c r="K3729">
        <v>627697</v>
      </c>
      <c r="L3729" t="s">
        <v>83</v>
      </c>
      <c r="M3729" t="s">
        <v>11266</v>
      </c>
      <c r="N3729" t="s">
        <v>43</v>
      </c>
      <c r="O3729" t="s">
        <v>53</v>
      </c>
      <c r="P3729" t="s">
        <v>69</v>
      </c>
      <c r="Q3729">
        <v>17572</v>
      </c>
      <c r="R3729">
        <v>6</v>
      </c>
      <c r="S3729">
        <v>0.1</v>
      </c>
      <c r="T3729">
        <v>1510.8809393367019</v>
      </c>
      <c r="U3729">
        <v>45511</v>
      </c>
    </row>
    <row r="3730" spans="1:21" x14ac:dyDescent="0.3">
      <c r="A3730" t="s">
        <v>11267</v>
      </c>
      <c r="B3730">
        <v>2023</v>
      </c>
      <c r="C3730" s="1">
        <v>45271</v>
      </c>
      <c r="D3730" t="s">
        <v>35</v>
      </c>
      <c r="E3730" t="s">
        <v>11268</v>
      </c>
      <c r="F3730" t="s">
        <v>149</v>
      </c>
      <c r="G3730" t="s">
        <v>25</v>
      </c>
      <c r="H3730" t="s">
        <v>26</v>
      </c>
      <c r="I3730" t="s">
        <v>136</v>
      </c>
      <c r="J3730" t="s">
        <v>118</v>
      </c>
      <c r="K3730">
        <v>634009</v>
      </c>
      <c r="L3730" t="s">
        <v>29</v>
      </c>
      <c r="M3730" t="s">
        <v>11269</v>
      </c>
      <c r="N3730" t="s">
        <v>31</v>
      </c>
      <c r="O3730" t="s">
        <v>68</v>
      </c>
      <c r="P3730" t="s">
        <v>127</v>
      </c>
      <c r="Q3730">
        <v>9293</v>
      </c>
      <c r="R3730">
        <v>10</v>
      </c>
      <c r="S3730">
        <v>0</v>
      </c>
      <c r="T3730">
        <v>1693.3236263149211</v>
      </c>
      <c r="U3730">
        <v>45274</v>
      </c>
    </row>
    <row r="3731" spans="1:21" x14ac:dyDescent="0.3">
      <c r="A3731" t="s">
        <v>11270</v>
      </c>
      <c r="B3731">
        <v>2023</v>
      </c>
      <c r="C3731" s="1">
        <v>45141</v>
      </c>
      <c r="D3731" t="s">
        <v>22</v>
      </c>
      <c r="E3731" t="s">
        <v>11271</v>
      </c>
      <c r="F3731" t="s">
        <v>24</v>
      </c>
      <c r="G3731" t="s">
        <v>38</v>
      </c>
      <c r="H3731" t="s">
        <v>26</v>
      </c>
      <c r="I3731" t="s">
        <v>150</v>
      </c>
      <c r="J3731" t="s">
        <v>118</v>
      </c>
      <c r="K3731">
        <v>625020</v>
      </c>
      <c r="L3731" t="s">
        <v>29</v>
      </c>
      <c r="M3731" t="s">
        <v>11272</v>
      </c>
      <c r="N3731" t="s">
        <v>103</v>
      </c>
      <c r="O3731" t="s">
        <v>44</v>
      </c>
      <c r="P3731" t="s">
        <v>98</v>
      </c>
      <c r="Q3731">
        <v>44430</v>
      </c>
      <c r="R3731">
        <v>10</v>
      </c>
      <c r="S3731">
        <v>0.05</v>
      </c>
      <c r="T3731">
        <v>8422.9574607663071</v>
      </c>
      <c r="U3731">
        <v>45144</v>
      </c>
    </row>
    <row r="3732" spans="1:21" x14ac:dyDescent="0.3">
      <c r="A3732" t="s">
        <v>11273</v>
      </c>
      <c r="B3732">
        <v>2024</v>
      </c>
      <c r="C3732" s="1">
        <v>45447</v>
      </c>
      <c r="D3732" t="s">
        <v>47</v>
      </c>
      <c r="E3732" t="s">
        <v>11274</v>
      </c>
      <c r="F3732" t="s">
        <v>37</v>
      </c>
      <c r="G3732" t="s">
        <v>81</v>
      </c>
      <c r="H3732" t="s">
        <v>26</v>
      </c>
      <c r="I3732" t="s">
        <v>39</v>
      </c>
      <c r="J3732" t="s">
        <v>40</v>
      </c>
      <c r="K3732">
        <v>630192</v>
      </c>
      <c r="L3732" t="s">
        <v>83</v>
      </c>
      <c r="M3732" t="s">
        <v>11275</v>
      </c>
      <c r="N3732" t="s">
        <v>61</v>
      </c>
      <c r="O3732" t="s">
        <v>68</v>
      </c>
      <c r="P3732" t="s">
        <v>181</v>
      </c>
      <c r="Q3732">
        <v>39492</v>
      </c>
      <c r="R3732">
        <v>9</v>
      </c>
      <c r="S3732">
        <v>0.1</v>
      </c>
      <c r="T3732">
        <v>10409.245291012643</v>
      </c>
      <c r="U3732">
        <v>45449</v>
      </c>
    </row>
    <row r="3733" spans="1:21" x14ac:dyDescent="0.3">
      <c r="A3733" t="s">
        <v>11276</v>
      </c>
      <c r="B3733">
        <v>2024</v>
      </c>
      <c r="C3733" s="1">
        <v>45294</v>
      </c>
      <c r="D3733" t="s">
        <v>22</v>
      </c>
      <c r="E3733" t="s">
        <v>11277</v>
      </c>
      <c r="F3733" t="s">
        <v>149</v>
      </c>
      <c r="G3733" t="s">
        <v>81</v>
      </c>
      <c r="H3733" t="s">
        <v>26</v>
      </c>
      <c r="I3733" t="s">
        <v>39</v>
      </c>
      <c r="J3733" t="s">
        <v>40</v>
      </c>
      <c r="K3733">
        <v>675776</v>
      </c>
      <c r="L3733" t="s">
        <v>41</v>
      </c>
      <c r="M3733" t="s">
        <v>11278</v>
      </c>
      <c r="N3733" t="s">
        <v>31</v>
      </c>
      <c r="O3733" t="s">
        <v>68</v>
      </c>
      <c r="P3733" t="s">
        <v>69</v>
      </c>
      <c r="Q3733">
        <v>57277</v>
      </c>
      <c r="R3733">
        <v>1</v>
      </c>
      <c r="S3733">
        <v>0</v>
      </c>
      <c r="T3733">
        <v>12737.601017630328</v>
      </c>
      <c r="U3733">
        <v>45295</v>
      </c>
    </row>
    <row r="3734" spans="1:21" x14ac:dyDescent="0.3">
      <c r="A3734" t="s">
        <v>11279</v>
      </c>
      <c r="B3734">
        <v>2023</v>
      </c>
      <c r="C3734" s="1">
        <v>44990</v>
      </c>
      <c r="D3734" t="s">
        <v>47</v>
      </c>
      <c r="E3734" t="s">
        <v>11280</v>
      </c>
      <c r="F3734" t="s">
        <v>49</v>
      </c>
      <c r="G3734" t="s">
        <v>81</v>
      </c>
      <c r="H3734" t="s">
        <v>26</v>
      </c>
      <c r="I3734" t="s">
        <v>57</v>
      </c>
      <c r="J3734" t="s">
        <v>58</v>
      </c>
      <c r="K3734">
        <v>685742</v>
      </c>
      <c r="L3734" t="s">
        <v>41</v>
      </c>
      <c r="M3734" t="s">
        <v>11281</v>
      </c>
      <c r="N3734" t="s">
        <v>103</v>
      </c>
      <c r="O3734" t="s">
        <v>68</v>
      </c>
      <c r="P3734" t="s">
        <v>69</v>
      </c>
      <c r="Q3734">
        <v>20162</v>
      </c>
      <c r="R3734">
        <v>5</v>
      </c>
      <c r="S3734">
        <v>0</v>
      </c>
      <c r="T3734">
        <v>1436.8665514718825</v>
      </c>
      <c r="U3734">
        <v>44991</v>
      </c>
    </row>
    <row r="3735" spans="1:21" x14ac:dyDescent="0.3">
      <c r="A3735" t="s">
        <v>11282</v>
      </c>
      <c r="B3735">
        <v>2023</v>
      </c>
      <c r="C3735" s="1">
        <v>45281</v>
      </c>
      <c r="D3735" t="s">
        <v>78</v>
      </c>
      <c r="E3735" t="s">
        <v>11283</v>
      </c>
      <c r="F3735" t="s">
        <v>80</v>
      </c>
      <c r="G3735" t="s">
        <v>25</v>
      </c>
      <c r="H3735" t="s">
        <v>26</v>
      </c>
      <c r="I3735" t="s">
        <v>82</v>
      </c>
      <c r="J3735" t="s">
        <v>66</v>
      </c>
      <c r="K3735">
        <v>606787</v>
      </c>
      <c r="L3735" t="s">
        <v>29</v>
      </c>
      <c r="M3735" t="s">
        <v>11284</v>
      </c>
      <c r="N3735" t="s">
        <v>93</v>
      </c>
      <c r="O3735" t="s">
        <v>94</v>
      </c>
      <c r="P3735" t="s">
        <v>45</v>
      </c>
      <c r="Q3735">
        <v>62105</v>
      </c>
      <c r="R3735">
        <v>3</v>
      </c>
      <c r="S3735">
        <v>0</v>
      </c>
      <c r="T3735">
        <v>3781.556105384871</v>
      </c>
      <c r="U3735">
        <v>45287</v>
      </c>
    </row>
    <row r="3736" spans="1:21" x14ac:dyDescent="0.3">
      <c r="A3736" t="s">
        <v>11285</v>
      </c>
      <c r="B3736">
        <v>2023</v>
      </c>
      <c r="C3736" s="1">
        <v>44958</v>
      </c>
      <c r="D3736" t="s">
        <v>35</v>
      </c>
      <c r="E3736" t="s">
        <v>11286</v>
      </c>
      <c r="F3736" t="s">
        <v>64</v>
      </c>
      <c r="G3736" t="s">
        <v>81</v>
      </c>
      <c r="H3736" t="s">
        <v>26</v>
      </c>
      <c r="I3736" t="s">
        <v>39</v>
      </c>
      <c r="J3736" t="s">
        <v>40</v>
      </c>
      <c r="K3736">
        <v>651046</v>
      </c>
      <c r="L3736" t="s">
        <v>41</v>
      </c>
      <c r="M3736" t="s">
        <v>11287</v>
      </c>
      <c r="N3736" t="s">
        <v>61</v>
      </c>
      <c r="O3736" t="s">
        <v>68</v>
      </c>
      <c r="P3736" t="s">
        <v>76</v>
      </c>
      <c r="Q3736">
        <v>32604</v>
      </c>
      <c r="R3736">
        <v>9</v>
      </c>
      <c r="S3736">
        <v>0</v>
      </c>
      <c r="T3736">
        <v>7319.6799884444554</v>
      </c>
      <c r="U3736">
        <v>44961</v>
      </c>
    </row>
    <row r="3737" spans="1:21" x14ac:dyDescent="0.3">
      <c r="A3737" t="s">
        <v>11288</v>
      </c>
      <c r="B3737">
        <v>2023</v>
      </c>
      <c r="C3737" s="1">
        <v>44981</v>
      </c>
      <c r="D3737" t="s">
        <v>35</v>
      </c>
      <c r="E3737" t="s">
        <v>11289</v>
      </c>
      <c r="F3737" t="s">
        <v>106</v>
      </c>
      <c r="G3737" t="s">
        <v>81</v>
      </c>
      <c r="H3737" t="s">
        <v>26</v>
      </c>
      <c r="I3737" t="s">
        <v>101</v>
      </c>
      <c r="J3737" t="s">
        <v>51</v>
      </c>
      <c r="K3737">
        <v>619883</v>
      </c>
      <c r="L3737" t="s">
        <v>41</v>
      </c>
      <c r="M3737" t="s">
        <v>11290</v>
      </c>
      <c r="N3737" t="s">
        <v>103</v>
      </c>
      <c r="O3737" t="s">
        <v>75</v>
      </c>
      <c r="P3737" t="s">
        <v>54</v>
      </c>
      <c r="Q3737">
        <v>64861</v>
      </c>
      <c r="R3737">
        <v>9</v>
      </c>
      <c r="S3737">
        <v>0.1</v>
      </c>
      <c r="T3737">
        <v>13345.120796328349</v>
      </c>
      <c r="U3737">
        <v>44984</v>
      </c>
    </row>
    <row r="3738" spans="1:21" x14ac:dyDescent="0.3">
      <c r="A3738" t="s">
        <v>11291</v>
      </c>
      <c r="B3738">
        <v>2024</v>
      </c>
      <c r="C3738" s="1">
        <v>45516</v>
      </c>
      <c r="D3738" t="s">
        <v>78</v>
      </c>
      <c r="E3738" t="s">
        <v>11292</v>
      </c>
      <c r="F3738" t="s">
        <v>106</v>
      </c>
      <c r="G3738" t="s">
        <v>25</v>
      </c>
      <c r="H3738" t="s">
        <v>26</v>
      </c>
      <c r="I3738" t="s">
        <v>39</v>
      </c>
      <c r="J3738" t="s">
        <v>40</v>
      </c>
      <c r="K3738">
        <v>672000</v>
      </c>
      <c r="L3738" t="s">
        <v>41</v>
      </c>
      <c r="M3738" t="s">
        <v>11293</v>
      </c>
      <c r="N3738" t="s">
        <v>31</v>
      </c>
      <c r="O3738" t="s">
        <v>44</v>
      </c>
      <c r="P3738" t="s">
        <v>181</v>
      </c>
      <c r="Q3738">
        <v>6982</v>
      </c>
      <c r="R3738">
        <v>5</v>
      </c>
      <c r="S3738">
        <v>0</v>
      </c>
      <c r="T3738">
        <v>927.42012898692099</v>
      </c>
      <c r="U3738">
        <v>45523</v>
      </c>
    </row>
    <row r="3739" spans="1:21" x14ac:dyDescent="0.3">
      <c r="A3739" t="s">
        <v>11294</v>
      </c>
      <c r="B3739">
        <v>2024</v>
      </c>
      <c r="C3739" s="1">
        <v>45516</v>
      </c>
      <c r="D3739" t="s">
        <v>78</v>
      </c>
      <c r="E3739" t="s">
        <v>11295</v>
      </c>
      <c r="F3739" t="s">
        <v>106</v>
      </c>
      <c r="G3739" t="s">
        <v>81</v>
      </c>
      <c r="H3739" t="s">
        <v>26</v>
      </c>
      <c r="I3739" t="s">
        <v>65</v>
      </c>
      <c r="J3739" t="s">
        <v>66</v>
      </c>
      <c r="K3739">
        <v>613709</v>
      </c>
      <c r="L3739" t="s">
        <v>73</v>
      </c>
      <c r="M3739" t="s">
        <v>11296</v>
      </c>
      <c r="N3739" t="s">
        <v>103</v>
      </c>
      <c r="O3739" t="s">
        <v>53</v>
      </c>
      <c r="P3739" t="s">
        <v>54</v>
      </c>
      <c r="Q3739">
        <v>79316</v>
      </c>
      <c r="R3739">
        <v>2</v>
      </c>
      <c r="S3739">
        <v>0.2</v>
      </c>
      <c r="T3739">
        <v>16752.120098330834</v>
      </c>
      <c r="U3739">
        <v>45519</v>
      </c>
    </row>
    <row r="3740" spans="1:21" x14ac:dyDescent="0.3">
      <c r="A3740" t="s">
        <v>11297</v>
      </c>
      <c r="B3740">
        <v>2023</v>
      </c>
      <c r="C3740" s="1">
        <v>45225</v>
      </c>
      <c r="D3740" t="s">
        <v>78</v>
      </c>
      <c r="E3740" t="s">
        <v>11298</v>
      </c>
      <c r="F3740" t="s">
        <v>80</v>
      </c>
      <c r="G3740" t="s">
        <v>25</v>
      </c>
      <c r="H3740" t="s">
        <v>26</v>
      </c>
      <c r="I3740" t="s">
        <v>161</v>
      </c>
      <c r="J3740" t="s">
        <v>118</v>
      </c>
      <c r="K3740">
        <v>657086</v>
      </c>
      <c r="L3740" t="s">
        <v>83</v>
      </c>
      <c r="M3740" t="s">
        <v>11299</v>
      </c>
      <c r="N3740" t="s">
        <v>103</v>
      </c>
      <c r="O3740" t="s">
        <v>53</v>
      </c>
      <c r="P3740" t="s">
        <v>33</v>
      </c>
      <c r="Q3740">
        <v>38720</v>
      </c>
      <c r="R3740">
        <v>4</v>
      </c>
      <c r="S3740">
        <v>0.1</v>
      </c>
      <c r="T3740">
        <v>2522.0243757423209</v>
      </c>
      <c r="U3740">
        <v>45232</v>
      </c>
    </row>
    <row r="3741" spans="1:21" x14ac:dyDescent="0.3">
      <c r="A3741" t="s">
        <v>11300</v>
      </c>
      <c r="B3741">
        <v>2024</v>
      </c>
      <c r="C3741" s="1">
        <v>45338</v>
      </c>
      <c r="D3741" t="s">
        <v>78</v>
      </c>
      <c r="E3741" t="s">
        <v>11301</v>
      </c>
      <c r="F3741" t="s">
        <v>149</v>
      </c>
      <c r="G3741" t="s">
        <v>38</v>
      </c>
      <c r="H3741" t="s">
        <v>26</v>
      </c>
      <c r="I3741" t="s">
        <v>39</v>
      </c>
      <c r="J3741" t="s">
        <v>40</v>
      </c>
      <c r="K3741">
        <v>623738</v>
      </c>
      <c r="L3741" t="s">
        <v>29</v>
      </c>
      <c r="M3741" t="s">
        <v>11302</v>
      </c>
      <c r="N3741" t="s">
        <v>31</v>
      </c>
      <c r="O3741" t="s">
        <v>85</v>
      </c>
      <c r="P3741" t="s">
        <v>76</v>
      </c>
      <c r="Q3741">
        <v>6317</v>
      </c>
      <c r="R3741">
        <v>2</v>
      </c>
      <c r="S3741">
        <v>0.05</v>
      </c>
      <c r="T3741">
        <v>1838.4410586848167</v>
      </c>
      <c r="U3741">
        <v>45341</v>
      </c>
    </row>
    <row r="3742" spans="1:21" x14ac:dyDescent="0.3">
      <c r="A3742" t="s">
        <v>11303</v>
      </c>
      <c r="B3742">
        <v>2024</v>
      </c>
      <c r="C3742" s="1">
        <v>45645</v>
      </c>
      <c r="D3742" t="s">
        <v>47</v>
      </c>
      <c r="E3742" t="s">
        <v>11304</v>
      </c>
      <c r="F3742" t="s">
        <v>37</v>
      </c>
      <c r="G3742" t="s">
        <v>25</v>
      </c>
      <c r="H3742" t="s">
        <v>26</v>
      </c>
      <c r="I3742" t="s">
        <v>107</v>
      </c>
      <c r="J3742" t="s">
        <v>66</v>
      </c>
      <c r="K3742">
        <v>637940</v>
      </c>
      <c r="L3742" t="s">
        <v>29</v>
      </c>
      <c r="M3742" t="s">
        <v>11305</v>
      </c>
      <c r="N3742" t="s">
        <v>103</v>
      </c>
      <c r="O3742" t="s">
        <v>68</v>
      </c>
      <c r="P3742" t="s">
        <v>98</v>
      </c>
      <c r="Q3742">
        <v>7731</v>
      </c>
      <c r="R3742">
        <v>1</v>
      </c>
      <c r="S3742">
        <v>0.1</v>
      </c>
      <c r="T3742">
        <v>1495.023933537502</v>
      </c>
      <c r="U3742">
        <v>45647</v>
      </c>
    </row>
    <row r="3743" spans="1:21" x14ac:dyDescent="0.3">
      <c r="A3743" t="s">
        <v>11306</v>
      </c>
      <c r="B3743">
        <v>2024</v>
      </c>
      <c r="C3743" s="1">
        <v>45383</v>
      </c>
      <c r="D3743" t="s">
        <v>47</v>
      </c>
      <c r="E3743" t="s">
        <v>11307</v>
      </c>
      <c r="F3743" t="s">
        <v>24</v>
      </c>
      <c r="G3743" t="s">
        <v>81</v>
      </c>
      <c r="H3743" t="s">
        <v>26</v>
      </c>
      <c r="I3743" t="s">
        <v>122</v>
      </c>
      <c r="J3743" t="s">
        <v>28</v>
      </c>
      <c r="K3743">
        <v>635934</v>
      </c>
      <c r="L3743" t="s">
        <v>73</v>
      </c>
      <c r="M3743" t="s">
        <v>11308</v>
      </c>
      <c r="N3743" t="s">
        <v>31</v>
      </c>
      <c r="O3743" t="s">
        <v>68</v>
      </c>
      <c r="P3743" t="s">
        <v>33</v>
      </c>
      <c r="Q3743">
        <v>15321</v>
      </c>
      <c r="R3743">
        <v>7</v>
      </c>
      <c r="S3743">
        <v>0</v>
      </c>
      <c r="T3743">
        <v>1628.2078862372612</v>
      </c>
      <c r="U3743">
        <v>45383</v>
      </c>
    </row>
    <row r="3744" spans="1:21" x14ac:dyDescent="0.3">
      <c r="A3744" t="s">
        <v>11309</v>
      </c>
      <c r="B3744">
        <v>2024</v>
      </c>
      <c r="C3744" s="1">
        <v>45449</v>
      </c>
      <c r="D3744" t="s">
        <v>47</v>
      </c>
      <c r="E3744" t="s">
        <v>11310</v>
      </c>
      <c r="F3744" t="s">
        <v>149</v>
      </c>
      <c r="G3744" t="s">
        <v>38</v>
      </c>
      <c r="H3744" t="s">
        <v>26</v>
      </c>
      <c r="I3744" t="s">
        <v>57</v>
      </c>
      <c r="J3744" t="s">
        <v>58</v>
      </c>
      <c r="K3744">
        <v>625591</v>
      </c>
      <c r="L3744" t="s">
        <v>41</v>
      </c>
      <c r="M3744" t="s">
        <v>11311</v>
      </c>
      <c r="N3744" t="s">
        <v>43</v>
      </c>
      <c r="O3744" t="s">
        <v>85</v>
      </c>
      <c r="P3744" t="s">
        <v>54</v>
      </c>
      <c r="Q3744">
        <v>32833</v>
      </c>
      <c r="R3744">
        <v>9</v>
      </c>
      <c r="S3744">
        <v>0.1</v>
      </c>
      <c r="T3744">
        <v>6659.4138562669077</v>
      </c>
      <c r="U3744">
        <v>45452</v>
      </c>
    </row>
    <row r="3745" spans="1:21" x14ac:dyDescent="0.3">
      <c r="A3745" t="s">
        <v>11312</v>
      </c>
      <c r="B3745">
        <v>2024</v>
      </c>
      <c r="C3745" s="1">
        <v>45589</v>
      </c>
      <c r="D3745" t="s">
        <v>35</v>
      </c>
      <c r="E3745" t="s">
        <v>11313</v>
      </c>
      <c r="F3745" t="s">
        <v>64</v>
      </c>
      <c r="G3745" t="s">
        <v>38</v>
      </c>
      <c r="H3745" t="s">
        <v>26</v>
      </c>
      <c r="I3745" t="s">
        <v>65</v>
      </c>
      <c r="J3745" t="s">
        <v>66</v>
      </c>
      <c r="K3745">
        <v>654024</v>
      </c>
      <c r="L3745" t="s">
        <v>41</v>
      </c>
      <c r="M3745" t="s">
        <v>11314</v>
      </c>
      <c r="N3745" t="s">
        <v>43</v>
      </c>
      <c r="O3745" t="s">
        <v>85</v>
      </c>
      <c r="P3745" t="s">
        <v>69</v>
      </c>
      <c r="Q3745">
        <v>79571</v>
      </c>
      <c r="R3745">
        <v>10</v>
      </c>
      <c r="S3745">
        <v>0</v>
      </c>
      <c r="T3745">
        <v>14651.405926032397</v>
      </c>
      <c r="U3745">
        <v>45591</v>
      </c>
    </row>
    <row r="3746" spans="1:21" x14ac:dyDescent="0.3">
      <c r="A3746" t="s">
        <v>11315</v>
      </c>
      <c r="B3746">
        <v>2023</v>
      </c>
      <c r="C3746" s="1">
        <v>45086</v>
      </c>
      <c r="D3746" t="s">
        <v>22</v>
      </c>
      <c r="E3746" t="s">
        <v>11316</v>
      </c>
      <c r="F3746" t="s">
        <v>80</v>
      </c>
      <c r="G3746" t="s">
        <v>81</v>
      </c>
      <c r="H3746" t="s">
        <v>26</v>
      </c>
      <c r="I3746" t="s">
        <v>27</v>
      </c>
      <c r="J3746" t="s">
        <v>28</v>
      </c>
      <c r="K3746">
        <v>689935</v>
      </c>
      <c r="L3746" t="s">
        <v>29</v>
      </c>
      <c r="M3746" t="s">
        <v>11317</v>
      </c>
      <c r="N3746" t="s">
        <v>103</v>
      </c>
      <c r="O3746" t="s">
        <v>68</v>
      </c>
      <c r="P3746" t="s">
        <v>76</v>
      </c>
      <c r="Q3746">
        <v>949</v>
      </c>
      <c r="R3746">
        <v>6</v>
      </c>
      <c r="S3746">
        <v>0.2</v>
      </c>
      <c r="T3746">
        <v>84.354037839109409</v>
      </c>
      <c r="U3746">
        <v>45088</v>
      </c>
    </row>
    <row r="3747" spans="1:21" x14ac:dyDescent="0.3">
      <c r="A3747" t="s">
        <v>11318</v>
      </c>
      <c r="B3747">
        <v>2024</v>
      </c>
      <c r="C3747" s="1">
        <v>45415</v>
      </c>
      <c r="D3747" t="s">
        <v>35</v>
      </c>
      <c r="E3747" t="s">
        <v>11319</v>
      </c>
      <c r="F3747" t="s">
        <v>37</v>
      </c>
      <c r="G3747" t="s">
        <v>25</v>
      </c>
      <c r="H3747" t="s">
        <v>26</v>
      </c>
      <c r="I3747" t="s">
        <v>107</v>
      </c>
      <c r="J3747" t="s">
        <v>66</v>
      </c>
      <c r="K3747">
        <v>680303</v>
      </c>
      <c r="L3747" t="s">
        <v>29</v>
      </c>
      <c r="M3747" t="s">
        <v>11320</v>
      </c>
      <c r="N3747" t="s">
        <v>103</v>
      </c>
      <c r="O3747" t="s">
        <v>32</v>
      </c>
      <c r="P3747" t="s">
        <v>127</v>
      </c>
      <c r="Q3747">
        <v>54353</v>
      </c>
      <c r="R3747">
        <v>3</v>
      </c>
      <c r="S3747">
        <v>0.2</v>
      </c>
      <c r="T3747">
        <v>14912.902642447872</v>
      </c>
      <c r="U3747">
        <v>45422</v>
      </c>
    </row>
    <row r="3748" spans="1:21" x14ac:dyDescent="0.3">
      <c r="A3748" t="s">
        <v>11321</v>
      </c>
      <c r="B3748">
        <v>2023</v>
      </c>
      <c r="C3748" s="1">
        <v>45233</v>
      </c>
      <c r="D3748" t="s">
        <v>78</v>
      </c>
      <c r="E3748" t="s">
        <v>11322</v>
      </c>
      <c r="F3748" t="s">
        <v>24</v>
      </c>
      <c r="G3748" t="s">
        <v>25</v>
      </c>
      <c r="H3748" t="s">
        <v>26</v>
      </c>
      <c r="I3748" t="s">
        <v>27</v>
      </c>
      <c r="J3748" t="s">
        <v>28</v>
      </c>
      <c r="K3748">
        <v>603708</v>
      </c>
      <c r="L3748" t="s">
        <v>83</v>
      </c>
      <c r="M3748" t="s">
        <v>11323</v>
      </c>
      <c r="N3748" t="s">
        <v>43</v>
      </c>
      <c r="O3748" t="s">
        <v>53</v>
      </c>
      <c r="P3748" t="s">
        <v>89</v>
      </c>
      <c r="Q3748">
        <v>61968</v>
      </c>
      <c r="R3748">
        <v>1</v>
      </c>
      <c r="S3748">
        <v>0</v>
      </c>
      <c r="T3748">
        <v>17673.015468733964</v>
      </c>
      <c r="U3748">
        <v>45236</v>
      </c>
    </row>
    <row r="3749" spans="1:21" x14ac:dyDescent="0.3">
      <c r="A3749" t="s">
        <v>11324</v>
      </c>
      <c r="B3749">
        <v>2023</v>
      </c>
      <c r="C3749" s="1">
        <v>45126</v>
      </c>
      <c r="D3749" t="s">
        <v>35</v>
      </c>
      <c r="E3749" t="s">
        <v>11325</v>
      </c>
      <c r="F3749" t="s">
        <v>149</v>
      </c>
      <c r="G3749" t="s">
        <v>25</v>
      </c>
      <c r="H3749" t="s">
        <v>26</v>
      </c>
      <c r="I3749" t="s">
        <v>122</v>
      </c>
      <c r="J3749" t="s">
        <v>28</v>
      </c>
      <c r="K3749">
        <v>675628</v>
      </c>
      <c r="L3749" t="s">
        <v>59</v>
      </c>
      <c r="M3749" t="s">
        <v>11326</v>
      </c>
      <c r="N3749" t="s">
        <v>103</v>
      </c>
      <c r="O3749" t="s">
        <v>53</v>
      </c>
      <c r="P3749" t="s">
        <v>98</v>
      </c>
      <c r="Q3749">
        <v>12381</v>
      </c>
      <c r="R3749">
        <v>1</v>
      </c>
      <c r="S3749">
        <v>0.05</v>
      </c>
      <c r="T3749">
        <v>2939.7610170405987</v>
      </c>
      <c r="U3749">
        <v>45129</v>
      </c>
    </row>
    <row r="3750" spans="1:21" x14ac:dyDescent="0.3">
      <c r="A3750" t="s">
        <v>11327</v>
      </c>
      <c r="B3750">
        <v>2023</v>
      </c>
      <c r="C3750" s="1">
        <v>45116</v>
      </c>
      <c r="D3750" t="s">
        <v>78</v>
      </c>
      <c r="E3750" t="s">
        <v>11328</v>
      </c>
      <c r="F3750" t="s">
        <v>64</v>
      </c>
      <c r="G3750" t="s">
        <v>81</v>
      </c>
      <c r="H3750" t="s">
        <v>26</v>
      </c>
      <c r="I3750" t="s">
        <v>57</v>
      </c>
      <c r="J3750" t="s">
        <v>58</v>
      </c>
      <c r="K3750">
        <v>665532</v>
      </c>
      <c r="L3750" t="s">
        <v>59</v>
      </c>
      <c r="M3750" t="s">
        <v>11329</v>
      </c>
      <c r="N3750" t="s">
        <v>31</v>
      </c>
      <c r="O3750" t="s">
        <v>68</v>
      </c>
      <c r="P3750" t="s">
        <v>127</v>
      </c>
      <c r="Q3750">
        <v>23894</v>
      </c>
      <c r="R3750">
        <v>4</v>
      </c>
      <c r="S3750">
        <v>0</v>
      </c>
      <c r="T3750">
        <v>2193.0677367074945</v>
      </c>
      <c r="U3750">
        <v>45119</v>
      </c>
    </row>
    <row r="3751" spans="1:21" x14ac:dyDescent="0.3">
      <c r="A3751" t="s">
        <v>11330</v>
      </c>
      <c r="B3751">
        <v>2024</v>
      </c>
      <c r="C3751" s="1">
        <v>45292</v>
      </c>
      <c r="D3751" t="s">
        <v>78</v>
      </c>
      <c r="E3751" t="s">
        <v>11331</v>
      </c>
      <c r="F3751" t="s">
        <v>37</v>
      </c>
      <c r="G3751" t="s">
        <v>25</v>
      </c>
      <c r="H3751" t="s">
        <v>26</v>
      </c>
      <c r="I3751" t="s">
        <v>150</v>
      </c>
      <c r="J3751" t="s">
        <v>118</v>
      </c>
      <c r="K3751">
        <v>684930</v>
      </c>
      <c r="L3751" t="s">
        <v>83</v>
      </c>
      <c r="M3751" t="s">
        <v>11332</v>
      </c>
      <c r="N3751" t="s">
        <v>61</v>
      </c>
      <c r="O3751" t="s">
        <v>32</v>
      </c>
      <c r="P3751" t="s">
        <v>89</v>
      </c>
      <c r="Q3751">
        <v>11836</v>
      </c>
      <c r="R3751">
        <v>3</v>
      </c>
      <c r="S3751">
        <v>0.2</v>
      </c>
      <c r="T3751">
        <v>2308.2610808201907</v>
      </c>
      <c r="U3751">
        <v>45299</v>
      </c>
    </row>
    <row r="3752" spans="1:21" x14ac:dyDescent="0.3">
      <c r="A3752" t="s">
        <v>11333</v>
      </c>
      <c r="B3752">
        <v>2024</v>
      </c>
      <c r="C3752" s="1">
        <v>45473</v>
      </c>
      <c r="D3752" t="s">
        <v>35</v>
      </c>
      <c r="E3752" t="s">
        <v>11334</v>
      </c>
      <c r="F3752" t="s">
        <v>49</v>
      </c>
      <c r="G3752" t="s">
        <v>25</v>
      </c>
      <c r="H3752" t="s">
        <v>26</v>
      </c>
      <c r="I3752" t="s">
        <v>39</v>
      </c>
      <c r="J3752" t="s">
        <v>40</v>
      </c>
      <c r="K3752">
        <v>685831</v>
      </c>
      <c r="L3752" t="s">
        <v>83</v>
      </c>
      <c r="M3752" t="s">
        <v>11335</v>
      </c>
      <c r="N3752" t="s">
        <v>43</v>
      </c>
      <c r="O3752" t="s">
        <v>44</v>
      </c>
      <c r="P3752" t="s">
        <v>76</v>
      </c>
      <c r="Q3752">
        <v>7979</v>
      </c>
      <c r="R3752">
        <v>10</v>
      </c>
      <c r="S3752">
        <v>0</v>
      </c>
      <c r="T3752">
        <v>1779.1283648352321</v>
      </c>
      <c r="U3752">
        <v>45474</v>
      </c>
    </row>
    <row r="3753" spans="1:21" x14ac:dyDescent="0.3">
      <c r="A3753" t="s">
        <v>11336</v>
      </c>
      <c r="B3753">
        <v>2024</v>
      </c>
      <c r="C3753" s="1">
        <v>45372</v>
      </c>
      <c r="D3753" t="s">
        <v>22</v>
      </c>
      <c r="E3753" t="s">
        <v>11337</v>
      </c>
      <c r="F3753" t="s">
        <v>49</v>
      </c>
      <c r="G3753" t="s">
        <v>25</v>
      </c>
      <c r="H3753" t="s">
        <v>26</v>
      </c>
      <c r="I3753" t="s">
        <v>82</v>
      </c>
      <c r="J3753" t="s">
        <v>66</v>
      </c>
      <c r="K3753">
        <v>654177</v>
      </c>
      <c r="L3753" t="s">
        <v>41</v>
      </c>
      <c r="M3753" t="s">
        <v>11338</v>
      </c>
      <c r="N3753" t="s">
        <v>61</v>
      </c>
      <c r="O3753" t="s">
        <v>94</v>
      </c>
      <c r="P3753" t="s">
        <v>98</v>
      </c>
      <c r="Q3753">
        <v>56065</v>
      </c>
      <c r="R3753">
        <v>9</v>
      </c>
      <c r="S3753">
        <v>0</v>
      </c>
      <c r="T3753">
        <v>7684.5092645846098</v>
      </c>
      <c r="U3753">
        <v>45375</v>
      </c>
    </row>
    <row r="3754" spans="1:21" x14ac:dyDescent="0.3">
      <c r="A3754" t="s">
        <v>11339</v>
      </c>
      <c r="B3754">
        <v>2024</v>
      </c>
      <c r="C3754" s="1">
        <v>45402</v>
      </c>
      <c r="D3754" t="s">
        <v>78</v>
      </c>
      <c r="E3754" t="s">
        <v>11340</v>
      </c>
      <c r="F3754" t="s">
        <v>24</v>
      </c>
      <c r="G3754" t="s">
        <v>38</v>
      </c>
      <c r="H3754" t="s">
        <v>26</v>
      </c>
      <c r="I3754" t="s">
        <v>136</v>
      </c>
      <c r="J3754" t="s">
        <v>118</v>
      </c>
      <c r="K3754">
        <v>605355</v>
      </c>
      <c r="L3754" t="s">
        <v>41</v>
      </c>
      <c r="M3754" t="s">
        <v>11341</v>
      </c>
      <c r="N3754" t="s">
        <v>93</v>
      </c>
      <c r="O3754" t="s">
        <v>68</v>
      </c>
      <c r="P3754" t="s">
        <v>89</v>
      </c>
      <c r="Q3754">
        <v>65763</v>
      </c>
      <c r="R3754">
        <v>7</v>
      </c>
      <c r="S3754">
        <v>0.1</v>
      </c>
      <c r="T3754">
        <v>13537.654432074309</v>
      </c>
      <c r="U3754">
        <v>45405</v>
      </c>
    </row>
    <row r="3755" spans="1:21" x14ac:dyDescent="0.3">
      <c r="A3755" t="s">
        <v>11342</v>
      </c>
      <c r="B3755">
        <v>2024</v>
      </c>
      <c r="C3755" s="1">
        <v>45439</v>
      </c>
      <c r="D3755" t="s">
        <v>47</v>
      </c>
      <c r="E3755" t="s">
        <v>11343</v>
      </c>
      <c r="F3755" t="s">
        <v>64</v>
      </c>
      <c r="G3755" t="s">
        <v>38</v>
      </c>
      <c r="H3755" t="s">
        <v>26</v>
      </c>
      <c r="I3755" t="s">
        <v>57</v>
      </c>
      <c r="J3755" t="s">
        <v>58</v>
      </c>
      <c r="K3755">
        <v>664978</v>
      </c>
      <c r="L3755" t="s">
        <v>41</v>
      </c>
      <c r="M3755" t="s">
        <v>11344</v>
      </c>
      <c r="N3755" t="s">
        <v>61</v>
      </c>
      <c r="O3755" t="s">
        <v>75</v>
      </c>
      <c r="P3755" t="s">
        <v>69</v>
      </c>
      <c r="Q3755">
        <v>71057</v>
      </c>
      <c r="R3755">
        <v>10</v>
      </c>
      <c r="S3755">
        <v>0.2</v>
      </c>
      <c r="T3755">
        <v>13456.426649200885</v>
      </c>
      <c r="U3755">
        <v>45442</v>
      </c>
    </row>
    <row r="3756" spans="1:21" x14ac:dyDescent="0.3">
      <c r="A3756" t="s">
        <v>11345</v>
      </c>
      <c r="B3756">
        <v>2023</v>
      </c>
      <c r="C3756" s="1">
        <v>45285</v>
      </c>
      <c r="D3756" t="s">
        <v>78</v>
      </c>
      <c r="E3756" t="s">
        <v>11346</v>
      </c>
      <c r="F3756" t="s">
        <v>64</v>
      </c>
      <c r="G3756" t="s">
        <v>38</v>
      </c>
      <c r="H3756" t="s">
        <v>26</v>
      </c>
      <c r="I3756" t="s">
        <v>107</v>
      </c>
      <c r="J3756" t="s">
        <v>66</v>
      </c>
      <c r="K3756">
        <v>641567</v>
      </c>
      <c r="L3756" t="s">
        <v>83</v>
      </c>
      <c r="M3756" t="s">
        <v>11347</v>
      </c>
      <c r="N3756" t="s">
        <v>103</v>
      </c>
      <c r="O3756" t="s">
        <v>75</v>
      </c>
      <c r="P3756" t="s">
        <v>69</v>
      </c>
      <c r="Q3756">
        <v>44477</v>
      </c>
      <c r="R3756">
        <v>6</v>
      </c>
      <c r="S3756">
        <v>0.05</v>
      </c>
      <c r="T3756">
        <v>11956.119079140848</v>
      </c>
      <c r="U3756">
        <v>45288</v>
      </c>
    </row>
    <row r="3757" spans="1:21" x14ac:dyDescent="0.3">
      <c r="A3757" t="s">
        <v>11348</v>
      </c>
      <c r="B3757">
        <v>2024</v>
      </c>
      <c r="C3757" s="1">
        <v>45656</v>
      </c>
      <c r="D3757" t="s">
        <v>35</v>
      </c>
      <c r="E3757" t="s">
        <v>11349</v>
      </c>
      <c r="F3757" t="s">
        <v>24</v>
      </c>
      <c r="G3757" t="s">
        <v>81</v>
      </c>
      <c r="H3757" t="s">
        <v>26</v>
      </c>
      <c r="I3757" t="s">
        <v>57</v>
      </c>
      <c r="J3757" t="s">
        <v>58</v>
      </c>
      <c r="K3757">
        <v>669218</v>
      </c>
      <c r="L3757" t="s">
        <v>59</v>
      </c>
      <c r="M3757" t="s">
        <v>11350</v>
      </c>
      <c r="N3757" t="s">
        <v>61</v>
      </c>
      <c r="O3757" t="s">
        <v>94</v>
      </c>
      <c r="P3757" t="s">
        <v>69</v>
      </c>
      <c r="Q3757">
        <v>49114</v>
      </c>
      <c r="R3757">
        <v>1</v>
      </c>
      <c r="S3757">
        <v>0</v>
      </c>
      <c r="T3757">
        <v>5461.6950878381977</v>
      </c>
      <c r="U3757">
        <v>45660</v>
      </c>
    </row>
    <row r="3758" spans="1:21" x14ac:dyDescent="0.3">
      <c r="A3758" t="s">
        <v>11351</v>
      </c>
      <c r="B3758">
        <v>2024</v>
      </c>
      <c r="C3758" s="1">
        <v>45356</v>
      </c>
      <c r="D3758" t="s">
        <v>35</v>
      </c>
      <c r="E3758" t="s">
        <v>11352</v>
      </c>
      <c r="F3758" t="s">
        <v>106</v>
      </c>
      <c r="G3758" t="s">
        <v>81</v>
      </c>
      <c r="H3758" t="s">
        <v>26</v>
      </c>
      <c r="I3758" t="s">
        <v>154</v>
      </c>
      <c r="J3758" t="s">
        <v>51</v>
      </c>
      <c r="K3758">
        <v>676230</v>
      </c>
      <c r="L3758" t="s">
        <v>41</v>
      </c>
      <c r="M3758" t="s">
        <v>11353</v>
      </c>
      <c r="N3758" t="s">
        <v>43</v>
      </c>
      <c r="O3758" t="s">
        <v>44</v>
      </c>
      <c r="P3758" t="s">
        <v>45</v>
      </c>
      <c r="Q3758">
        <v>77935</v>
      </c>
      <c r="R3758">
        <v>5</v>
      </c>
      <c r="S3758">
        <v>0.2</v>
      </c>
      <c r="T3758">
        <v>18730.901063714387</v>
      </c>
      <c r="U3758">
        <v>45357</v>
      </c>
    </row>
    <row r="3759" spans="1:21" x14ac:dyDescent="0.3">
      <c r="A3759" t="s">
        <v>11354</v>
      </c>
      <c r="B3759">
        <v>2024</v>
      </c>
      <c r="C3759" s="1">
        <v>45554</v>
      </c>
      <c r="D3759" t="s">
        <v>47</v>
      </c>
      <c r="E3759" t="s">
        <v>11355</v>
      </c>
      <c r="F3759" t="s">
        <v>37</v>
      </c>
      <c r="G3759" t="s">
        <v>38</v>
      </c>
      <c r="H3759" t="s">
        <v>26</v>
      </c>
      <c r="I3759" t="s">
        <v>50</v>
      </c>
      <c r="J3759" t="s">
        <v>51</v>
      </c>
      <c r="K3759">
        <v>611489</v>
      </c>
      <c r="L3759" t="s">
        <v>59</v>
      </c>
      <c r="M3759" t="s">
        <v>11356</v>
      </c>
      <c r="N3759" t="s">
        <v>31</v>
      </c>
      <c r="O3759" t="s">
        <v>44</v>
      </c>
      <c r="P3759" t="s">
        <v>89</v>
      </c>
      <c r="Q3759">
        <v>44938</v>
      </c>
      <c r="R3759">
        <v>2</v>
      </c>
      <c r="S3759">
        <v>0</v>
      </c>
      <c r="T3759">
        <v>6473.6330367721139</v>
      </c>
      <c r="U3759">
        <v>45555</v>
      </c>
    </row>
    <row r="3760" spans="1:21" x14ac:dyDescent="0.3">
      <c r="A3760" t="s">
        <v>11357</v>
      </c>
      <c r="B3760">
        <v>2023</v>
      </c>
      <c r="C3760" s="1">
        <v>45085</v>
      </c>
      <c r="D3760" t="s">
        <v>35</v>
      </c>
      <c r="E3760" t="s">
        <v>11358</v>
      </c>
      <c r="F3760" t="s">
        <v>24</v>
      </c>
      <c r="G3760" t="s">
        <v>81</v>
      </c>
      <c r="H3760" t="s">
        <v>26</v>
      </c>
      <c r="I3760" t="s">
        <v>39</v>
      </c>
      <c r="J3760" t="s">
        <v>40</v>
      </c>
      <c r="K3760">
        <v>663809</v>
      </c>
      <c r="L3760" t="s">
        <v>41</v>
      </c>
      <c r="M3760" t="s">
        <v>11359</v>
      </c>
      <c r="N3760" t="s">
        <v>61</v>
      </c>
      <c r="O3760" t="s">
        <v>75</v>
      </c>
      <c r="P3760" t="s">
        <v>76</v>
      </c>
      <c r="Q3760">
        <v>70995</v>
      </c>
      <c r="R3760">
        <v>4</v>
      </c>
      <c r="S3760">
        <v>0</v>
      </c>
      <c r="T3760">
        <v>12868.489871796191</v>
      </c>
      <c r="U3760">
        <v>45086</v>
      </c>
    </row>
    <row r="3761" spans="1:21" x14ac:dyDescent="0.3">
      <c r="A3761" t="s">
        <v>11360</v>
      </c>
      <c r="B3761">
        <v>2023</v>
      </c>
      <c r="C3761" s="1">
        <v>45065</v>
      </c>
      <c r="D3761" t="s">
        <v>78</v>
      </c>
      <c r="E3761" t="s">
        <v>11361</v>
      </c>
      <c r="F3761" t="s">
        <v>149</v>
      </c>
      <c r="G3761" t="s">
        <v>81</v>
      </c>
      <c r="H3761" t="s">
        <v>26</v>
      </c>
      <c r="I3761" t="s">
        <v>57</v>
      </c>
      <c r="J3761" t="s">
        <v>58</v>
      </c>
      <c r="K3761">
        <v>642356</v>
      </c>
      <c r="L3761" t="s">
        <v>73</v>
      </c>
      <c r="M3761" t="s">
        <v>11362</v>
      </c>
      <c r="N3761" t="s">
        <v>43</v>
      </c>
      <c r="O3761" t="s">
        <v>53</v>
      </c>
      <c r="P3761" t="s">
        <v>45</v>
      </c>
      <c r="Q3761">
        <v>30138</v>
      </c>
      <c r="R3761">
        <v>9</v>
      </c>
      <c r="S3761">
        <v>0.1</v>
      </c>
      <c r="T3761">
        <v>8965.9523809845432</v>
      </c>
      <c r="U3761">
        <v>45070</v>
      </c>
    </row>
    <row r="3762" spans="1:21" x14ac:dyDescent="0.3">
      <c r="A3762" t="s">
        <v>11363</v>
      </c>
      <c r="B3762">
        <v>2023</v>
      </c>
      <c r="C3762" s="1">
        <v>45185</v>
      </c>
      <c r="D3762" t="s">
        <v>35</v>
      </c>
      <c r="E3762" t="s">
        <v>11364</v>
      </c>
      <c r="F3762" t="s">
        <v>37</v>
      </c>
      <c r="G3762" t="s">
        <v>81</v>
      </c>
      <c r="H3762" t="s">
        <v>26</v>
      </c>
      <c r="I3762" t="s">
        <v>57</v>
      </c>
      <c r="J3762" t="s">
        <v>58</v>
      </c>
      <c r="K3762">
        <v>639390</v>
      </c>
      <c r="L3762" t="s">
        <v>41</v>
      </c>
      <c r="M3762" t="s">
        <v>11365</v>
      </c>
      <c r="N3762" t="s">
        <v>43</v>
      </c>
      <c r="O3762" t="s">
        <v>44</v>
      </c>
      <c r="P3762" t="s">
        <v>98</v>
      </c>
      <c r="Q3762">
        <v>54244</v>
      </c>
      <c r="R3762">
        <v>3</v>
      </c>
      <c r="S3762">
        <v>0.1</v>
      </c>
      <c r="T3762">
        <v>4251.1662155111571</v>
      </c>
      <c r="U3762">
        <v>45188</v>
      </c>
    </row>
    <row r="3763" spans="1:21" x14ac:dyDescent="0.3">
      <c r="A3763" t="s">
        <v>11366</v>
      </c>
      <c r="B3763">
        <v>2024</v>
      </c>
      <c r="C3763" s="1">
        <v>45421</v>
      </c>
      <c r="D3763" t="s">
        <v>22</v>
      </c>
      <c r="E3763" t="s">
        <v>11367</v>
      </c>
      <c r="F3763" t="s">
        <v>149</v>
      </c>
      <c r="G3763" t="s">
        <v>25</v>
      </c>
      <c r="H3763" t="s">
        <v>26</v>
      </c>
      <c r="I3763" t="s">
        <v>161</v>
      </c>
      <c r="J3763" t="s">
        <v>118</v>
      </c>
      <c r="K3763">
        <v>678324</v>
      </c>
      <c r="L3763" t="s">
        <v>41</v>
      </c>
      <c r="M3763" t="s">
        <v>11368</v>
      </c>
      <c r="N3763" t="s">
        <v>61</v>
      </c>
      <c r="O3763" t="s">
        <v>68</v>
      </c>
      <c r="P3763" t="s">
        <v>127</v>
      </c>
      <c r="Q3763">
        <v>77738</v>
      </c>
      <c r="R3763">
        <v>10</v>
      </c>
      <c r="S3763">
        <v>0.2</v>
      </c>
      <c r="T3763">
        <v>8846.8288841441572</v>
      </c>
      <c r="U3763">
        <v>45422</v>
      </c>
    </row>
    <row r="3764" spans="1:21" x14ac:dyDescent="0.3">
      <c r="A3764" t="s">
        <v>11369</v>
      </c>
      <c r="B3764">
        <v>2024</v>
      </c>
      <c r="C3764" s="1">
        <v>45529</v>
      </c>
      <c r="D3764" t="s">
        <v>47</v>
      </c>
      <c r="E3764" t="s">
        <v>11370</v>
      </c>
      <c r="F3764" t="s">
        <v>24</v>
      </c>
      <c r="G3764" t="s">
        <v>25</v>
      </c>
      <c r="H3764" t="s">
        <v>26</v>
      </c>
      <c r="I3764" t="s">
        <v>39</v>
      </c>
      <c r="J3764" t="s">
        <v>40</v>
      </c>
      <c r="K3764">
        <v>694450</v>
      </c>
      <c r="L3764" t="s">
        <v>59</v>
      </c>
      <c r="M3764" t="s">
        <v>11371</v>
      </c>
      <c r="N3764" t="s">
        <v>103</v>
      </c>
      <c r="O3764" t="s">
        <v>68</v>
      </c>
      <c r="P3764" t="s">
        <v>181</v>
      </c>
      <c r="Q3764">
        <v>34974</v>
      </c>
      <c r="R3764">
        <v>5</v>
      </c>
      <c r="S3764">
        <v>0.1</v>
      </c>
      <c r="T3764">
        <v>6784.6545728177598</v>
      </c>
      <c r="U3764">
        <v>45531</v>
      </c>
    </row>
    <row r="3765" spans="1:21" x14ac:dyDescent="0.3">
      <c r="A3765" t="s">
        <v>11372</v>
      </c>
      <c r="B3765">
        <v>2024</v>
      </c>
      <c r="C3765" s="1">
        <v>45422</v>
      </c>
      <c r="D3765" t="s">
        <v>47</v>
      </c>
      <c r="E3765" t="s">
        <v>11373</v>
      </c>
      <c r="F3765" t="s">
        <v>149</v>
      </c>
      <c r="G3765" t="s">
        <v>38</v>
      </c>
      <c r="H3765" t="s">
        <v>26</v>
      </c>
      <c r="I3765" t="s">
        <v>27</v>
      </c>
      <c r="J3765" t="s">
        <v>28</v>
      </c>
      <c r="K3765">
        <v>623884</v>
      </c>
      <c r="L3765" t="s">
        <v>29</v>
      </c>
      <c r="M3765" t="s">
        <v>11374</v>
      </c>
      <c r="N3765" t="s">
        <v>43</v>
      </c>
      <c r="O3765" t="s">
        <v>75</v>
      </c>
      <c r="P3765" t="s">
        <v>127</v>
      </c>
      <c r="Q3765">
        <v>10633</v>
      </c>
      <c r="R3765">
        <v>2</v>
      </c>
      <c r="S3765">
        <v>0</v>
      </c>
      <c r="T3765">
        <v>1388.4770867364361</v>
      </c>
      <c r="U3765">
        <v>45428</v>
      </c>
    </row>
    <row r="3766" spans="1:21" x14ac:dyDescent="0.3">
      <c r="A3766" t="s">
        <v>11375</v>
      </c>
      <c r="B3766">
        <v>2023</v>
      </c>
      <c r="C3766" s="1">
        <v>45155</v>
      </c>
      <c r="D3766" t="s">
        <v>78</v>
      </c>
      <c r="E3766" t="s">
        <v>11376</v>
      </c>
      <c r="F3766" t="s">
        <v>149</v>
      </c>
      <c r="G3766" t="s">
        <v>81</v>
      </c>
      <c r="H3766" t="s">
        <v>26</v>
      </c>
      <c r="I3766" t="s">
        <v>82</v>
      </c>
      <c r="J3766" t="s">
        <v>66</v>
      </c>
      <c r="K3766">
        <v>651610</v>
      </c>
      <c r="L3766" t="s">
        <v>41</v>
      </c>
      <c r="M3766" t="s">
        <v>11377</v>
      </c>
      <c r="N3766" t="s">
        <v>103</v>
      </c>
      <c r="O3766" t="s">
        <v>32</v>
      </c>
      <c r="P3766" t="s">
        <v>69</v>
      </c>
      <c r="Q3766">
        <v>26237</v>
      </c>
      <c r="R3766">
        <v>3</v>
      </c>
      <c r="S3766">
        <v>0.1</v>
      </c>
      <c r="T3766">
        <v>2588.6114466986805</v>
      </c>
      <c r="U3766">
        <v>45158</v>
      </c>
    </row>
    <row r="3767" spans="1:21" x14ac:dyDescent="0.3">
      <c r="A3767" t="s">
        <v>11378</v>
      </c>
      <c r="B3767">
        <v>2024</v>
      </c>
      <c r="C3767" s="1">
        <v>45459</v>
      </c>
      <c r="D3767" t="s">
        <v>78</v>
      </c>
      <c r="E3767" t="s">
        <v>11379</v>
      </c>
      <c r="F3767" t="s">
        <v>49</v>
      </c>
      <c r="G3767" t="s">
        <v>81</v>
      </c>
      <c r="H3767" t="s">
        <v>26</v>
      </c>
      <c r="I3767" t="s">
        <v>82</v>
      </c>
      <c r="J3767" t="s">
        <v>66</v>
      </c>
      <c r="K3767">
        <v>616027</v>
      </c>
      <c r="L3767" t="s">
        <v>83</v>
      </c>
      <c r="M3767" t="s">
        <v>11380</v>
      </c>
      <c r="N3767" t="s">
        <v>103</v>
      </c>
      <c r="O3767" t="s">
        <v>75</v>
      </c>
      <c r="P3767" t="s">
        <v>76</v>
      </c>
      <c r="Q3767">
        <v>26510</v>
      </c>
      <c r="R3767">
        <v>7</v>
      </c>
      <c r="S3767">
        <v>0</v>
      </c>
      <c r="T3767">
        <v>1832.7385161257694</v>
      </c>
      <c r="U3767">
        <v>45462</v>
      </c>
    </row>
    <row r="3768" spans="1:21" x14ac:dyDescent="0.3">
      <c r="A3768" t="s">
        <v>11381</v>
      </c>
      <c r="B3768">
        <v>2024</v>
      </c>
      <c r="C3768" s="1">
        <v>45410</v>
      </c>
      <c r="D3768" t="s">
        <v>47</v>
      </c>
      <c r="E3768" t="s">
        <v>11382</v>
      </c>
      <c r="F3768" t="s">
        <v>149</v>
      </c>
      <c r="G3768" t="s">
        <v>25</v>
      </c>
      <c r="H3768" t="s">
        <v>26</v>
      </c>
      <c r="I3768" t="s">
        <v>72</v>
      </c>
      <c r="J3768" t="s">
        <v>28</v>
      </c>
      <c r="K3768">
        <v>604560</v>
      </c>
      <c r="L3768" t="s">
        <v>59</v>
      </c>
      <c r="M3768" t="s">
        <v>11383</v>
      </c>
      <c r="N3768" t="s">
        <v>61</v>
      </c>
      <c r="O3768" t="s">
        <v>85</v>
      </c>
      <c r="P3768" t="s">
        <v>33</v>
      </c>
      <c r="Q3768">
        <v>25632</v>
      </c>
      <c r="R3768">
        <v>1</v>
      </c>
      <c r="S3768">
        <v>0</v>
      </c>
      <c r="T3768">
        <v>4546.4646863595162</v>
      </c>
      <c r="U3768">
        <v>45413</v>
      </c>
    </row>
    <row r="3769" spans="1:21" x14ac:dyDescent="0.3">
      <c r="A3769" t="s">
        <v>11384</v>
      </c>
      <c r="B3769">
        <v>2024</v>
      </c>
      <c r="C3769" s="1">
        <v>45397</v>
      </c>
      <c r="D3769" t="s">
        <v>47</v>
      </c>
      <c r="E3769" t="s">
        <v>11385</v>
      </c>
      <c r="F3769" t="s">
        <v>80</v>
      </c>
      <c r="G3769" t="s">
        <v>38</v>
      </c>
      <c r="H3769" t="s">
        <v>26</v>
      </c>
      <c r="I3769" t="s">
        <v>65</v>
      </c>
      <c r="J3769" t="s">
        <v>66</v>
      </c>
      <c r="K3769">
        <v>682106</v>
      </c>
      <c r="L3769" t="s">
        <v>29</v>
      </c>
      <c r="M3769" t="s">
        <v>11386</v>
      </c>
      <c r="N3769" t="s">
        <v>43</v>
      </c>
      <c r="O3769" t="s">
        <v>32</v>
      </c>
      <c r="P3769" t="s">
        <v>98</v>
      </c>
      <c r="Q3769">
        <v>3346</v>
      </c>
      <c r="R3769">
        <v>4</v>
      </c>
      <c r="S3769">
        <v>0.05</v>
      </c>
      <c r="T3769">
        <v>646.2653288570699</v>
      </c>
      <c r="U3769">
        <v>45398</v>
      </c>
    </row>
    <row r="3770" spans="1:21" x14ac:dyDescent="0.3">
      <c r="A3770" t="s">
        <v>11387</v>
      </c>
      <c r="B3770">
        <v>2023</v>
      </c>
      <c r="C3770" s="1">
        <v>45109</v>
      </c>
      <c r="D3770" t="s">
        <v>22</v>
      </c>
      <c r="E3770" t="s">
        <v>11388</v>
      </c>
      <c r="F3770" t="s">
        <v>106</v>
      </c>
      <c r="G3770" t="s">
        <v>81</v>
      </c>
      <c r="H3770" t="s">
        <v>26</v>
      </c>
      <c r="I3770" t="s">
        <v>150</v>
      </c>
      <c r="J3770" t="s">
        <v>118</v>
      </c>
      <c r="K3770">
        <v>609903</v>
      </c>
      <c r="L3770" t="s">
        <v>83</v>
      </c>
      <c r="M3770" t="s">
        <v>11389</v>
      </c>
      <c r="N3770" t="s">
        <v>43</v>
      </c>
      <c r="O3770" t="s">
        <v>85</v>
      </c>
      <c r="P3770" t="s">
        <v>181</v>
      </c>
      <c r="Q3770">
        <v>20792</v>
      </c>
      <c r="R3770">
        <v>1</v>
      </c>
      <c r="S3770">
        <v>0.2</v>
      </c>
      <c r="T3770">
        <v>5528.8456396659194</v>
      </c>
      <c r="U3770">
        <v>45109</v>
      </c>
    </row>
    <row r="3771" spans="1:21" x14ac:dyDescent="0.3">
      <c r="A3771" t="s">
        <v>11390</v>
      </c>
      <c r="B3771">
        <v>2024</v>
      </c>
      <c r="C3771" s="1">
        <v>45458</v>
      </c>
      <c r="D3771" t="s">
        <v>78</v>
      </c>
      <c r="E3771" t="s">
        <v>11391</v>
      </c>
      <c r="F3771" t="s">
        <v>49</v>
      </c>
      <c r="G3771" t="s">
        <v>25</v>
      </c>
      <c r="H3771" t="s">
        <v>26</v>
      </c>
      <c r="I3771" t="s">
        <v>39</v>
      </c>
      <c r="J3771" t="s">
        <v>40</v>
      </c>
      <c r="K3771">
        <v>603268</v>
      </c>
      <c r="L3771" t="s">
        <v>83</v>
      </c>
      <c r="M3771" t="s">
        <v>11392</v>
      </c>
      <c r="N3771" t="s">
        <v>31</v>
      </c>
      <c r="O3771" t="s">
        <v>32</v>
      </c>
      <c r="P3771" t="s">
        <v>89</v>
      </c>
      <c r="Q3771">
        <v>65334</v>
      </c>
      <c r="R3771">
        <v>3</v>
      </c>
      <c r="S3771">
        <v>0.1</v>
      </c>
      <c r="T3771">
        <v>13517.781208882685</v>
      </c>
      <c r="U3771">
        <v>45462</v>
      </c>
    </row>
    <row r="3772" spans="1:21" x14ac:dyDescent="0.3">
      <c r="A3772" t="s">
        <v>11393</v>
      </c>
      <c r="B3772">
        <v>2024</v>
      </c>
      <c r="C3772" s="1">
        <v>45514</v>
      </c>
      <c r="D3772" t="s">
        <v>78</v>
      </c>
      <c r="E3772" t="s">
        <v>11394</v>
      </c>
      <c r="F3772" t="s">
        <v>80</v>
      </c>
      <c r="G3772" t="s">
        <v>81</v>
      </c>
      <c r="H3772" t="s">
        <v>26</v>
      </c>
      <c r="I3772" t="s">
        <v>39</v>
      </c>
      <c r="J3772" t="s">
        <v>40</v>
      </c>
      <c r="K3772">
        <v>636820</v>
      </c>
      <c r="L3772" t="s">
        <v>59</v>
      </c>
      <c r="M3772" t="s">
        <v>11395</v>
      </c>
      <c r="N3772" t="s">
        <v>31</v>
      </c>
      <c r="O3772" t="s">
        <v>85</v>
      </c>
      <c r="P3772" t="s">
        <v>181</v>
      </c>
      <c r="Q3772">
        <v>60396</v>
      </c>
      <c r="R3772">
        <v>4</v>
      </c>
      <c r="S3772">
        <v>0</v>
      </c>
      <c r="T3772">
        <v>11163.849704370899</v>
      </c>
      <c r="U3772">
        <v>45517</v>
      </c>
    </row>
    <row r="3773" spans="1:21" x14ac:dyDescent="0.3">
      <c r="A3773" t="s">
        <v>11396</v>
      </c>
      <c r="B3773">
        <v>2023</v>
      </c>
      <c r="C3773" s="1">
        <v>45009</v>
      </c>
      <c r="D3773" t="s">
        <v>22</v>
      </c>
      <c r="E3773" t="s">
        <v>11397</v>
      </c>
      <c r="F3773" t="s">
        <v>80</v>
      </c>
      <c r="G3773" t="s">
        <v>25</v>
      </c>
      <c r="H3773" t="s">
        <v>26</v>
      </c>
      <c r="I3773" t="s">
        <v>50</v>
      </c>
      <c r="J3773" t="s">
        <v>51</v>
      </c>
      <c r="K3773">
        <v>674125</v>
      </c>
      <c r="L3773" t="s">
        <v>83</v>
      </c>
      <c r="M3773" t="s">
        <v>11398</v>
      </c>
      <c r="N3773" t="s">
        <v>93</v>
      </c>
      <c r="O3773" t="s">
        <v>75</v>
      </c>
      <c r="P3773" t="s">
        <v>33</v>
      </c>
      <c r="Q3773">
        <v>21005</v>
      </c>
      <c r="R3773">
        <v>4</v>
      </c>
      <c r="S3773">
        <v>0.05</v>
      </c>
      <c r="T3773">
        <v>3546.8970098735012</v>
      </c>
      <c r="U3773">
        <v>45012</v>
      </c>
    </row>
    <row r="3774" spans="1:21" x14ac:dyDescent="0.3">
      <c r="A3774" t="s">
        <v>11399</v>
      </c>
      <c r="B3774">
        <v>2023</v>
      </c>
      <c r="C3774" s="1">
        <v>45016</v>
      </c>
      <c r="D3774" t="s">
        <v>22</v>
      </c>
      <c r="E3774" t="s">
        <v>11400</v>
      </c>
      <c r="F3774" t="s">
        <v>24</v>
      </c>
      <c r="G3774" t="s">
        <v>25</v>
      </c>
      <c r="H3774" t="s">
        <v>26</v>
      </c>
      <c r="I3774" t="s">
        <v>39</v>
      </c>
      <c r="J3774" t="s">
        <v>40</v>
      </c>
      <c r="K3774">
        <v>616998</v>
      </c>
      <c r="L3774" t="s">
        <v>59</v>
      </c>
      <c r="M3774" t="s">
        <v>11401</v>
      </c>
      <c r="N3774" t="s">
        <v>31</v>
      </c>
      <c r="O3774" t="s">
        <v>75</v>
      </c>
      <c r="P3774" t="s">
        <v>33</v>
      </c>
      <c r="Q3774">
        <v>39603</v>
      </c>
      <c r="R3774">
        <v>6</v>
      </c>
      <c r="S3774">
        <v>0</v>
      </c>
      <c r="T3774">
        <v>2427.2294371352868</v>
      </c>
      <c r="U3774">
        <v>45019</v>
      </c>
    </row>
    <row r="3775" spans="1:21" x14ac:dyDescent="0.3">
      <c r="A3775" t="s">
        <v>11402</v>
      </c>
      <c r="B3775">
        <v>2023</v>
      </c>
      <c r="C3775" s="1">
        <v>45216</v>
      </c>
      <c r="D3775" t="s">
        <v>35</v>
      </c>
      <c r="E3775" t="s">
        <v>11403</v>
      </c>
      <c r="F3775" t="s">
        <v>24</v>
      </c>
      <c r="G3775" t="s">
        <v>25</v>
      </c>
      <c r="H3775" t="s">
        <v>26</v>
      </c>
      <c r="I3775" t="s">
        <v>50</v>
      </c>
      <c r="J3775" t="s">
        <v>51</v>
      </c>
      <c r="K3775">
        <v>634766</v>
      </c>
      <c r="L3775" t="s">
        <v>29</v>
      </c>
      <c r="M3775" t="s">
        <v>11404</v>
      </c>
      <c r="N3775" t="s">
        <v>93</v>
      </c>
      <c r="O3775" t="s">
        <v>75</v>
      </c>
      <c r="P3775" t="s">
        <v>98</v>
      </c>
      <c r="Q3775">
        <v>66186</v>
      </c>
      <c r="R3775">
        <v>5</v>
      </c>
      <c r="S3775">
        <v>0</v>
      </c>
      <c r="T3775">
        <v>4392.123766730424</v>
      </c>
      <c r="U3775">
        <v>45217</v>
      </c>
    </row>
    <row r="3776" spans="1:21" x14ac:dyDescent="0.3">
      <c r="A3776" t="s">
        <v>11405</v>
      </c>
      <c r="B3776">
        <v>2023</v>
      </c>
      <c r="C3776" s="1">
        <v>44950</v>
      </c>
      <c r="D3776" t="s">
        <v>78</v>
      </c>
      <c r="E3776" t="s">
        <v>11406</v>
      </c>
      <c r="F3776" t="s">
        <v>49</v>
      </c>
      <c r="G3776" t="s">
        <v>25</v>
      </c>
      <c r="H3776" t="s">
        <v>26</v>
      </c>
      <c r="I3776" t="s">
        <v>57</v>
      </c>
      <c r="J3776" t="s">
        <v>58</v>
      </c>
      <c r="K3776">
        <v>654920</v>
      </c>
      <c r="L3776" t="s">
        <v>29</v>
      </c>
      <c r="M3776" t="s">
        <v>11407</v>
      </c>
      <c r="N3776" t="s">
        <v>61</v>
      </c>
      <c r="O3776" t="s">
        <v>32</v>
      </c>
      <c r="P3776" t="s">
        <v>54</v>
      </c>
      <c r="Q3776">
        <v>22231</v>
      </c>
      <c r="R3776">
        <v>1</v>
      </c>
      <c r="S3776">
        <v>0</v>
      </c>
      <c r="T3776">
        <v>2528.0931309766306</v>
      </c>
      <c r="U3776">
        <v>44951</v>
      </c>
    </row>
    <row r="3777" spans="1:21" x14ac:dyDescent="0.3">
      <c r="A3777" t="s">
        <v>11408</v>
      </c>
      <c r="B3777">
        <v>2024</v>
      </c>
      <c r="C3777" s="1">
        <v>45636</v>
      </c>
      <c r="D3777" t="s">
        <v>78</v>
      </c>
      <c r="E3777" t="s">
        <v>11409</v>
      </c>
      <c r="F3777" t="s">
        <v>64</v>
      </c>
      <c r="G3777" t="s">
        <v>81</v>
      </c>
      <c r="H3777" t="s">
        <v>26</v>
      </c>
      <c r="I3777" t="s">
        <v>39</v>
      </c>
      <c r="J3777" t="s">
        <v>40</v>
      </c>
      <c r="K3777">
        <v>690746</v>
      </c>
      <c r="L3777" t="s">
        <v>73</v>
      </c>
      <c r="M3777" t="s">
        <v>11410</v>
      </c>
      <c r="N3777" t="s">
        <v>43</v>
      </c>
      <c r="O3777" t="s">
        <v>75</v>
      </c>
      <c r="P3777" t="s">
        <v>181</v>
      </c>
      <c r="Q3777">
        <v>32369</v>
      </c>
      <c r="R3777">
        <v>7</v>
      </c>
      <c r="S3777">
        <v>0.2</v>
      </c>
      <c r="T3777">
        <v>9547.2469818674745</v>
      </c>
      <c r="U3777">
        <v>45643</v>
      </c>
    </row>
    <row r="3778" spans="1:21" x14ac:dyDescent="0.3">
      <c r="A3778" t="s">
        <v>11411</v>
      </c>
      <c r="B3778">
        <v>2023</v>
      </c>
      <c r="C3778" s="1">
        <v>45166</v>
      </c>
      <c r="D3778" t="s">
        <v>78</v>
      </c>
      <c r="E3778" t="s">
        <v>11412</v>
      </c>
      <c r="F3778" t="s">
        <v>106</v>
      </c>
      <c r="G3778" t="s">
        <v>25</v>
      </c>
      <c r="H3778" t="s">
        <v>26</v>
      </c>
      <c r="I3778" t="s">
        <v>57</v>
      </c>
      <c r="J3778" t="s">
        <v>58</v>
      </c>
      <c r="K3778">
        <v>691595</v>
      </c>
      <c r="L3778" t="s">
        <v>83</v>
      </c>
      <c r="M3778" t="s">
        <v>11413</v>
      </c>
      <c r="N3778" t="s">
        <v>61</v>
      </c>
      <c r="O3778" t="s">
        <v>94</v>
      </c>
      <c r="P3778" t="s">
        <v>181</v>
      </c>
      <c r="Q3778">
        <v>68065</v>
      </c>
      <c r="R3778">
        <v>8</v>
      </c>
      <c r="S3778">
        <v>0</v>
      </c>
      <c r="T3778">
        <v>15789.488293741242</v>
      </c>
      <c r="U3778">
        <v>45170</v>
      </c>
    </row>
    <row r="3779" spans="1:21" x14ac:dyDescent="0.3">
      <c r="A3779" t="s">
        <v>11414</v>
      </c>
      <c r="B3779">
        <v>2023</v>
      </c>
      <c r="C3779" s="1">
        <v>45093</v>
      </c>
      <c r="D3779" t="s">
        <v>22</v>
      </c>
      <c r="E3779" t="s">
        <v>11415</v>
      </c>
      <c r="F3779" t="s">
        <v>106</v>
      </c>
      <c r="G3779" t="s">
        <v>81</v>
      </c>
      <c r="H3779" t="s">
        <v>26</v>
      </c>
      <c r="I3779" t="s">
        <v>154</v>
      </c>
      <c r="J3779" t="s">
        <v>51</v>
      </c>
      <c r="K3779">
        <v>622041</v>
      </c>
      <c r="L3779" t="s">
        <v>29</v>
      </c>
      <c r="M3779" t="s">
        <v>11416</v>
      </c>
      <c r="N3779" t="s">
        <v>103</v>
      </c>
      <c r="O3779" t="s">
        <v>85</v>
      </c>
      <c r="P3779" t="s">
        <v>45</v>
      </c>
      <c r="Q3779">
        <v>32475</v>
      </c>
      <c r="R3779">
        <v>7</v>
      </c>
      <c r="S3779">
        <v>0</v>
      </c>
      <c r="T3779">
        <v>6545.5154153925669</v>
      </c>
      <c r="U3779">
        <v>45100</v>
      </c>
    </row>
    <row r="3780" spans="1:21" x14ac:dyDescent="0.3">
      <c r="A3780" t="s">
        <v>11417</v>
      </c>
      <c r="B3780">
        <v>2024</v>
      </c>
      <c r="C3780" s="1">
        <v>45615</v>
      </c>
      <c r="D3780" t="s">
        <v>78</v>
      </c>
      <c r="E3780" t="s">
        <v>11418</v>
      </c>
      <c r="F3780" t="s">
        <v>106</v>
      </c>
      <c r="G3780" t="s">
        <v>38</v>
      </c>
      <c r="H3780" t="s">
        <v>26</v>
      </c>
      <c r="I3780" t="s">
        <v>27</v>
      </c>
      <c r="J3780" t="s">
        <v>28</v>
      </c>
      <c r="K3780">
        <v>696800</v>
      </c>
      <c r="L3780" t="s">
        <v>29</v>
      </c>
      <c r="M3780" t="s">
        <v>11419</v>
      </c>
      <c r="N3780" t="s">
        <v>31</v>
      </c>
      <c r="O3780" t="s">
        <v>53</v>
      </c>
      <c r="P3780" t="s">
        <v>127</v>
      </c>
      <c r="Q3780">
        <v>28908</v>
      </c>
      <c r="R3780">
        <v>9</v>
      </c>
      <c r="S3780">
        <v>0.05</v>
      </c>
      <c r="T3780">
        <v>7942.7901551575906</v>
      </c>
      <c r="U3780">
        <v>45618</v>
      </c>
    </row>
    <row r="3781" spans="1:21" x14ac:dyDescent="0.3">
      <c r="A3781" t="s">
        <v>11420</v>
      </c>
      <c r="B3781">
        <v>2024</v>
      </c>
      <c r="C3781" s="1">
        <v>45482</v>
      </c>
      <c r="D3781" t="s">
        <v>35</v>
      </c>
      <c r="E3781" t="s">
        <v>11421</v>
      </c>
      <c r="F3781" t="s">
        <v>106</v>
      </c>
      <c r="G3781" t="s">
        <v>81</v>
      </c>
      <c r="H3781" t="s">
        <v>26</v>
      </c>
      <c r="I3781" t="s">
        <v>117</v>
      </c>
      <c r="J3781" t="s">
        <v>118</v>
      </c>
      <c r="K3781">
        <v>651200</v>
      </c>
      <c r="L3781" t="s">
        <v>59</v>
      </c>
      <c r="M3781" t="s">
        <v>11422</v>
      </c>
      <c r="N3781" t="s">
        <v>103</v>
      </c>
      <c r="O3781" t="s">
        <v>44</v>
      </c>
      <c r="P3781" t="s">
        <v>69</v>
      </c>
      <c r="Q3781">
        <v>589</v>
      </c>
      <c r="R3781">
        <v>2</v>
      </c>
      <c r="S3781">
        <v>0</v>
      </c>
      <c r="T3781">
        <v>130.73123806396623</v>
      </c>
      <c r="U3781">
        <v>45485</v>
      </c>
    </row>
    <row r="3782" spans="1:21" x14ac:dyDescent="0.3">
      <c r="A3782" t="s">
        <v>11423</v>
      </c>
      <c r="B3782">
        <v>2023</v>
      </c>
      <c r="C3782" s="1">
        <v>45054</v>
      </c>
      <c r="D3782" t="s">
        <v>47</v>
      </c>
      <c r="E3782" t="s">
        <v>11424</v>
      </c>
      <c r="F3782" t="s">
        <v>80</v>
      </c>
      <c r="G3782" t="s">
        <v>38</v>
      </c>
      <c r="H3782" t="s">
        <v>26</v>
      </c>
      <c r="I3782" t="s">
        <v>122</v>
      </c>
      <c r="J3782" t="s">
        <v>28</v>
      </c>
      <c r="K3782">
        <v>678069</v>
      </c>
      <c r="L3782" t="s">
        <v>59</v>
      </c>
      <c r="M3782" t="s">
        <v>11425</v>
      </c>
      <c r="N3782" t="s">
        <v>31</v>
      </c>
      <c r="O3782" t="s">
        <v>53</v>
      </c>
      <c r="P3782" t="s">
        <v>33</v>
      </c>
      <c r="Q3782">
        <v>16926</v>
      </c>
      <c r="R3782">
        <v>10</v>
      </c>
      <c r="S3782">
        <v>0.05</v>
      </c>
      <c r="T3782">
        <v>3002.9676502229354</v>
      </c>
      <c r="U3782">
        <v>45054</v>
      </c>
    </row>
    <row r="3783" spans="1:21" x14ac:dyDescent="0.3">
      <c r="A3783" t="s">
        <v>11426</v>
      </c>
      <c r="B3783">
        <v>2024</v>
      </c>
      <c r="C3783" s="1">
        <v>45465</v>
      </c>
      <c r="D3783" t="s">
        <v>22</v>
      </c>
      <c r="E3783" t="s">
        <v>11427</v>
      </c>
      <c r="F3783" t="s">
        <v>149</v>
      </c>
      <c r="G3783" t="s">
        <v>25</v>
      </c>
      <c r="H3783" t="s">
        <v>26</v>
      </c>
      <c r="I3783" t="s">
        <v>72</v>
      </c>
      <c r="J3783" t="s">
        <v>28</v>
      </c>
      <c r="K3783">
        <v>650002</v>
      </c>
      <c r="L3783" t="s">
        <v>41</v>
      </c>
      <c r="M3783" t="s">
        <v>11428</v>
      </c>
      <c r="N3783" t="s">
        <v>43</v>
      </c>
      <c r="O3783" t="s">
        <v>94</v>
      </c>
      <c r="P3783" t="s">
        <v>45</v>
      </c>
      <c r="Q3783">
        <v>21716</v>
      </c>
      <c r="R3783">
        <v>10</v>
      </c>
      <c r="S3783">
        <v>0.05</v>
      </c>
      <c r="T3783">
        <v>5023.7067766250275</v>
      </c>
      <c r="U3783">
        <v>45472</v>
      </c>
    </row>
    <row r="3784" spans="1:21" x14ac:dyDescent="0.3">
      <c r="A3784" t="s">
        <v>11429</v>
      </c>
      <c r="B3784">
        <v>2023</v>
      </c>
      <c r="C3784" s="1">
        <v>45011</v>
      </c>
      <c r="D3784" t="s">
        <v>47</v>
      </c>
      <c r="E3784" t="s">
        <v>11430</v>
      </c>
      <c r="F3784" t="s">
        <v>106</v>
      </c>
      <c r="G3784" t="s">
        <v>81</v>
      </c>
      <c r="H3784" t="s">
        <v>26</v>
      </c>
      <c r="I3784" t="s">
        <v>57</v>
      </c>
      <c r="J3784" t="s">
        <v>58</v>
      </c>
      <c r="K3784">
        <v>620180</v>
      </c>
      <c r="L3784" t="s">
        <v>59</v>
      </c>
      <c r="M3784" t="s">
        <v>11431</v>
      </c>
      <c r="N3784" t="s">
        <v>93</v>
      </c>
      <c r="O3784" t="s">
        <v>32</v>
      </c>
      <c r="P3784" t="s">
        <v>33</v>
      </c>
      <c r="Q3784">
        <v>79810</v>
      </c>
      <c r="R3784">
        <v>5</v>
      </c>
      <c r="S3784">
        <v>0.1</v>
      </c>
      <c r="T3784">
        <v>5255.4878300771534</v>
      </c>
      <c r="U3784">
        <v>45011</v>
      </c>
    </row>
    <row r="3785" spans="1:21" x14ac:dyDescent="0.3">
      <c r="A3785" t="s">
        <v>11432</v>
      </c>
      <c r="B3785">
        <v>2024</v>
      </c>
      <c r="C3785" s="1">
        <v>45445</v>
      </c>
      <c r="D3785" t="s">
        <v>47</v>
      </c>
      <c r="E3785" t="s">
        <v>11433</v>
      </c>
      <c r="F3785" t="s">
        <v>37</v>
      </c>
      <c r="G3785" t="s">
        <v>81</v>
      </c>
      <c r="H3785" t="s">
        <v>26</v>
      </c>
      <c r="I3785" t="s">
        <v>136</v>
      </c>
      <c r="J3785" t="s">
        <v>118</v>
      </c>
      <c r="K3785">
        <v>629301</v>
      </c>
      <c r="L3785" t="s">
        <v>73</v>
      </c>
      <c r="M3785" t="s">
        <v>11434</v>
      </c>
      <c r="N3785" t="s">
        <v>31</v>
      </c>
      <c r="O3785" t="s">
        <v>75</v>
      </c>
      <c r="P3785" t="s">
        <v>54</v>
      </c>
      <c r="Q3785">
        <v>9537</v>
      </c>
      <c r="R3785">
        <v>2</v>
      </c>
      <c r="S3785">
        <v>0.2</v>
      </c>
      <c r="T3785">
        <v>2162.3479777777416</v>
      </c>
      <c r="U3785">
        <v>45448</v>
      </c>
    </row>
    <row r="3786" spans="1:21" x14ac:dyDescent="0.3">
      <c r="A3786" t="s">
        <v>11435</v>
      </c>
      <c r="B3786">
        <v>2023</v>
      </c>
      <c r="C3786" s="1">
        <v>45112</v>
      </c>
      <c r="D3786" t="s">
        <v>35</v>
      </c>
      <c r="E3786" t="s">
        <v>11436</v>
      </c>
      <c r="F3786" t="s">
        <v>80</v>
      </c>
      <c r="G3786" t="s">
        <v>81</v>
      </c>
      <c r="H3786" t="s">
        <v>26</v>
      </c>
      <c r="I3786" t="s">
        <v>50</v>
      </c>
      <c r="J3786" t="s">
        <v>51</v>
      </c>
      <c r="K3786">
        <v>647906</v>
      </c>
      <c r="L3786" t="s">
        <v>83</v>
      </c>
      <c r="M3786" t="s">
        <v>11437</v>
      </c>
      <c r="N3786" t="s">
        <v>93</v>
      </c>
      <c r="O3786" t="s">
        <v>68</v>
      </c>
      <c r="P3786" t="s">
        <v>76</v>
      </c>
      <c r="Q3786">
        <v>297</v>
      </c>
      <c r="R3786">
        <v>6</v>
      </c>
      <c r="S3786">
        <v>0.05</v>
      </c>
      <c r="T3786">
        <v>53.801768395006263</v>
      </c>
      <c r="U3786">
        <v>45115</v>
      </c>
    </row>
    <row r="3787" spans="1:21" x14ac:dyDescent="0.3">
      <c r="A3787" t="s">
        <v>11438</v>
      </c>
      <c r="B3787">
        <v>2023</v>
      </c>
      <c r="C3787" s="1">
        <v>45133</v>
      </c>
      <c r="D3787" t="s">
        <v>47</v>
      </c>
      <c r="E3787" t="s">
        <v>11439</v>
      </c>
      <c r="F3787" t="s">
        <v>49</v>
      </c>
      <c r="G3787" t="s">
        <v>38</v>
      </c>
      <c r="H3787" t="s">
        <v>26</v>
      </c>
      <c r="I3787" t="s">
        <v>72</v>
      </c>
      <c r="J3787" t="s">
        <v>28</v>
      </c>
      <c r="K3787">
        <v>633713</v>
      </c>
      <c r="L3787" t="s">
        <v>83</v>
      </c>
      <c r="M3787" t="s">
        <v>11440</v>
      </c>
      <c r="N3787" t="s">
        <v>31</v>
      </c>
      <c r="O3787" t="s">
        <v>44</v>
      </c>
      <c r="P3787" t="s">
        <v>54</v>
      </c>
      <c r="Q3787">
        <v>33636</v>
      </c>
      <c r="R3787">
        <v>10</v>
      </c>
      <c r="S3787">
        <v>0.2</v>
      </c>
      <c r="T3787">
        <v>3207.6011447386986</v>
      </c>
      <c r="U3787">
        <v>45136</v>
      </c>
    </row>
    <row r="3788" spans="1:21" x14ac:dyDescent="0.3">
      <c r="A3788" t="s">
        <v>11441</v>
      </c>
      <c r="B3788">
        <v>2024</v>
      </c>
      <c r="C3788" s="1">
        <v>45621</v>
      </c>
      <c r="D3788" t="s">
        <v>78</v>
      </c>
      <c r="E3788" t="s">
        <v>11442</v>
      </c>
      <c r="F3788" t="s">
        <v>149</v>
      </c>
      <c r="G3788" t="s">
        <v>25</v>
      </c>
      <c r="H3788" t="s">
        <v>26</v>
      </c>
      <c r="I3788" t="s">
        <v>39</v>
      </c>
      <c r="J3788" t="s">
        <v>40</v>
      </c>
      <c r="K3788">
        <v>642654</v>
      </c>
      <c r="L3788" t="s">
        <v>29</v>
      </c>
      <c r="M3788" t="s">
        <v>11443</v>
      </c>
      <c r="N3788" t="s">
        <v>43</v>
      </c>
      <c r="O3788" t="s">
        <v>68</v>
      </c>
      <c r="P3788" t="s">
        <v>69</v>
      </c>
      <c r="Q3788">
        <v>79169</v>
      </c>
      <c r="R3788">
        <v>6</v>
      </c>
      <c r="S3788">
        <v>0</v>
      </c>
      <c r="T3788">
        <v>19727.019337636808</v>
      </c>
      <c r="U3788">
        <v>45628</v>
      </c>
    </row>
    <row r="3789" spans="1:21" x14ac:dyDescent="0.3">
      <c r="A3789" t="s">
        <v>11444</v>
      </c>
      <c r="B3789">
        <v>2024</v>
      </c>
      <c r="C3789" s="1">
        <v>45334</v>
      </c>
      <c r="D3789" t="s">
        <v>47</v>
      </c>
      <c r="E3789" t="s">
        <v>11445</v>
      </c>
      <c r="F3789" t="s">
        <v>149</v>
      </c>
      <c r="G3789" t="s">
        <v>38</v>
      </c>
      <c r="H3789" t="s">
        <v>26</v>
      </c>
      <c r="I3789" t="s">
        <v>101</v>
      </c>
      <c r="J3789" t="s">
        <v>51</v>
      </c>
      <c r="K3789">
        <v>667337</v>
      </c>
      <c r="L3789" t="s">
        <v>29</v>
      </c>
      <c r="M3789" t="s">
        <v>11446</v>
      </c>
      <c r="N3789" t="s">
        <v>31</v>
      </c>
      <c r="O3789" t="s">
        <v>53</v>
      </c>
      <c r="P3789" t="s">
        <v>33</v>
      </c>
      <c r="Q3789">
        <v>60178</v>
      </c>
      <c r="R3789">
        <v>3</v>
      </c>
      <c r="S3789">
        <v>0</v>
      </c>
      <c r="T3789">
        <v>6955.611121612239</v>
      </c>
      <c r="U3789">
        <v>45337</v>
      </c>
    </row>
    <row r="3790" spans="1:21" x14ac:dyDescent="0.3">
      <c r="A3790" t="s">
        <v>11447</v>
      </c>
      <c r="B3790">
        <v>2024</v>
      </c>
      <c r="C3790" s="1">
        <v>45400</v>
      </c>
      <c r="D3790" t="s">
        <v>35</v>
      </c>
      <c r="E3790" t="s">
        <v>11448</v>
      </c>
      <c r="F3790" t="s">
        <v>49</v>
      </c>
      <c r="G3790" t="s">
        <v>25</v>
      </c>
      <c r="H3790" t="s">
        <v>26</v>
      </c>
      <c r="I3790" t="s">
        <v>101</v>
      </c>
      <c r="J3790" t="s">
        <v>51</v>
      </c>
      <c r="K3790">
        <v>645242</v>
      </c>
      <c r="L3790" t="s">
        <v>29</v>
      </c>
      <c r="M3790" t="s">
        <v>11449</v>
      </c>
      <c r="N3790" t="s">
        <v>103</v>
      </c>
      <c r="O3790" t="s">
        <v>68</v>
      </c>
      <c r="P3790" t="s">
        <v>33</v>
      </c>
      <c r="Q3790">
        <v>12009</v>
      </c>
      <c r="R3790">
        <v>2</v>
      </c>
      <c r="S3790">
        <v>0</v>
      </c>
      <c r="T3790">
        <v>1350.2622885627159</v>
      </c>
      <c r="U3790">
        <v>45405</v>
      </c>
    </row>
    <row r="3791" spans="1:21" x14ac:dyDescent="0.3">
      <c r="A3791" t="s">
        <v>11450</v>
      </c>
      <c r="B3791">
        <v>2024</v>
      </c>
      <c r="C3791" s="1">
        <v>45626</v>
      </c>
      <c r="D3791" t="s">
        <v>35</v>
      </c>
      <c r="E3791" t="s">
        <v>11451</v>
      </c>
      <c r="F3791" t="s">
        <v>64</v>
      </c>
      <c r="G3791" t="s">
        <v>81</v>
      </c>
      <c r="H3791" t="s">
        <v>26</v>
      </c>
      <c r="I3791" t="s">
        <v>107</v>
      </c>
      <c r="J3791" t="s">
        <v>66</v>
      </c>
      <c r="K3791">
        <v>657582</v>
      </c>
      <c r="L3791" t="s">
        <v>73</v>
      </c>
      <c r="M3791" t="s">
        <v>11452</v>
      </c>
      <c r="N3791" t="s">
        <v>93</v>
      </c>
      <c r="O3791" t="s">
        <v>68</v>
      </c>
      <c r="P3791" t="s">
        <v>89</v>
      </c>
      <c r="Q3791">
        <v>28354</v>
      </c>
      <c r="R3791">
        <v>6</v>
      </c>
      <c r="S3791">
        <v>0.05</v>
      </c>
      <c r="T3791">
        <v>5674.6380564419742</v>
      </c>
      <c r="U3791">
        <v>45629</v>
      </c>
    </row>
    <row r="3792" spans="1:21" x14ac:dyDescent="0.3">
      <c r="A3792" t="s">
        <v>11453</v>
      </c>
      <c r="B3792">
        <v>2024</v>
      </c>
      <c r="C3792" s="1">
        <v>45411</v>
      </c>
      <c r="D3792" t="s">
        <v>78</v>
      </c>
      <c r="E3792" t="s">
        <v>11454</v>
      </c>
      <c r="F3792" t="s">
        <v>64</v>
      </c>
      <c r="G3792" t="s">
        <v>25</v>
      </c>
      <c r="H3792" t="s">
        <v>26</v>
      </c>
      <c r="I3792" t="s">
        <v>150</v>
      </c>
      <c r="J3792" t="s">
        <v>118</v>
      </c>
      <c r="K3792">
        <v>698805</v>
      </c>
      <c r="L3792" t="s">
        <v>73</v>
      </c>
      <c r="M3792" t="s">
        <v>11455</v>
      </c>
      <c r="N3792" t="s">
        <v>61</v>
      </c>
      <c r="O3792" t="s">
        <v>68</v>
      </c>
      <c r="P3792" t="s">
        <v>69</v>
      </c>
      <c r="Q3792">
        <v>19280</v>
      </c>
      <c r="R3792">
        <v>9</v>
      </c>
      <c r="S3792">
        <v>0.05</v>
      </c>
      <c r="T3792">
        <v>4779.0216236925608</v>
      </c>
      <c r="U3792">
        <v>45411</v>
      </c>
    </row>
    <row r="3793" spans="1:21" x14ac:dyDescent="0.3">
      <c r="A3793" t="s">
        <v>11456</v>
      </c>
      <c r="B3793">
        <v>2023</v>
      </c>
      <c r="C3793" s="1">
        <v>45232</v>
      </c>
      <c r="D3793" t="s">
        <v>47</v>
      </c>
      <c r="E3793" t="s">
        <v>11457</v>
      </c>
      <c r="F3793" t="s">
        <v>24</v>
      </c>
      <c r="G3793" t="s">
        <v>81</v>
      </c>
      <c r="H3793" t="s">
        <v>26</v>
      </c>
      <c r="I3793" t="s">
        <v>72</v>
      </c>
      <c r="J3793" t="s">
        <v>28</v>
      </c>
      <c r="K3793">
        <v>681796</v>
      </c>
      <c r="L3793" t="s">
        <v>83</v>
      </c>
      <c r="M3793" t="s">
        <v>11458</v>
      </c>
      <c r="N3793" t="s">
        <v>43</v>
      </c>
      <c r="O3793" t="s">
        <v>85</v>
      </c>
      <c r="P3793" t="s">
        <v>54</v>
      </c>
      <c r="Q3793">
        <v>29171</v>
      </c>
      <c r="R3793">
        <v>5</v>
      </c>
      <c r="S3793">
        <v>0</v>
      </c>
      <c r="T3793">
        <v>5051.4569834281974</v>
      </c>
      <c r="U3793">
        <v>45235</v>
      </c>
    </row>
    <row r="3794" spans="1:21" x14ac:dyDescent="0.3">
      <c r="A3794" t="s">
        <v>11459</v>
      </c>
      <c r="B3794">
        <v>2024</v>
      </c>
      <c r="C3794" s="1">
        <v>45399</v>
      </c>
      <c r="D3794" t="s">
        <v>78</v>
      </c>
      <c r="E3794" t="s">
        <v>11460</v>
      </c>
      <c r="F3794" t="s">
        <v>24</v>
      </c>
      <c r="G3794" t="s">
        <v>38</v>
      </c>
      <c r="H3794" t="s">
        <v>26</v>
      </c>
      <c r="I3794" t="s">
        <v>57</v>
      </c>
      <c r="J3794" t="s">
        <v>58</v>
      </c>
      <c r="K3794">
        <v>634226</v>
      </c>
      <c r="L3794" t="s">
        <v>83</v>
      </c>
      <c r="M3794" t="s">
        <v>11461</v>
      </c>
      <c r="N3794" t="s">
        <v>31</v>
      </c>
      <c r="O3794" t="s">
        <v>85</v>
      </c>
      <c r="P3794" t="s">
        <v>76</v>
      </c>
      <c r="Q3794">
        <v>67931</v>
      </c>
      <c r="R3794">
        <v>1</v>
      </c>
      <c r="S3794">
        <v>0.2</v>
      </c>
      <c r="T3794">
        <v>13067.895421359852</v>
      </c>
      <c r="U3794">
        <v>45402</v>
      </c>
    </row>
    <row r="3795" spans="1:21" x14ac:dyDescent="0.3">
      <c r="A3795" t="s">
        <v>11462</v>
      </c>
      <c r="B3795">
        <v>2024</v>
      </c>
      <c r="C3795" s="1">
        <v>45570</v>
      </c>
      <c r="D3795" t="s">
        <v>47</v>
      </c>
      <c r="E3795" t="s">
        <v>11463</v>
      </c>
      <c r="F3795" t="s">
        <v>149</v>
      </c>
      <c r="G3795" t="s">
        <v>81</v>
      </c>
      <c r="H3795" t="s">
        <v>26</v>
      </c>
      <c r="I3795" t="s">
        <v>57</v>
      </c>
      <c r="J3795" t="s">
        <v>58</v>
      </c>
      <c r="K3795">
        <v>630564</v>
      </c>
      <c r="L3795" t="s">
        <v>29</v>
      </c>
      <c r="M3795" t="s">
        <v>11464</v>
      </c>
      <c r="N3795" t="s">
        <v>31</v>
      </c>
      <c r="O3795" t="s">
        <v>85</v>
      </c>
      <c r="P3795" t="s">
        <v>69</v>
      </c>
      <c r="Q3795">
        <v>9956</v>
      </c>
      <c r="R3795">
        <v>10</v>
      </c>
      <c r="S3795">
        <v>0.1</v>
      </c>
      <c r="T3795">
        <v>729.08713570022792</v>
      </c>
      <c r="U3795">
        <v>45577</v>
      </c>
    </row>
    <row r="3796" spans="1:21" x14ac:dyDescent="0.3">
      <c r="A3796" t="s">
        <v>11465</v>
      </c>
      <c r="B3796">
        <v>2024</v>
      </c>
      <c r="C3796" s="1">
        <v>45346</v>
      </c>
      <c r="D3796" t="s">
        <v>47</v>
      </c>
      <c r="E3796" t="s">
        <v>11466</v>
      </c>
      <c r="F3796" t="s">
        <v>37</v>
      </c>
      <c r="G3796" t="s">
        <v>38</v>
      </c>
      <c r="H3796" t="s">
        <v>26</v>
      </c>
      <c r="I3796" t="s">
        <v>154</v>
      </c>
      <c r="J3796" t="s">
        <v>51</v>
      </c>
      <c r="K3796">
        <v>661561</v>
      </c>
      <c r="L3796" t="s">
        <v>73</v>
      </c>
      <c r="M3796" t="s">
        <v>11467</v>
      </c>
      <c r="N3796" t="s">
        <v>103</v>
      </c>
      <c r="O3796" t="s">
        <v>85</v>
      </c>
      <c r="P3796" t="s">
        <v>33</v>
      </c>
      <c r="Q3796">
        <v>67712</v>
      </c>
      <c r="R3796">
        <v>3</v>
      </c>
      <c r="S3796">
        <v>0.05</v>
      </c>
      <c r="T3796">
        <v>18374.661545640047</v>
      </c>
      <c r="U3796">
        <v>45349</v>
      </c>
    </row>
    <row r="3797" spans="1:21" x14ac:dyDescent="0.3">
      <c r="A3797" t="s">
        <v>11468</v>
      </c>
      <c r="B3797">
        <v>2024</v>
      </c>
      <c r="C3797" s="1">
        <v>45626</v>
      </c>
      <c r="D3797" t="s">
        <v>35</v>
      </c>
      <c r="E3797" t="s">
        <v>11469</v>
      </c>
      <c r="F3797" t="s">
        <v>80</v>
      </c>
      <c r="G3797" t="s">
        <v>38</v>
      </c>
      <c r="H3797" t="s">
        <v>26</v>
      </c>
      <c r="I3797" t="s">
        <v>82</v>
      </c>
      <c r="J3797" t="s">
        <v>66</v>
      </c>
      <c r="K3797">
        <v>657828</v>
      </c>
      <c r="L3797" t="s">
        <v>73</v>
      </c>
      <c r="M3797" t="s">
        <v>11470</v>
      </c>
      <c r="N3797" t="s">
        <v>103</v>
      </c>
      <c r="O3797" t="s">
        <v>94</v>
      </c>
      <c r="P3797" t="s">
        <v>89</v>
      </c>
      <c r="Q3797">
        <v>3377</v>
      </c>
      <c r="R3797">
        <v>4</v>
      </c>
      <c r="S3797">
        <v>0</v>
      </c>
      <c r="T3797">
        <v>741.96794682855534</v>
      </c>
      <c r="U3797">
        <v>45629</v>
      </c>
    </row>
    <row r="3798" spans="1:21" x14ac:dyDescent="0.3">
      <c r="A3798" t="s">
        <v>11471</v>
      </c>
      <c r="B3798">
        <v>2023</v>
      </c>
      <c r="C3798" s="1">
        <v>45250</v>
      </c>
      <c r="D3798" t="s">
        <v>22</v>
      </c>
      <c r="E3798" t="s">
        <v>11472</v>
      </c>
      <c r="F3798" t="s">
        <v>64</v>
      </c>
      <c r="G3798" t="s">
        <v>81</v>
      </c>
      <c r="H3798" t="s">
        <v>26</v>
      </c>
      <c r="I3798" t="s">
        <v>39</v>
      </c>
      <c r="J3798" t="s">
        <v>40</v>
      </c>
      <c r="K3798">
        <v>631404</v>
      </c>
      <c r="L3798" t="s">
        <v>29</v>
      </c>
      <c r="M3798" t="s">
        <v>11473</v>
      </c>
      <c r="N3798" t="s">
        <v>31</v>
      </c>
      <c r="O3798" t="s">
        <v>94</v>
      </c>
      <c r="P3798" t="s">
        <v>69</v>
      </c>
      <c r="Q3798">
        <v>47180</v>
      </c>
      <c r="R3798">
        <v>8</v>
      </c>
      <c r="S3798">
        <v>0</v>
      </c>
      <c r="T3798">
        <v>11612.807716278943</v>
      </c>
      <c r="U3798">
        <v>45252</v>
      </c>
    </row>
    <row r="3799" spans="1:21" x14ac:dyDescent="0.3">
      <c r="A3799" t="s">
        <v>11474</v>
      </c>
      <c r="B3799">
        <v>2024</v>
      </c>
      <c r="C3799" s="1">
        <v>45312</v>
      </c>
      <c r="D3799" t="s">
        <v>35</v>
      </c>
      <c r="E3799" t="s">
        <v>11475</v>
      </c>
      <c r="F3799" t="s">
        <v>64</v>
      </c>
      <c r="G3799" t="s">
        <v>81</v>
      </c>
      <c r="H3799" t="s">
        <v>26</v>
      </c>
      <c r="I3799" t="s">
        <v>117</v>
      </c>
      <c r="J3799" t="s">
        <v>118</v>
      </c>
      <c r="K3799">
        <v>682551</v>
      </c>
      <c r="L3799" t="s">
        <v>59</v>
      </c>
      <c r="M3799" t="s">
        <v>11476</v>
      </c>
      <c r="N3799" t="s">
        <v>93</v>
      </c>
      <c r="O3799" t="s">
        <v>94</v>
      </c>
      <c r="P3799" t="s">
        <v>98</v>
      </c>
      <c r="Q3799">
        <v>68719</v>
      </c>
      <c r="R3799">
        <v>4</v>
      </c>
      <c r="S3799">
        <v>0.1</v>
      </c>
      <c r="T3799">
        <v>3728.6688866714844</v>
      </c>
      <c r="U3799">
        <v>45315</v>
      </c>
    </row>
    <row r="3800" spans="1:21" x14ac:dyDescent="0.3">
      <c r="A3800" t="s">
        <v>11477</v>
      </c>
      <c r="B3800">
        <v>2024</v>
      </c>
      <c r="C3800" s="1">
        <v>45366</v>
      </c>
      <c r="D3800" t="s">
        <v>78</v>
      </c>
      <c r="E3800" t="s">
        <v>11478</v>
      </c>
      <c r="F3800" t="s">
        <v>149</v>
      </c>
      <c r="G3800" t="s">
        <v>81</v>
      </c>
      <c r="H3800" t="s">
        <v>26</v>
      </c>
      <c r="I3800" t="s">
        <v>65</v>
      </c>
      <c r="J3800" t="s">
        <v>66</v>
      </c>
      <c r="K3800">
        <v>630848</v>
      </c>
      <c r="L3800" t="s">
        <v>83</v>
      </c>
      <c r="M3800" t="s">
        <v>11479</v>
      </c>
      <c r="N3800" t="s">
        <v>31</v>
      </c>
      <c r="O3800" t="s">
        <v>44</v>
      </c>
      <c r="P3800" t="s">
        <v>181</v>
      </c>
      <c r="Q3800">
        <v>46133</v>
      </c>
      <c r="R3800">
        <v>5</v>
      </c>
      <c r="S3800">
        <v>0</v>
      </c>
      <c r="T3800">
        <v>2624.4059499716623</v>
      </c>
      <c r="U3800">
        <v>45367</v>
      </c>
    </row>
    <row r="3801" spans="1:21" x14ac:dyDescent="0.3">
      <c r="A3801" t="s">
        <v>11480</v>
      </c>
      <c r="B3801">
        <v>2023</v>
      </c>
      <c r="C3801" s="1">
        <v>45243</v>
      </c>
      <c r="D3801" t="s">
        <v>47</v>
      </c>
      <c r="E3801" t="s">
        <v>11481</v>
      </c>
      <c r="F3801" t="s">
        <v>24</v>
      </c>
      <c r="G3801" t="s">
        <v>25</v>
      </c>
      <c r="H3801" t="s">
        <v>26</v>
      </c>
      <c r="I3801" t="s">
        <v>65</v>
      </c>
      <c r="J3801" t="s">
        <v>66</v>
      </c>
      <c r="K3801">
        <v>633999</v>
      </c>
      <c r="L3801" t="s">
        <v>59</v>
      </c>
      <c r="M3801" t="s">
        <v>11482</v>
      </c>
      <c r="N3801" t="s">
        <v>61</v>
      </c>
      <c r="O3801" t="s">
        <v>75</v>
      </c>
      <c r="P3801" t="s">
        <v>98</v>
      </c>
      <c r="Q3801">
        <v>53383</v>
      </c>
      <c r="R3801">
        <v>9</v>
      </c>
      <c r="S3801">
        <v>0.2</v>
      </c>
      <c r="T3801">
        <v>15302.697252333579</v>
      </c>
      <c r="U3801">
        <v>45244</v>
      </c>
    </row>
    <row r="3802" spans="1:21" x14ac:dyDescent="0.3">
      <c r="A3802" t="s">
        <v>11483</v>
      </c>
      <c r="B3802">
        <v>2024</v>
      </c>
      <c r="C3802" s="1">
        <v>45641</v>
      </c>
      <c r="D3802" t="s">
        <v>78</v>
      </c>
      <c r="E3802" t="s">
        <v>11484</v>
      </c>
      <c r="F3802" t="s">
        <v>106</v>
      </c>
      <c r="G3802" t="s">
        <v>38</v>
      </c>
      <c r="H3802" t="s">
        <v>26</v>
      </c>
      <c r="I3802" t="s">
        <v>107</v>
      </c>
      <c r="J3802" t="s">
        <v>66</v>
      </c>
      <c r="K3802">
        <v>698428</v>
      </c>
      <c r="L3802" t="s">
        <v>73</v>
      </c>
      <c r="M3802" t="s">
        <v>11485</v>
      </c>
      <c r="N3802" t="s">
        <v>31</v>
      </c>
      <c r="O3802" t="s">
        <v>32</v>
      </c>
      <c r="P3802" t="s">
        <v>76</v>
      </c>
      <c r="Q3802">
        <v>76754</v>
      </c>
      <c r="R3802">
        <v>8</v>
      </c>
      <c r="S3802">
        <v>0.05</v>
      </c>
      <c r="T3802">
        <v>20216.605542825138</v>
      </c>
      <c r="U3802">
        <v>45644</v>
      </c>
    </row>
    <row r="3803" spans="1:21" x14ac:dyDescent="0.3">
      <c r="A3803" t="s">
        <v>11486</v>
      </c>
      <c r="B3803">
        <v>2024</v>
      </c>
      <c r="C3803" s="1">
        <v>45295</v>
      </c>
      <c r="D3803" t="s">
        <v>35</v>
      </c>
      <c r="E3803" t="s">
        <v>11487</v>
      </c>
      <c r="F3803" t="s">
        <v>24</v>
      </c>
      <c r="G3803" t="s">
        <v>38</v>
      </c>
      <c r="H3803" t="s">
        <v>26</v>
      </c>
      <c r="I3803" t="s">
        <v>57</v>
      </c>
      <c r="J3803" t="s">
        <v>58</v>
      </c>
      <c r="K3803">
        <v>614470</v>
      </c>
      <c r="L3803" t="s">
        <v>41</v>
      </c>
      <c r="M3803" t="s">
        <v>11488</v>
      </c>
      <c r="N3803" t="s">
        <v>93</v>
      </c>
      <c r="O3803" t="s">
        <v>53</v>
      </c>
      <c r="P3803" t="s">
        <v>89</v>
      </c>
      <c r="Q3803">
        <v>52801</v>
      </c>
      <c r="R3803">
        <v>6</v>
      </c>
      <c r="S3803">
        <v>0.2</v>
      </c>
      <c r="T3803">
        <v>15807.417793183567</v>
      </c>
      <c r="U3803">
        <v>45296</v>
      </c>
    </row>
    <row r="3804" spans="1:21" x14ac:dyDescent="0.3">
      <c r="A3804" t="s">
        <v>11489</v>
      </c>
      <c r="B3804">
        <v>2024</v>
      </c>
      <c r="C3804" s="1">
        <v>45527</v>
      </c>
      <c r="D3804" t="s">
        <v>47</v>
      </c>
      <c r="E3804" t="s">
        <v>11490</v>
      </c>
      <c r="F3804" t="s">
        <v>24</v>
      </c>
      <c r="G3804" t="s">
        <v>38</v>
      </c>
      <c r="H3804" t="s">
        <v>26</v>
      </c>
      <c r="I3804" t="s">
        <v>39</v>
      </c>
      <c r="J3804" t="s">
        <v>40</v>
      </c>
      <c r="K3804">
        <v>657658</v>
      </c>
      <c r="L3804" t="s">
        <v>59</v>
      </c>
      <c r="M3804" t="s">
        <v>11491</v>
      </c>
      <c r="N3804" t="s">
        <v>61</v>
      </c>
      <c r="O3804" t="s">
        <v>53</v>
      </c>
      <c r="P3804" t="s">
        <v>98</v>
      </c>
      <c r="Q3804">
        <v>54914</v>
      </c>
      <c r="R3804">
        <v>3</v>
      </c>
      <c r="S3804">
        <v>0.2</v>
      </c>
      <c r="T3804">
        <v>5855.1760039919227</v>
      </c>
      <c r="U3804">
        <v>45529</v>
      </c>
    </row>
    <row r="3805" spans="1:21" x14ac:dyDescent="0.3">
      <c r="A3805" t="s">
        <v>11492</v>
      </c>
      <c r="B3805">
        <v>2023</v>
      </c>
      <c r="C3805" s="1">
        <v>45124</v>
      </c>
      <c r="D3805" t="s">
        <v>78</v>
      </c>
      <c r="E3805" t="s">
        <v>11493</v>
      </c>
      <c r="F3805" t="s">
        <v>64</v>
      </c>
      <c r="G3805" t="s">
        <v>81</v>
      </c>
      <c r="H3805" t="s">
        <v>26</v>
      </c>
      <c r="I3805" t="s">
        <v>150</v>
      </c>
      <c r="J3805" t="s">
        <v>118</v>
      </c>
      <c r="K3805">
        <v>644062</v>
      </c>
      <c r="L3805" t="s">
        <v>41</v>
      </c>
      <c r="M3805" t="s">
        <v>11494</v>
      </c>
      <c r="N3805" t="s">
        <v>103</v>
      </c>
      <c r="O3805" t="s">
        <v>94</v>
      </c>
      <c r="P3805" t="s">
        <v>45</v>
      </c>
      <c r="Q3805">
        <v>32803</v>
      </c>
      <c r="R3805">
        <v>7</v>
      </c>
      <c r="S3805">
        <v>0</v>
      </c>
      <c r="T3805">
        <v>4878.2516176272893</v>
      </c>
      <c r="U3805">
        <v>45127</v>
      </c>
    </row>
    <row r="3806" spans="1:21" x14ac:dyDescent="0.3">
      <c r="A3806" t="s">
        <v>11495</v>
      </c>
      <c r="B3806">
        <v>2023</v>
      </c>
      <c r="C3806" s="1">
        <v>45045</v>
      </c>
      <c r="D3806" t="s">
        <v>78</v>
      </c>
      <c r="E3806" t="s">
        <v>11496</v>
      </c>
      <c r="F3806" t="s">
        <v>37</v>
      </c>
      <c r="G3806" t="s">
        <v>25</v>
      </c>
      <c r="H3806" t="s">
        <v>26</v>
      </c>
      <c r="I3806" t="s">
        <v>39</v>
      </c>
      <c r="J3806" t="s">
        <v>40</v>
      </c>
      <c r="K3806">
        <v>613358</v>
      </c>
      <c r="L3806" t="s">
        <v>41</v>
      </c>
      <c r="M3806" t="s">
        <v>11497</v>
      </c>
      <c r="N3806" t="s">
        <v>43</v>
      </c>
      <c r="O3806" t="s">
        <v>85</v>
      </c>
      <c r="P3806" t="s">
        <v>33</v>
      </c>
      <c r="Q3806">
        <v>74438</v>
      </c>
      <c r="R3806">
        <v>7</v>
      </c>
      <c r="S3806">
        <v>0.2</v>
      </c>
      <c r="T3806">
        <v>18939.169987412675</v>
      </c>
      <c r="U3806">
        <v>45048</v>
      </c>
    </row>
    <row r="3807" spans="1:21" x14ac:dyDescent="0.3">
      <c r="A3807" t="s">
        <v>11498</v>
      </c>
      <c r="B3807">
        <v>2023</v>
      </c>
      <c r="C3807" s="1">
        <v>44992</v>
      </c>
      <c r="D3807" t="s">
        <v>78</v>
      </c>
      <c r="E3807" t="s">
        <v>11499</v>
      </c>
      <c r="F3807" t="s">
        <v>37</v>
      </c>
      <c r="G3807" t="s">
        <v>25</v>
      </c>
      <c r="H3807" t="s">
        <v>26</v>
      </c>
      <c r="I3807" t="s">
        <v>161</v>
      </c>
      <c r="J3807" t="s">
        <v>118</v>
      </c>
      <c r="K3807">
        <v>679353</v>
      </c>
      <c r="L3807" t="s">
        <v>83</v>
      </c>
      <c r="M3807" t="s">
        <v>11500</v>
      </c>
      <c r="N3807" t="s">
        <v>31</v>
      </c>
      <c r="O3807" t="s">
        <v>68</v>
      </c>
      <c r="P3807" t="s">
        <v>127</v>
      </c>
      <c r="Q3807">
        <v>29988</v>
      </c>
      <c r="R3807">
        <v>8</v>
      </c>
      <c r="S3807">
        <v>0.05</v>
      </c>
      <c r="T3807">
        <v>3840.9442713230155</v>
      </c>
      <c r="U3807">
        <v>44993</v>
      </c>
    </row>
    <row r="3808" spans="1:21" x14ac:dyDescent="0.3">
      <c r="A3808" t="s">
        <v>11501</v>
      </c>
      <c r="B3808">
        <v>2023</v>
      </c>
      <c r="C3808" s="1">
        <v>45176</v>
      </c>
      <c r="D3808" t="s">
        <v>47</v>
      </c>
      <c r="E3808" t="s">
        <v>11502</v>
      </c>
      <c r="F3808" t="s">
        <v>149</v>
      </c>
      <c r="G3808" t="s">
        <v>38</v>
      </c>
      <c r="H3808" t="s">
        <v>26</v>
      </c>
      <c r="I3808" t="s">
        <v>39</v>
      </c>
      <c r="J3808" t="s">
        <v>40</v>
      </c>
      <c r="K3808">
        <v>684692</v>
      </c>
      <c r="L3808" t="s">
        <v>59</v>
      </c>
      <c r="M3808" t="s">
        <v>11503</v>
      </c>
      <c r="N3808" t="s">
        <v>43</v>
      </c>
      <c r="O3808" t="s">
        <v>44</v>
      </c>
      <c r="P3808" t="s">
        <v>98</v>
      </c>
      <c r="Q3808">
        <v>45055</v>
      </c>
      <c r="R3808">
        <v>9</v>
      </c>
      <c r="S3808">
        <v>0</v>
      </c>
      <c r="T3808">
        <v>7091.4561536718757</v>
      </c>
      <c r="U3808">
        <v>45179</v>
      </c>
    </row>
    <row r="3809" spans="1:21" x14ac:dyDescent="0.3">
      <c r="A3809" t="s">
        <v>11504</v>
      </c>
      <c r="B3809">
        <v>2024</v>
      </c>
      <c r="C3809" s="1">
        <v>45551</v>
      </c>
      <c r="D3809" t="s">
        <v>22</v>
      </c>
      <c r="E3809" t="s">
        <v>11505</v>
      </c>
      <c r="F3809" t="s">
        <v>24</v>
      </c>
      <c r="G3809" t="s">
        <v>38</v>
      </c>
      <c r="H3809" t="s">
        <v>26</v>
      </c>
      <c r="I3809" t="s">
        <v>136</v>
      </c>
      <c r="J3809" t="s">
        <v>118</v>
      </c>
      <c r="K3809">
        <v>667199</v>
      </c>
      <c r="L3809" t="s">
        <v>73</v>
      </c>
      <c r="M3809" t="s">
        <v>11506</v>
      </c>
      <c r="N3809" t="s">
        <v>43</v>
      </c>
      <c r="O3809" t="s">
        <v>32</v>
      </c>
      <c r="P3809" t="s">
        <v>181</v>
      </c>
      <c r="Q3809">
        <v>30277</v>
      </c>
      <c r="R3809">
        <v>10</v>
      </c>
      <c r="S3809">
        <v>0</v>
      </c>
      <c r="T3809">
        <v>3017.2162428067095</v>
      </c>
      <c r="U3809">
        <v>45552</v>
      </c>
    </row>
    <row r="3810" spans="1:21" x14ac:dyDescent="0.3">
      <c r="A3810" t="s">
        <v>11507</v>
      </c>
      <c r="B3810">
        <v>2023</v>
      </c>
      <c r="C3810" s="1">
        <v>45264</v>
      </c>
      <c r="D3810" t="s">
        <v>47</v>
      </c>
      <c r="E3810" t="s">
        <v>11508</v>
      </c>
      <c r="F3810" t="s">
        <v>24</v>
      </c>
      <c r="G3810" t="s">
        <v>25</v>
      </c>
      <c r="H3810" t="s">
        <v>26</v>
      </c>
      <c r="I3810" t="s">
        <v>57</v>
      </c>
      <c r="J3810" t="s">
        <v>58</v>
      </c>
      <c r="K3810">
        <v>659421</v>
      </c>
      <c r="L3810" t="s">
        <v>41</v>
      </c>
      <c r="M3810" t="s">
        <v>11509</v>
      </c>
      <c r="N3810" t="s">
        <v>43</v>
      </c>
      <c r="O3810" t="s">
        <v>44</v>
      </c>
      <c r="P3810" t="s">
        <v>76</v>
      </c>
      <c r="Q3810">
        <v>65854</v>
      </c>
      <c r="R3810">
        <v>1</v>
      </c>
      <c r="S3810">
        <v>0</v>
      </c>
      <c r="T3810">
        <v>8876.8864738003922</v>
      </c>
      <c r="U3810">
        <v>45268</v>
      </c>
    </row>
    <row r="3811" spans="1:21" x14ac:dyDescent="0.3">
      <c r="A3811" t="s">
        <v>11510</v>
      </c>
      <c r="B3811">
        <v>2024</v>
      </c>
      <c r="C3811" s="1">
        <v>45313</v>
      </c>
      <c r="D3811" t="s">
        <v>22</v>
      </c>
      <c r="E3811" t="s">
        <v>11511</v>
      </c>
      <c r="F3811" t="s">
        <v>80</v>
      </c>
      <c r="G3811" t="s">
        <v>25</v>
      </c>
      <c r="H3811" t="s">
        <v>26</v>
      </c>
      <c r="I3811" t="s">
        <v>39</v>
      </c>
      <c r="J3811" t="s">
        <v>40</v>
      </c>
      <c r="K3811">
        <v>610398</v>
      </c>
      <c r="L3811" t="s">
        <v>41</v>
      </c>
      <c r="M3811" t="s">
        <v>11512</v>
      </c>
      <c r="N3811" t="s">
        <v>43</v>
      </c>
      <c r="O3811" t="s">
        <v>32</v>
      </c>
      <c r="P3811" t="s">
        <v>181</v>
      </c>
      <c r="Q3811">
        <v>54707</v>
      </c>
      <c r="R3811">
        <v>6</v>
      </c>
      <c r="S3811">
        <v>0</v>
      </c>
      <c r="T3811">
        <v>2819.9451032338475</v>
      </c>
      <c r="U3811">
        <v>45318</v>
      </c>
    </row>
    <row r="3812" spans="1:21" x14ac:dyDescent="0.3">
      <c r="A3812" t="s">
        <v>11513</v>
      </c>
      <c r="B3812">
        <v>2023</v>
      </c>
      <c r="C3812" s="1">
        <v>45186</v>
      </c>
      <c r="D3812" t="s">
        <v>47</v>
      </c>
      <c r="E3812" t="s">
        <v>11514</v>
      </c>
      <c r="F3812" t="s">
        <v>64</v>
      </c>
      <c r="G3812" t="s">
        <v>25</v>
      </c>
      <c r="H3812" t="s">
        <v>26</v>
      </c>
      <c r="I3812" t="s">
        <v>72</v>
      </c>
      <c r="J3812" t="s">
        <v>28</v>
      </c>
      <c r="K3812">
        <v>699064</v>
      </c>
      <c r="L3812" t="s">
        <v>83</v>
      </c>
      <c r="M3812" t="s">
        <v>11515</v>
      </c>
      <c r="N3812" t="s">
        <v>93</v>
      </c>
      <c r="O3812" t="s">
        <v>68</v>
      </c>
      <c r="P3812" t="s">
        <v>127</v>
      </c>
      <c r="Q3812">
        <v>77957</v>
      </c>
      <c r="R3812">
        <v>9</v>
      </c>
      <c r="S3812">
        <v>0.2</v>
      </c>
      <c r="T3812">
        <v>16517.608739506697</v>
      </c>
      <c r="U3812">
        <v>45192</v>
      </c>
    </row>
    <row r="3813" spans="1:21" x14ac:dyDescent="0.3">
      <c r="A3813" t="s">
        <v>11516</v>
      </c>
      <c r="B3813">
        <v>2023</v>
      </c>
      <c r="C3813" s="1">
        <v>45038</v>
      </c>
      <c r="D3813" t="s">
        <v>78</v>
      </c>
      <c r="E3813" t="s">
        <v>11517</v>
      </c>
      <c r="F3813" t="s">
        <v>106</v>
      </c>
      <c r="G3813" t="s">
        <v>38</v>
      </c>
      <c r="H3813" t="s">
        <v>26</v>
      </c>
      <c r="I3813" t="s">
        <v>101</v>
      </c>
      <c r="J3813" t="s">
        <v>51</v>
      </c>
      <c r="K3813">
        <v>676141</v>
      </c>
      <c r="L3813" t="s">
        <v>73</v>
      </c>
      <c r="M3813" t="s">
        <v>11518</v>
      </c>
      <c r="N3813" t="s">
        <v>93</v>
      </c>
      <c r="O3813" t="s">
        <v>53</v>
      </c>
      <c r="P3813" t="s">
        <v>127</v>
      </c>
      <c r="Q3813">
        <v>37919</v>
      </c>
      <c r="R3813">
        <v>7</v>
      </c>
      <c r="S3813">
        <v>0.1</v>
      </c>
      <c r="T3813">
        <v>10486.01489196229</v>
      </c>
      <c r="U3813">
        <v>45041</v>
      </c>
    </row>
    <row r="3814" spans="1:21" x14ac:dyDescent="0.3">
      <c r="A3814" t="s">
        <v>11519</v>
      </c>
      <c r="B3814">
        <v>2023</v>
      </c>
      <c r="C3814" s="1">
        <v>45279</v>
      </c>
      <c r="D3814" t="s">
        <v>47</v>
      </c>
      <c r="E3814" t="s">
        <v>11520</v>
      </c>
      <c r="F3814" t="s">
        <v>64</v>
      </c>
      <c r="G3814" t="s">
        <v>81</v>
      </c>
      <c r="H3814" t="s">
        <v>26</v>
      </c>
      <c r="I3814" t="s">
        <v>39</v>
      </c>
      <c r="J3814" t="s">
        <v>40</v>
      </c>
      <c r="K3814">
        <v>681962</v>
      </c>
      <c r="L3814" t="s">
        <v>29</v>
      </c>
      <c r="M3814" t="s">
        <v>11521</v>
      </c>
      <c r="N3814" t="s">
        <v>31</v>
      </c>
      <c r="O3814" t="s">
        <v>75</v>
      </c>
      <c r="P3814" t="s">
        <v>76</v>
      </c>
      <c r="Q3814">
        <v>68525</v>
      </c>
      <c r="R3814">
        <v>4</v>
      </c>
      <c r="S3814">
        <v>0</v>
      </c>
      <c r="T3814">
        <v>18838.572733712761</v>
      </c>
      <c r="U3814">
        <v>45282</v>
      </c>
    </row>
    <row r="3815" spans="1:21" x14ac:dyDescent="0.3">
      <c r="A3815" t="s">
        <v>11522</v>
      </c>
      <c r="B3815">
        <v>2023</v>
      </c>
      <c r="C3815" s="1">
        <v>45104</v>
      </c>
      <c r="D3815" t="s">
        <v>35</v>
      </c>
      <c r="E3815" t="s">
        <v>11523</v>
      </c>
      <c r="F3815" t="s">
        <v>37</v>
      </c>
      <c r="G3815" t="s">
        <v>81</v>
      </c>
      <c r="H3815" t="s">
        <v>26</v>
      </c>
      <c r="I3815" t="s">
        <v>122</v>
      </c>
      <c r="J3815" t="s">
        <v>28</v>
      </c>
      <c r="K3815">
        <v>668237</v>
      </c>
      <c r="L3815" t="s">
        <v>41</v>
      </c>
      <c r="M3815" t="s">
        <v>11524</v>
      </c>
      <c r="N3815" t="s">
        <v>103</v>
      </c>
      <c r="O3815" t="s">
        <v>94</v>
      </c>
      <c r="P3815" t="s">
        <v>54</v>
      </c>
      <c r="Q3815">
        <v>77197</v>
      </c>
      <c r="R3815">
        <v>1</v>
      </c>
      <c r="S3815">
        <v>0</v>
      </c>
      <c r="T3815">
        <v>12803.879126284603</v>
      </c>
      <c r="U3815">
        <v>45104</v>
      </c>
    </row>
    <row r="3816" spans="1:21" x14ac:dyDescent="0.3">
      <c r="A3816" t="s">
        <v>11525</v>
      </c>
      <c r="B3816">
        <v>2023</v>
      </c>
      <c r="C3816" s="1">
        <v>45218</v>
      </c>
      <c r="D3816" t="s">
        <v>35</v>
      </c>
      <c r="E3816" t="s">
        <v>11526</v>
      </c>
      <c r="F3816" t="s">
        <v>80</v>
      </c>
      <c r="G3816" t="s">
        <v>25</v>
      </c>
      <c r="H3816" t="s">
        <v>26</v>
      </c>
      <c r="I3816" t="s">
        <v>161</v>
      </c>
      <c r="J3816" t="s">
        <v>118</v>
      </c>
      <c r="K3816">
        <v>613940</v>
      </c>
      <c r="L3816" t="s">
        <v>41</v>
      </c>
      <c r="M3816" t="s">
        <v>11527</v>
      </c>
      <c r="N3816" t="s">
        <v>31</v>
      </c>
      <c r="O3816" t="s">
        <v>68</v>
      </c>
      <c r="P3816" t="s">
        <v>69</v>
      </c>
      <c r="Q3816">
        <v>37798</v>
      </c>
      <c r="R3816">
        <v>1</v>
      </c>
      <c r="S3816">
        <v>0.05</v>
      </c>
      <c r="T3816">
        <v>6290.1930602521343</v>
      </c>
      <c r="U3816">
        <v>45225</v>
      </c>
    </row>
    <row r="3817" spans="1:21" x14ac:dyDescent="0.3">
      <c r="A3817" t="s">
        <v>11528</v>
      </c>
      <c r="B3817">
        <v>2023</v>
      </c>
      <c r="C3817" s="1">
        <v>45020</v>
      </c>
      <c r="D3817" t="s">
        <v>47</v>
      </c>
      <c r="E3817" t="s">
        <v>11529</v>
      </c>
      <c r="F3817" t="s">
        <v>149</v>
      </c>
      <c r="G3817" t="s">
        <v>81</v>
      </c>
      <c r="H3817" t="s">
        <v>26</v>
      </c>
      <c r="I3817" t="s">
        <v>39</v>
      </c>
      <c r="J3817" t="s">
        <v>40</v>
      </c>
      <c r="K3817">
        <v>618542</v>
      </c>
      <c r="L3817" t="s">
        <v>73</v>
      </c>
      <c r="M3817" t="s">
        <v>11530</v>
      </c>
      <c r="N3817" t="s">
        <v>43</v>
      </c>
      <c r="O3817" t="s">
        <v>85</v>
      </c>
      <c r="P3817" t="s">
        <v>45</v>
      </c>
      <c r="Q3817">
        <v>33643</v>
      </c>
      <c r="R3817">
        <v>8</v>
      </c>
      <c r="S3817">
        <v>0</v>
      </c>
      <c r="T3817">
        <v>5554.2383074870668</v>
      </c>
      <c r="U3817">
        <v>45024</v>
      </c>
    </row>
    <row r="3818" spans="1:21" x14ac:dyDescent="0.3">
      <c r="A3818" t="s">
        <v>11531</v>
      </c>
      <c r="B3818">
        <v>2023</v>
      </c>
      <c r="C3818" s="1">
        <v>44993</v>
      </c>
      <c r="D3818" t="s">
        <v>78</v>
      </c>
      <c r="E3818" t="s">
        <v>11532</v>
      </c>
      <c r="F3818" t="s">
        <v>64</v>
      </c>
      <c r="G3818" t="s">
        <v>25</v>
      </c>
      <c r="H3818" t="s">
        <v>26</v>
      </c>
      <c r="I3818" t="s">
        <v>39</v>
      </c>
      <c r="J3818" t="s">
        <v>40</v>
      </c>
      <c r="K3818">
        <v>683993</v>
      </c>
      <c r="L3818" t="s">
        <v>41</v>
      </c>
      <c r="M3818" t="s">
        <v>11533</v>
      </c>
      <c r="N3818" t="s">
        <v>31</v>
      </c>
      <c r="O3818" t="s">
        <v>85</v>
      </c>
      <c r="P3818" t="s">
        <v>89</v>
      </c>
      <c r="Q3818">
        <v>37013</v>
      </c>
      <c r="R3818">
        <v>5</v>
      </c>
      <c r="S3818">
        <v>0</v>
      </c>
      <c r="T3818">
        <v>6639.7386806820514</v>
      </c>
      <c r="U3818">
        <v>44996</v>
      </c>
    </row>
    <row r="3819" spans="1:21" x14ac:dyDescent="0.3">
      <c r="A3819" t="s">
        <v>11534</v>
      </c>
      <c r="B3819">
        <v>2023</v>
      </c>
      <c r="C3819" s="1">
        <v>45082</v>
      </c>
      <c r="D3819" t="s">
        <v>22</v>
      </c>
      <c r="E3819" t="s">
        <v>11535</v>
      </c>
      <c r="F3819" t="s">
        <v>106</v>
      </c>
      <c r="G3819" t="s">
        <v>81</v>
      </c>
      <c r="H3819" t="s">
        <v>26</v>
      </c>
      <c r="I3819" t="s">
        <v>136</v>
      </c>
      <c r="J3819" t="s">
        <v>118</v>
      </c>
      <c r="K3819">
        <v>637178</v>
      </c>
      <c r="L3819" t="s">
        <v>29</v>
      </c>
      <c r="M3819" t="s">
        <v>11536</v>
      </c>
      <c r="N3819" t="s">
        <v>93</v>
      </c>
      <c r="O3819" t="s">
        <v>68</v>
      </c>
      <c r="P3819" t="s">
        <v>181</v>
      </c>
      <c r="Q3819">
        <v>60924</v>
      </c>
      <c r="R3819">
        <v>1</v>
      </c>
      <c r="S3819">
        <v>0</v>
      </c>
      <c r="T3819">
        <v>11897.811725981064</v>
      </c>
      <c r="U3819">
        <v>45089</v>
      </c>
    </row>
    <row r="3820" spans="1:21" x14ac:dyDescent="0.3">
      <c r="A3820" t="s">
        <v>11537</v>
      </c>
      <c r="B3820">
        <v>2024</v>
      </c>
      <c r="C3820" s="1">
        <v>45486</v>
      </c>
      <c r="D3820" t="s">
        <v>35</v>
      </c>
      <c r="E3820" t="s">
        <v>11538</v>
      </c>
      <c r="F3820" t="s">
        <v>37</v>
      </c>
      <c r="G3820" t="s">
        <v>25</v>
      </c>
      <c r="H3820" t="s">
        <v>26</v>
      </c>
      <c r="I3820" t="s">
        <v>57</v>
      </c>
      <c r="J3820" t="s">
        <v>58</v>
      </c>
      <c r="K3820">
        <v>697059</v>
      </c>
      <c r="L3820" t="s">
        <v>73</v>
      </c>
      <c r="M3820" t="s">
        <v>11539</v>
      </c>
      <c r="N3820" t="s">
        <v>43</v>
      </c>
      <c r="O3820" t="s">
        <v>68</v>
      </c>
      <c r="P3820" t="s">
        <v>76</v>
      </c>
      <c r="Q3820">
        <v>40762</v>
      </c>
      <c r="R3820">
        <v>7</v>
      </c>
      <c r="S3820">
        <v>0</v>
      </c>
      <c r="T3820">
        <v>2935.4593900317136</v>
      </c>
      <c r="U3820">
        <v>45492</v>
      </c>
    </row>
    <row r="3821" spans="1:21" x14ac:dyDescent="0.3">
      <c r="A3821" t="s">
        <v>11540</v>
      </c>
      <c r="B3821">
        <v>2023</v>
      </c>
      <c r="C3821" s="1">
        <v>45272</v>
      </c>
      <c r="D3821" t="s">
        <v>47</v>
      </c>
      <c r="E3821" t="s">
        <v>11541</v>
      </c>
      <c r="F3821" t="s">
        <v>80</v>
      </c>
      <c r="G3821" t="s">
        <v>81</v>
      </c>
      <c r="H3821" t="s">
        <v>26</v>
      </c>
      <c r="I3821" t="s">
        <v>101</v>
      </c>
      <c r="J3821" t="s">
        <v>51</v>
      </c>
      <c r="K3821">
        <v>606965</v>
      </c>
      <c r="L3821" t="s">
        <v>59</v>
      </c>
      <c r="M3821" t="s">
        <v>11542</v>
      </c>
      <c r="N3821" t="s">
        <v>61</v>
      </c>
      <c r="O3821" t="s">
        <v>44</v>
      </c>
      <c r="P3821" t="s">
        <v>69</v>
      </c>
      <c r="Q3821">
        <v>35107</v>
      </c>
      <c r="R3821">
        <v>2</v>
      </c>
      <c r="S3821">
        <v>0.1</v>
      </c>
      <c r="T3821">
        <v>4589.6964954024661</v>
      </c>
      <c r="U3821">
        <v>45275</v>
      </c>
    </row>
    <row r="3822" spans="1:21" x14ac:dyDescent="0.3">
      <c r="A3822" t="s">
        <v>11543</v>
      </c>
      <c r="B3822">
        <v>2024</v>
      </c>
      <c r="C3822" s="1">
        <v>45430</v>
      </c>
      <c r="D3822" t="s">
        <v>47</v>
      </c>
      <c r="E3822" t="s">
        <v>11544</v>
      </c>
      <c r="F3822" t="s">
        <v>49</v>
      </c>
      <c r="G3822" t="s">
        <v>25</v>
      </c>
      <c r="H3822" t="s">
        <v>26</v>
      </c>
      <c r="I3822" t="s">
        <v>136</v>
      </c>
      <c r="J3822" t="s">
        <v>118</v>
      </c>
      <c r="K3822">
        <v>653916</v>
      </c>
      <c r="L3822" t="s">
        <v>73</v>
      </c>
      <c r="M3822" t="s">
        <v>11545</v>
      </c>
      <c r="N3822" t="s">
        <v>61</v>
      </c>
      <c r="O3822" t="s">
        <v>75</v>
      </c>
      <c r="P3822" t="s">
        <v>181</v>
      </c>
      <c r="Q3822">
        <v>75656</v>
      </c>
      <c r="R3822">
        <v>6</v>
      </c>
      <c r="S3822">
        <v>0</v>
      </c>
      <c r="T3822">
        <v>9494.0431124178758</v>
      </c>
      <c r="U3822">
        <v>45433</v>
      </c>
    </row>
    <row r="3823" spans="1:21" x14ac:dyDescent="0.3">
      <c r="A3823" t="s">
        <v>11546</v>
      </c>
      <c r="B3823">
        <v>2024</v>
      </c>
      <c r="C3823" s="1">
        <v>45594</v>
      </c>
      <c r="D3823" t="s">
        <v>47</v>
      </c>
      <c r="E3823" t="s">
        <v>11547</v>
      </c>
      <c r="F3823" t="s">
        <v>64</v>
      </c>
      <c r="G3823" t="s">
        <v>81</v>
      </c>
      <c r="H3823" t="s">
        <v>26</v>
      </c>
      <c r="I3823" t="s">
        <v>72</v>
      </c>
      <c r="J3823" t="s">
        <v>28</v>
      </c>
      <c r="K3823">
        <v>643578</v>
      </c>
      <c r="L3823" t="s">
        <v>29</v>
      </c>
      <c r="M3823" t="s">
        <v>11548</v>
      </c>
      <c r="N3823" t="s">
        <v>61</v>
      </c>
      <c r="O3823" t="s">
        <v>75</v>
      </c>
      <c r="P3823" t="s">
        <v>89</v>
      </c>
      <c r="Q3823">
        <v>50393</v>
      </c>
      <c r="R3823">
        <v>5</v>
      </c>
      <c r="S3823">
        <v>0.05</v>
      </c>
      <c r="T3823">
        <v>3508.1463094631472</v>
      </c>
      <c r="U3823">
        <v>45597</v>
      </c>
    </row>
    <row r="3824" spans="1:21" x14ac:dyDescent="0.3">
      <c r="A3824" t="s">
        <v>11549</v>
      </c>
      <c r="B3824">
        <v>2023</v>
      </c>
      <c r="C3824" s="1">
        <v>45095</v>
      </c>
      <c r="D3824" t="s">
        <v>22</v>
      </c>
      <c r="E3824" t="s">
        <v>11550</v>
      </c>
      <c r="F3824" t="s">
        <v>24</v>
      </c>
      <c r="G3824" t="s">
        <v>38</v>
      </c>
      <c r="H3824" t="s">
        <v>26</v>
      </c>
      <c r="I3824" t="s">
        <v>39</v>
      </c>
      <c r="J3824" t="s">
        <v>40</v>
      </c>
      <c r="K3824">
        <v>623998</v>
      </c>
      <c r="L3824" t="s">
        <v>41</v>
      </c>
      <c r="M3824" t="s">
        <v>11551</v>
      </c>
      <c r="N3824" t="s">
        <v>43</v>
      </c>
      <c r="O3824" t="s">
        <v>75</v>
      </c>
      <c r="P3824" t="s">
        <v>181</v>
      </c>
      <c r="Q3824">
        <v>47168</v>
      </c>
      <c r="R3824">
        <v>7</v>
      </c>
      <c r="S3824">
        <v>0.1</v>
      </c>
      <c r="T3824">
        <v>8702.8338686402149</v>
      </c>
      <c r="U3824">
        <v>45100</v>
      </c>
    </row>
    <row r="3825" spans="1:21" x14ac:dyDescent="0.3">
      <c r="A3825" t="s">
        <v>11552</v>
      </c>
      <c r="B3825">
        <v>2023</v>
      </c>
      <c r="C3825" s="1">
        <v>45179</v>
      </c>
      <c r="D3825" t="s">
        <v>22</v>
      </c>
      <c r="E3825" t="s">
        <v>11553</v>
      </c>
      <c r="F3825" t="s">
        <v>80</v>
      </c>
      <c r="G3825" t="s">
        <v>81</v>
      </c>
      <c r="H3825" t="s">
        <v>26</v>
      </c>
      <c r="I3825" t="s">
        <v>101</v>
      </c>
      <c r="J3825" t="s">
        <v>51</v>
      </c>
      <c r="K3825">
        <v>638479</v>
      </c>
      <c r="L3825" t="s">
        <v>29</v>
      </c>
      <c r="M3825" t="s">
        <v>11554</v>
      </c>
      <c r="N3825" t="s">
        <v>61</v>
      </c>
      <c r="O3825" t="s">
        <v>94</v>
      </c>
      <c r="P3825" t="s">
        <v>33</v>
      </c>
      <c r="Q3825">
        <v>65372</v>
      </c>
      <c r="R3825">
        <v>1</v>
      </c>
      <c r="S3825">
        <v>0</v>
      </c>
      <c r="T3825">
        <v>11183.884351093255</v>
      </c>
      <c r="U3825">
        <v>45180</v>
      </c>
    </row>
    <row r="3826" spans="1:21" x14ac:dyDescent="0.3">
      <c r="A3826" t="s">
        <v>11555</v>
      </c>
      <c r="B3826">
        <v>2023</v>
      </c>
      <c r="C3826" s="1">
        <v>45086</v>
      </c>
      <c r="D3826" t="s">
        <v>47</v>
      </c>
      <c r="E3826" t="s">
        <v>11556</v>
      </c>
      <c r="F3826" t="s">
        <v>37</v>
      </c>
      <c r="G3826" t="s">
        <v>25</v>
      </c>
      <c r="H3826" t="s">
        <v>26</v>
      </c>
      <c r="I3826" t="s">
        <v>161</v>
      </c>
      <c r="J3826" t="s">
        <v>118</v>
      </c>
      <c r="K3826">
        <v>615470</v>
      </c>
      <c r="L3826" t="s">
        <v>29</v>
      </c>
      <c r="M3826" t="s">
        <v>11557</v>
      </c>
      <c r="N3826" t="s">
        <v>103</v>
      </c>
      <c r="O3826" t="s">
        <v>75</v>
      </c>
      <c r="P3826" t="s">
        <v>76</v>
      </c>
      <c r="Q3826">
        <v>79216</v>
      </c>
      <c r="R3826">
        <v>3</v>
      </c>
      <c r="S3826">
        <v>0</v>
      </c>
      <c r="T3826">
        <v>19200.421665988022</v>
      </c>
      <c r="U3826">
        <v>45092</v>
      </c>
    </row>
    <row r="3827" spans="1:21" x14ac:dyDescent="0.3">
      <c r="A3827" t="s">
        <v>11558</v>
      </c>
      <c r="B3827">
        <v>2023</v>
      </c>
      <c r="C3827" s="1">
        <v>45159</v>
      </c>
      <c r="D3827" t="s">
        <v>47</v>
      </c>
      <c r="E3827" t="s">
        <v>11559</v>
      </c>
      <c r="F3827" t="s">
        <v>64</v>
      </c>
      <c r="G3827" t="s">
        <v>25</v>
      </c>
      <c r="H3827" t="s">
        <v>26</v>
      </c>
      <c r="I3827" t="s">
        <v>82</v>
      </c>
      <c r="J3827" t="s">
        <v>66</v>
      </c>
      <c r="K3827">
        <v>628061</v>
      </c>
      <c r="L3827" t="s">
        <v>83</v>
      </c>
      <c r="M3827" t="s">
        <v>11560</v>
      </c>
      <c r="N3827" t="s">
        <v>43</v>
      </c>
      <c r="O3827" t="s">
        <v>85</v>
      </c>
      <c r="P3827" t="s">
        <v>76</v>
      </c>
      <c r="Q3827">
        <v>25790</v>
      </c>
      <c r="R3827">
        <v>3</v>
      </c>
      <c r="S3827">
        <v>0.1</v>
      </c>
      <c r="T3827">
        <v>6377.744842957195</v>
      </c>
      <c r="U3827">
        <v>45164</v>
      </c>
    </row>
    <row r="3828" spans="1:21" x14ac:dyDescent="0.3">
      <c r="A3828" t="s">
        <v>11561</v>
      </c>
      <c r="B3828">
        <v>2024</v>
      </c>
      <c r="C3828" s="1">
        <v>45331</v>
      </c>
      <c r="D3828" t="s">
        <v>78</v>
      </c>
      <c r="E3828" t="s">
        <v>11562</v>
      </c>
      <c r="F3828" t="s">
        <v>37</v>
      </c>
      <c r="G3828" t="s">
        <v>81</v>
      </c>
      <c r="H3828" t="s">
        <v>26</v>
      </c>
      <c r="I3828" t="s">
        <v>65</v>
      </c>
      <c r="J3828" t="s">
        <v>66</v>
      </c>
      <c r="K3828">
        <v>671420</v>
      </c>
      <c r="L3828" t="s">
        <v>59</v>
      </c>
      <c r="M3828" t="s">
        <v>11563</v>
      </c>
      <c r="N3828" t="s">
        <v>61</v>
      </c>
      <c r="O3828" t="s">
        <v>68</v>
      </c>
      <c r="P3828" t="s">
        <v>45</v>
      </c>
      <c r="Q3828">
        <v>72028</v>
      </c>
      <c r="R3828">
        <v>5</v>
      </c>
      <c r="S3828">
        <v>0.1</v>
      </c>
      <c r="T3828">
        <v>8491.7698088031248</v>
      </c>
      <c r="U3828">
        <v>45335</v>
      </c>
    </row>
    <row r="3829" spans="1:21" x14ac:dyDescent="0.3">
      <c r="A3829" t="s">
        <v>11564</v>
      </c>
      <c r="B3829">
        <v>2023</v>
      </c>
      <c r="C3829" s="1">
        <v>45095</v>
      </c>
      <c r="D3829" t="s">
        <v>47</v>
      </c>
      <c r="E3829" t="s">
        <v>11565</v>
      </c>
      <c r="F3829" t="s">
        <v>49</v>
      </c>
      <c r="G3829" t="s">
        <v>25</v>
      </c>
      <c r="H3829" t="s">
        <v>26</v>
      </c>
      <c r="I3829" t="s">
        <v>57</v>
      </c>
      <c r="J3829" t="s">
        <v>58</v>
      </c>
      <c r="K3829">
        <v>667608</v>
      </c>
      <c r="L3829" t="s">
        <v>73</v>
      </c>
      <c r="M3829" t="s">
        <v>11566</v>
      </c>
      <c r="N3829" t="s">
        <v>43</v>
      </c>
      <c r="O3829" t="s">
        <v>68</v>
      </c>
      <c r="P3829" t="s">
        <v>69</v>
      </c>
      <c r="Q3829">
        <v>13729</v>
      </c>
      <c r="R3829">
        <v>3</v>
      </c>
      <c r="S3829">
        <v>0.1</v>
      </c>
      <c r="T3829">
        <v>718.90439407662484</v>
      </c>
      <c r="U3829">
        <v>45098</v>
      </c>
    </row>
    <row r="3830" spans="1:21" x14ac:dyDescent="0.3">
      <c r="A3830" t="s">
        <v>11567</v>
      </c>
      <c r="B3830">
        <v>2024</v>
      </c>
      <c r="C3830" s="1">
        <v>45297</v>
      </c>
      <c r="D3830" t="s">
        <v>78</v>
      </c>
      <c r="E3830" t="s">
        <v>11568</v>
      </c>
      <c r="F3830" t="s">
        <v>80</v>
      </c>
      <c r="G3830" t="s">
        <v>81</v>
      </c>
      <c r="H3830" t="s">
        <v>26</v>
      </c>
      <c r="I3830" t="s">
        <v>101</v>
      </c>
      <c r="J3830" t="s">
        <v>51</v>
      </c>
      <c r="K3830">
        <v>688169</v>
      </c>
      <c r="L3830" t="s">
        <v>83</v>
      </c>
      <c r="M3830" t="s">
        <v>11569</v>
      </c>
      <c r="N3830" t="s">
        <v>93</v>
      </c>
      <c r="O3830" t="s">
        <v>94</v>
      </c>
      <c r="P3830" t="s">
        <v>45</v>
      </c>
      <c r="Q3830">
        <v>13148</v>
      </c>
      <c r="R3830">
        <v>6</v>
      </c>
      <c r="S3830">
        <v>0.1</v>
      </c>
      <c r="T3830">
        <v>2520.9559914760111</v>
      </c>
      <c r="U3830">
        <v>45300</v>
      </c>
    </row>
    <row r="3831" spans="1:21" x14ac:dyDescent="0.3">
      <c r="A3831" t="s">
        <v>11570</v>
      </c>
      <c r="B3831">
        <v>2024</v>
      </c>
      <c r="C3831" s="1">
        <v>45559</v>
      </c>
      <c r="D3831" t="s">
        <v>78</v>
      </c>
      <c r="E3831" t="s">
        <v>11571</v>
      </c>
      <c r="F3831" t="s">
        <v>106</v>
      </c>
      <c r="G3831" t="s">
        <v>81</v>
      </c>
      <c r="H3831" t="s">
        <v>26</v>
      </c>
      <c r="I3831" t="s">
        <v>39</v>
      </c>
      <c r="J3831" t="s">
        <v>40</v>
      </c>
      <c r="K3831">
        <v>661603</v>
      </c>
      <c r="L3831" t="s">
        <v>83</v>
      </c>
      <c r="M3831" t="s">
        <v>11572</v>
      </c>
      <c r="N3831" t="s">
        <v>43</v>
      </c>
      <c r="O3831" t="s">
        <v>94</v>
      </c>
      <c r="P3831" t="s">
        <v>76</v>
      </c>
      <c r="Q3831">
        <v>64448</v>
      </c>
      <c r="R3831">
        <v>9</v>
      </c>
      <c r="S3831">
        <v>0.2</v>
      </c>
      <c r="T3831">
        <v>11958.444857509199</v>
      </c>
      <c r="U3831">
        <v>45562</v>
      </c>
    </row>
    <row r="3832" spans="1:21" x14ac:dyDescent="0.3">
      <c r="A3832" t="s">
        <v>11573</v>
      </c>
      <c r="B3832">
        <v>2024</v>
      </c>
      <c r="C3832" s="1">
        <v>45304</v>
      </c>
      <c r="D3832" t="s">
        <v>22</v>
      </c>
      <c r="E3832" t="s">
        <v>11574</v>
      </c>
      <c r="F3832" t="s">
        <v>24</v>
      </c>
      <c r="G3832" t="s">
        <v>25</v>
      </c>
      <c r="H3832" t="s">
        <v>26</v>
      </c>
      <c r="I3832" t="s">
        <v>57</v>
      </c>
      <c r="J3832" t="s">
        <v>58</v>
      </c>
      <c r="K3832">
        <v>634725</v>
      </c>
      <c r="L3832" t="s">
        <v>73</v>
      </c>
      <c r="M3832" t="s">
        <v>11575</v>
      </c>
      <c r="N3832" t="s">
        <v>31</v>
      </c>
      <c r="O3832" t="s">
        <v>44</v>
      </c>
      <c r="P3832" t="s">
        <v>127</v>
      </c>
      <c r="Q3832">
        <v>72573</v>
      </c>
      <c r="R3832">
        <v>10</v>
      </c>
      <c r="S3832">
        <v>0.1</v>
      </c>
      <c r="T3832">
        <v>7708.6106688920054</v>
      </c>
      <c r="U3832">
        <v>45307</v>
      </c>
    </row>
    <row r="3833" spans="1:21" x14ac:dyDescent="0.3">
      <c r="A3833" t="s">
        <v>11576</v>
      </c>
      <c r="B3833">
        <v>2024</v>
      </c>
      <c r="C3833" s="1">
        <v>45361</v>
      </c>
      <c r="D3833" t="s">
        <v>47</v>
      </c>
      <c r="E3833" t="s">
        <v>11577</v>
      </c>
      <c r="F3833" t="s">
        <v>80</v>
      </c>
      <c r="G3833" t="s">
        <v>38</v>
      </c>
      <c r="H3833" t="s">
        <v>26</v>
      </c>
      <c r="I3833" t="s">
        <v>50</v>
      </c>
      <c r="J3833" t="s">
        <v>51</v>
      </c>
      <c r="K3833">
        <v>666302</v>
      </c>
      <c r="L3833" t="s">
        <v>83</v>
      </c>
      <c r="M3833" t="s">
        <v>11578</v>
      </c>
      <c r="N3833" t="s">
        <v>43</v>
      </c>
      <c r="O3833" t="s">
        <v>75</v>
      </c>
      <c r="P3833" t="s">
        <v>33</v>
      </c>
      <c r="Q3833">
        <v>49617</v>
      </c>
      <c r="R3833">
        <v>7</v>
      </c>
      <c r="S3833">
        <v>0</v>
      </c>
      <c r="T3833">
        <v>4173.4940358365457</v>
      </c>
      <c r="U3833">
        <v>45364</v>
      </c>
    </row>
    <row r="3834" spans="1:21" x14ac:dyDescent="0.3">
      <c r="A3834" t="s">
        <v>11579</v>
      </c>
      <c r="B3834">
        <v>2023</v>
      </c>
      <c r="C3834" s="1">
        <v>45118</v>
      </c>
      <c r="D3834" t="s">
        <v>47</v>
      </c>
      <c r="E3834" t="s">
        <v>11580</v>
      </c>
      <c r="F3834" t="s">
        <v>80</v>
      </c>
      <c r="G3834" t="s">
        <v>25</v>
      </c>
      <c r="H3834" t="s">
        <v>26</v>
      </c>
      <c r="I3834" t="s">
        <v>27</v>
      </c>
      <c r="J3834" t="s">
        <v>28</v>
      </c>
      <c r="K3834">
        <v>621427</v>
      </c>
      <c r="L3834" t="s">
        <v>41</v>
      </c>
      <c r="M3834" t="s">
        <v>11581</v>
      </c>
      <c r="N3834" t="s">
        <v>103</v>
      </c>
      <c r="O3834" t="s">
        <v>75</v>
      </c>
      <c r="P3834" t="s">
        <v>33</v>
      </c>
      <c r="Q3834">
        <v>69970</v>
      </c>
      <c r="R3834">
        <v>8</v>
      </c>
      <c r="S3834">
        <v>0.1</v>
      </c>
      <c r="T3834">
        <v>3936.6040868868117</v>
      </c>
      <c r="U3834">
        <v>45121</v>
      </c>
    </row>
    <row r="3835" spans="1:21" x14ac:dyDescent="0.3">
      <c r="A3835" t="s">
        <v>11582</v>
      </c>
      <c r="B3835">
        <v>2023</v>
      </c>
      <c r="C3835" s="1">
        <v>45271</v>
      </c>
      <c r="D3835" t="s">
        <v>78</v>
      </c>
      <c r="E3835" t="s">
        <v>11583</v>
      </c>
      <c r="F3835" t="s">
        <v>106</v>
      </c>
      <c r="G3835" t="s">
        <v>38</v>
      </c>
      <c r="H3835" t="s">
        <v>26</v>
      </c>
      <c r="I3835" t="s">
        <v>27</v>
      </c>
      <c r="J3835" t="s">
        <v>28</v>
      </c>
      <c r="K3835">
        <v>630440</v>
      </c>
      <c r="L3835" t="s">
        <v>29</v>
      </c>
      <c r="M3835" t="s">
        <v>11584</v>
      </c>
      <c r="N3835" t="s">
        <v>31</v>
      </c>
      <c r="O3835" t="s">
        <v>44</v>
      </c>
      <c r="P3835" t="s">
        <v>76</v>
      </c>
      <c r="Q3835">
        <v>15312</v>
      </c>
      <c r="R3835">
        <v>6</v>
      </c>
      <c r="S3835">
        <v>0.2</v>
      </c>
      <c r="T3835">
        <v>3795.7247680352016</v>
      </c>
      <c r="U3835">
        <v>45276</v>
      </c>
    </row>
    <row r="3836" spans="1:21" x14ac:dyDescent="0.3">
      <c r="A3836" t="s">
        <v>11585</v>
      </c>
      <c r="B3836">
        <v>2023</v>
      </c>
      <c r="C3836" s="1">
        <v>45200</v>
      </c>
      <c r="D3836" t="s">
        <v>22</v>
      </c>
      <c r="E3836" t="s">
        <v>11586</v>
      </c>
      <c r="F3836" t="s">
        <v>24</v>
      </c>
      <c r="G3836" t="s">
        <v>81</v>
      </c>
      <c r="H3836" t="s">
        <v>26</v>
      </c>
      <c r="I3836" t="s">
        <v>161</v>
      </c>
      <c r="J3836" t="s">
        <v>118</v>
      </c>
      <c r="K3836">
        <v>627180</v>
      </c>
      <c r="L3836" t="s">
        <v>41</v>
      </c>
      <c r="M3836" t="s">
        <v>11587</v>
      </c>
      <c r="N3836" t="s">
        <v>93</v>
      </c>
      <c r="O3836" t="s">
        <v>44</v>
      </c>
      <c r="P3836" t="s">
        <v>45</v>
      </c>
      <c r="Q3836">
        <v>5984</v>
      </c>
      <c r="R3836">
        <v>7</v>
      </c>
      <c r="S3836">
        <v>0.1</v>
      </c>
      <c r="T3836">
        <v>1623.7893198993179</v>
      </c>
      <c r="U3836">
        <v>45201</v>
      </c>
    </row>
    <row r="3837" spans="1:21" x14ac:dyDescent="0.3">
      <c r="A3837" t="s">
        <v>11588</v>
      </c>
      <c r="B3837">
        <v>2024</v>
      </c>
      <c r="C3837" s="1">
        <v>45295</v>
      </c>
      <c r="D3837" t="s">
        <v>78</v>
      </c>
      <c r="E3837" t="s">
        <v>11589</v>
      </c>
      <c r="F3837" t="s">
        <v>49</v>
      </c>
      <c r="G3837" t="s">
        <v>25</v>
      </c>
      <c r="H3837" t="s">
        <v>26</v>
      </c>
      <c r="I3837" t="s">
        <v>107</v>
      </c>
      <c r="J3837" t="s">
        <v>66</v>
      </c>
      <c r="K3837">
        <v>610412</v>
      </c>
      <c r="L3837" t="s">
        <v>83</v>
      </c>
      <c r="M3837" t="s">
        <v>11590</v>
      </c>
      <c r="N3837" t="s">
        <v>103</v>
      </c>
      <c r="O3837" t="s">
        <v>75</v>
      </c>
      <c r="P3837" t="s">
        <v>45</v>
      </c>
      <c r="Q3837">
        <v>41063</v>
      </c>
      <c r="R3837">
        <v>9</v>
      </c>
      <c r="S3837">
        <v>0.1</v>
      </c>
      <c r="T3837">
        <v>10528.63400936204</v>
      </c>
      <c r="U3837">
        <v>45299</v>
      </c>
    </row>
    <row r="3838" spans="1:21" x14ac:dyDescent="0.3">
      <c r="A3838" t="s">
        <v>11591</v>
      </c>
      <c r="B3838">
        <v>2023</v>
      </c>
      <c r="C3838" s="1">
        <v>45151</v>
      </c>
      <c r="D3838" t="s">
        <v>47</v>
      </c>
      <c r="E3838" t="s">
        <v>11592</v>
      </c>
      <c r="F3838" t="s">
        <v>80</v>
      </c>
      <c r="G3838" t="s">
        <v>81</v>
      </c>
      <c r="H3838" t="s">
        <v>26</v>
      </c>
      <c r="I3838" t="s">
        <v>57</v>
      </c>
      <c r="J3838" t="s">
        <v>58</v>
      </c>
      <c r="K3838">
        <v>617274</v>
      </c>
      <c r="L3838" t="s">
        <v>83</v>
      </c>
      <c r="M3838" t="s">
        <v>11593</v>
      </c>
      <c r="N3838" t="s">
        <v>93</v>
      </c>
      <c r="O3838" t="s">
        <v>75</v>
      </c>
      <c r="P3838" t="s">
        <v>181</v>
      </c>
      <c r="Q3838">
        <v>59846</v>
      </c>
      <c r="R3838">
        <v>4</v>
      </c>
      <c r="S3838">
        <v>0</v>
      </c>
      <c r="T3838">
        <v>11226.355928570234</v>
      </c>
      <c r="U3838">
        <v>45154</v>
      </c>
    </row>
    <row r="3839" spans="1:21" x14ac:dyDescent="0.3">
      <c r="A3839" t="s">
        <v>11594</v>
      </c>
      <c r="B3839">
        <v>2024</v>
      </c>
      <c r="C3839" s="1">
        <v>45560</v>
      </c>
      <c r="D3839" t="s">
        <v>22</v>
      </c>
      <c r="E3839" t="s">
        <v>11595</v>
      </c>
      <c r="F3839" t="s">
        <v>49</v>
      </c>
      <c r="G3839" t="s">
        <v>81</v>
      </c>
      <c r="H3839" t="s">
        <v>26</v>
      </c>
      <c r="I3839" t="s">
        <v>161</v>
      </c>
      <c r="J3839" t="s">
        <v>118</v>
      </c>
      <c r="K3839">
        <v>650721</v>
      </c>
      <c r="L3839" t="s">
        <v>41</v>
      </c>
      <c r="M3839" t="s">
        <v>11596</v>
      </c>
      <c r="N3839" t="s">
        <v>103</v>
      </c>
      <c r="O3839" t="s">
        <v>68</v>
      </c>
      <c r="P3839" t="s">
        <v>76</v>
      </c>
      <c r="Q3839">
        <v>24920</v>
      </c>
      <c r="R3839">
        <v>10</v>
      </c>
      <c r="S3839">
        <v>0.1</v>
      </c>
      <c r="T3839">
        <v>6893.6054555499923</v>
      </c>
      <c r="U3839">
        <v>45565</v>
      </c>
    </row>
    <row r="3840" spans="1:21" x14ac:dyDescent="0.3">
      <c r="A3840" t="s">
        <v>11597</v>
      </c>
      <c r="B3840">
        <v>2024</v>
      </c>
      <c r="C3840" s="1">
        <v>45397</v>
      </c>
      <c r="D3840" t="s">
        <v>47</v>
      </c>
      <c r="E3840" t="s">
        <v>11598</v>
      </c>
      <c r="F3840" t="s">
        <v>64</v>
      </c>
      <c r="G3840" t="s">
        <v>81</v>
      </c>
      <c r="H3840" t="s">
        <v>26</v>
      </c>
      <c r="I3840" t="s">
        <v>136</v>
      </c>
      <c r="J3840" t="s">
        <v>118</v>
      </c>
      <c r="K3840">
        <v>658221</v>
      </c>
      <c r="L3840" t="s">
        <v>59</v>
      </c>
      <c r="M3840" t="s">
        <v>11599</v>
      </c>
      <c r="N3840" t="s">
        <v>43</v>
      </c>
      <c r="O3840" t="s">
        <v>75</v>
      </c>
      <c r="P3840" t="s">
        <v>33</v>
      </c>
      <c r="Q3840">
        <v>36905</v>
      </c>
      <c r="R3840">
        <v>3</v>
      </c>
      <c r="S3840">
        <v>0.1</v>
      </c>
      <c r="T3840">
        <v>5068.2644426935394</v>
      </c>
      <c r="U3840">
        <v>45400</v>
      </c>
    </row>
    <row r="3841" spans="1:21" x14ac:dyDescent="0.3">
      <c r="A3841" t="s">
        <v>11600</v>
      </c>
      <c r="B3841">
        <v>2023</v>
      </c>
      <c r="C3841" s="1">
        <v>45286</v>
      </c>
      <c r="D3841" t="s">
        <v>47</v>
      </c>
      <c r="E3841" t="s">
        <v>11601</v>
      </c>
      <c r="F3841" t="s">
        <v>106</v>
      </c>
      <c r="G3841" t="s">
        <v>81</v>
      </c>
      <c r="H3841" t="s">
        <v>26</v>
      </c>
      <c r="I3841" t="s">
        <v>27</v>
      </c>
      <c r="J3841" t="s">
        <v>28</v>
      </c>
      <c r="K3841">
        <v>602375</v>
      </c>
      <c r="L3841" t="s">
        <v>41</v>
      </c>
      <c r="M3841" t="s">
        <v>11602</v>
      </c>
      <c r="N3841" t="s">
        <v>61</v>
      </c>
      <c r="O3841" t="s">
        <v>32</v>
      </c>
      <c r="P3841" t="s">
        <v>89</v>
      </c>
      <c r="Q3841">
        <v>27407</v>
      </c>
      <c r="R3841">
        <v>9</v>
      </c>
      <c r="S3841">
        <v>0</v>
      </c>
      <c r="T3841">
        <v>1719.5806426600052</v>
      </c>
      <c r="U3841">
        <v>45292</v>
      </c>
    </row>
    <row r="3842" spans="1:21" x14ac:dyDescent="0.3">
      <c r="A3842" t="s">
        <v>11603</v>
      </c>
      <c r="B3842">
        <v>2024</v>
      </c>
      <c r="C3842" s="1">
        <v>45464</v>
      </c>
      <c r="D3842" t="s">
        <v>22</v>
      </c>
      <c r="E3842" t="s">
        <v>11604</v>
      </c>
      <c r="F3842" t="s">
        <v>49</v>
      </c>
      <c r="G3842" t="s">
        <v>38</v>
      </c>
      <c r="H3842" t="s">
        <v>26</v>
      </c>
      <c r="I3842" t="s">
        <v>161</v>
      </c>
      <c r="J3842" t="s">
        <v>118</v>
      </c>
      <c r="K3842">
        <v>660926</v>
      </c>
      <c r="L3842" t="s">
        <v>73</v>
      </c>
      <c r="M3842" t="s">
        <v>11605</v>
      </c>
      <c r="N3842" t="s">
        <v>43</v>
      </c>
      <c r="O3842" t="s">
        <v>53</v>
      </c>
      <c r="P3842" t="s">
        <v>76</v>
      </c>
      <c r="Q3842">
        <v>44180</v>
      </c>
      <c r="R3842">
        <v>8</v>
      </c>
      <c r="S3842">
        <v>0</v>
      </c>
      <c r="T3842">
        <v>5586.8255933918672</v>
      </c>
      <c r="U3842">
        <v>45467</v>
      </c>
    </row>
    <row r="3843" spans="1:21" x14ac:dyDescent="0.3">
      <c r="A3843" t="s">
        <v>11606</v>
      </c>
      <c r="B3843">
        <v>2024</v>
      </c>
      <c r="C3843" s="1">
        <v>45297</v>
      </c>
      <c r="D3843" t="s">
        <v>35</v>
      </c>
      <c r="E3843" t="s">
        <v>11607</v>
      </c>
      <c r="F3843" t="s">
        <v>80</v>
      </c>
      <c r="G3843" t="s">
        <v>81</v>
      </c>
      <c r="H3843" t="s">
        <v>26</v>
      </c>
      <c r="I3843" t="s">
        <v>65</v>
      </c>
      <c r="J3843" t="s">
        <v>66</v>
      </c>
      <c r="K3843">
        <v>641949</v>
      </c>
      <c r="L3843" t="s">
        <v>59</v>
      </c>
      <c r="M3843" t="s">
        <v>11608</v>
      </c>
      <c r="N3843" t="s">
        <v>31</v>
      </c>
      <c r="O3843" t="s">
        <v>94</v>
      </c>
      <c r="P3843" t="s">
        <v>76</v>
      </c>
      <c r="Q3843">
        <v>34323</v>
      </c>
      <c r="R3843">
        <v>5</v>
      </c>
      <c r="S3843">
        <v>0.1</v>
      </c>
      <c r="T3843">
        <v>2753.3581979013948</v>
      </c>
      <c r="U3843">
        <v>45299</v>
      </c>
    </row>
    <row r="3844" spans="1:21" x14ac:dyDescent="0.3">
      <c r="A3844" t="s">
        <v>11609</v>
      </c>
      <c r="B3844">
        <v>2024</v>
      </c>
      <c r="C3844" s="1">
        <v>45361</v>
      </c>
      <c r="D3844" t="s">
        <v>22</v>
      </c>
      <c r="E3844" t="s">
        <v>11610</v>
      </c>
      <c r="F3844" t="s">
        <v>49</v>
      </c>
      <c r="G3844" t="s">
        <v>81</v>
      </c>
      <c r="H3844" t="s">
        <v>26</v>
      </c>
      <c r="I3844" t="s">
        <v>65</v>
      </c>
      <c r="J3844" t="s">
        <v>66</v>
      </c>
      <c r="K3844">
        <v>619070</v>
      </c>
      <c r="L3844" t="s">
        <v>41</v>
      </c>
      <c r="M3844" t="s">
        <v>11611</v>
      </c>
      <c r="N3844" t="s">
        <v>61</v>
      </c>
      <c r="O3844" t="s">
        <v>53</v>
      </c>
      <c r="P3844" t="s">
        <v>69</v>
      </c>
      <c r="Q3844">
        <v>6966</v>
      </c>
      <c r="R3844">
        <v>8</v>
      </c>
      <c r="S3844">
        <v>0.1</v>
      </c>
      <c r="T3844">
        <v>867.34062839351168</v>
      </c>
      <c r="U3844">
        <v>45362</v>
      </c>
    </row>
    <row r="3845" spans="1:21" x14ac:dyDescent="0.3">
      <c r="A3845" t="s">
        <v>11612</v>
      </c>
      <c r="B3845">
        <v>2024</v>
      </c>
      <c r="C3845" s="1">
        <v>45343</v>
      </c>
      <c r="D3845" t="s">
        <v>78</v>
      </c>
      <c r="E3845" t="s">
        <v>11613</v>
      </c>
      <c r="F3845" t="s">
        <v>106</v>
      </c>
      <c r="G3845" t="s">
        <v>38</v>
      </c>
      <c r="H3845" t="s">
        <v>26</v>
      </c>
      <c r="I3845" t="s">
        <v>72</v>
      </c>
      <c r="J3845" t="s">
        <v>28</v>
      </c>
      <c r="K3845">
        <v>681765</v>
      </c>
      <c r="L3845" t="s">
        <v>73</v>
      </c>
      <c r="M3845" t="s">
        <v>11614</v>
      </c>
      <c r="N3845" t="s">
        <v>43</v>
      </c>
      <c r="O3845" t="s">
        <v>68</v>
      </c>
      <c r="P3845" t="s">
        <v>33</v>
      </c>
      <c r="Q3845">
        <v>78222</v>
      </c>
      <c r="R3845">
        <v>2</v>
      </c>
      <c r="S3845">
        <v>0.1</v>
      </c>
      <c r="T3845">
        <v>21709.084998064543</v>
      </c>
      <c r="U3845">
        <v>45348</v>
      </c>
    </row>
    <row r="3846" spans="1:21" x14ac:dyDescent="0.3">
      <c r="A3846" t="s">
        <v>11615</v>
      </c>
      <c r="B3846">
        <v>2024</v>
      </c>
      <c r="C3846" s="1">
        <v>45325</v>
      </c>
      <c r="D3846" t="s">
        <v>78</v>
      </c>
      <c r="E3846" t="s">
        <v>11616</v>
      </c>
      <c r="F3846" t="s">
        <v>24</v>
      </c>
      <c r="G3846" t="s">
        <v>25</v>
      </c>
      <c r="H3846" t="s">
        <v>26</v>
      </c>
      <c r="I3846" t="s">
        <v>65</v>
      </c>
      <c r="J3846" t="s">
        <v>66</v>
      </c>
      <c r="K3846">
        <v>607293</v>
      </c>
      <c r="L3846" t="s">
        <v>41</v>
      </c>
      <c r="M3846" t="s">
        <v>11617</v>
      </c>
      <c r="N3846" t="s">
        <v>61</v>
      </c>
      <c r="O3846" t="s">
        <v>53</v>
      </c>
      <c r="P3846" t="s">
        <v>69</v>
      </c>
      <c r="Q3846">
        <v>12939</v>
      </c>
      <c r="R3846">
        <v>1</v>
      </c>
      <c r="S3846">
        <v>0</v>
      </c>
      <c r="T3846">
        <v>2695.0714601579352</v>
      </c>
      <c r="U3846">
        <v>45328</v>
      </c>
    </row>
    <row r="3847" spans="1:21" x14ac:dyDescent="0.3">
      <c r="A3847" t="s">
        <v>11618</v>
      </c>
      <c r="B3847">
        <v>2023</v>
      </c>
      <c r="C3847" s="1">
        <v>44996</v>
      </c>
      <c r="D3847" t="s">
        <v>35</v>
      </c>
      <c r="E3847" t="s">
        <v>11619</v>
      </c>
      <c r="F3847" t="s">
        <v>64</v>
      </c>
      <c r="G3847" t="s">
        <v>38</v>
      </c>
      <c r="H3847" t="s">
        <v>26</v>
      </c>
      <c r="I3847" t="s">
        <v>117</v>
      </c>
      <c r="J3847" t="s">
        <v>118</v>
      </c>
      <c r="K3847">
        <v>698584</v>
      </c>
      <c r="L3847" t="s">
        <v>59</v>
      </c>
      <c r="M3847" t="s">
        <v>11620</v>
      </c>
      <c r="N3847" t="s">
        <v>31</v>
      </c>
      <c r="O3847" t="s">
        <v>75</v>
      </c>
      <c r="P3847" t="s">
        <v>98</v>
      </c>
      <c r="Q3847">
        <v>848</v>
      </c>
      <c r="R3847">
        <v>7</v>
      </c>
      <c r="S3847">
        <v>0.05</v>
      </c>
      <c r="T3847">
        <v>126.23237346622261</v>
      </c>
      <c r="U3847">
        <v>44997</v>
      </c>
    </row>
    <row r="3848" spans="1:21" x14ac:dyDescent="0.3">
      <c r="A3848" t="s">
        <v>11621</v>
      </c>
      <c r="B3848">
        <v>2023</v>
      </c>
      <c r="C3848" s="1">
        <v>45290</v>
      </c>
      <c r="D3848" t="s">
        <v>22</v>
      </c>
      <c r="E3848" t="s">
        <v>11622</v>
      </c>
      <c r="F3848" t="s">
        <v>49</v>
      </c>
      <c r="G3848" t="s">
        <v>81</v>
      </c>
      <c r="H3848" t="s">
        <v>26</v>
      </c>
      <c r="I3848" t="s">
        <v>65</v>
      </c>
      <c r="J3848" t="s">
        <v>66</v>
      </c>
      <c r="K3848">
        <v>682415</v>
      </c>
      <c r="L3848" t="s">
        <v>59</v>
      </c>
      <c r="M3848" t="s">
        <v>11623</v>
      </c>
      <c r="N3848" t="s">
        <v>43</v>
      </c>
      <c r="O3848" t="s">
        <v>32</v>
      </c>
      <c r="P3848" t="s">
        <v>89</v>
      </c>
      <c r="Q3848">
        <v>40805</v>
      </c>
      <c r="R3848">
        <v>6</v>
      </c>
      <c r="S3848">
        <v>0.05</v>
      </c>
      <c r="T3848">
        <v>10651.649799459497</v>
      </c>
      <c r="U3848">
        <v>45294</v>
      </c>
    </row>
    <row r="3849" spans="1:21" x14ac:dyDescent="0.3">
      <c r="A3849" t="s">
        <v>11624</v>
      </c>
      <c r="B3849">
        <v>2023</v>
      </c>
      <c r="C3849" s="1">
        <v>45214</v>
      </c>
      <c r="D3849" t="s">
        <v>35</v>
      </c>
      <c r="E3849" t="s">
        <v>11625</v>
      </c>
      <c r="F3849" t="s">
        <v>149</v>
      </c>
      <c r="G3849" t="s">
        <v>81</v>
      </c>
      <c r="H3849" t="s">
        <v>26</v>
      </c>
      <c r="I3849" t="s">
        <v>39</v>
      </c>
      <c r="J3849" t="s">
        <v>40</v>
      </c>
      <c r="K3849">
        <v>661541</v>
      </c>
      <c r="L3849" t="s">
        <v>29</v>
      </c>
      <c r="M3849" t="s">
        <v>11626</v>
      </c>
      <c r="N3849" t="s">
        <v>93</v>
      </c>
      <c r="O3849" t="s">
        <v>68</v>
      </c>
      <c r="P3849" t="s">
        <v>33</v>
      </c>
      <c r="Q3849">
        <v>8424</v>
      </c>
      <c r="R3849">
        <v>10</v>
      </c>
      <c r="S3849">
        <v>0.1</v>
      </c>
      <c r="T3849">
        <v>1551.471369749843</v>
      </c>
      <c r="U3849">
        <v>45218</v>
      </c>
    </row>
    <row r="3850" spans="1:21" x14ac:dyDescent="0.3">
      <c r="A3850" t="s">
        <v>11627</v>
      </c>
      <c r="B3850">
        <v>2023</v>
      </c>
      <c r="C3850" s="1">
        <v>45291</v>
      </c>
      <c r="D3850" t="s">
        <v>47</v>
      </c>
      <c r="E3850" t="s">
        <v>11628</v>
      </c>
      <c r="F3850" t="s">
        <v>49</v>
      </c>
      <c r="G3850" t="s">
        <v>38</v>
      </c>
      <c r="H3850" t="s">
        <v>26</v>
      </c>
      <c r="I3850" t="s">
        <v>57</v>
      </c>
      <c r="J3850" t="s">
        <v>58</v>
      </c>
      <c r="K3850">
        <v>694823</v>
      </c>
      <c r="L3850" t="s">
        <v>83</v>
      </c>
      <c r="M3850" t="s">
        <v>11629</v>
      </c>
      <c r="N3850" t="s">
        <v>93</v>
      </c>
      <c r="O3850" t="s">
        <v>44</v>
      </c>
      <c r="P3850" t="s">
        <v>181</v>
      </c>
      <c r="Q3850">
        <v>48109</v>
      </c>
      <c r="R3850">
        <v>3</v>
      </c>
      <c r="S3850">
        <v>0.2</v>
      </c>
      <c r="T3850">
        <v>7065.279311913052</v>
      </c>
      <c r="U3850">
        <v>45294</v>
      </c>
    </row>
    <row r="3851" spans="1:21" x14ac:dyDescent="0.3">
      <c r="A3851" t="s">
        <v>11630</v>
      </c>
      <c r="B3851">
        <v>2023</v>
      </c>
      <c r="C3851" s="1">
        <v>45245</v>
      </c>
      <c r="D3851" t="s">
        <v>22</v>
      </c>
      <c r="E3851" t="s">
        <v>11631</v>
      </c>
      <c r="F3851" t="s">
        <v>24</v>
      </c>
      <c r="G3851" t="s">
        <v>38</v>
      </c>
      <c r="H3851" t="s">
        <v>26</v>
      </c>
      <c r="I3851" t="s">
        <v>39</v>
      </c>
      <c r="J3851" t="s">
        <v>40</v>
      </c>
      <c r="K3851">
        <v>682965</v>
      </c>
      <c r="L3851" t="s">
        <v>83</v>
      </c>
      <c r="M3851" t="s">
        <v>11632</v>
      </c>
      <c r="N3851" t="s">
        <v>43</v>
      </c>
      <c r="O3851" t="s">
        <v>68</v>
      </c>
      <c r="P3851" t="s">
        <v>127</v>
      </c>
      <c r="Q3851">
        <v>53403</v>
      </c>
      <c r="R3851">
        <v>1</v>
      </c>
      <c r="S3851">
        <v>0.1</v>
      </c>
      <c r="T3851">
        <v>5358.9420098563496</v>
      </c>
      <c r="U3851">
        <v>45245</v>
      </c>
    </row>
    <row r="3852" spans="1:21" x14ac:dyDescent="0.3">
      <c r="A3852" t="s">
        <v>11633</v>
      </c>
      <c r="B3852">
        <v>2024</v>
      </c>
      <c r="C3852" s="1">
        <v>45630</v>
      </c>
      <c r="D3852" t="s">
        <v>35</v>
      </c>
      <c r="E3852" t="s">
        <v>11634</v>
      </c>
      <c r="F3852" t="s">
        <v>37</v>
      </c>
      <c r="G3852" t="s">
        <v>38</v>
      </c>
      <c r="H3852" t="s">
        <v>26</v>
      </c>
      <c r="I3852" t="s">
        <v>117</v>
      </c>
      <c r="J3852" t="s">
        <v>118</v>
      </c>
      <c r="K3852">
        <v>633237</v>
      </c>
      <c r="L3852" t="s">
        <v>83</v>
      </c>
      <c r="M3852" t="s">
        <v>11635</v>
      </c>
      <c r="N3852" t="s">
        <v>61</v>
      </c>
      <c r="O3852" t="s">
        <v>75</v>
      </c>
      <c r="P3852" t="s">
        <v>45</v>
      </c>
      <c r="Q3852">
        <v>2720</v>
      </c>
      <c r="R3852">
        <v>3</v>
      </c>
      <c r="S3852">
        <v>0.2</v>
      </c>
      <c r="T3852">
        <v>369.24025207763475</v>
      </c>
      <c r="U3852">
        <v>45633</v>
      </c>
    </row>
    <row r="3853" spans="1:21" x14ac:dyDescent="0.3">
      <c r="A3853" t="s">
        <v>11636</v>
      </c>
      <c r="B3853">
        <v>2024</v>
      </c>
      <c r="C3853" s="1">
        <v>45394</v>
      </c>
      <c r="D3853" t="s">
        <v>47</v>
      </c>
      <c r="E3853" t="s">
        <v>11637</v>
      </c>
      <c r="F3853" t="s">
        <v>106</v>
      </c>
      <c r="G3853" t="s">
        <v>25</v>
      </c>
      <c r="H3853" t="s">
        <v>26</v>
      </c>
      <c r="I3853" t="s">
        <v>136</v>
      </c>
      <c r="J3853" t="s">
        <v>118</v>
      </c>
      <c r="K3853">
        <v>649760</v>
      </c>
      <c r="L3853" t="s">
        <v>41</v>
      </c>
      <c r="M3853" t="s">
        <v>11638</v>
      </c>
      <c r="N3853" t="s">
        <v>93</v>
      </c>
      <c r="O3853" t="s">
        <v>32</v>
      </c>
      <c r="P3853" t="s">
        <v>76</v>
      </c>
      <c r="Q3853">
        <v>42804</v>
      </c>
      <c r="R3853">
        <v>3</v>
      </c>
      <c r="S3853">
        <v>0</v>
      </c>
      <c r="T3853">
        <v>10139.709177694569</v>
      </c>
      <c r="U3853">
        <v>45395</v>
      </c>
    </row>
    <row r="3854" spans="1:21" x14ac:dyDescent="0.3">
      <c r="A3854" t="s">
        <v>11639</v>
      </c>
      <c r="B3854">
        <v>2024</v>
      </c>
      <c r="C3854" s="1">
        <v>45559</v>
      </c>
      <c r="D3854" t="s">
        <v>22</v>
      </c>
      <c r="E3854" t="s">
        <v>11640</v>
      </c>
      <c r="F3854" t="s">
        <v>80</v>
      </c>
      <c r="G3854" t="s">
        <v>25</v>
      </c>
      <c r="H3854" t="s">
        <v>26</v>
      </c>
      <c r="I3854" t="s">
        <v>39</v>
      </c>
      <c r="J3854" t="s">
        <v>40</v>
      </c>
      <c r="K3854">
        <v>615564</v>
      </c>
      <c r="L3854" t="s">
        <v>73</v>
      </c>
      <c r="M3854" t="s">
        <v>11641</v>
      </c>
      <c r="N3854" t="s">
        <v>93</v>
      </c>
      <c r="O3854" t="s">
        <v>68</v>
      </c>
      <c r="P3854" t="s">
        <v>181</v>
      </c>
      <c r="Q3854">
        <v>74720</v>
      </c>
      <c r="R3854">
        <v>6</v>
      </c>
      <c r="S3854">
        <v>0</v>
      </c>
      <c r="T3854">
        <v>22083.641324557804</v>
      </c>
      <c r="U3854">
        <v>45562</v>
      </c>
    </row>
    <row r="3855" spans="1:21" x14ac:dyDescent="0.3">
      <c r="A3855" t="s">
        <v>11642</v>
      </c>
      <c r="B3855">
        <v>2024</v>
      </c>
      <c r="C3855" s="1">
        <v>45408</v>
      </c>
      <c r="D3855" t="s">
        <v>22</v>
      </c>
      <c r="E3855" t="s">
        <v>11643</v>
      </c>
      <c r="F3855" t="s">
        <v>149</v>
      </c>
      <c r="G3855" t="s">
        <v>25</v>
      </c>
      <c r="H3855" t="s">
        <v>26</v>
      </c>
      <c r="I3855" t="s">
        <v>50</v>
      </c>
      <c r="J3855" t="s">
        <v>51</v>
      </c>
      <c r="K3855">
        <v>687157</v>
      </c>
      <c r="L3855" t="s">
        <v>59</v>
      </c>
      <c r="M3855" t="s">
        <v>11644</v>
      </c>
      <c r="N3855" t="s">
        <v>43</v>
      </c>
      <c r="O3855" t="s">
        <v>53</v>
      </c>
      <c r="P3855" t="s">
        <v>76</v>
      </c>
      <c r="Q3855">
        <v>60273</v>
      </c>
      <c r="R3855">
        <v>10</v>
      </c>
      <c r="S3855">
        <v>0</v>
      </c>
      <c r="T3855">
        <v>7372.3093370585821</v>
      </c>
      <c r="U3855">
        <v>45408</v>
      </c>
    </row>
    <row r="3856" spans="1:21" x14ac:dyDescent="0.3">
      <c r="A3856" t="s">
        <v>11645</v>
      </c>
      <c r="B3856">
        <v>2023</v>
      </c>
      <c r="C3856" s="1">
        <v>45188</v>
      </c>
      <c r="D3856" t="s">
        <v>35</v>
      </c>
      <c r="E3856" t="s">
        <v>11646</v>
      </c>
      <c r="F3856" t="s">
        <v>106</v>
      </c>
      <c r="G3856" t="s">
        <v>38</v>
      </c>
      <c r="H3856" t="s">
        <v>26</v>
      </c>
      <c r="I3856" t="s">
        <v>117</v>
      </c>
      <c r="J3856" t="s">
        <v>118</v>
      </c>
      <c r="K3856">
        <v>654056</v>
      </c>
      <c r="L3856" t="s">
        <v>41</v>
      </c>
      <c r="M3856" t="s">
        <v>11647</v>
      </c>
      <c r="N3856" t="s">
        <v>93</v>
      </c>
      <c r="O3856" t="s">
        <v>68</v>
      </c>
      <c r="P3856" t="s">
        <v>181</v>
      </c>
      <c r="Q3856">
        <v>72078</v>
      </c>
      <c r="R3856">
        <v>5</v>
      </c>
      <c r="S3856">
        <v>0</v>
      </c>
      <c r="T3856">
        <v>19430.888752791219</v>
      </c>
      <c r="U3856">
        <v>45195</v>
      </c>
    </row>
    <row r="3857" spans="1:21" x14ac:dyDescent="0.3">
      <c r="A3857" t="s">
        <v>11648</v>
      </c>
      <c r="B3857">
        <v>2023</v>
      </c>
      <c r="C3857" s="1">
        <v>45013</v>
      </c>
      <c r="D3857" t="s">
        <v>78</v>
      </c>
      <c r="E3857" t="s">
        <v>11649</v>
      </c>
      <c r="F3857" t="s">
        <v>24</v>
      </c>
      <c r="G3857" t="s">
        <v>25</v>
      </c>
      <c r="H3857" t="s">
        <v>26</v>
      </c>
      <c r="I3857" t="s">
        <v>117</v>
      </c>
      <c r="J3857" t="s">
        <v>118</v>
      </c>
      <c r="K3857">
        <v>674891</v>
      </c>
      <c r="L3857" t="s">
        <v>29</v>
      </c>
      <c r="M3857" t="s">
        <v>11650</v>
      </c>
      <c r="N3857" t="s">
        <v>103</v>
      </c>
      <c r="O3857" t="s">
        <v>44</v>
      </c>
      <c r="P3857" t="s">
        <v>45</v>
      </c>
      <c r="Q3857">
        <v>48768</v>
      </c>
      <c r="R3857">
        <v>7</v>
      </c>
      <c r="S3857">
        <v>0</v>
      </c>
      <c r="T3857">
        <v>3811.7431157073866</v>
      </c>
      <c r="U3857">
        <v>45016</v>
      </c>
    </row>
    <row r="3858" spans="1:21" x14ac:dyDescent="0.3">
      <c r="A3858" t="s">
        <v>11651</v>
      </c>
      <c r="B3858">
        <v>2024</v>
      </c>
      <c r="C3858" s="1">
        <v>45376</v>
      </c>
      <c r="D3858" t="s">
        <v>47</v>
      </c>
      <c r="E3858" t="s">
        <v>11652</v>
      </c>
      <c r="F3858" t="s">
        <v>106</v>
      </c>
      <c r="G3858" t="s">
        <v>25</v>
      </c>
      <c r="H3858" t="s">
        <v>26</v>
      </c>
      <c r="I3858" t="s">
        <v>107</v>
      </c>
      <c r="J3858" t="s">
        <v>66</v>
      </c>
      <c r="K3858">
        <v>695540</v>
      </c>
      <c r="L3858" t="s">
        <v>83</v>
      </c>
      <c r="M3858" t="s">
        <v>11653</v>
      </c>
      <c r="N3858" t="s">
        <v>61</v>
      </c>
      <c r="O3858" t="s">
        <v>44</v>
      </c>
      <c r="P3858" t="s">
        <v>69</v>
      </c>
      <c r="Q3858">
        <v>62492</v>
      </c>
      <c r="R3858">
        <v>2</v>
      </c>
      <c r="S3858">
        <v>0.1</v>
      </c>
      <c r="T3858">
        <v>6338.0425058909677</v>
      </c>
      <c r="U3858">
        <v>45382</v>
      </c>
    </row>
    <row r="3859" spans="1:21" x14ac:dyDescent="0.3">
      <c r="A3859" t="s">
        <v>11654</v>
      </c>
      <c r="B3859">
        <v>2024</v>
      </c>
      <c r="C3859" s="1">
        <v>45606</v>
      </c>
      <c r="D3859" t="s">
        <v>47</v>
      </c>
      <c r="E3859" t="s">
        <v>11655</v>
      </c>
      <c r="F3859" t="s">
        <v>106</v>
      </c>
      <c r="G3859" t="s">
        <v>38</v>
      </c>
      <c r="H3859" t="s">
        <v>26</v>
      </c>
      <c r="I3859" t="s">
        <v>39</v>
      </c>
      <c r="J3859" t="s">
        <v>40</v>
      </c>
      <c r="K3859">
        <v>646818</v>
      </c>
      <c r="L3859" t="s">
        <v>83</v>
      </c>
      <c r="M3859" t="s">
        <v>11656</v>
      </c>
      <c r="N3859" t="s">
        <v>43</v>
      </c>
      <c r="O3859" t="s">
        <v>44</v>
      </c>
      <c r="P3859" t="s">
        <v>98</v>
      </c>
      <c r="Q3859">
        <v>43289</v>
      </c>
      <c r="R3859">
        <v>10</v>
      </c>
      <c r="S3859">
        <v>0.05</v>
      </c>
      <c r="T3859">
        <v>7196.1772025173759</v>
      </c>
      <c r="U3859">
        <v>45607</v>
      </c>
    </row>
    <row r="3860" spans="1:21" x14ac:dyDescent="0.3">
      <c r="A3860" t="s">
        <v>11657</v>
      </c>
      <c r="B3860">
        <v>2023</v>
      </c>
      <c r="C3860" s="1">
        <v>44970</v>
      </c>
      <c r="D3860" t="s">
        <v>22</v>
      </c>
      <c r="E3860" t="s">
        <v>11658</v>
      </c>
      <c r="F3860" t="s">
        <v>80</v>
      </c>
      <c r="G3860" t="s">
        <v>25</v>
      </c>
      <c r="H3860" t="s">
        <v>26</v>
      </c>
      <c r="I3860" t="s">
        <v>82</v>
      </c>
      <c r="J3860" t="s">
        <v>66</v>
      </c>
      <c r="K3860">
        <v>666889</v>
      </c>
      <c r="L3860" t="s">
        <v>73</v>
      </c>
      <c r="M3860" t="s">
        <v>11659</v>
      </c>
      <c r="N3860" t="s">
        <v>93</v>
      </c>
      <c r="O3860" t="s">
        <v>85</v>
      </c>
      <c r="P3860" t="s">
        <v>69</v>
      </c>
      <c r="Q3860">
        <v>15632</v>
      </c>
      <c r="R3860">
        <v>4</v>
      </c>
      <c r="S3860">
        <v>0.2</v>
      </c>
      <c r="T3860">
        <v>1599.7987787375498</v>
      </c>
      <c r="U3860">
        <v>44970</v>
      </c>
    </row>
    <row r="3861" spans="1:21" x14ac:dyDescent="0.3">
      <c r="A3861" t="s">
        <v>11660</v>
      </c>
      <c r="B3861">
        <v>2024</v>
      </c>
      <c r="C3861" s="1">
        <v>45380</v>
      </c>
      <c r="D3861" t="s">
        <v>35</v>
      </c>
      <c r="E3861" t="s">
        <v>11661</v>
      </c>
      <c r="F3861" t="s">
        <v>24</v>
      </c>
      <c r="G3861" t="s">
        <v>38</v>
      </c>
      <c r="H3861" t="s">
        <v>26</v>
      </c>
      <c r="I3861" t="s">
        <v>82</v>
      </c>
      <c r="J3861" t="s">
        <v>66</v>
      </c>
      <c r="K3861">
        <v>603642</v>
      </c>
      <c r="L3861" t="s">
        <v>29</v>
      </c>
      <c r="M3861" t="s">
        <v>11662</v>
      </c>
      <c r="N3861" t="s">
        <v>31</v>
      </c>
      <c r="O3861" t="s">
        <v>85</v>
      </c>
      <c r="P3861" t="s">
        <v>181</v>
      </c>
      <c r="Q3861">
        <v>46012</v>
      </c>
      <c r="R3861">
        <v>3</v>
      </c>
      <c r="S3861">
        <v>0</v>
      </c>
      <c r="T3861">
        <v>10591.225917347738</v>
      </c>
      <c r="U3861">
        <v>45381</v>
      </c>
    </row>
    <row r="3862" spans="1:21" x14ac:dyDescent="0.3">
      <c r="A3862" t="s">
        <v>11663</v>
      </c>
      <c r="B3862">
        <v>2024</v>
      </c>
      <c r="C3862" s="1">
        <v>45317</v>
      </c>
      <c r="D3862" t="s">
        <v>78</v>
      </c>
      <c r="E3862" t="s">
        <v>11664</v>
      </c>
      <c r="F3862" t="s">
        <v>80</v>
      </c>
      <c r="G3862" t="s">
        <v>38</v>
      </c>
      <c r="H3862" t="s">
        <v>26</v>
      </c>
      <c r="I3862" t="s">
        <v>27</v>
      </c>
      <c r="J3862" t="s">
        <v>28</v>
      </c>
      <c r="K3862">
        <v>680071</v>
      </c>
      <c r="L3862" t="s">
        <v>83</v>
      </c>
      <c r="M3862" t="s">
        <v>11665</v>
      </c>
      <c r="N3862" t="s">
        <v>43</v>
      </c>
      <c r="O3862" t="s">
        <v>94</v>
      </c>
      <c r="P3862" t="s">
        <v>69</v>
      </c>
      <c r="Q3862">
        <v>77819</v>
      </c>
      <c r="R3862">
        <v>10</v>
      </c>
      <c r="S3862">
        <v>0.1</v>
      </c>
      <c r="T3862">
        <v>4998.5183628422838</v>
      </c>
      <c r="U3862">
        <v>45320</v>
      </c>
    </row>
    <row r="3863" spans="1:21" x14ac:dyDescent="0.3">
      <c r="A3863" t="s">
        <v>11666</v>
      </c>
      <c r="B3863">
        <v>2024</v>
      </c>
      <c r="C3863" s="1">
        <v>45622</v>
      </c>
      <c r="D3863" t="s">
        <v>22</v>
      </c>
      <c r="E3863" t="s">
        <v>11667</v>
      </c>
      <c r="F3863" t="s">
        <v>37</v>
      </c>
      <c r="G3863" t="s">
        <v>38</v>
      </c>
      <c r="H3863" t="s">
        <v>26</v>
      </c>
      <c r="I3863" t="s">
        <v>39</v>
      </c>
      <c r="J3863" t="s">
        <v>40</v>
      </c>
      <c r="K3863">
        <v>632876</v>
      </c>
      <c r="L3863" t="s">
        <v>73</v>
      </c>
      <c r="M3863" t="s">
        <v>11668</v>
      </c>
      <c r="N3863" t="s">
        <v>61</v>
      </c>
      <c r="O3863" t="s">
        <v>44</v>
      </c>
      <c r="P3863" t="s">
        <v>76</v>
      </c>
      <c r="Q3863">
        <v>1738</v>
      </c>
      <c r="R3863">
        <v>1</v>
      </c>
      <c r="S3863">
        <v>0</v>
      </c>
      <c r="T3863">
        <v>471.21863024898164</v>
      </c>
      <c r="U3863">
        <v>45625</v>
      </c>
    </row>
    <row r="3864" spans="1:21" x14ac:dyDescent="0.3">
      <c r="A3864" t="s">
        <v>11669</v>
      </c>
      <c r="B3864">
        <v>2023</v>
      </c>
      <c r="C3864" s="1">
        <v>45216</v>
      </c>
      <c r="D3864" t="s">
        <v>78</v>
      </c>
      <c r="E3864" t="s">
        <v>11670</v>
      </c>
      <c r="F3864" t="s">
        <v>49</v>
      </c>
      <c r="G3864" t="s">
        <v>25</v>
      </c>
      <c r="H3864" t="s">
        <v>26</v>
      </c>
      <c r="I3864" t="s">
        <v>57</v>
      </c>
      <c r="J3864" t="s">
        <v>58</v>
      </c>
      <c r="K3864">
        <v>674682</v>
      </c>
      <c r="L3864" t="s">
        <v>29</v>
      </c>
      <c r="M3864" t="s">
        <v>11671</v>
      </c>
      <c r="N3864" t="s">
        <v>93</v>
      </c>
      <c r="O3864" t="s">
        <v>68</v>
      </c>
      <c r="P3864" t="s">
        <v>127</v>
      </c>
      <c r="Q3864">
        <v>52772</v>
      </c>
      <c r="R3864">
        <v>5</v>
      </c>
      <c r="S3864">
        <v>0.1</v>
      </c>
      <c r="T3864">
        <v>8801.9272698386794</v>
      </c>
      <c r="U3864">
        <v>45223</v>
      </c>
    </row>
    <row r="3865" spans="1:21" x14ac:dyDescent="0.3">
      <c r="A3865" t="s">
        <v>11672</v>
      </c>
      <c r="B3865">
        <v>2024</v>
      </c>
      <c r="C3865" s="1">
        <v>45414</v>
      </c>
      <c r="D3865" t="s">
        <v>78</v>
      </c>
      <c r="E3865" t="s">
        <v>11673</v>
      </c>
      <c r="F3865" t="s">
        <v>37</v>
      </c>
      <c r="G3865" t="s">
        <v>81</v>
      </c>
      <c r="H3865" t="s">
        <v>26</v>
      </c>
      <c r="I3865" t="s">
        <v>27</v>
      </c>
      <c r="J3865" t="s">
        <v>28</v>
      </c>
      <c r="K3865">
        <v>602599</v>
      </c>
      <c r="L3865" t="s">
        <v>29</v>
      </c>
      <c r="M3865" t="s">
        <v>11674</v>
      </c>
      <c r="N3865" t="s">
        <v>93</v>
      </c>
      <c r="O3865" t="s">
        <v>94</v>
      </c>
      <c r="P3865" t="s">
        <v>181</v>
      </c>
      <c r="Q3865">
        <v>29788</v>
      </c>
      <c r="R3865">
        <v>1</v>
      </c>
      <c r="S3865">
        <v>0</v>
      </c>
      <c r="T3865">
        <v>8233.4720054586269</v>
      </c>
      <c r="U3865">
        <v>45417</v>
      </c>
    </row>
    <row r="3866" spans="1:21" x14ac:dyDescent="0.3">
      <c r="A3866" t="s">
        <v>11675</v>
      </c>
      <c r="B3866">
        <v>2024</v>
      </c>
      <c r="C3866" s="1">
        <v>45468</v>
      </c>
      <c r="D3866" t="s">
        <v>47</v>
      </c>
      <c r="E3866" t="s">
        <v>11676</v>
      </c>
      <c r="F3866" t="s">
        <v>106</v>
      </c>
      <c r="G3866" t="s">
        <v>38</v>
      </c>
      <c r="H3866" t="s">
        <v>26</v>
      </c>
      <c r="I3866" t="s">
        <v>72</v>
      </c>
      <c r="J3866" t="s">
        <v>28</v>
      </c>
      <c r="K3866">
        <v>648649</v>
      </c>
      <c r="L3866" t="s">
        <v>83</v>
      </c>
      <c r="M3866" t="s">
        <v>11677</v>
      </c>
      <c r="N3866" t="s">
        <v>61</v>
      </c>
      <c r="O3866" t="s">
        <v>68</v>
      </c>
      <c r="P3866" t="s">
        <v>45</v>
      </c>
      <c r="Q3866">
        <v>73395</v>
      </c>
      <c r="R3866">
        <v>1</v>
      </c>
      <c r="S3866">
        <v>0.05</v>
      </c>
      <c r="T3866">
        <v>9919.5481655816875</v>
      </c>
      <c r="U3866">
        <v>45475</v>
      </c>
    </row>
    <row r="3867" spans="1:21" x14ac:dyDescent="0.3">
      <c r="A3867" t="s">
        <v>11678</v>
      </c>
      <c r="B3867">
        <v>2024</v>
      </c>
      <c r="C3867" s="1">
        <v>45355</v>
      </c>
      <c r="D3867" t="s">
        <v>22</v>
      </c>
      <c r="E3867" t="s">
        <v>11679</v>
      </c>
      <c r="F3867" t="s">
        <v>80</v>
      </c>
      <c r="G3867" t="s">
        <v>81</v>
      </c>
      <c r="H3867" t="s">
        <v>26</v>
      </c>
      <c r="I3867" t="s">
        <v>82</v>
      </c>
      <c r="J3867" t="s">
        <v>66</v>
      </c>
      <c r="K3867">
        <v>654214</v>
      </c>
      <c r="L3867" t="s">
        <v>29</v>
      </c>
      <c r="M3867" t="s">
        <v>11680</v>
      </c>
      <c r="N3867" t="s">
        <v>103</v>
      </c>
      <c r="O3867" t="s">
        <v>68</v>
      </c>
      <c r="P3867" t="s">
        <v>127</v>
      </c>
      <c r="Q3867">
        <v>72162</v>
      </c>
      <c r="R3867">
        <v>3</v>
      </c>
      <c r="S3867">
        <v>0</v>
      </c>
      <c r="T3867">
        <v>9392.4383161729511</v>
      </c>
      <c r="U3867">
        <v>45358</v>
      </c>
    </row>
    <row r="3868" spans="1:21" x14ac:dyDescent="0.3">
      <c r="A3868" t="s">
        <v>11681</v>
      </c>
      <c r="B3868">
        <v>2024</v>
      </c>
      <c r="C3868" s="1">
        <v>45554</v>
      </c>
      <c r="D3868" t="s">
        <v>47</v>
      </c>
      <c r="E3868" t="s">
        <v>11682</v>
      </c>
      <c r="F3868" t="s">
        <v>106</v>
      </c>
      <c r="G3868" t="s">
        <v>81</v>
      </c>
      <c r="H3868" t="s">
        <v>26</v>
      </c>
      <c r="I3868" t="s">
        <v>50</v>
      </c>
      <c r="J3868" t="s">
        <v>51</v>
      </c>
      <c r="K3868">
        <v>695141</v>
      </c>
      <c r="L3868" t="s">
        <v>29</v>
      </c>
      <c r="M3868" t="s">
        <v>11683</v>
      </c>
      <c r="N3868" t="s">
        <v>43</v>
      </c>
      <c r="O3868" t="s">
        <v>75</v>
      </c>
      <c r="P3868" t="s">
        <v>127</v>
      </c>
      <c r="Q3868">
        <v>1211</v>
      </c>
      <c r="R3868">
        <v>8</v>
      </c>
      <c r="S3868">
        <v>0</v>
      </c>
      <c r="T3868">
        <v>342.97185797421639</v>
      </c>
      <c r="U3868">
        <v>45555</v>
      </c>
    </row>
    <row r="3869" spans="1:21" x14ac:dyDescent="0.3">
      <c r="A3869" t="s">
        <v>11684</v>
      </c>
      <c r="B3869">
        <v>2023</v>
      </c>
      <c r="C3869" s="1">
        <v>45015</v>
      </c>
      <c r="D3869" t="s">
        <v>78</v>
      </c>
      <c r="E3869" t="s">
        <v>11685</v>
      </c>
      <c r="F3869" t="s">
        <v>106</v>
      </c>
      <c r="G3869" t="s">
        <v>25</v>
      </c>
      <c r="H3869" t="s">
        <v>26</v>
      </c>
      <c r="I3869" t="s">
        <v>39</v>
      </c>
      <c r="J3869" t="s">
        <v>40</v>
      </c>
      <c r="K3869">
        <v>644148</v>
      </c>
      <c r="L3869" t="s">
        <v>41</v>
      </c>
      <c r="M3869" t="s">
        <v>11686</v>
      </c>
      <c r="N3869" t="s">
        <v>61</v>
      </c>
      <c r="O3869" t="s">
        <v>32</v>
      </c>
      <c r="P3869" t="s">
        <v>69</v>
      </c>
      <c r="Q3869">
        <v>56363</v>
      </c>
      <c r="R3869">
        <v>3</v>
      </c>
      <c r="S3869">
        <v>0.1</v>
      </c>
      <c r="T3869">
        <v>7292.7664362619407</v>
      </c>
      <c r="U3869">
        <v>45022</v>
      </c>
    </row>
    <row r="3870" spans="1:21" x14ac:dyDescent="0.3">
      <c r="A3870" t="s">
        <v>11687</v>
      </c>
      <c r="B3870">
        <v>2023</v>
      </c>
      <c r="C3870" s="1">
        <v>45060</v>
      </c>
      <c r="D3870" t="s">
        <v>47</v>
      </c>
      <c r="E3870" t="s">
        <v>11688</v>
      </c>
      <c r="F3870" t="s">
        <v>64</v>
      </c>
      <c r="G3870" t="s">
        <v>38</v>
      </c>
      <c r="H3870" t="s">
        <v>26</v>
      </c>
      <c r="I3870" t="s">
        <v>122</v>
      </c>
      <c r="J3870" t="s">
        <v>28</v>
      </c>
      <c r="K3870">
        <v>667134</v>
      </c>
      <c r="L3870" t="s">
        <v>29</v>
      </c>
      <c r="M3870" t="s">
        <v>11689</v>
      </c>
      <c r="N3870" t="s">
        <v>61</v>
      </c>
      <c r="O3870" t="s">
        <v>32</v>
      </c>
      <c r="P3870" t="s">
        <v>181</v>
      </c>
      <c r="Q3870">
        <v>39420</v>
      </c>
      <c r="R3870">
        <v>6</v>
      </c>
      <c r="S3870">
        <v>0</v>
      </c>
      <c r="T3870">
        <v>9172.0765901070008</v>
      </c>
      <c r="U3870">
        <v>45064</v>
      </c>
    </row>
    <row r="3871" spans="1:21" x14ac:dyDescent="0.3">
      <c r="A3871" t="s">
        <v>11690</v>
      </c>
      <c r="B3871">
        <v>2023</v>
      </c>
      <c r="C3871" s="1">
        <v>45213</v>
      </c>
      <c r="D3871" t="s">
        <v>35</v>
      </c>
      <c r="E3871" t="s">
        <v>11691</v>
      </c>
      <c r="F3871" t="s">
        <v>106</v>
      </c>
      <c r="G3871" t="s">
        <v>38</v>
      </c>
      <c r="H3871" t="s">
        <v>26</v>
      </c>
      <c r="I3871" t="s">
        <v>39</v>
      </c>
      <c r="J3871" t="s">
        <v>40</v>
      </c>
      <c r="K3871">
        <v>668458</v>
      </c>
      <c r="L3871" t="s">
        <v>83</v>
      </c>
      <c r="M3871" t="s">
        <v>11692</v>
      </c>
      <c r="N3871" t="s">
        <v>31</v>
      </c>
      <c r="O3871" t="s">
        <v>68</v>
      </c>
      <c r="P3871" t="s">
        <v>54</v>
      </c>
      <c r="Q3871">
        <v>79729</v>
      </c>
      <c r="R3871">
        <v>1</v>
      </c>
      <c r="S3871">
        <v>0.2</v>
      </c>
      <c r="T3871">
        <v>7816.1123651305261</v>
      </c>
      <c r="U3871">
        <v>45218</v>
      </c>
    </row>
    <row r="3872" spans="1:21" x14ac:dyDescent="0.3">
      <c r="A3872" t="s">
        <v>11693</v>
      </c>
      <c r="B3872">
        <v>2024</v>
      </c>
      <c r="C3872" s="1">
        <v>45479</v>
      </c>
      <c r="D3872" t="s">
        <v>35</v>
      </c>
      <c r="E3872" t="s">
        <v>11694</v>
      </c>
      <c r="F3872" t="s">
        <v>80</v>
      </c>
      <c r="G3872" t="s">
        <v>25</v>
      </c>
      <c r="H3872" t="s">
        <v>26</v>
      </c>
      <c r="I3872" t="s">
        <v>117</v>
      </c>
      <c r="J3872" t="s">
        <v>118</v>
      </c>
      <c r="K3872">
        <v>675857</v>
      </c>
      <c r="L3872" t="s">
        <v>29</v>
      </c>
      <c r="M3872" t="s">
        <v>11695</v>
      </c>
      <c r="N3872" t="s">
        <v>103</v>
      </c>
      <c r="O3872" t="s">
        <v>44</v>
      </c>
      <c r="P3872" t="s">
        <v>45</v>
      </c>
      <c r="Q3872">
        <v>24430</v>
      </c>
      <c r="R3872">
        <v>7</v>
      </c>
      <c r="S3872">
        <v>0.1</v>
      </c>
      <c r="T3872">
        <v>6648.6068827998588</v>
      </c>
      <c r="U3872">
        <v>45482</v>
      </c>
    </row>
    <row r="3873" spans="1:21" x14ac:dyDescent="0.3">
      <c r="A3873" t="s">
        <v>11696</v>
      </c>
      <c r="B3873">
        <v>2024</v>
      </c>
      <c r="C3873" s="1">
        <v>45543</v>
      </c>
      <c r="D3873" t="s">
        <v>78</v>
      </c>
      <c r="E3873" t="s">
        <v>11697</v>
      </c>
      <c r="F3873" t="s">
        <v>24</v>
      </c>
      <c r="G3873" t="s">
        <v>38</v>
      </c>
      <c r="H3873" t="s">
        <v>26</v>
      </c>
      <c r="I3873" t="s">
        <v>39</v>
      </c>
      <c r="J3873" t="s">
        <v>40</v>
      </c>
      <c r="K3873">
        <v>692783</v>
      </c>
      <c r="L3873" t="s">
        <v>29</v>
      </c>
      <c r="M3873" t="s">
        <v>11698</v>
      </c>
      <c r="N3873" t="s">
        <v>31</v>
      </c>
      <c r="O3873" t="s">
        <v>53</v>
      </c>
      <c r="P3873" t="s">
        <v>33</v>
      </c>
      <c r="Q3873">
        <v>67144</v>
      </c>
      <c r="R3873">
        <v>10</v>
      </c>
      <c r="S3873">
        <v>0.1</v>
      </c>
      <c r="T3873">
        <v>4767.8275172002568</v>
      </c>
      <c r="U3873">
        <v>45546</v>
      </c>
    </row>
    <row r="3874" spans="1:21" x14ac:dyDescent="0.3">
      <c r="A3874" t="s">
        <v>11699</v>
      </c>
      <c r="B3874">
        <v>2024</v>
      </c>
      <c r="C3874" s="1">
        <v>45510</v>
      </c>
      <c r="D3874" t="s">
        <v>22</v>
      </c>
      <c r="E3874" t="s">
        <v>11700</v>
      </c>
      <c r="F3874" t="s">
        <v>24</v>
      </c>
      <c r="G3874" t="s">
        <v>81</v>
      </c>
      <c r="H3874" t="s">
        <v>26</v>
      </c>
      <c r="I3874" t="s">
        <v>72</v>
      </c>
      <c r="J3874" t="s">
        <v>28</v>
      </c>
      <c r="K3874">
        <v>648460</v>
      </c>
      <c r="L3874" t="s">
        <v>59</v>
      </c>
      <c r="M3874" t="s">
        <v>11701</v>
      </c>
      <c r="N3874" t="s">
        <v>103</v>
      </c>
      <c r="O3874" t="s">
        <v>85</v>
      </c>
      <c r="P3874" t="s">
        <v>127</v>
      </c>
      <c r="Q3874">
        <v>50257</v>
      </c>
      <c r="R3874">
        <v>9</v>
      </c>
      <c r="S3874">
        <v>0</v>
      </c>
      <c r="T3874">
        <v>7062.6942671005727</v>
      </c>
      <c r="U3874">
        <v>45517</v>
      </c>
    </row>
    <row r="3875" spans="1:21" x14ac:dyDescent="0.3">
      <c r="A3875" t="s">
        <v>11702</v>
      </c>
      <c r="B3875">
        <v>2024</v>
      </c>
      <c r="C3875" s="1">
        <v>45525</v>
      </c>
      <c r="D3875" t="s">
        <v>35</v>
      </c>
      <c r="E3875" t="s">
        <v>11703</v>
      </c>
      <c r="F3875" t="s">
        <v>106</v>
      </c>
      <c r="G3875" t="s">
        <v>25</v>
      </c>
      <c r="H3875" t="s">
        <v>26</v>
      </c>
      <c r="I3875" t="s">
        <v>161</v>
      </c>
      <c r="J3875" t="s">
        <v>118</v>
      </c>
      <c r="K3875">
        <v>621432</v>
      </c>
      <c r="L3875" t="s">
        <v>73</v>
      </c>
      <c r="M3875" t="s">
        <v>11704</v>
      </c>
      <c r="N3875" t="s">
        <v>61</v>
      </c>
      <c r="O3875" t="s">
        <v>32</v>
      </c>
      <c r="P3875" t="s">
        <v>181</v>
      </c>
      <c r="Q3875">
        <v>23873</v>
      </c>
      <c r="R3875">
        <v>2</v>
      </c>
      <c r="S3875">
        <v>0.1</v>
      </c>
      <c r="T3875">
        <v>6384.9803606112737</v>
      </c>
      <c r="U3875">
        <v>45528</v>
      </c>
    </row>
    <row r="3876" spans="1:21" x14ac:dyDescent="0.3">
      <c r="A3876" t="s">
        <v>11705</v>
      </c>
      <c r="B3876">
        <v>2023</v>
      </c>
      <c r="C3876" s="1">
        <v>44998</v>
      </c>
      <c r="D3876" t="s">
        <v>78</v>
      </c>
      <c r="E3876" t="s">
        <v>11706</v>
      </c>
      <c r="F3876" t="s">
        <v>64</v>
      </c>
      <c r="G3876" t="s">
        <v>25</v>
      </c>
      <c r="H3876" t="s">
        <v>26</v>
      </c>
      <c r="I3876" t="s">
        <v>82</v>
      </c>
      <c r="J3876" t="s">
        <v>66</v>
      </c>
      <c r="K3876">
        <v>678819</v>
      </c>
      <c r="L3876" t="s">
        <v>41</v>
      </c>
      <c r="M3876" t="s">
        <v>11707</v>
      </c>
      <c r="N3876" t="s">
        <v>103</v>
      </c>
      <c r="O3876" t="s">
        <v>94</v>
      </c>
      <c r="P3876" t="s">
        <v>45</v>
      </c>
      <c r="Q3876">
        <v>54208</v>
      </c>
      <c r="R3876">
        <v>4</v>
      </c>
      <c r="S3876">
        <v>0.2</v>
      </c>
      <c r="T3876">
        <v>4642.7706494978775</v>
      </c>
      <c r="U3876">
        <v>45000</v>
      </c>
    </row>
    <row r="3877" spans="1:21" x14ac:dyDescent="0.3">
      <c r="A3877" t="s">
        <v>11708</v>
      </c>
      <c r="B3877">
        <v>2023</v>
      </c>
      <c r="C3877" s="1">
        <v>45046</v>
      </c>
      <c r="D3877" t="s">
        <v>35</v>
      </c>
      <c r="E3877" t="s">
        <v>11709</v>
      </c>
      <c r="F3877" t="s">
        <v>24</v>
      </c>
      <c r="G3877" t="s">
        <v>81</v>
      </c>
      <c r="H3877" t="s">
        <v>26</v>
      </c>
      <c r="I3877" t="s">
        <v>122</v>
      </c>
      <c r="J3877" t="s">
        <v>28</v>
      </c>
      <c r="K3877">
        <v>601979</v>
      </c>
      <c r="L3877" t="s">
        <v>83</v>
      </c>
      <c r="M3877" t="s">
        <v>11710</v>
      </c>
      <c r="N3877" t="s">
        <v>103</v>
      </c>
      <c r="O3877" t="s">
        <v>94</v>
      </c>
      <c r="P3877" t="s">
        <v>45</v>
      </c>
      <c r="Q3877">
        <v>594</v>
      </c>
      <c r="R3877">
        <v>3</v>
      </c>
      <c r="S3877">
        <v>0.2</v>
      </c>
      <c r="T3877">
        <v>53.635345426977665</v>
      </c>
      <c r="U3877">
        <v>45047</v>
      </c>
    </row>
    <row r="3878" spans="1:21" x14ac:dyDescent="0.3">
      <c r="A3878" t="s">
        <v>11711</v>
      </c>
      <c r="B3878">
        <v>2024</v>
      </c>
      <c r="C3878" s="1">
        <v>45347</v>
      </c>
      <c r="D3878" t="s">
        <v>22</v>
      </c>
      <c r="E3878" t="s">
        <v>11712</v>
      </c>
      <c r="F3878" t="s">
        <v>37</v>
      </c>
      <c r="G3878" t="s">
        <v>38</v>
      </c>
      <c r="H3878" t="s">
        <v>26</v>
      </c>
      <c r="I3878" t="s">
        <v>57</v>
      </c>
      <c r="J3878" t="s">
        <v>58</v>
      </c>
      <c r="K3878">
        <v>699254</v>
      </c>
      <c r="L3878" t="s">
        <v>83</v>
      </c>
      <c r="M3878" t="s">
        <v>11713</v>
      </c>
      <c r="N3878" t="s">
        <v>43</v>
      </c>
      <c r="O3878" t="s">
        <v>68</v>
      </c>
      <c r="P3878" t="s">
        <v>89</v>
      </c>
      <c r="Q3878">
        <v>74891</v>
      </c>
      <c r="R3878">
        <v>9</v>
      </c>
      <c r="S3878">
        <v>0.1</v>
      </c>
      <c r="T3878">
        <v>9179.9492806358448</v>
      </c>
      <c r="U3878">
        <v>45348</v>
      </c>
    </row>
    <row r="3879" spans="1:21" x14ac:dyDescent="0.3">
      <c r="A3879" t="s">
        <v>11714</v>
      </c>
      <c r="B3879">
        <v>2024</v>
      </c>
      <c r="C3879" s="1">
        <v>45539</v>
      </c>
      <c r="D3879" t="s">
        <v>78</v>
      </c>
      <c r="E3879" t="s">
        <v>11715</v>
      </c>
      <c r="F3879" t="s">
        <v>106</v>
      </c>
      <c r="G3879" t="s">
        <v>25</v>
      </c>
      <c r="H3879" t="s">
        <v>26</v>
      </c>
      <c r="I3879" t="s">
        <v>50</v>
      </c>
      <c r="J3879" t="s">
        <v>51</v>
      </c>
      <c r="K3879">
        <v>656899</v>
      </c>
      <c r="L3879" t="s">
        <v>29</v>
      </c>
      <c r="M3879" t="s">
        <v>11716</v>
      </c>
      <c r="N3879" t="s">
        <v>93</v>
      </c>
      <c r="O3879" t="s">
        <v>94</v>
      </c>
      <c r="P3879" t="s">
        <v>98</v>
      </c>
      <c r="Q3879">
        <v>22327</v>
      </c>
      <c r="R3879">
        <v>9</v>
      </c>
      <c r="S3879">
        <v>0.05</v>
      </c>
      <c r="T3879">
        <v>5233.7064567171037</v>
      </c>
      <c r="U3879">
        <v>45542</v>
      </c>
    </row>
    <row r="3880" spans="1:21" x14ac:dyDescent="0.3">
      <c r="A3880" t="s">
        <v>11717</v>
      </c>
      <c r="B3880">
        <v>2023</v>
      </c>
      <c r="C3880" s="1">
        <v>44979</v>
      </c>
      <c r="D3880" t="s">
        <v>47</v>
      </c>
      <c r="E3880" t="s">
        <v>11718</v>
      </c>
      <c r="F3880" t="s">
        <v>149</v>
      </c>
      <c r="G3880" t="s">
        <v>38</v>
      </c>
      <c r="H3880" t="s">
        <v>26</v>
      </c>
      <c r="I3880" t="s">
        <v>27</v>
      </c>
      <c r="J3880" t="s">
        <v>28</v>
      </c>
      <c r="K3880">
        <v>628153</v>
      </c>
      <c r="L3880" t="s">
        <v>73</v>
      </c>
      <c r="M3880" t="s">
        <v>11719</v>
      </c>
      <c r="N3880" t="s">
        <v>31</v>
      </c>
      <c r="O3880" t="s">
        <v>75</v>
      </c>
      <c r="P3880" t="s">
        <v>98</v>
      </c>
      <c r="Q3880">
        <v>6218</v>
      </c>
      <c r="R3880">
        <v>10</v>
      </c>
      <c r="S3880">
        <v>0.05</v>
      </c>
      <c r="T3880">
        <v>920.04884448124824</v>
      </c>
      <c r="U3880">
        <v>44982</v>
      </c>
    </row>
    <row r="3881" spans="1:21" x14ac:dyDescent="0.3">
      <c r="A3881" t="s">
        <v>11720</v>
      </c>
      <c r="B3881">
        <v>2024</v>
      </c>
      <c r="C3881" s="1">
        <v>45455</v>
      </c>
      <c r="D3881" t="s">
        <v>47</v>
      </c>
      <c r="E3881" t="s">
        <v>11721</v>
      </c>
      <c r="F3881" t="s">
        <v>49</v>
      </c>
      <c r="G3881" t="s">
        <v>38</v>
      </c>
      <c r="H3881" t="s">
        <v>26</v>
      </c>
      <c r="I3881" t="s">
        <v>117</v>
      </c>
      <c r="J3881" t="s">
        <v>118</v>
      </c>
      <c r="K3881">
        <v>672872</v>
      </c>
      <c r="L3881" t="s">
        <v>59</v>
      </c>
      <c r="M3881" t="s">
        <v>11722</v>
      </c>
      <c r="N3881" t="s">
        <v>31</v>
      </c>
      <c r="O3881" t="s">
        <v>68</v>
      </c>
      <c r="P3881" t="s">
        <v>76</v>
      </c>
      <c r="Q3881">
        <v>40109</v>
      </c>
      <c r="R3881">
        <v>10</v>
      </c>
      <c r="S3881">
        <v>0.2</v>
      </c>
      <c r="T3881">
        <v>4597.398497045453</v>
      </c>
      <c r="U3881">
        <v>45459</v>
      </c>
    </row>
    <row r="3882" spans="1:21" x14ac:dyDescent="0.3">
      <c r="A3882" t="s">
        <v>11723</v>
      </c>
      <c r="B3882">
        <v>2023</v>
      </c>
      <c r="C3882" s="1">
        <v>45140</v>
      </c>
      <c r="D3882" t="s">
        <v>22</v>
      </c>
      <c r="E3882" t="s">
        <v>11724</v>
      </c>
      <c r="F3882" t="s">
        <v>149</v>
      </c>
      <c r="G3882" t="s">
        <v>25</v>
      </c>
      <c r="H3882" t="s">
        <v>26</v>
      </c>
      <c r="I3882" t="s">
        <v>50</v>
      </c>
      <c r="J3882" t="s">
        <v>51</v>
      </c>
      <c r="K3882">
        <v>684552</v>
      </c>
      <c r="L3882" t="s">
        <v>41</v>
      </c>
      <c r="M3882" t="s">
        <v>11725</v>
      </c>
      <c r="N3882" t="s">
        <v>61</v>
      </c>
      <c r="O3882" t="s">
        <v>68</v>
      </c>
      <c r="P3882" t="s">
        <v>181</v>
      </c>
      <c r="Q3882">
        <v>9790</v>
      </c>
      <c r="R3882">
        <v>8</v>
      </c>
      <c r="S3882">
        <v>0.1</v>
      </c>
      <c r="T3882">
        <v>2796.6334050982782</v>
      </c>
      <c r="U3882">
        <v>45145</v>
      </c>
    </row>
    <row r="3883" spans="1:21" x14ac:dyDescent="0.3">
      <c r="A3883" t="s">
        <v>11726</v>
      </c>
      <c r="B3883">
        <v>2024</v>
      </c>
      <c r="C3883" s="1">
        <v>45525</v>
      </c>
      <c r="D3883" t="s">
        <v>78</v>
      </c>
      <c r="E3883" t="s">
        <v>11727</v>
      </c>
      <c r="F3883" t="s">
        <v>106</v>
      </c>
      <c r="G3883" t="s">
        <v>38</v>
      </c>
      <c r="H3883" t="s">
        <v>26</v>
      </c>
      <c r="I3883" t="s">
        <v>57</v>
      </c>
      <c r="J3883" t="s">
        <v>58</v>
      </c>
      <c r="K3883">
        <v>671880</v>
      </c>
      <c r="L3883" t="s">
        <v>73</v>
      </c>
      <c r="M3883" t="s">
        <v>11728</v>
      </c>
      <c r="N3883" t="s">
        <v>93</v>
      </c>
      <c r="O3883" t="s">
        <v>44</v>
      </c>
      <c r="P3883" t="s">
        <v>98</v>
      </c>
      <c r="Q3883">
        <v>33214</v>
      </c>
      <c r="R3883">
        <v>3</v>
      </c>
      <c r="S3883">
        <v>0.2</v>
      </c>
      <c r="T3883">
        <v>3400.0097109548565</v>
      </c>
      <c r="U3883">
        <v>45525</v>
      </c>
    </row>
    <row r="3884" spans="1:21" x14ac:dyDescent="0.3">
      <c r="A3884" t="s">
        <v>11729</v>
      </c>
      <c r="B3884">
        <v>2024</v>
      </c>
      <c r="C3884" s="1">
        <v>45420</v>
      </c>
      <c r="D3884" t="s">
        <v>47</v>
      </c>
      <c r="E3884" t="s">
        <v>11730</v>
      </c>
      <c r="F3884" t="s">
        <v>49</v>
      </c>
      <c r="G3884" t="s">
        <v>38</v>
      </c>
      <c r="H3884" t="s">
        <v>26</v>
      </c>
      <c r="I3884" t="s">
        <v>57</v>
      </c>
      <c r="J3884" t="s">
        <v>58</v>
      </c>
      <c r="K3884">
        <v>650799</v>
      </c>
      <c r="L3884" t="s">
        <v>41</v>
      </c>
      <c r="M3884" t="s">
        <v>11731</v>
      </c>
      <c r="N3884" t="s">
        <v>103</v>
      </c>
      <c r="O3884" t="s">
        <v>53</v>
      </c>
      <c r="P3884" t="s">
        <v>33</v>
      </c>
      <c r="Q3884">
        <v>22337</v>
      </c>
      <c r="R3884">
        <v>1</v>
      </c>
      <c r="S3884">
        <v>0.1</v>
      </c>
      <c r="T3884">
        <v>4517.6225808016206</v>
      </c>
      <c r="U3884">
        <v>45421</v>
      </c>
    </row>
    <row r="3885" spans="1:21" x14ac:dyDescent="0.3">
      <c r="A3885" t="s">
        <v>11732</v>
      </c>
      <c r="B3885">
        <v>2024</v>
      </c>
      <c r="C3885" s="1">
        <v>45486</v>
      </c>
      <c r="D3885" t="s">
        <v>78</v>
      </c>
      <c r="E3885" t="s">
        <v>11733</v>
      </c>
      <c r="F3885" t="s">
        <v>80</v>
      </c>
      <c r="G3885" t="s">
        <v>38</v>
      </c>
      <c r="H3885" t="s">
        <v>26</v>
      </c>
      <c r="I3885" t="s">
        <v>39</v>
      </c>
      <c r="J3885" t="s">
        <v>40</v>
      </c>
      <c r="K3885">
        <v>670025</v>
      </c>
      <c r="L3885" t="s">
        <v>59</v>
      </c>
      <c r="M3885" t="s">
        <v>11734</v>
      </c>
      <c r="N3885" t="s">
        <v>61</v>
      </c>
      <c r="O3885" t="s">
        <v>75</v>
      </c>
      <c r="P3885" t="s">
        <v>33</v>
      </c>
      <c r="Q3885">
        <v>59721</v>
      </c>
      <c r="R3885">
        <v>1</v>
      </c>
      <c r="S3885">
        <v>0.2</v>
      </c>
      <c r="T3885">
        <v>14374.051842415791</v>
      </c>
      <c r="U3885">
        <v>45492</v>
      </c>
    </row>
    <row r="3886" spans="1:21" x14ac:dyDescent="0.3">
      <c r="A3886" t="s">
        <v>11735</v>
      </c>
      <c r="B3886">
        <v>2024</v>
      </c>
      <c r="C3886" s="1">
        <v>45296</v>
      </c>
      <c r="D3886" t="s">
        <v>47</v>
      </c>
      <c r="E3886" t="s">
        <v>11736</v>
      </c>
      <c r="F3886" t="s">
        <v>64</v>
      </c>
      <c r="G3886" t="s">
        <v>25</v>
      </c>
      <c r="H3886" t="s">
        <v>26</v>
      </c>
      <c r="I3886" t="s">
        <v>107</v>
      </c>
      <c r="J3886" t="s">
        <v>66</v>
      </c>
      <c r="K3886">
        <v>626553</v>
      </c>
      <c r="L3886" t="s">
        <v>83</v>
      </c>
      <c r="M3886" t="s">
        <v>11737</v>
      </c>
      <c r="N3886" t="s">
        <v>43</v>
      </c>
      <c r="O3886" t="s">
        <v>75</v>
      </c>
      <c r="P3886" t="s">
        <v>54</v>
      </c>
      <c r="Q3886">
        <v>19795</v>
      </c>
      <c r="R3886">
        <v>3</v>
      </c>
      <c r="S3886">
        <v>0</v>
      </c>
      <c r="T3886">
        <v>3983.9627176357999</v>
      </c>
      <c r="U3886">
        <v>45303</v>
      </c>
    </row>
    <row r="3887" spans="1:21" x14ac:dyDescent="0.3">
      <c r="A3887" t="s">
        <v>11738</v>
      </c>
      <c r="B3887">
        <v>2023</v>
      </c>
      <c r="C3887" s="1">
        <v>45074</v>
      </c>
      <c r="D3887" t="s">
        <v>78</v>
      </c>
      <c r="E3887" t="s">
        <v>11739</v>
      </c>
      <c r="F3887" t="s">
        <v>49</v>
      </c>
      <c r="G3887" t="s">
        <v>81</v>
      </c>
      <c r="H3887" t="s">
        <v>26</v>
      </c>
      <c r="I3887" t="s">
        <v>101</v>
      </c>
      <c r="J3887" t="s">
        <v>51</v>
      </c>
      <c r="K3887">
        <v>681058</v>
      </c>
      <c r="L3887" t="s">
        <v>73</v>
      </c>
      <c r="M3887" t="s">
        <v>11740</v>
      </c>
      <c r="N3887" t="s">
        <v>103</v>
      </c>
      <c r="O3887" t="s">
        <v>44</v>
      </c>
      <c r="P3887" t="s">
        <v>127</v>
      </c>
      <c r="Q3887">
        <v>17061</v>
      </c>
      <c r="R3887">
        <v>10</v>
      </c>
      <c r="S3887">
        <v>0.1</v>
      </c>
      <c r="T3887">
        <v>3144.3641437306178</v>
      </c>
      <c r="U3887">
        <v>45080</v>
      </c>
    </row>
    <row r="3888" spans="1:21" x14ac:dyDescent="0.3">
      <c r="A3888" t="s">
        <v>11741</v>
      </c>
      <c r="B3888">
        <v>2024</v>
      </c>
      <c r="C3888" s="1">
        <v>45594</v>
      </c>
      <c r="D3888" t="s">
        <v>47</v>
      </c>
      <c r="E3888" t="s">
        <v>11742</v>
      </c>
      <c r="F3888" t="s">
        <v>37</v>
      </c>
      <c r="G3888" t="s">
        <v>81</v>
      </c>
      <c r="H3888" t="s">
        <v>26</v>
      </c>
      <c r="I3888" t="s">
        <v>27</v>
      </c>
      <c r="J3888" t="s">
        <v>28</v>
      </c>
      <c r="K3888">
        <v>682167</v>
      </c>
      <c r="L3888" t="s">
        <v>41</v>
      </c>
      <c r="M3888" t="s">
        <v>11743</v>
      </c>
      <c r="N3888" t="s">
        <v>103</v>
      </c>
      <c r="O3888" t="s">
        <v>32</v>
      </c>
      <c r="P3888" t="s">
        <v>89</v>
      </c>
      <c r="Q3888">
        <v>64310</v>
      </c>
      <c r="R3888">
        <v>5</v>
      </c>
      <c r="S3888">
        <v>0.2</v>
      </c>
      <c r="T3888">
        <v>17885.467492859698</v>
      </c>
      <c r="U3888">
        <v>45597</v>
      </c>
    </row>
    <row r="3889" spans="1:21" x14ac:dyDescent="0.3">
      <c r="A3889" t="s">
        <v>11744</v>
      </c>
      <c r="B3889">
        <v>2023</v>
      </c>
      <c r="C3889" s="1">
        <v>45246</v>
      </c>
      <c r="D3889" t="s">
        <v>22</v>
      </c>
      <c r="E3889" t="s">
        <v>11745</v>
      </c>
      <c r="F3889" t="s">
        <v>64</v>
      </c>
      <c r="G3889" t="s">
        <v>38</v>
      </c>
      <c r="H3889" t="s">
        <v>26</v>
      </c>
      <c r="I3889" t="s">
        <v>39</v>
      </c>
      <c r="J3889" t="s">
        <v>40</v>
      </c>
      <c r="K3889">
        <v>612948</v>
      </c>
      <c r="L3889" t="s">
        <v>83</v>
      </c>
      <c r="M3889" t="s">
        <v>11746</v>
      </c>
      <c r="N3889" t="s">
        <v>43</v>
      </c>
      <c r="O3889" t="s">
        <v>32</v>
      </c>
      <c r="P3889" t="s">
        <v>98</v>
      </c>
      <c r="Q3889">
        <v>33479</v>
      </c>
      <c r="R3889">
        <v>8</v>
      </c>
      <c r="S3889">
        <v>0</v>
      </c>
      <c r="T3889">
        <v>9938.517272404546</v>
      </c>
      <c r="U3889">
        <v>45249</v>
      </c>
    </row>
    <row r="3890" spans="1:21" x14ac:dyDescent="0.3">
      <c r="A3890" t="s">
        <v>11747</v>
      </c>
      <c r="B3890">
        <v>2023</v>
      </c>
      <c r="C3890" s="1">
        <v>45070</v>
      </c>
      <c r="D3890" t="s">
        <v>47</v>
      </c>
      <c r="E3890" t="s">
        <v>11748</v>
      </c>
      <c r="F3890" t="s">
        <v>149</v>
      </c>
      <c r="G3890" t="s">
        <v>38</v>
      </c>
      <c r="H3890" t="s">
        <v>26</v>
      </c>
      <c r="I3890" t="s">
        <v>154</v>
      </c>
      <c r="J3890" t="s">
        <v>51</v>
      </c>
      <c r="K3890">
        <v>608477</v>
      </c>
      <c r="L3890" t="s">
        <v>73</v>
      </c>
      <c r="M3890" t="s">
        <v>11749</v>
      </c>
      <c r="N3890" t="s">
        <v>103</v>
      </c>
      <c r="O3890" t="s">
        <v>68</v>
      </c>
      <c r="P3890" t="s">
        <v>76</v>
      </c>
      <c r="Q3890">
        <v>76268</v>
      </c>
      <c r="R3890">
        <v>5</v>
      </c>
      <c r="S3890">
        <v>0.05</v>
      </c>
      <c r="T3890">
        <v>22614.620273174787</v>
      </c>
      <c r="U3890">
        <v>45074</v>
      </c>
    </row>
    <row r="3891" spans="1:21" x14ac:dyDescent="0.3">
      <c r="A3891" t="s">
        <v>11750</v>
      </c>
      <c r="B3891">
        <v>2023</v>
      </c>
      <c r="C3891" s="1">
        <v>44950</v>
      </c>
      <c r="D3891" t="s">
        <v>35</v>
      </c>
      <c r="E3891" t="s">
        <v>11751</v>
      </c>
      <c r="F3891" t="s">
        <v>64</v>
      </c>
      <c r="G3891" t="s">
        <v>38</v>
      </c>
      <c r="H3891" t="s">
        <v>26</v>
      </c>
      <c r="I3891" t="s">
        <v>65</v>
      </c>
      <c r="J3891" t="s">
        <v>66</v>
      </c>
      <c r="K3891">
        <v>628899</v>
      </c>
      <c r="L3891" t="s">
        <v>83</v>
      </c>
      <c r="M3891" t="s">
        <v>11752</v>
      </c>
      <c r="N3891" t="s">
        <v>31</v>
      </c>
      <c r="O3891" t="s">
        <v>53</v>
      </c>
      <c r="P3891" t="s">
        <v>69</v>
      </c>
      <c r="Q3891">
        <v>61911</v>
      </c>
      <c r="R3891">
        <v>5</v>
      </c>
      <c r="S3891">
        <v>0.1</v>
      </c>
      <c r="T3891">
        <v>10122.073195923611</v>
      </c>
      <c r="U3891">
        <v>44953</v>
      </c>
    </row>
    <row r="3892" spans="1:21" x14ac:dyDescent="0.3">
      <c r="A3892" t="s">
        <v>11753</v>
      </c>
      <c r="B3892">
        <v>2024</v>
      </c>
      <c r="C3892" s="1">
        <v>45541</v>
      </c>
      <c r="D3892" t="s">
        <v>78</v>
      </c>
      <c r="E3892" t="s">
        <v>11754</v>
      </c>
      <c r="F3892" t="s">
        <v>49</v>
      </c>
      <c r="G3892" t="s">
        <v>38</v>
      </c>
      <c r="H3892" t="s">
        <v>26</v>
      </c>
      <c r="I3892" t="s">
        <v>65</v>
      </c>
      <c r="J3892" t="s">
        <v>66</v>
      </c>
      <c r="K3892">
        <v>699727</v>
      </c>
      <c r="L3892" t="s">
        <v>83</v>
      </c>
      <c r="M3892" t="s">
        <v>11755</v>
      </c>
      <c r="N3892" t="s">
        <v>61</v>
      </c>
      <c r="O3892" t="s">
        <v>75</v>
      </c>
      <c r="P3892" t="s">
        <v>45</v>
      </c>
      <c r="Q3892">
        <v>59545</v>
      </c>
      <c r="R3892">
        <v>2</v>
      </c>
      <c r="S3892">
        <v>0.1</v>
      </c>
      <c r="T3892">
        <v>7004.9194556663015</v>
      </c>
      <c r="U3892">
        <v>45544</v>
      </c>
    </row>
    <row r="3893" spans="1:21" x14ac:dyDescent="0.3">
      <c r="A3893" t="s">
        <v>11756</v>
      </c>
      <c r="B3893">
        <v>2023</v>
      </c>
      <c r="C3893" s="1">
        <v>45274</v>
      </c>
      <c r="D3893" t="s">
        <v>47</v>
      </c>
      <c r="E3893" t="s">
        <v>11757</v>
      </c>
      <c r="F3893" t="s">
        <v>37</v>
      </c>
      <c r="G3893" t="s">
        <v>25</v>
      </c>
      <c r="H3893" t="s">
        <v>26</v>
      </c>
      <c r="I3893" t="s">
        <v>27</v>
      </c>
      <c r="J3893" t="s">
        <v>28</v>
      </c>
      <c r="K3893">
        <v>601376</v>
      </c>
      <c r="L3893" t="s">
        <v>73</v>
      </c>
      <c r="M3893" t="s">
        <v>11758</v>
      </c>
      <c r="N3893" t="s">
        <v>93</v>
      </c>
      <c r="O3893" t="s">
        <v>75</v>
      </c>
      <c r="P3893" t="s">
        <v>54</v>
      </c>
      <c r="Q3893">
        <v>14721</v>
      </c>
      <c r="R3893">
        <v>6</v>
      </c>
      <c r="S3893">
        <v>0.1</v>
      </c>
      <c r="T3893">
        <v>3208.9499333968092</v>
      </c>
      <c r="U3893">
        <v>45277</v>
      </c>
    </row>
    <row r="3894" spans="1:21" x14ac:dyDescent="0.3">
      <c r="A3894" t="s">
        <v>11759</v>
      </c>
      <c r="B3894">
        <v>2023</v>
      </c>
      <c r="C3894" s="1">
        <v>45099</v>
      </c>
      <c r="D3894" t="s">
        <v>47</v>
      </c>
      <c r="E3894" t="s">
        <v>11760</v>
      </c>
      <c r="F3894" t="s">
        <v>64</v>
      </c>
      <c r="G3894" t="s">
        <v>81</v>
      </c>
      <c r="H3894" t="s">
        <v>26</v>
      </c>
      <c r="I3894" t="s">
        <v>154</v>
      </c>
      <c r="J3894" t="s">
        <v>51</v>
      </c>
      <c r="K3894">
        <v>626826</v>
      </c>
      <c r="L3894" t="s">
        <v>41</v>
      </c>
      <c r="M3894" t="s">
        <v>11761</v>
      </c>
      <c r="N3894" t="s">
        <v>43</v>
      </c>
      <c r="O3894" t="s">
        <v>44</v>
      </c>
      <c r="P3894" t="s">
        <v>98</v>
      </c>
      <c r="Q3894">
        <v>35667</v>
      </c>
      <c r="R3894">
        <v>3</v>
      </c>
      <c r="S3894">
        <v>0.2</v>
      </c>
      <c r="T3894">
        <v>7393.1172448282559</v>
      </c>
      <c r="U3894">
        <v>45099</v>
      </c>
    </row>
    <row r="3895" spans="1:21" x14ac:dyDescent="0.3">
      <c r="A3895" t="s">
        <v>11762</v>
      </c>
      <c r="B3895">
        <v>2024</v>
      </c>
      <c r="C3895" s="1">
        <v>45629</v>
      </c>
      <c r="D3895" t="s">
        <v>35</v>
      </c>
      <c r="E3895" t="s">
        <v>11763</v>
      </c>
      <c r="F3895" t="s">
        <v>24</v>
      </c>
      <c r="G3895" t="s">
        <v>81</v>
      </c>
      <c r="H3895" t="s">
        <v>26</v>
      </c>
      <c r="I3895" t="s">
        <v>122</v>
      </c>
      <c r="J3895" t="s">
        <v>28</v>
      </c>
      <c r="K3895">
        <v>630680</v>
      </c>
      <c r="L3895" t="s">
        <v>83</v>
      </c>
      <c r="M3895" t="s">
        <v>11764</v>
      </c>
      <c r="N3895" t="s">
        <v>31</v>
      </c>
      <c r="O3895" t="s">
        <v>75</v>
      </c>
      <c r="P3895" t="s">
        <v>33</v>
      </c>
      <c r="Q3895">
        <v>67998</v>
      </c>
      <c r="R3895">
        <v>8</v>
      </c>
      <c r="S3895">
        <v>0</v>
      </c>
      <c r="T3895">
        <v>10733.655099771107</v>
      </c>
      <c r="U3895">
        <v>45632</v>
      </c>
    </row>
    <row r="3896" spans="1:21" x14ac:dyDescent="0.3">
      <c r="A3896" t="s">
        <v>11765</v>
      </c>
      <c r="B3896">
        <v>2023</v>
      </c>
      <c r="C3896" s="1">
        <v>45209</v>
      </c>
      <c r="D3896" t="s">
        <v>47</v>
      </c>
      <c r="E3896" t="s">
        <v>11766</v>
      </c>
      <c r="F3896" t="s">
        <v>64</v>
      </c>
      <c r="G3896" t="s">
        <v>81</v>
      </c>
      <c r="H3896" t="s">
        <v>26</v>
      </c>
      <c r="I3896" t="s">
        <v>39</v>
      </c>
      <c r="J3896" t="s">
        <v>40</v>
      </c>
      <c r="K3896">
        <v>675398</v>
      </c>
      <c r="L3896" t="s">
        <v>29</v>
      </c>
      <c r="M3896" t="s">
        <v>11767</v>
      </c>
      <c r="N3896" t="s">
        <v>61</v>
      </c>
      <c r="O3896" t="s">
        <v>75</v>
      </c>
      <c r="P3896" t="s">
        <v>181</v>
      </c>
      <c r="Q3896">
        <v>42620</v>
      </c>
      <c r="R3896">
        <v>10</v>
      </c>
      <c r="S3896">
        <v>0.2</v>
      </c>
      <c r="T3896">
        <v>10121.146215869072</v>
      </c>
      <c r="U3896">
        <v>45216</v>
      </c>
    </row>
    <row r="3897" spans="1:21" x14ac:dyDescent="0.3">
      <c r="A3897" t="s">
        <v>11768</v>
      </c>
      <c r="B3897">
        <v>2023</v>
      </c>
      <c r="C3897" s="1">
        <v>45063</v>
      </c>
      <c r="D3897" t="s">
        <v>47</v>
      </c>
      <c r="E3897" t="s">
        <v>11769</v>
      </c>
      <c r="F3897" t="s">
        <v>37</v>
      </c>
      <c r="G3897" t="s">
        <v>38</v>
      </c>
      <c r="H3897" t="s">
        <v>26</v>
      </c>
      <c r="I3897" t="s">
        <v>161</v>
      </c>
      <c r="J3897" t="s">
        <v>118</v>
      </c>
      <c r="K3897">
        <v>652308</v>
      </c>
      <c r="L3897" t="s">
        <v>73</v>
      </c>
      <c r="M3897" t="s">
        <v>11770</v>
      </c>
      <c r="N3897" t="s">
        <v>61</v>
      </c>
      <c r="O3897" t="s">
        <v>85</v>
      </c>
      <c r="P3897" t="s">
        <v>127</v>
      </c>
      <c r="Q3897">
        <v>21498</v>
      </c>
      <c r="R3897">
        <v>3</v>
      </c>
      <c r="S3897">
        <v>0</v>
      </c>
      <c r="T3897">
        <v>2497.1286183817392</v>
      </c>
      <c r="U3897">
        <v>45066</v>
      </c>
    </row>
    <row r="3898" spans="1:21" x14ac:dyDescent="0.3">
      <c r="A3898" t="s">
        <v>11771</v>
      </c>
      <c r="B3898">
        <v>2024</v>
      </c>
      <c r="C3898" s="1">
        <v>45489</v>
      </c>
      <c r="D3898" t="s">
        <v>47</v>
      </c>
      <c r="E3898" t="s">
        <v>11772</v>
      </c>
      <c r="F3898" t="s">
        <v>49</v>
      </c>
      <c r="G3898" t="s">
        <v>38</v>
      </c>
      <c r="H3898" t="s">
        <v>26</v>
      </c>
      <c r="I3898" t="s">
        <v>117</v>
      </c>
      <c r="J3898" t="s">
        <v>118</v>
      </c>
      <c r="K3898">
        <v>697095</v>
      </c>
      <c r="L3898" t="s">
        <v>73</v>
      </c>
      <c r="M3898" t="s">
        <v>11773</v>
      </c>
      <c r="N3898" t="s">
        <v>61</v>
      </c>
      <c r="O3898" t="s">
        <v>32</v>
      </c>
      <c r="P3898" t="s">
        <v>69</v>
      </c>
      <c r="Q3898">
        <v>11962</v>
      </c>
      <c r="R3898">
        <v>7</v>
      </c>
      <c r="S3898">
        <v>0.2</v>
      </c>
      <c r="T3898">
        <v>1464.2264014002014</v>
      </c>
      <c r="U3898">
        <v>45491</v>
      </c>
    </row>
    <row r="3899" spans="1:21" x14ac:dyDescent="0.3">
      <c r="A3899" t="s">
        <v>11774</v>
      </c>
      <c r="B3899">
        <v>2024</v>
      </c>
      <c r="C3899" s="1">
        <v>45369</v>
      </c>
      <c r="D3899" t="s">
        <v>47</v>
      </c>
      <c r="E3899" t="s">
        <v>11775</v>
      </c>
      <c r="F3899" t="s">
        <v>37</v>
      </c>
      <c r="G3899" t="s">
        <v>38</v>
      </c>
      <c r="H3899" t="s">
        <v>26</v>
      </c>
      <c r="I3899" t="s">
        <v>72</v>
      </c>
      <c r="J3899" t="s">
        <v>28</v>
      </c>
      <c r="K3899">
        <v>678478</v>
      </c>
      <c r="L3899" t="s">
        <v>29</v>
      </c>
      <c r="M3899" t="s">
        <v>11776</v>
      </c>
      <c r="N3899" t="s">
        <v>31</v>
      </c>
      <c r="O3899" t="s">
        <v>32</v>
      </c>
      <c r="P3899" t="s">
        <v>69</v>
      </c>
      <c r="Q3899">
        <v>8326</v>
      </c>
      <c r="R3899">
        <v>6</v>
      </c>
      <c r="S3899">
        <v>0.1</v>
      </c>
      <c r="T3899">
        <v>542.01263526226501</v>
      </c>
      <c r="U3899">
        <v>45369</v>
      </c>
    </row>
    <row r="3900" spans="1:21" x14ac:dyDescent="0.3">
      <c r="A3900" t="s">
        <v>11777</v>
      </c>
      <c r="B3900">
        <v>2023</v>
      </c>
      <c r="C3900" s="1">
        <v>45049</v>
      </c>
      <c r="D3900" t="s">
        <v>78</v>
      </c>
      <c r="E3900" t="s">
        <v>11778</v>
      </c>
      <c r="F3900" t="s">
        <v>80</v>
      </c>
      <c r="G3900" t="s">
        <v>81</v>
      </c>
      <c r="H3900" t="s">
        <v>26</v>
      </c>
      <c r="I3900" t="s">
        <v>117</v>
      </c>
      <c r="J3900" t="s">
        <v>118</v>
      </c>
      <c r="K3900">
        <v>696660</v>
      </c>
      <c r="L3900" t="s">
        <v>29</v>
      </c>
      <c r="M3900" t="s">
        <v>11779</v>
      </c>
      <c r="N3900" t="s">
        <v>31</v>
      </c>
      <c r="O3900" t="s">
        <v>94</v>
      </c>
      <c r="P3900" t="s">
        <v>45</v>
      </c>
      <c r="Q3900">
        <v>66532</v>
      </c>
      <c r="R3900">
        <v>7</v>
      </c>
      <c r="S3900">
        <v>0.1</v>
      </c>
      <c r="T3900">
        <v>19000.389848412091</v>
      </c>
      <c r="U3900">
        <v>45052</v>
      </c>
    </row>
    <row r="3901" spans="1:21" x14ac:dyDescent="0.3">
      <c r="A3901" t="s">
        <v>11780</v>
      </c>
      <c r="B3901">
        <v>2023</v>
      </c>
      <c r="C3901" s="1">
        <v>45247</v>
      </c>
      <c r="D3901" t="s">
        <v>22</v>
      </c>
      <c r="E3901" t="s">
        <v>11781</v>
      </c>
      <c r="F3901" t="s">
        <v>80</v>
      </c>
      <c r="G3901" t="s">
        <v>81</v>
      </c>
      <c r="H3901" t="s">
        <v>26</v>
      </c>
      <c r="I3901" t="s">
        <v>161</v>
      </c>
      <c r="J3901" t="s">
        <v>118</v>
      </c>
      <c r="K3901">
        <v>646818</v>
      </c>
      <c r="L3901" t="s">
        <v>83</v>
      </c>
      <c r="M3901" t="s">
        <v>11782</v>
      </c>
      <c r="N3901" t="s">
        <v>93</v>
      </c>
      <c r="O3901" t="s">
        <v>75</v>
      </c>
      <c r="P3901" t="s">
        <v>127</v>
      </c>
      <c r="Q3901">
        <v>32298</v>
      </c>
      <c r="R3901">
        <v>3</v>
      </c>
      <c r="S3901">
        <v>0.2</v>
      </c>
      <c r="T3901">
        <v>6494.6875466819847</v>
      </c>
      <c r="U3901">
        <v>45251</v>
      </c>
    </row>
    <row r="3902" spans="1:21" x14ac:dyDescent="0.3">
      <c r="A3902" t="s">
        <v>11783</v>
      </c>
      <c r="B3902">
        <v>2024</v>
      </c>
      <c r="C3902" s="1">
        <v>45653</v>
      </c>
      <c r="D3902" t="s">
        <v>47</v>
      </c>
      <c r="E3902" t="s">
        <v>11784</v>
      </c>
      <c r="F3902" t="s">
        <v>64</v>
      </c>
      <c r="G3902" t="s">
        <v>81</v>
      </c>
      <c r="H3902" t="s">
        <v>26</v>
      </c>
      <c r="I3902" t="s">
        <v>82</v>
      </c>
      <c r="J3902" t="s">
        <v>66</v>
      </c>
      <c r="K3902">
        <v>601523</v>
      </c>
      <c r="L3902" t="s">
        <v>83</v>
      </c>
      <c r="M3902" t="s">
        <v>11785</v>
      </c>
      <c r="N3902" t="s">
        <v>103</v>
      </c>
      <c r="O3902" t="s">
        <v>68</v>
      </c>
      <c r="P3902" t="s">
        <v>33</v>
      </c>
      <c r="Q3902">
        <v>68790</v>
      </c>
      <c r="R3902">
        <v>5</v>
      </c>
      <c r="S3902">
        <v>0.1</v>
      </c>
      <c r="T3902">
        <v>16111.9799252756</v>
      </c>
      <c r="U3902">
        <v>45656</v>
      </c>
    </row>
    <row r="3903" spans="1:21" x14ac:dyDescent="0.3">
      <c r="A3903" t="s">
        <v>11786</v>
      </c>
      <c r="B3903">
        <v>2023</v>
      </c>
      <c r="C3903" s="1">
        <v>45117</v>
      </c>
      <c r="D3903" t="s">
        <v>35</v>
      </c>
      <c r="E3903" t="s">
        <v>11787</v>
      </c>
      <c r="F3903" t="s">
        <v>49</v>
      </c>
      <c r="G3903" t="s">
        <v>81</v>
      </c>
      <c r="H3903" t="s">
        <v>26</v>
      </c>
      <c r="I3903" t="s">
        <v>82</v>
      </c>
      <c r="J3903" t="s">
        <v>66</v>
      </c>
      <c r="K3903">
        <v>615060</v>
      </c>
      <c r="L3903" t="s">
        <v>29</v>
      </c>
      <c r="M3903" t="s">
        <v>11788</v>
      </c>
      <c r="N3903" t="s">
        <v>61</v>
      </c>
      <c r="O3903" t="s">
        <v>53</v>
      </c>
      <c r="P3903" t="s">
        <v>127</v>
      </c>
      <c r="Q3903">
        <v>37883</v>
      </c>
      <c r="R3903">
        <v>8</v>
      </c>
      <c r="S3903">
        <v>0.1</v>
      </c>
      <c r="T3903">
        <v>4227.911554340717</v>
      </c>
      <c r="U3903">
        <v>45124</v>
      </c>
    </row>
    <row r="3904" spans="1:21" x14ac:dyDescent="0.3">
      <c r="A3904" t="s">
        <v>11789</v>
      </c>
      <c r="B3904">
        <v>2024</v>
      </c>
      <c r="C3904" s="1">
        <v>45387</v>
      </c>
      <c r="D3904" t="s">
        <v>78</v>
      </c>
      <c r="E3904" t="s">
        <v>11790</v>
      </c>
      <c r="F3904" t="s">
        <v>149</v>
      </c>
      <c r="G3904" t="s">
        <v>81</v>
      </c>
      <c r="H3904" t="s">
        <v>26</v>
      </c>
      <c r="I3904" t="s">
        <v>27</v>
      </c>
      <c r="J3904" t="s">
        <v>28</v>
      </c>
      <c r="K3904">
        <v>695853</v>
      </c>
      <c r="L3904" t="s">
        <v>29</v>
      </c>
      <c r="M3904" t="s">
        <v>11791</v>
      </c>
      <c r="N3904" t="s">
        <v>103</v>
      </c>
      <c r="O3904" t="s">
        <v>44</v>
      </c>
      <c r="P3904" t="s">
        <v>127</v>
      </c>
      <c r="Q3904">
        <v>64544</v>
      </c>
      <c r="R3904">
        <v>8</v>
      </c>
      <c r="S3904">
        <v>0</v>
      </c>
      <c r="T3904">
        <v>10109.737978786454</v>
      </c>
      <c r="U3904">
        <v>45392</v>
      </c>
    </row>
    <row r="3905" spans="1:21" x14ac:dyDescent="0.3">
      <c r="A3905" t="s">
        <v>11792</v>
      </c>
      <c r="B3905">
        <v>2023</v>
      </c>
      <c r="C3905" s="1">
        <v>45272</v>
      </c>
      <c r="D3905" t="s">
        <v>78</v>
      </c>
      <c r="E3905" t="s">
        <v>11793</v>
      </c>
      <c r="F3905" t="s">
        <v>49</v>
      </c>
      <c r="G3905" t="s">
        <v>25</v>
      </c>
      <c r="H3905" t="s">
        <v>26</v>
      </c>
      <c r="I3905" t="s">
        <v>57</v>
      </c>
      <c r="J3905" t="s">
        <v>58</v>
      </c>
      <c r="K3905">
        <v>683926</v>
      </c>
      <c r="L3905" t="s">
        <v>29</v>
      </c>
      <c r="M3905" t="s">
        <v>11794</v>
      </c>
      <c r="N3905" t="s">
        <v>61</v>
      </c>
      <c r="O3905" t="s">
        <v>94</v>
      </c>
      <c r="P3905" t="s">
        <v>89</v>
      </c>
      <c r="Q3905">
        <v>38278</v>
      </c>
      <c r="R3905">
        <v>1</v>
      </c>
      <c r="S3905">
        <v>0.05</v>
      </c>
      <c r="T3905">
        <v>10632.394684077253</v>
      </c>
      <c r="U3905">
        <v>45278</v>
      </c>
    </row>
    <row r="3906" spans="1:21" x14ac:dyDescent="0.3">
      <c r="A3906" t="s">
        <v>11795</v>
      </c>
      <c r="B3906">
        <v>2023</v>
      </c>
      <c r="C3906" s="1">
        <v>45151</v>
      </c>
      <c r="D3906" t="s">
        <v>47</v>
      </c>
      <c r="E3906" t="s">
        <v>11796</v>
      </c>
      <c r="F3906" t="s">
        <v>149</v>
      </c>
      <c r="G3906" t="s">
        <v>81</v>
      </c>
      <c r="H3906" t="s">
        <v>26</v>
      </c>
      <c r="I3906" t="s">
        <v>154</v>
      </c>
      <c r="J3906" t="s">
        <v>51</v>
      </c>
      <c r="K3906">
        <v>687880</v>
      </c>
      <c r="L3906" t="s">
        <v>41</v>
      </c>
      <c r="M3906" t="s">
        <v>11797</v>
      </c>
      <c r="N3906" t="s">
        <v>93</v>
      </c>
      <c r="O3906" t="s">
        <v>53</v>
      </c>
      <c r="P3906" t="s">
        <v>76</v>
      </c>
      <c r="Q3906">
        <v>10573</v>
      </c>
      <c r="R3906">
        <v>1</v>
      </c>
      <c r="S3906">
        <v>0.1</v>
      </c>
      <c r="T3906">
        <v>1962.2232077429421</v>
      </c>
      <c r="U3906">
        <v>45154</v>
      </c>
    </row>
    <row r="3907" spans="1:21" x14ac:dyDescent="0.3">
      <c r="A3907" t="s">
        <v>11798</v>
      </c>
      <c r="B3907">
        <v>2023</v>
      </c>
      <c r="C3907" s="1">
        <v>45198</v>
      </c>
      <c r="D3907" t="s">
        <v>78</v>
      </c>
      <c r="E3907" t="s">
        <v>11799</v>
      </c>
      <c r="F3907" t="s">
        <v>24</v>
      </c>
      <c r="G3907" t="s">
        <v>81</v>
      </c>
      <c r="H3907" t="s">
        <v>26</v>
      </c>
      <c r="I3907" t="s">
        <v>57</v>
      </c>
      <c r="J3907" t="s">
        <v>58</v>
      </c>
      <c r="K3907">
        <v>686075</v>
      </c>
      <c r="L3907" t="s">
        <v>59</v>
      </c>
      <c r="M3907" t="s">
        <v>11800</v>
      </c>
      <c r="N3907" t="s">
        <v>103</v>
      </c>
      <c r="O3907" t="s">
        <v>85</v>
      </c>
      <c r="P3907" t="s">
        <v>33</v>
      </c>
      <c r="Q3907">
        <v>34309</v>
      </c>
      <c r="R3907">
        <v>3</v>
      </c>
      <c r="S3907">
        <v>0.1</v>
      </c>
      <c r="T3907">
        <v>4556.7547774436007</v>
      </c>
      <c r="U3907">
        <v>45201</v>
      </c>
    </row>
    <row r="3908" spans="1:21" x14ac:dyDescent="0.3">
      <c r="A3908" t="s">
        <v>11801</v>
      </c>
      <c r="B3908">
        <v>2024</v>
      </c>
      <c r="C3908" s="1">
        <v>45578</v>
      </c>
      <c r="D3908" t="s">
        <v>22</v>
      </c>
      <c r="E3908" t="s">
        <v>11802</v>
      </c>
      <c r="F3908" t="s">
        <v>106</v>
      </c>
      <c r="G3908" t="s">
        <v>25</v>
      </c>
      <c r="H3908" t="s">
        <v>26</v>
      </c>
      <c r="I3908" t="s">
        <v>57</v>
      </c>
      <c r="J3908" t="s">
        <v>58</v>
      </c>
      <c r="K3908">
        <v>612177</v>
      </c>
      <c r="L3908" t="s">
        <v>59</v>
      </c>
      <c r="M3908" t="s">
        <v>11803</v>
      </c>
      <c r="N3908" t="s">
        <v>61</v>
      </c>
      <c r="O3908" t="s">
        <v>75</v>
      </c>
      <c r="P3908" t="s">
        <v>89</v>
      </c>
      <c r="Q3908">
        <v>70897</v>
      </c>
      <c r="R3908">
        <v>3</v>
      </c>
      <c r="S3908">
        <v>0.2</v>
      </c>
      <c r="T3908">
        <v>17654.859968496388</v>
      </c>
      <c r="U3908">
        <v>45581</v>
      </c>
    </row>
    <row r="3909" spans="1:21" x14ac:dyDescent="0.3">
      <c r="A3909" t="s">
        <v>11804</v>
      </c>
      <c r="B3909">
        <v>2023</v>
      </c>
      <c r="C3909" s="1">
        <v>45216</v>
      </c>
      <c r="D3909" t="s">
        <v>35</v>
      </c>
      <c r="E3909" t="s">
        <v>11805</v>
      </c>
      <c r="F3909" t="s">
        <v>49</v>
      </c>
      <c r="G3909" t="s">
        <v>38</v>
      </c>
      <c r="H3909" t="s">
        <v>26</v>
      </c>
      <c r="I3909" t="s">
        <v>39</v>
      </c>
      <c r="J3909" t="s">
        <v>40</v>
      </c>
      <c r="K3909">
        <v>690754</v>
      </c>
      <c r="L3909" t="s">
        <v>83</v>
      </c>
      <c r="M3909" t="s">
        <v>11806</v>
      </c>
      <c r="N3909" t="s">
        <v>31</v>
      </c>
      <c r="O3909" t="s">
        <v>85</v>
      </c>
      <c r="P3909" t="s">
        <v>54</v>
      </c>
      <c r="Q3909">
        <v>44247</v>
      </c>
      <c r="R3909">
        <v>1</v>
      </c>
      <c r="S3909">
        <v>0.1</v>
      </c>
      <c r="T3909">
        <v>8489.0694726133333</v>
      </c>
      <c r="U3909">
        <v>45223</v>
      </c>
    </row>
    <row r="3910" spans="1:21" x14ac:dyDescent="0.3">
      <c r="A3910" t="s">
        <v>11807</v>
      </c>
      <c r="B3910">
        <v>2024</v>
      </c>
      <c r="C3910" s="1">
        <v>45647</v>
      </c>
      <c r="D3910" t="s">
        <v>47</v>
      </c>
      <c r="E3910" t="s">
        <v>11808</v>
      </c>
      <c r="F3910" t="s">
        <v>49</v>
      </c>
      <c r="G3910" t="s">
        <v>25</v>
      </c>
      <c r="H3910" t="s">
        <v>26</v>
      </c>
      <c r="I3910" t="s">
        <v>39</v>
      </c>
      <c r="J3910" t="s">
        <v>40</v>
      </c>
      <c r="K3910">
        <v>631045</v>
      </c>
      <c r="L3910" t="s">
        <v>59</v>
      </c>
      <c r="M3910" t="s">
        <v>11809</v>
      </c>
      <c r="N3910" t="s">
        <v>31</v>
      </c>
      <c r="O3910" t="s">
        <v>75</v>
      </c>
      <c r="P3910" t="s">
        <v>76</v>
      </c>
      <c r="Q3910">
        <v>55163</v>
      </c>
      <c r="R3910">
        <v>9</v>
      </c>
      <c r="S3910">
        <v>0.2</v>
      </c>
      <c r="T3910">
        <v>13494.342219844368</v>
      </c>
      <c r="U3910">
        <v>45651</v>
      </c>
    </row>
    <row r="3911" spans="1:21" x14ac:dyDescent="0.3">
      <c r="A3911" t="s">
        <v>11810</v>
      </c>
      <c r="B3911">
        <v>2023</v>
      </c>
      <c r="C3911" s="1">
        <v>45099</v>
      </c>
      <c r="D3911" t="s">
        <v>47</v>
      </c>
      <c r="E3911" t="s">
        <v>11811</v>
      </c>
      <c r="F3911" t="s">
        <v>24</v>
      </c>
      <c r="G3911" t="s">
        <v>38</v>
      </c>
      <c r="H3911" t="s">
        <v>26</v>
      </c>
      <c r="I3911" t="s">
        <v>27</v>
      </c>
      <c r="J3911" t="s">
        <v>28</v>
      </c>
      <c r="K3911">
        <v>665782</v>
      </c>
      <c r="L3911" t="s">
        <v>83</v>
      </c>
      <c r="M3911" t="s">
        <v>11812</v>
      </c>
      <c r="N3911" t="s">
        <v>31</v>
      </c>
      <c r="O3911" t="s">
        <v>94</v>
      </c>
      <c r="P3911" t="s">
        <v>45</v>
      </c>
      <c r="Q3911">
        <v>66185</v>
      </c>
      <c r="R3911">
        <v>8</v>
      </c>
      <c r="S3911">
        <v>0.05</v>
      </c>
      <c r="T3911">
        <v>11498.984128863713</v>
      </c>
      <c r="U3911">
        <v>45105</v>
      </c>
    </row>
    <row r="3912" spans="1:21" x14ac:dyDescent="0.3">
      <c r="A3912" t="s">
        <v>11813</v>
      </c>
      <c r="B3912">
        <v>2024</v>
      </c>
      <c r="C3912" s="1">
        <v>45641</v>
      </c>
      <c r="D3912" t="s">
        <v>35</v>
      </c>
      <c r="E3912" t="s">
        <v>11814</v>
      </c>
      <c r="F3912" t="s">
        <v>106</v>
      </c>
      <c r="G3912" t="s">
        <v>81</v>
      </c>
      <c r="H3912" t="s">
        <v>26</v>
      </c>
      <c r="I3912" t="s">
        <v>39</v>
      </c>
      <c r="J3912" t="s">
        <v>40</v>
      </c>
      <c r="K3912">
        <v>697302</v>
      </c>
      <c r="L3912" t="s">
        <v>29</v>
      </c>
      <c r="M3912" t="s">
        <v>11815</v>
      </c>
      <c r="N3912" t="s">
        <v>93</v>
      </c>
      <c r="O3912" t="s">
        <v>44</v>
      </c>
      <c r="P3912" t="s">
        <v>76</v>
      </c>
      <c r="Q3912">
        <v>56190</v>
      </c>
      <c r="R3912">
        <v>10</v>
      </c>
      <c r="S3912">
        <v>0.2</v>
      </c>
      <c r="T3912">
        <v>9832.0685080348194</v>
      </c>
      <c r="U3912">
        <v>45643</v>
      </c>
    </row>
    <row r="3913" spans="1:21" x14ac:dyDescent="0.3">
      <c r="A3913" t="s">
        <v>11816</v>
      </c>
      <c r="B3913">
        <v>2024</v>
      </c>
      <c r="C3913" s="1">
        <v>45338</v>
      </c>
      <c r="D3913" t="s">
        <v>35</v>
      </c>
      <c r="E3913" t="s">
        <v>11817</v>
      </c>
      <c r="F3913" t="s">
        <v>64</v>
      </c>
      <c r="G3913" t="s">
        <v>38</v>
      </c>
      <c r="H3913" t="s">
        <v>26</v>
      </c>
      <c r="I3913" t="s">
        <v>39</v>
      </c>
      <c r="J3913" t="s">
        <v>40</v>
      </c>
      <c r="K3913">
        <v>698688</v>
      </c>
      <c r="L3913" t="s">
        <v>59</v>
      </c>
      <c r="M3913" t="s">
        <v>11818</v>
      </c>
      <c r="N3913" t="s">
        <v>93</v>
      </c>
      <c r="O3913" t="s">
        <v>44</v>
      </c>
      <c r="P3913" t="s">
        <v>76</v>
      </c>
      <c r="Q3913">
        <v>28631</v>
      </c>
      <c r="R3913">
        <v>6</v>
      </c>
      <c r="S3913">
        <v>0</v>
      </c>
      <c r="T3913">
        <v>7046.8418298266979</v>
      </c>
      <c r="U3913">
        <v>45339</v>
      </c>
    </row>
    <row r="3914" spans="1:21" x14ac:dyDescent="0.3">
      <c r="A3914" t="s">
        <v>11819</v>
      </c>
      <c r="B3914">
        <v>2024</v>
      </c>
      <c r="C3914" s="1">
        <v>45369</v>
      </c>
      <c r="D3914" t="s">
        <v>78</v>
      </c>
      <c r="E3914" t="s">
        <v>11820</v>
      </c>
      <c r="F3914" t="s">
        <v>64</v>
      </c>
      <c r="G3914" t="s">
        <v>81</v>
      </c>
      <c r="H3914" t="s">
        <v>26</v>
      </c>
      <c r="I3914" t="s">
        <v>136</v>
      </c>
      <c r="J3914" t="s">
        <v>118</v>
      </c>
      <c r="K3914">
        <v>647561</v>
      </c>
      <c r="L3914" t="s">
        <v>59</v>
      </c>
      <c r="M3914" t="s">
        <v>11821</v>
      </c>
      <c r="N3914" t="s">
        <v>31</v>
      </c>
      <c r="O3914" t="s">
        <v>85</v>
      </c>
      <c r="P3914" t="s">
        <v>54</v>
      </c>
      <c r="Q3914">
        <v>26734</v>
      </c>
      <c r="R3914">
        <v>4</v>
      </c>
      <c r="S3914">
        <v>0.1</v>
      </c>
      <c r="T3914">
        <v>8005.8279808318748</v>
      </c>
      <c r="U3914">
        <v>45372</v>
      </c>
    </row>
    <row r="3915" spans="1:21" x14ac:dyDescent="0.3">
      <c r="A3915" t="s">
        <v>11822</v>
      </c>
      <c r="B3915">
        <v>2024</v>
      </c>
      <c r="C3915" s="1">
        <v>45472</v>
      </c>
      <c r="D3915" t="s">
        <v>47</v>
      </c>
      <c r="E3915" t="s">
        <v>11823</v>
      </c>
      <c r="F3915" t="s">
        <v>149</v>
      </c>
      <c r="G3915" t="s">
        <v>38</v>
      </c>
      <c r="H3915" t="s">
        <v>26</v>
      </c>
      <c r="I3915" t="s">
        <v>39</v>
      </c>
      <c r="J3915" t="s">
        <v>40</v>
      </c>
      <c r="K3915">
        <v>602974</v>
      </c>
      <c r="L3915" t="s">
        <v>29</v>
      </c>
      <c r="M3915" t="s">
        <v>11824</v>
      </c>
      <c r="N3915" t="s">
        <v>43</v>
      </c>
      <c r="O3915" t="s">
        <v>32</v>
      </c>
      <c r="P3915" t="s">
        <v>127</v>
      </c>
      <c r="Q3915">
        <v>74083</v>
      </c>
      <c r="R3915">
        <v>2</v>
      </c>
      <c r="S3915">
        <v>0.05</v>
      </c>
      <c r="T3915">
        <v>4591.7378742574729</v>
      </c>
      <c r="U3915">
        <v>45475</v>
      </c>
    </row>
    <row r="3916" spans="1:21" x14ac:dyDescent="0.3">
      <c r="A3916" t="s">
        <v>11825</v>
      </c>
      <c r="B3916">
        <v>2023</v>
      </c>
      <c r="C3916" s="1">
        <v>45043</v>
      </c>
      <c r="D3916" t="s">
        <v>47</v>
      </c>
      <c r="E3916" t="s">
        <v>11826</v>
      </c>
      <c r="F3916" t="s">
        <v>37</v>
      </c>
      <c r="G3916" t="s">
        <v>25</v>
      </c>
      <c r="H3916" t="s">
        <v>26</v>
      </c>
      <c r="I3916" t="s">
        <v>72</v>
      </c>
      <c r="J3916" t="s">
        <v>28</v>
      </c>
      <c r="K3916">
        <v>633120</v>
      </c>
      <c r="L3916" t="s">
        <v>73</v>
      </c>
      <c r="M3916" t="s">
        <v>11827</v>
      </c>
      <c r="N3916" t="s">
        <v>61</v>
      </c>
      <c r="O3916" t="s">
        <v>94</v>
      </c>
      <c r="P3916" t="s">
        <v>181</v>
      </c>
      <c r="Q3916">
        <v>54081</v>
      </c>
      <c r="R3916">
        <v>6</v>
      </c>
      <c r="S3916">
        <v>0.2</v>
      </c>
      <c r="T3916">
        <v>7153.3883407257026</v>
      </c>
      <c r="U3916">
        <v>45046</v>
      </c>
    </row>
    <row r="3917" spans="1:21" x14ac:dyDescent="0.3">
      <c r="A3917" t="s">
        <v>11828</v>
      </c>
      <c r="B3917">
        <v>2024</v>
      </c>
      <c r="C3917" s="1">
        <v>45627</v>
      </c>
      <c r="D3917" t="s">
        <v>35</v>
      </c>
      <c r="E3917" t="s">
        <v>11829</v>
      </c>
      <c r="F3917" t="s">
        <v>49</v>
      </c>
      <c r="G3917" t="s">
        <v>38</v>
      </c>
      <c r="H3917" t="s">
        <v>26</v>
      </c>
      <c r="I3917" t="s">
        <v>65</v>
      </c>
      <c r="J3917" t="s">
        <v>66</v>
      </c>
      <c r="K3917">
        <v>605276</v>
      </c>
      <c r="L3917" t="s">
        <v>73</v>
      </c>
      <c r="M3917" t="s">
        <v>11830</v>
      </c>
      <c r="N3917" t="s">
        <v>61</v>
      </c>
      <c r="O3917" t="s">
        <v>44</v>
      </c>
      <c r="P3917" t="s">
        <v>33</v>
      </c>
      <c r="Q3917">
        <v>30070</v>
      </c>
      <c r="R3917">
        <v>9</v>
      </c>
      <c r="S3917">
        <v>0</v>
      </c>
      <c r="T3917">
        <v>3025.9230485269904</v>
      </c>
      <c r="U3917">
        <v>45634</v>
      </c>
    </row>
    <row r="3918" spans="1:21" x14ac:dyDescent="0.3">
      <c r="A3918" t="s">
        <v>11831</v>
      </c>
      <c r="B3918">
        <v>2023</v>
      </c>
      <c r="C3918" s="1">
        <v>45290</v>
      </c>
      <c r="D3918" t="s">
        <v>47</v>
      </c>
      <c r="E3918" t="s">
        <v>11832</v>
      </c>
      <c r="F3918" t="s">
        <v>106</v>
      </c>
      <c r="G3918" t="s">
        <v>81</v>
      </c>
      <c r="H3918" t="s">
        <v>26</v>
      </c>
      <c r="I3918" t="s">
        <v>57</v>
      </c>
      <c r="J3918" t="s">
        <v>58</v>
      </c>
      <c r="K3918">
        <v>689290</v>
      </c>
      <c r="L3918" t="s">
        <v>41</v>
      </c>
      <c r="M3918" t="s">
        <v>11833</v>
      </c>
      <c r="N3918" t="s">
        <v>103</v>
      </c>
      <c r="O3918" t="s">
        <v>44</v>
      </c>
      <c r="P3918" t="s">
        <v>54</v>
      </c>
      <c r="Q3918">
        <v>53898</v>
      </c>
      <c r="R3918">
        <v>5</v>
      </c>
      <c r="S3918">
        <v>0</v>
      </c>
      <c r="T3918">
        <v>3280.6288528137748</v>
      </c>
      <c r="U3918">
        <v>45292</v>
      </c>
    </row>
    <row r="3919" spans="1:21" x14ac:dyDescent="0.3">
      <c r="A3919" t="s">
        <v>11834</v>
      </c>
      <c r="B3919">
        <v>2024</v>
      </c>
      <c r="C3919" s="1">
        <v>45319</v>
      </c>
      <c r="D3919" t="s">
        <v>47</v>
      </c>
      <c r="E3919" t="s">
        <v>11835</v>
      </c>
      <c r="F3919" t="s">
        <v>49</v>
      </c>
      <c r="G3919" t="s">
        <v>25</v>
      </c>
      <c r="H3919" t="s">
        <v>26</v>
      </c>
      <c r="I3919" t="s">
        <v>27</v>
      </c>
      <c r="J3919" t="s">
        <v>28</v>
      </c>
      <c r="K3919">
        <v>635687</v>
      </c>
      <c r="L3919" t="s">
        <v>41</v>
      </c>
      <c r="M3919" t="s">
        <v>11836</v>
      </c>
      <c r="N3919" t="s">
        <v>43</v>
      </c>
      <c r="O3919" t="s">
        <v>68</v>
      </c>
      <c r="P3919" t="s">
        <v>76</v>
      </c>
      <c r="Q3919">
        <v>619</v>
      </c>
      <c r="R3919">
        <v>4</v>
      </c>
      <c r="S3919">
        <v>0</v>
      </c>
      <c r="T3919">
        <v>161.05474074353194</v>
      </c>
      <c r="U3919">
        <v>45322</v>
      </c>
    </row>
    <row r="3920" spans="1:21" x14ac:dyDescent="0.3">
      <c r="A3920" t="s">
        <v>11837</v>
      </c>
      <c r="B3920">
        <v>2023</v>
      </c>
      <c r="C3920" s="1">
        <v>45164</v>
      </c>
      <c r="D3920" t="s">
        <v>35</v>
      </c>
      <c r="E3920" t="s">
        <v>11838</v>
      </c>
      <c r="F3920" t="s">
        <v>64</v>
      </c>
      <c r="G3920" t="s">
        <v>25</v>
      </c>
      <c r="H3920" t="s">
        <v>26</v>
      </c>
      <c r="I3920" t="s">
        <v>107</v>
      </c>
      <c r="J3920" t="s">
        <v>66</v>
      </c>
      <c r="K3920">
        <v>697369</v>
      </c>
      <c r="L3920" t="s">
        <v>83</v>
      </c>
      <c r="M3920" t="s">
        <v>11839</v>
      </c>
      <c r="N3920" t="s">
        <v>93</v>
      </c>
      <c r="O3920" t="s">
        <v>85</v>
      </c>
      <c r="P3920" t="s">
        <v>54</v>
      </c>
      <c r="Q3920">
        <v>20197</v>
      </c>
      <c r="R3920">
        <v>5</v>
      </c>
      <c r="S3920">
        <v>0.05</v>
      </c>
      <c r="T3920">
        <v>1264.1615126362008</v>
      </c>
      <c r="U3920">
        <v>45171</v>
      </c>
    </row>
    <row r="3921" spans="1:21" x14ac:dyDescent="0.3">
      <c r="A3921" t="s">
        <v>11840</v>
      </c>
      <c r="B3921">
        <v>2023</v>
      </c>
      <c r="C3921" s="1">
        <v>45239</v>
      </c>
      <c r="D3921" t="s">
        <v>35</v>
      </c>
      <c r="E3921" t="s">
        <v>11841</v>
      </c>
      <c r="F3921" t="s">
        <v>80</v>
      </c>
      <c r="G3921" t="s">
        <v>38</v>
      </c>
      <c r="H3921" t="s">
        <v>26</v>
      </c>
      <c r="I3921" t="s">
        <v>50</v>
      </c>
      <c r="J3921" t="s">
        <v>51</v>
      </c>
      <c r="K3921">
        <v>662481</v>
      </c>
      <c r="L3921" t="s">
        <v>73</v>
      </c>
      <c r="M3921" t="s">
        <v>11842</v>
      </c>
      <c r="N3921" t="s">
        <v>103</v>
      </c>
      <c r="O3921" t="s">
        <v>94</v>
      </c>
      <c r="P3921" t="s">
        <v>69</v>
      </c>
      <c r="Q3921">
        <v>47054</v>
      </c>
      <c r="R3921">
        <v>9</v>
      </c>
      <c r="S3921">
        <v>0.05</v>
      </c>
      <c r="T3921">
        <v>6717.8455598396149</v>
      </c>
      <c r="U3921">
        <v>45242</v>
      </c>
    </row>
    <row r="3922" spans="1:21" x14ac:dyDescent="0.3">
      <c r="A3922" t="s">
        <v>11843</v>
      </c>
      <c r="B3922">
        <v>2024</v>
      </c>
      <c r="C3922" s="1">
        <v>45428</v>
      </c>
      <c r="D3922" t="s">
        <v>78</v>
      </c>
      <c r="E3922" t="s">
        <v>11844</v>
      </c>
      <c r="F3922" t="s">
        <v>49</v>
      </c>
      <c r="G3922" t="s">
        <v>25</v>
      </c>
      <c r="H3922" t="s">
        <v>26</v>
      </c>
      <c r="I3922" t="s">
        <v>136</v>
      </c>
      <c r="J3922" t="s">
        <v>118</v>
      </c>
      <c r="K3922">
        <v>651729</v>
      </c>
      <c r="L3922" t="s">
        <v>41</v>
      </c>
      <c r="M3922" t="s">
        <v>11845</v>
      </c>
      <c r="N3922" t="s">
        <v>93</v>
      </c>
      <c r="O3922" t="s">
        <v>75</v>
      </c>
      <c r="P3922" t="s">
        <v>76</v>
      </c>
      <c r="Q3922">
        <v>38651</v>
      </c>
      <c r="R3922">
        <v>5</v>
      </c>
      <c r="S3922">
        <v>0.1</v>
      </c>
      <c r="T3922">
        <v>9564.1105226304462</v>
      </c>
      <c r="U3922">
        <v>45428</v>
      </c>
    </row>
    <row r="3923" spans="1:21" x14ac:dyDescent="0.3">
      <c r="A3923" t="s">
        <v>11846</v>
      </c>
      <c r="B3923">
        <v>2024</v>
      </c>
      <c r="C3923" s="1">
        <v>45343</v>
      </c>
      <c r="D3923" t="s">
        <v>35</v>
      </c>
      <c r="E3923" t="s">
        <v>11847</v>
      </c>
      <c r="F3923" t="s">
        <v>149</v>
      </c>
      <c r="G3923" t="s">
        <v>38</v>
      </c>
      <c r="H3923" t="s">
        <v>26</v>
      </c>
      <c r="I3923" t="s">
        <v>39</v>
      </c>
      <c r="J3923" t="s">
        <v>40</v>
      </c>
      <c r="K3923">
        <v>623607</v>
      </c>
      <c r="L3923" t="s">
        <v>59</v>
      </c>
      <c r="M3923" t="s">
        <v>11848</v>
      </c>
      <c r="N3923" t="s">
        <v>103</v>
      </c>
      <c r="O3923" t="s">
        <v>32</v>
      </c>
      <c r="P3923" t="s">
        <v>45</v>
      </c>
      <c r="Q3923">
        <v>11649</v>
      </c>
      <c r="R3923">
        <v>4</v>
      </c>
      <c r="S3923">
        <v>0</v>
      </c>
      <c r="T3923">
        <v>606.37890772091123</v>
      </c>
      <c r="U3923">
        <v>45346</v>
      </c>
    </row>
    <row r="3924" spans="1:21" x14ac:dyDescent="0.3">
      <c r="A3924" t="s">
        <v>11849</v>
      </c>
      <c r="B3924">
        <v>2024</v>
      </c>
      <c r="C3924" s="1">
        <v>45501</v>
      </c>
      <c r="D3924" t="s">
        <v>47</v>
      </c>
      <c r="E3924" t="s">
        <v>11850</v>
      </c>
      <c r="F3924" t="s">
        <v>49</v>
      </c>
      <c r="G3924" t="s">
        <v>38</v>
      </c>
      <c r="H3924" t="s">
        <v>26</v>
      </c>
      <c r="I3924" t="s">
        <v>39</v>
      </c>
      <c r="J3924" t="s">
        <v>40</v>
      </c>
      <c r="K3924">
        <v>685476</v>
      </c>
      <c r="L3924" t="s">
        <v>73</v>
      </c>
      <c r="M3924" t="s">
        <v>11851</v>
      </c>
      <c r="N3924" t="s">
        <v>61</v>
      </c>
      <c r="O3924" t="s">
        <v>53</v>
      </c>
      <c r="P3924" t="s">
        <v>54</v>
      </c>
      <c r="Q3924">
        <v>40628</v>
      </c>
      <c r="R3924">
        <v>2</v>
      </c>
      <c r="S3924">
        <v>0.05</v>
      </c>
      <c r="T3924">
        <v>4717.6983891953869</v>
      </c>
      <c r="U3924">
        <v>45506</v>
      </c>
    </row>
    <row r="3925" spans="1:21" x14ac:dyDescent="0.3">
      <c r="A3925" t="s">
        <v>11852</v>
      </c>
      <c r="B3925">
        <v>2023</v>
      </c>
      <c r="C3925" s="1">
        <v>45076</v>
      </c>
      <c r="D3925" t="s">
        <v>47</v>
      </c>
      <c r="E3925" t="s">
        <v>11853</v>
      </c>
      <c r="F3925" t="s">
        <v>149</v>
      </c>
      <c r="G3925" t="s">
        <v>38</v>
      </c>
      <c r="H3925" t="s">
        <v>26</v>
      </c>
      <c r="I3925" t="s">
        <v>136</v>
      </c>
      <c r="J3925" t="s">
        <v>118</v>
      </c>
      <c r="K3925">
        <v>607025</v>
      </c>
      <c r="L3925" t="s">
        <v>83</v>
      </c>
      <c r="M3925" t="s">
        <v>11854</v>
      </c>
      <c r="N3925" t="s">
        <v>43</v>
      </c>
      <c r="O3925" t="s">
        <v>53</v>
      </c>
      <c r="P3925" t="s">
        <v>89</v>
      </c>
      <c r="Q3925">
        <v>40000</v>
      </c>
      <c r="R3925">
        <v>3</v>
      </c>
      <c r="S3925">
        <v>0.05</v>
      </c>
      <c r="T3925">
        <v>10762.439051320731</v>
      </c>
      <c r="U3925">
        <v>45080</v>
      </c>
    </row>
    <row r="3926" spans="1:21" x14ac:dyDescent="0.3">
      <c r="A3926" t="s">
        <v>11855</v>
      </c>
      <c r="B3926">
        <v>2024</v>
      </c>
      <c r="C3926" s="1">
        <v>45360</v>
      </c>
      <c r="D3926" t="s">
        <v>22</v>
      </c>
      <c r="E3926" t="s">
        <v>11856</v>
      </c>
      <c r="F3926" t="s">
        <v>80</v>
      </c>
      <c r="G3926" t="s">
        <v>81</v>
      </c>
      <c r="H3926" t="s">
        <v>26</v>
      </c>
      <c r="I3926" t="s">
        <v>101</v>
      </c>
      <c r="J3926" t="s">
        <v>51</v>
      </c>
      <c r="K3926">
        <v>607433</v>
      </c>
      <c r="L3926" t="s">
        <v>59</v>
      </c>
      <c r="M3926" t="s">
        <v>11857</v>
      </c>
      <c r="N3926" t="s">
        <v>103</v>
      </c>
      <c r="O3926" t="s">
        <v>75</v>
      </c>
      <c r="P3926" t="s">
        <v>181</v>
      </c>
      <c r="Q3926">
        <v>64016</v>
      </c>
      <c r="R3926">
        <v>5</v>
      </c>
      <c r="S3926">
        <v>0.05</v>
      </c>
      <c r="T3926">
        <v>14451.990840613867</v>
      </c>
      <c r="U3926">
        <v>45365</v>
      </c>
    </row>
    <row r="3927" spans="1:21" x14ac:dyDescent="0.3">
      <c r="A3927" t="s">
        <v>11858</v>
      </c>
      <c r="B3927">
        <v>2024</v>
      </c>
      <c r="C3927" s="1">
        <v>45609</v>
      </c>
      <c r="D3927" t="s">
        <v>47</v>
      </c>
      <c r="E3927" t="s">
        <v>11859</v>
      </c>
      <c r="F3927" t="s">
        <v>64</v>
      </c>
      <c r="G3927" t="s">
        <v>81</v>
      </c>
      <c r="H3927" t="s">
        <v>26</v>
      </c>
      <c r="I3927" t="s">
        <v>57</v>
      </c>
      <c r="J3927" t="s">
        <v>58</v>
      </c>
      <c r="K3927">
        <v>671323</v>
      </c>
      <c r="L3927" t="s">
        <v>83</v>
      </c>
      <c r="M3927" t="s">
        <v>11860</v>
      </c>
      <c r="N3927" t="s">
        <v>61</v>
      </c>
      <c r="O3927" t="s">
        <v>94</v>
      </c>
      <c r="P3927" t="s">
        <v>69</v>
      </c>
      <c r="Q3927">
        <v>11099</v>
      </c>
      <c r="R3927">
        <v>1</v>
      </c>
      <c r="S3927">
        <v>0.1</v>
      </c>
      <c r="T3927">
        <v>1517.40278162972</v>
      </c>
      <c r="U3927">
        <v>45612</v>
      </c>
    </row>
    <row r="3928" spans="1:21" x14ac:dyDescent="0.3">
      <c r="A3928" t="s">
        <v>11861</v>
      </c>
      <c r="B3928">
        <v>2023</v>
      </c>
      <c r="C3928" s="1">
        <v>45206</v>
      </c>
      <c r="D3928" t="s">
        <v>22</v>
      </c>
      <c r="E3928" t="s">
        <v>11862</v>
      </c>
      <c r="F3928" t="s">
        <v>49</v>
      </c>
      <c r="G3928" t="s">
        <v>81</v>
      </c>
      <c r="H3928" t="s">
        <v>26</v>
      </c>
      <c r="I3928" t="s">
        <v>57</v>
      </c>
      <c r="J3928" t="s">
        <v>58</v>
      </c>
      <c r="K3928">
        <v>658820</v>
      </c>
      <c r="L3928" t="s">
        <v>83</v>
      </c>
      <c r="M3928" t="s">
        <v>11863</v>
      </c>
      <c r="N3928" t="s">
        <v>31</v>
      </c>
      <c r="O3928" t="s">
        <v>32</v>
      </c>
      <c r="P3928" t="s">
        <v>76</v>
      </c>
      <c r="Q3928">
        <v>29992</v>
      </c>
      <c r="R3928">
        <v>3</v>
      </c>
      <c r="S3928">
        <v>0.05</v>
      </c>
      <c r="T3928">
        <v>2908.2151573811898</v>
      </c>
      <c r="U3928">
        <v>45209</v>
      </c>
    </row>
    <row r="3929" spans="1:21" x14ac:dyDescent="0.3">
      <c r="A3929" t="s">
        <v>11864</v>
      </c>
      <c r="B3929">
        <v>2024</v>
      </c>
      <c r="C3929" s="1">
        <v>45509</v>
      </c>
      <c r="D3929" t="s">
        <v>47</v>
      </c>
      <c r="E3929" t="s">
        <v>11865</v>
      </c>
      <c r="F3929" t="s">
        <v>49</v>
      </c>
      <c r="G3929" t="s">
        <v>38</v>
      </c>
      <c r="H3929" t="s">
        <v>26</v>
      </c>
      <c r="I3929" t="s">
        <v>65</v>
      </c>
      <c r="J3929" t="s">
        <v>66</v>
      </c>
      <c r="K3929">
        <v>645223</v>
      </c>
      <c r="L3929" t="s">
        <v>29</v>
      </c>
      <c r="M3929" t="s">
        <v>11866</v>
      </c>
      <c r="N3929" t="s">
        <v>31</v>
      </c>
      <c r="O3929" t="s">
        <v>94</v>
      </c>
      <c r="P3929" t="s">
        <v>45</v>
      </c>
      <c r="Q3929">
        <v>15176</v>
      </c>
      <c r="R3929">
        <v>4</v>
      </c>
      <c r="S3929">
        <v>0</v>
      </c>
      <c r="T3929">
        <v>3057.6140230372712</v>
      </c>
      <c r="U3929">
        <v>45514</v>
      </c>
    </row>
    <row r="3930" spans="1:21" x14ac:dyDescent="0.3">
      <c r="A3930" t="s">
        <v>11867</v>
      </c>
      <c r="B3930">
        <v>2023</v>
      </c>
      <c r="C3930" s="1">
        <v>45026</v>
      </c>
      <c r="D3930" t="s">
        <v>47</v>
      </c>
      <c r="E3930" t="s">
        <v>11868</v>
      </c>
      <c r="F3930" t="s">
        <v>24</v>
      </c>
      <c r="G3930" t="s">
        <v>81</v>
      </c>
      <c r="H3930" t="s">
        <v>26</v>
      </c>
      <c r="I3930" t="s">
        <v>154</v>
      </c>
      <c r="J3930" t="s">
        <v>51</v>
      </c>
      <c r="K3930">
        <v>691047</v>
      </c>
      <c r="L3930" t="s">
        <v>59</v>
      </c>
      <c r="M3930" t="s">
        <v>11869</v>
      </c>
      <c r="N3930" t="s">
        <v>61</v>
      </c>
      <c r="O3930" t="s">
        <v>53</v>
      </c>
      <c r="P3930" t="s">
        <v>76</v>
      </c>
      <c r="Q3930">
        <v>37254</v>
      </c>
      <c r="R3930">
        <v>6</v>
      </c>
      <c r="S3930">
        <v>0</v>
      </c>
      <c r="T3930">
        <v>9929.7568346664375</v>
      </c>
      <c r="U3930">
        <v>45032</v>
      </c>
    </row>
    <row r="3931" spans="1:21" x14ac:dyDescent="0.3">
      <c r="A3931" t="s">
        <v>11870</v>
      </c>
      <c r="B3931">
        <v>2023</v>
      </c>
      <c r="C3931" s="1">
        <v>45264</v>
      </c>
      <c r="D3931" t="s">
        <v>35</v>
      </c>
      <c r="E3931" t="s">
        <v>11871</v>
      </c>
      <c r="F3931" t="s">
        <v>80</v>
      </c>
      <c r="G3931" t="s">
        <v>81</v>
      </c>
      <c r="H3931" t="s">
        <v>26</v>
      </c>
      <c r="I3931" t="s">
        <v>39</v>
      </c>
      <c r="J3931" t="s">
        <v>40</v>
      </c>
      <c r="K3931">
        <v>628947</v>
      </c>
      <c r="L3931" t="s">
        <v>29</v>
      </c>
      <c r="M3931" t="s">
        <v>11872</v>
      </c>
      <c r="N3931" t="s">
        <v>43</v>
      </c>
      <c r="O3931" t="s">
        <v>53</v>
      </c>
      <c r="P3931" t="s">
        <v>54</v>
      </c>
      <c r="Q3931">
        <v>32573</v>
      </c>
      <c r="R3931">
        <v>1</v>
      </c>
      <c r="S3931">
        <v>0.2</v>
      </c>
      <c r="T3931">
        <v>2577.632439862135</v>
      </c>
      <c r="U3931">
        <v>45267</v>
      </c>
    </row>
    <row r="3932" spans="1:21" x14ac:dyDescent="0.3">
      <c r="A3932" t="s">
        <v>11873</v>
      </c>
      <c r="B3932">
        <v>2024</v>
      </c>
      <c r="C3932" s="1">
        <v>45576</v>
      </c>
      <c r="D3932" t="s">
        <v>78</v>
      </c>
      <c r="E3932" t="s">
        <v>11874</v>
      </c>
      <c r="F3932" t="s">
        <v>49</v>
      </c>
      <c r="G3932" t="s">
        <v>81</v>
      </c>
      <c r="H3932" t="s">
        <v>26</v>
      </c>
      <c r="I3932" t="s">
        <v>39</v>
      </c>
      <c r="J3932" t="s">
        <v>40</v>
      </c>
      <c r="K3932">
        <v>659659</v>
      </c>
      <c r="L3932" t="s">
        <v>29</v>
      </c>
      <c r="M3932" t="s">
        <v>11875</v>
      </c>
      <c r="N3932" t="s">
        <v>61</v>
      </c>
      <c r="O3932" t="s">
        <v>85</v>
      </c>
      <c r="P3932" t="s">
        <v>181</v>
      </c>
      <c r="Q3932">
        <v>44817</v>
      </c>
      <c r="R3932">
        <v>8</v>
      </c>
      <c r="S3932">
        <v>0.1</v>
      </c>
      <c r="T3932">
        <v>9985.1068358179145</v>
      </c>
      <c r="U3932">
        <v>45579</v>
      </c>
    </row>
    <row r="3933" spans="1:21" x14ac:dyDescent="0.3">
      <c r="A3933" t="s">
        <v>11876</v>
      </c>
      <c r="B3933">
        <v>2024</v>
      </c>
      <c r="C3933" s="1">
        <v>45604</v>
      </c>
      <c r="D3933" t="s">
        <v>47</v>
      </c>
      <c r="E3933" t="s">
        <v>11877</v>
      </c>
      <c r="F3933" t="s">
        <v>80</v>
      </c>
      <c r="G3933" t="s">
        <v>38</v>
      </c>
      <c r="H3933" t="s">
        <v>26</v>
      </c>
      <c r="I3933" t="s">
        <v>154</v>
      </c>
      <c r="J3933" t="s">
        <v>51</v>
      </c>
      <c r="K3933">
        <v>655130</v>
      </c>
      <c r="L3933" t="s">
        <v>59</v>
      </c>
      <c r="M3933" t="s">
        <v>11878</v>
      </c>
      <c r="N3933" t="s">
        <v>61</v>
      </c>
      <c r="O3933" t="s">
        <v>68</v>
      </c>
      <c r="P3933" t="s">
        <v>33</v>
      </c>
      <c r="Q3933">
        <v>51237</v>
      </c>
      <c r="R3933">
        <v>8</v>
      </c>
      <c r="S3933">
        <v>0.2</v>
      </c>
      <c r="T3933">
        <v>11607.700763463408</v>
      </c>
      <c r="U3933">
        <v>45610</v>
      </c>
    </row>
    <row r="3934" spans="1:21" x14ac:dyDescent="0.3">
      <c r="A3934" t="s">
        <v>11879</v>
      </c>
      <c r="B3934">
        <v>2023</v>
      </c>
      <c r="C3934" s="1">
        <v>45138</v>
      </c>
      <c r="D3934" t="s">
        <v>35</v>
      </c>
      <c r="E3934" t="s">
        <v>11880</v>
      </c>
      <c r="F3934" t="s">
        <v>149</v>
      </c>
      <c r="G3934" t="s">
        <v>38</v>
      </c>
      <c r="H3934" t="s">
        <v>26</v>
      </c>
      <c r="I3934" t="s">
        <v>57</v>
      </c>
      <c r="J3934" t="s">
        <v>58</v>
      </c>
      <c r="K3934">
        <v>603461</v>
      </c>
      <c r="L3934" t="s">
        <v>83</v>
      </c>
      <c r="M3934" t="s">
        <v>11881</v>
      </c>
      <c r="N3934" t="s">
        <v>61</v>
      </c>
      <c r="O3934" t="s">
        <v>85</v>
      </c>
      <c r="P3934" t="s">
        <v>127</v>
      </c>
      <c r="Q3934">
        <v>66383</v>
      </c>
      <c r="R3934">
        <v>1</v>
      </c>
      <c r="S3934">
        <v>0.05</v>
      </c>
      <c r="T3934">
        <v>6022.8930724580523</v>
      </c>
      <c r="U3934">
        <v>45143</v>
      </c>
    </row>
    <row r="3935" spans="1:21" x14ac:dyDescent="0.3">
      <c r="A3935" t="s">
        <v>11882</v>
      </c>
      <c r="B3935">
        <v>2023</v>
      </c>
      <c r="C3935" s="1">
        <v>45140</v>
      </c>
      <c r="D3935" t="s">
        <v>22</v>
      </c>
      <c r="E3935" t="s">
        <v>11883</v>
      </c>
      <c r="F3935" t="s">
        <v>149</v>
      </c>
      <c r="G3935" t="s">
        <v>81</v>
      </c>
      <c r="H3935" t="s">
        <v>26</v>
      </c>
      <c r="I3935" t="s">
        <v>107</v>
      </c>
      <c r="J3935" t="s">
        <v>66</v>
      </c>
      <c r="K3935">
        <v>605810</v>
      </c>
      <c r="L3935" t="s">
        <v>59</v>
      </c>
      <c r="M3935" t="s">
        <v>11884</v>
      </c>
      <c r="N3935" t="s">
        <v>31</v>
      </c>
      <c r="O3935" t="s">
        <v>85</v>
      </c>
      <c r="P3935" t="s">
        <v>89</v>
      </c>
      <c r="Q3935">
        <v>12939</v>
      </c>
      <c r="R3935">
        <v>7</v>
      </c>
      <c r="S3935">
        <v>0.1</v>
      </c>
      <c r="T3935">
        <v>2444.6243232940028</v>
      </c>
      <c r="U3935">
        <v>45142</v>
      </c>
    </row>
    <row r="3936" spans="1:21" x14ac:dyDescent="0.3">
      <c r="A3936" t="s">
        <v>11885</v>
      </c>
      <c r="B3936">
        <v>2024</v>
      </c>
      <c r="C3936" s="1">
        <v>45567</v>
      </c>
      <c r="D3936" t="s">
        <v>78</v>
      </c>
      <c r="E3936" t="s">
        <v>11886</v>
      </c>
      <c r="F3936" t="s">
        <v>24</v>
      </c>
      <c r="G3936" t="s">
        <v>81</v>
      </c>
      <c r="H3936" t="s">
        <v>26</v>
      </c>
      <c r="I3936" t="s">
        <v>50</v>
      </c>
      <c r="J3936" t="s">
        <v>51</v>
      </c>
      <c r="K3936">
        <v>675766</v>
      </c>
      <c r="L3936" t="s">
        <v>83</v>
      </c>
      <c r="M3936" t="s">
        <v>11887</v>
      </c>
      <c r="N3936" t="s">
        <v>93</v>
      </c>
      <c r="O3936" t="s">
        <v>75</v>
      </c>
      <c r="P3936" t="s">
        <v>181</v>
      </c>
      <c r="Q3936">
        <v>26172</v>
      </c>
      <c r="R3936">
        <v>7</v>
      </c>
      <c r="S3936">
        <v>0.05</v>
      </c>
      <c r="T3936">
        <v>4058.6830828304933</v>
      </c>
      <c r="U3936">
        <v>45573</v>
      </c>
    </row>
    <row r="3937" spans="1:21" x14ac:dyDescent="0.3">
      <c r="A3937" t="s">
        <v>11888</v>
      </c>
      <c r="B3937">
        <v>2023</v>
      </c>
      <c r="C3937" s="1">
        <v>45200</v>
      </c>
      <c r="D3937" t="s">
        <v>47</v>
      </c>
      <c r="E3937" t="s">
        <v>11889</v>
      </c>
      <c r="F3937" t="s">
        <v>49</v>
      </c>
      <c r="G3937" t="s">
        <v>38</v>
      </c>
      <c r="H3937" t="s">
        <v>26</v>
      </c>
      <c r="I3937" t="s">
        <v>27</v>
      </c>
      <c r="J3937" t="s">
        <v>28</v>
      </c>
      <c r="K3937">
        <v>682456</v>
      </c>
      <c r="L3937" t="s">
        <v>41</v>
      </c>
      <c r="M3937" t="s">
        <v>11890</v>
      </c>
      <c r="N3937" t="s">
        <v>61</v>
      </c>
      <c r="O3937" t="s">
        <v>68</v>
      </c>
      <c r="P3937" t="s">
        <v>127</v>
      </c>
      <c r="Q3937">
        <v>71504</v>
      </c>
      <c r="R3937">
        <v>5</v>
      </c>
      <c r="S3937">
        <v>0.1</v>
      </c>
      <c r="T3937">
        <v>4496.0272046424943</v>
      </c>
      <c r="U3937">
        <v>45205</v>
      </c>
    </row>
    <row r="3938" spans="1:21" x14ac:dyDescent="0.3">
      <c r="A3938" t="s">
        <v>11891</v>
      </c>
      <c r="B3938">
        <v>2024</v>
      </c>
      <c r="C3938" s="1">
        <v>45518</v>
      </c>
      <c r="D3938" t="s">
        <v>22</v>
      </c>
      <c r="E3938" t="s">
        <v>11892</v>
      </c>
      <c r="F3938" t="s">
        <v>37</v>
      </c>
      <c r="G3938" t="s">
        <v>25</v>
      </c>
      <c r="H3938" t="s">
        <v>26</v>
      </c>
      <c r="I3938" t="s">
        <v>72</v>
      </c>
      <c r="J3938" t="s">
        <v>28</v>
      </c>
      <c r="K3938">
        <v>622672</v>
      </c>
      <c r="L3938" t="s">
        <v>83</v>
      </c>
      <c r="M3938" t="s">
        <v>11893</v>
      </c>
      <c r="N3938" t="s">
        <v>31</v>
      </c>
      <c r="O3938" t="s">
        <v>85</v>
      </c>
      <c r="P3938" t="s">
        <v>98</v>
      </c>
      <c r="Q3938">
        <v>79688</v>
      </c>
      <c r="R3938">
        <v>5</v>
      </c>
      <c r="S3938">
        <v>0</v>
      </c>
      <c r="T3938">
        <v>9073.2466131687233</v>
      </c>
      <c r="U3938">
        <v>45520</v>
      </c>
    </row>
    <row r="3939" spans="1:21" x14ac:dyDescent="0.3">
      <c r="A3939" t="s">
        <v>11894</v>
      </c>
      <c r="B3939">
        <v>2023</v>
      </c>
      <c r="C3939" s="1">
        <v>44965</v>
      </c>
      <c r="D3939" t="s">
        <v>22</v>
      </c>
      <c r="E3939" t="s">
        <v>11895</v>
      </c>
      <c r="F3939" t="s">
        <v>64</v>
      </c>
      <c r="G3939" t="s">
        <v>25</v>
      </c>
      <c r="H3939" t="s">
        <v>26</v>
      </c>
      <c r="I3939" t="s">
        <v>150</v>
      </c>
      <c r="J3939" t="s">
        <v>118</v>
      </c>
      <c r="K3939">
        <v>686008</v>
      </c>
      <c r="L3939" t="s">
        <v>83</v>
      </c>
      <c r="M3939" t="s">
        <v>11896</v>
      </c>
      <c r="N3939" t="s">
        <v>31</v>
      </c>
      <c r="O3939" t="s">
        <v>44</v>
      </c>
      <c r="P3939" t="s">
        <v>127</v>
      </c>
      <c r="Q3939">
        <v>69249</v>
      </c>
      <c r="R3939">
        <v>8</v>
      </c>
      <c r="S3939">
        <v>0.2</v>
      </c>
      <c r="T3939">
        <v>5234.8998495160995</v>
      </c>
      <c r="U3939">
        <v>44968</v>
      </c>
    </row>
    <row r="3940" spans="1:21" x14ac:dyDescent="0.3">
      <c r="A3940" t="s">
        <v>11897</v>
      </c>
      <c r="B3940">
        <v>2024</v>
      </c>
      <c r="C3940" s="1">
        <v>45375</v>
      </c>
      <c r="D3940" t="s">
        <v>47</v>
      </c>
      <c r="E3940" t="s">
        <v>11898</v>
      </c>
      <c r="F3940" t="s">
        <v>24</v>
      </c>
      <c r="G3940" t="s">
        <v>81</v>
      </c>
      <c r="H3940" t="s">
        <v>26</v>
      </c>
      <c r="I3940" t="s">
        <v>72</v>
      </c>
      <c r="J3940" t="s">
        <v>28</v>
      </c>
      <c r="K3940">
        <v>654890</v>
      </c>
      <c r="L3940" t="s">
        <v>59</v>
      </c>
      <c r="M3940" t="s">
        <v>11899</v>
      </c>
      <c r="N3940" t="s">
        <v>61</v>
      </c>
      <c r="O3940" t="s">
        <v>85</v>
      </c>
      <c r="P3940" t="s">
        <v>89</v>
      </c>
      <c r="Q3940">
        <v>27389</v>
      </c>
      <c r="R3940">
        <v>10</v>
      </c>
      <c r="S3940">
        <v>0.1</v>
      </c>
      <c r="T3940">
        <v>5174.7802689659857</v>
      </c>
      <c r="U3940">
        <v>45377</v>
      </c>
    </row>
    <row r="3941" spans="1:21" x14ac:dyDescent="0.3">
      <c r="A3941" t="s">
        <v>11900</v>
      </c>
      <c r="B3941">
        <v>2024</v>
      </c>
      <c r="C3941" s="1">
        <v>45309</v>
      </c>
      <c r="D3941" t="s">
        <v>35</v>
      </c>
      <c r="E3941" t="s">
        <v>11901</v>
      </c>
      <c r="F3941" t="s">
        <v>49</v>
      </c>
      <c r="G3941" t="s">
        <v>38</v>
      </c>
      <c r="H3941" t="s">
        <v>26</v>
      </c>
      <c r="I3941" t="s">
        <v>72</v>
      </c>
      <c r="J3941" t="s">
        <v>28</v>
      </c>
      <c r="K3941">
        <v>616828</v>
      </c>
      <c r="L3941" t="s">
        <v>83</v>
      </c>
      <c r="M3941" t="s">
        <v>11902</v>
      </c>
      <c r="N3941" t="s">
        <v>43</v>
      </c>
      <c r="O3941" t="s">
        <v>32</v>
      </c>
      <c r="P3941" t="s">
        <v>45</v>
      </c>
      <c r="Q3941">
        <v>73749</v>
      </c>
      <c r="R3941">
        <v>10</v>
      </c>
      <c r="S3941">
        <v>0.2</v>
      </c>
      <c r="T3941">
        <v>8132.0830646501927</v>
      </c>
      <c r="U3941">
        <v>45311</v>
      </c>
    </row>
    <row r="3942" spans="1:21" x14ac:dyDescent="0.3">
      <c r="A3942" t="s">
        <v>11903</v>
      </c>
      <c r="B3942">
        <v>2024</v>
      </c>
      <c r="C3942" s="1">
        <v>45426</v>
      </c>
      <c r="D3942" t="s">
        <v>22</v>
      </c>
      <c r="E3942" t="s">
        <v>11904</v>
      </c>
      <c r="F3942" t="s">
        <v>80</v>
      </c>
      <c r="G3942" t="s">
        <v>38</v>
      </c>
      <c r="H3942" t="s">
        <v>26</v>
      </c>
      <c r="I3942" t="s">
        <v>50</v>
      </c>
      <c r="J3942" t="s">
        <v>51</v>
      </c>
      <c r="K3942">
        <v>669122</v>
      </c>
      <c r="L3942" t="s">
        <v>73</v>
      </c>
      <c r="M3942" t="s">
        <v>11905</v>
      </c>
      <c r="N3942" t="s">
        <v>43</v>
      </c>
      <c r="O3942" t="s">
        <v>68</v>
      </c>
      <c r="P3942" t="s">
        <v>54</v>
      </c>
      <c r="Q3942">
        <v>7423</v>
      </c>
      <c r="R3942">
        <v>3</v>
      </c>
      <c r="S3942">
        <v>0.1</v>
      </c>
      <c r="T3942">
        <v>1528.1015804987662</v>
      </c>
      <c r="U3942">
        <v>45429</v>
      </c>
    </row>
    <row r="3943" spans="1:21" x14ac:dyDescent="0.3">
      <c r="A3943" t="s">
        <v>11906</v>
      </c>
      <c r="B3943">
        <v>2024</v>
      </c>
      <c r="C3943" s="1">
        <v>45483</v>
      </c>
      <c r="D3943" t="s">
        <v>35</v>
      </c>
      <c r="E3943" t="s">
        <v>11907</v>
      </c>
      <c r="F3943" t="s">
        <v>37</v>
      </c>
      <c r="G3943" t="s">
        <v>38</v>
      </c>
      <c r="H3943" t="s">
        <v>26</v>
      </c>
      <c r="I3943" t="s">
        <v>150</v>
      </c>
      <c r="J3943" t="s">
        <v>118</v>
      </c>
      <c r="K3943">
        <v>626177</v>
      </c>
      <c r="L3943" t="s">
        <v>41</v>
      </c>
      <c r="M3943" t="s">
        <v>11908</v>
      </c>
      <c r="N3943" t="s">
        <v>43</v>
      </c>
      <c r="O3943" t="s">
        <v>53</v>
      </c>
      <c r="P3943" t="s">
        <v>45</v>
      </c>
      <c r="Q3943">
        <v>52859</v>
      </c>
      <c r="R3943">
        <v>6</v>
      </c>
      <c r="S3943">
        <v>0</v>
      </c>
      <c r="T3943">
        <v>4028.3448184451431</v>
      </c>
      <c r="U3943">
        <v>45486</v>
      </c>
    </row>
    <row r="3944" spans="1:21" x14ac:dyDescent="0.3">
      <c r="A3944" t="s">
        <v>11909</v>
      </c>
      <c r="B3944">
        <v>2024</v>
      </c>
      <c r="C3944" s="1">
        <v>45478</v>
      </c>
      <c r="D3944" t="s">
        <v>47</v>
      </c>
      <c r="E3944" t="s">
        <v>11910</v>
      </c>
      <c r="F3944" t="s">
        <v>37</v>
      </c>
      <c r="G3944" t="s">
        <v>81</v>
      </c>
      <c r="H3944" t="s">
        <v>26</v>
      </c>
      <c r="I3944" t="s">
        <v>57</v>
      </c>
      <c r="J3944" t="s">
        <v>58</v>
      </c>
      <c r="K3944">
        <v>648027</v>
      </c>
      <c r="L3944" t="s">
        <v>83</v>
      </c>
      <c r="M3944" t="s">
        <v>11911</v>
      </c>
      <c r="N3944" t="s">
        <v>93</v>
      </c>
      <c r="O3944" t="s">
        <v>85</v>
      </c>
      <c r="P3944" t="s">
        <v>98</v>
      </c>
      <c r="Q3944">
        <v>40869</v>
      </c>
      <c r="R3944">
        <v>7</v>
      </c>
      <c r="S3944">
        <v>0</v>
      </c>
      <c r="T3944">
        <v>6542.948580561314</v>
      </c>
      <c r="U3944">
        <v>45478</v>
      </c>
    </row>
    <row r="3945" spans="1:21" x14ac:dyDescent="0.3">
      <c r="A3945" t="s">
        <v>11912</v>
      </c>
      <c r="B3945">
        <v>2024</v>
      </c>
      <c r="C3945" s="1">
        <v>45643</v>
      </c>
      <c r="D3945" t="s">
        <v>22</v>
      </c>
      <c r="E3945" t="s">
        <v>11913</v>
      </c>
      <c r="F3945" t="s">
        <v>24</v>
      </c>
      <c r="G3945" t="s">
        <v>25</v>
      </c>
      <c r="H3945" t="s">
        <v>26</v>
      </c>
      <c r="I3945" t="s">
        <v>82</v>
      </c>
      <c r="J3945" t="s">
        <v>66</v>
      </c>
      <c r="K3945">
        <v>623058</v>
      </c>
      <c r="L3945" t="s">
        <v>73</v>
      </c>
      <c r="M3945" t="s">
        <v>11914</v>
      </c>
      <c r="N3945" t="s">
        <v>61</v>
      </c>
      <c r="O3945" t="s">
        <v>68</v>
      </c>
      <c r="P3945" t="s">
        <v>33</v>
      </c>
      <c r="Q3945">
        <v>23439</v>
      </c>
      <c r="R3945">
        <v>4</v>
      </c>
      <c r="S3945">
        <v>0.1</v>
      </c>
      <c r="T3945">
        <v>1676.4940268503594</v>
      </c>
      <c r="U3945">
        <v>45644</v>
      </c>
    </row>
    <row r="3946" spans="1:21" x14ac:dyDescent="0.3">
      <c r="A3946" t="s">
        <v>11915</v>
      </c>
      <c r="B3946">
        <v>2023</v>
      </c>
      <c r="C3946" s="1">
        <v>45015</v>
      </c>
      <c r="D3946" t="s">
        <v>78</v>
      </c>
      <c r="E3946" t="s">
        <v>11916</v>
      </c>
      <c r="F3946" t="s">
        <v>149</v>
      </c>
      <c r="G3946" t="s">
        <v>25</v>
      </c>
      <c r="H3946" t="s">
        <v>26</v>
      </c>
      <c r="I3946" t="s">
        <v>72</v>
      </c>
      <c r="J3946" t="s">
        <v>28</v>
      </c>
      <c r="K3946">
        <v>664151</v>
      </c>
      <c r="L3946" t="s">
        <v>83</v>
      </c>
      <c r="M3946" t="s">
        <v>11917</v>
      </c>
      <c r="N3946" t="s">
        <v>103</v>
      </c>
      <c r="O3946" t="s">
        <v>75</v>
      </c>
      <c r="P3946" t="s">
        <v>33</v>
      </c>
      <c r="Q3946">
        <v>54883</v>
      </c>
      <c r="R3946">
        <v>9</v>
      </c>
      <c r="S3946">
        <v>0.1</v>
      </c>
      <c r="T3946">
        <v>13556.279272725782</v>
      </c>
      <c r="U3946">
        <v>45018</v>
      </c>
    </row>
    <row r="3947" spans="1:21" x14ac:dyDescent="0.3">
      <c r="A3947" t="s">
        <v>11918</v>
      </c>
      <c r="B3947">
        <v>2023</v>
      </c>
      <c r="C3947" s="1">
        <v>44962</v>
      </c>
      <c r="D3947" t="s">
        <v>47</v>
      </c>
      <c r="E3947" t="s">
        <v>11919</v>
      </c>
      <c r="F3947" t="s">
        <v>106</v>
      </c>
      <c r="G3947" t="s">
        <v>81</v>
      </c>
      <c r="H3947" t="s">
        <v>26</v>
      </c>
      <c r="I3947" t="s">
        <v>72</v>
      </c>
      <c r="J3947" t="s">
        <v>28</v>
      </c>
      <c r="K3947">
        <v>664461</v>
      </c>
      <c r="L3947" t="s">
        <v>59</v>
      </c>
      <c r="M3947" t="s">
        <v>11920</v>
      </c>
      <c r="N3947" t="s">
        <v>103</v>
      </c>
      <c r="O3947" t="s">
        <v>94</v>
      </c>
      <c r="P3947" t="s">
        <v>89</v>
      </c>
      <c r="Q3947">
        <v>22687</v>
      </c>
      <c r="R3947">
        <v>1</v>
      </c>
      <c r="S3947">
        <v>0.1</v>
      </c>
      <c r="T3947">
        <v>6251.275420401792</v>
      </c>
      <c r="U3947">
        <v>44968</v>
      </c>
    </row>
    <row r="3948" spans="1:21" x14ac:dyDescent="0.3">
      <c r="A3948" t="s">
        <v>11921</v>
      </c>
      <c r="B3948">
        <v>2023</v>
      </c>
      <c r="C3948" s="1">
        <v>45178</v>
      </c>
      <c r="D3948" t="s">
        <v>35</v>
      </c>
      <c r="E3948" t="s">
        <v>11922</v>
      </c>
      <c r="F3948" t="s">
        <v>64</v>
      </c>
      <c r="G3948" t="s">
        <v>81</v>
      </c>
      <c r="H3948" t="s">
        <v>26</v>
      </c>
      <c r="I3948" t="s">
        <v>72</v>
      </c>
      <c r="J3948" t="s">
        <v>28</v>
      </c>
      <c r="K3948">
        <v>673387</v>
      </c>
      <c r="L3948" t="s">
        <v>29</v>
      </c>
      <c r="M3948" t="s">
        <v>11923</v>
      </c>
      <c r="N3948" t="s">
        <v>103</v>
      </c>
      <c r="O3948" t="s">
        <v>68</v>
      </c>
      <c r="P3948" t="s">
        <v>45</v>
      </c>
      <c r="Q3948">
        <v>22181</v>
      </c>
      <c r="R3948">
        <v>9</v>
      </c>
      <c r="S3948">
        <v>0.1</v>
      </c>
      <c r="T3948">
        <v>5928.3669717251232</v>
      </c>
      <c r="U3948">
        <v>45181</v>
      </c>
    </row>
    <row r="3949" spans="1:21" x14ac:dyDescent="0.3">
      <c r="A3949" t="s">
        <v>11924</v>
      </c>
      <c r="B3949">
        <v>2024</v>
      </c>
      <c r="C3949" s="1">
        <v>45499</v>
      </c>
      <c r="D3949" t="s">
        <v>78</v>
      </c>
      <c r="E3949" t="s">
        <v>11925</v>
      </c>
      <c r="F3949" t="s">
        <v>80</v>
      </c>
      <c r="G3949" t="s">
        <v>81</v>
      </c>
      <c r="H3949" t="s">
        <v>26</v>
      </c>
      <c r="I3949" t="s">
        <v>65</v>
      </c>
      <c r="J3949" t="s">
        <v>66</v>
      </c>
      <c r="K3949">
        <v>695549</v>
      </c>
      <c r="L3949" t="s">
        <v>73</v>
      </c>
      <c r="M3949" t="s">
        <v>11926</v>
      </c>
      <c r="N3949" t="s">
        <v>31</v>
      </c>
      <c r="O3949" t="s">
        <v>85</v>
      </c>
      <c r="P3949" t="s">
        <v>54</v>
      </c>
      <c r="Q3949">
        <v>35605</v>
      </c>
      <c r="R3949">
        <v>6</v>
      </c>
      <c r="S3949">
        <v>0.05</v>
      </c>
      <c r="T3949">
        <v>8222.7807991555583</v>
      </c>
      <c r="U3949">
        <v>45502</v>
      </c>
    </row>
    <row r="3950" spans="1:21" x14ac:dyDescent="0.3">
      <c r="A3950" t="s">
        <v>11927</v>
      </c>
      <c r="B3950">
        <v>2024</v>
      </c>
      <c r="C3950" s="1">
        <v>45617</v>
      </c>
      <c r="D3950" t="s">
        <v>47</v>
      </c>
      <c r="E3950" t="s">
        <v>11928</v>
      </c>
      <c r="F3950" t="s">
        <v>49</v>
      </c>
      <c r="G3950" t="s">
        <v>38</v>
      </c>
      <c r="H3950" t="s">
        <v>26</v>
      </c>
      <c r="I3950" t="s">
        <v>57</v>
      </c>
      <c r="J3950" t="s">
        <v>58</v>
      </c>
      <c r="K3950">
        <v>649631</v>
      </c>
      <c r="L3950" t="s">
        <v>83</v>
      </c>
      <c r="M3950" t="s">
        <v>11929</v>
      </c>
      <c r="N3950" t="s">
        <v>93</v>
      </c>
      <c r="O3950" t="s">
        <v>85</v>
      </c>
      <c r="P3950" t="s">
        <v>181</v>
      </c>
      <c r="Q3950">
        <v>37436</v>
      </c>
      <c r="R3950">
        <v>4</v>
      </c>
      <c r="S3950">
        <v>0</v>
      </c>
      <c r="T3950">
        <v>7946.8009967695771</v>
      </c>
      <c r="U3950">
        <v>45617</v>
      </c>
    </row>
    <row r="3951" spans="1:21" x14ac:dyDescent="0.3">
      <c r="A3951" t="s">
        <v>11930</v>
      </c>
      <c r="B3951">
        <v>2024</v>
      </c>
      <c r="C3951" s="1">
        <v>45330</v>
      </c>
      <c r="D3951" t="s">
        <v>22</v>
      </c>
      <c r="E3951" t="s">
        <v>11931</v>
      </c>
      <c r="F3951" t="s">
        <v>149</v>
      </c>
      <c r="G3951" t="s">
        <v>81</v>
      </c>
      <c r="H3951" t="s">
        <v>26</v>
      </c>
      <c r="I3951" t="s">
        <v>150</v>
      </c>
      <c r="J3951" t="s">
        <v>118</v>
      </c>
      <c r="K3951">
        <v>680135</v>
      </c>
      <c r="L3951" t="s">
        <v>73</v>
      </c>
      <c r="M3951" t="s">
        <v>11932</v>
      </c>
      <c r="N3951" t="s">
        <v>31</v>
      </c>
      <c r="O3951" t="s">
        <v>94</v>
      </c>
      <c r="P3951" t="s">
        <v>33</v>
      </c>
      <c r="Q3951">
        <v>31775</v>
      </c>
      <c r="R3951">
        <v>6</v>
      </c>
      <c r="S3951">
        <v>0.05</v>
      </c>
      <c r="T3951">
        <v>4568.8690013849591</v>
      </c>
      <c r="U3951">
        <v>45337</v>
      </c>
    </row>
    <row r="3952" spans="1:21" x14ac:dyDescent="0.3">
      <c r="A3952" t="s">
        <v>11933</v>
      </c>
      <c r="B3952">
        <v>2023</v>
      </c>
      <c r="C3952" s="1">
        <v>45164</v>
      </c>
      <c r="D3952" t="s">
        <v>47</v>
      </c>
      <c r="E3952" t="s">
        <v>11934</v>
      </c>
      <c r="F3952" t="s">
        <v>80</v>
      </c>
      <c r="G3952" t="s">
        <v>38</v>
      </c>
      <c r="H3952" t="s">
        <v>26</v>
      </c>
      <c r="I3952" t="s">
        <v>39</v>
      </c>
      <c r="J3952" t="s">
        <v>40</v>
      </c>
      <c r="K3952">
        <v>609271</v>
      </c>
      <c r="L3952" t="s">
        <v>73</v>
      </c>
      <c r="M3952" t="s">
        <v>11935</v>
      </c>
      <c r="N3952" t="s">
        <v>61</v>
      </c>
      <c r="O3952" t="s">
        <v>75</v>
      </c>
      <c r="P3952" t="s">
        <v>89</v>
      </c>
      <c r="Q3952">
        <v>57058</v>
      </c>
      <c r="R3952">
        <v>2</v>
      </c>
      <c r="S3952">
        <v>0</v>
      </c>
      <c r="T3952">
        <v>10399.010605721616</v>
      </c>
      <c r="U3952">
        <v>45164</v>
      </c>
    </row>
    <row r="3953" spans="1:21" x14ac:dyDescent="0.3">
      <c r="A3953" t="s">
        <v>11936</v>
      </c>
      <c r="B3953">
        <v>2023</v>
      </c>
      <c r="C3953" s="1">
        <v>45045</v>
      </c>
      <c r="D3953" t="s">
        <v>78</v>
      </c>
      <c r="E3953" t="s">
        <v>11937</v>
      </c>
      <c r="F3953" t="s">
        <v>49</v>
      </c>
      <c r="G3953" t="s">
        <v>81</v>
      </c>
      <c r="H3953" t="s">
        <v>26</v>
      </c>
      <c r="I3953" t="s">
        <v>101</v>
      </c>
      <c r="J3953" t="s">
        <v>51</v>
      </c>
      <c r="K3953">
        <v>614986</v>
      </c>
      <c r="L3953" t="s">
        <v>41</v>
      </c>
      <c r="M3953" t="s">
        <v>11938</v>
      </c>
      <c r="N3953" t="s">
        <v>93</v>
      </c>
      <c r="O3953" t="s">
        <v>32</v>
      </c>
      <c r="P3953" t="s">
        <v>89</v>
      </c>
      <c r="Q3953">
        <v>1467</v>
      </c>
      <c r="R3953">
        <v>3</v>
      </c>
      <c r="S3953">
        <v>0.2</v>
      </c>
      <c r="T3953">
        <v>356.87309193823518</v>
      </c>
      <c r="U3953">
        <v>45047</v>
      </c>
    </row>
    <row r="3954" spans="1:21" x14ac:dyDescent="0.3">
      <c r="A3954" t="s">
        <v>11939</v>
      </c>
      <c r="B3954">
        <v>2023</v>
      </c>
      <c r="C3954" s="1">
        <v>45166</v>
      </c>
      <c r="D3954" t="s">
        <v>47</v>
      </c>
      <c r="E3954" t="s">
        <v>11940</v>
      </c>
      <c r="F3954" t="s">
        <v>49</v>
      </c>
      <c r="G3954" t="s">
        <v>25</v>
      </c>
      <c r="H3954" t="s">
        <v>26</v>
      </c>
      <c r="I3954" t="s">
        <v>57</v>
      </c>
      <c r="J3954" t="s">
        <v>58</v>
      </c>
      <c r="K3954">
        <v>699273</v>
      </c>
      <c r="L3954" t="s">
        <v>83</v>
      </c>
      <c r="M3954" t="s">
        <v>11941</v>
      </c>
      <c r="N3954" t="s">
        <v>103</v>
      </c>
      <c r="O3954" t="s">
        <v>44</v>
      </c>
      <c r="P3954" t="s">
        <v>69</v>
      </c>
      <c r="Q3954">
        <v>75001</v>
      </c>
      <c r="R3954">
        <v>6</v>
      </c>
      <c r="S3954">
        <v>0.05</v>
      </c>
      <c r="T3954">
        <v>18480.78271208005</v>
      </c>
      <c r="U3954">
        <v>45170</v>
      </c>
    </row>
    <row r="3955" spans="1:21" x14ac:dyDescent="0.3">
      <c r="A3955" t="s">
        <v>11942</v>
      </c>
      <c r="B3955">
        <v>2023</v>
      </c>
      <c r="C3955" s="1">
        <v>44969</v>
      </c>
      <c r="D3955" t="s">
        <v>78</v>
      </c>
      <c r="E3955" t="s">
        <v>11943</v>
      </c>
      <c r="F3955" t="s">
        <v>24</v>
      </c>
      <c r="G3955" t="s">
        <v>25</v>
      </c>
      <c r="H3955" t="s">
        <v>26</v>
      </c>
      <c r="I3955" t="s">
        <v>82</v>
      </c>
      <c r="J3955" t="s">
        <v>66</v>
      </c>
      <c r="K3955">
        <v>670838</v>
      </c>
      <c r="L3955" t="s">
        <v>73</v>
      </c>
      <c r="M3955" t="s">
        <v>11944</v>
      </c>
      <c r="N3955" t="s">
        <v>61</v>
      </c>
      <c r="O3955" t="s">
        <v>53</v>
      </c>
      <c r="P3955" t="s">
        <v>33</v>
      </c>
      <c r="Q3955">
        <v>62405</v>
      </c>
      <c r="R3955">
        <v>6</v>
      </c>
      <c r="S3955">
        <v>0.1</v>
      </c>
      <c r="T3955">
        <v>17261.038851770136</v>
      </c>
      <c r="U3955">
        <v>44976</v>
      </c>
    </row>
    <row r="3956" spans="1:21" x14ac:dyDescent="0.3">
      <c r="A3956" t="s">
        <v>11945</v>
      </c>
      <c r="B3956">
        <v>2023</v>
      </c>
      <c r="C3956" s="1">
        <v>45145</v>
      </c>
      <c r="D3956" t="s">
        <v>47</v>
      </c>
      <c r="E3956" t="s">
        <v>11946</v>
      </c>
      <c r="F3956" t="s">
        <v>106</v>
      </c>
      <c r="G3956" t="s">
        <v>38</v>
      </c>
      <c r="H3956" t="s">
        <v>26</v>
      </c>
      <c r="I3956" t="s">
        <v>57</v>
      </c>
      <c r="J3956" t="s">
        <v>58</v>
      </c>
      <c r="K3956">
        <v>691192</v>
      </c>
      <c r="L3956" t="s">
        <v>29</v>
      </c>
      <c r="M3956" t="s">
        <v>11947</v>
      </c>
      <c r="N3956" t="s">
        <v>43</v>
      </c>
      <c r="O3956" t="s">
        <v>44</v>
      </c>
      <c r="P3956" t="s">
        <v>76</v>
      </c>
      <c r="Q3956">
        <v>52957</v>
      </c>
      <c r="R3956">
        <v>8</v>
      </c>
      <c r="S3956">
        <v>0.2</v>
      </c>
      <c r="T3956">
        <v>8632.4629050010954</v>
      </c>
      <c r="U3956">
        <v>45145</v>
      </c>
    </row>
    <row r="3957" spans="1:21" x14ac:dyDescent="0.3">
      <c r="A3957" t="s">
        <v>11948</v>
      </c>
      <c r="B3957">
        <v>2023</v>
      </c>
      <c r="C3957" s="1">
        <v>45237</v>
      </c>
      <c r="D3957" t="s">
        <v>22</v>
      </c>
      <c r="E3957" t="s">
        <v>11949</v>
      </c>
      <c r="F3957" t="s">
        <v>64</v>
      </c>
      <c r="G3957" t="s">
        <v>25</v>
      </c>
      <c r="H3957" t="s">
        <v>26</v>
      </c>
      <c r="I3957" t="s">
        <v>57</v>
      </c>
      <c r="J3957" t="s">
        <v>58</v>
      </c>
      <c r="K3957">
        <v>606215</v>
      </c>
      <c r="L3957" t="s">
        <v>73</v>
      </c>
      <c r="M3957" t="s">
        <v>11950</v>
      </c>
      <c r="N3957" t="s">
        <v>31</v>
      </c>
      <c r="O3957" t="s">
        <v>32</v>
      </c>
      <c r="P3957" t="s">
        <v>45</v>
      </c>
      <c r="Q3957">
        <v>27057</v>
      </c>
      <c r="R3957">
        <v>6</v>
      </c>
      <c r="S3957">
        <v>0</v>
      </c>
      <c r="T3957">
        <v>2728.5383735862574</v>
      </c>
      <c r="U3957">
        <v>45238</v>
      </c>
    </row>
    <row r="3958" spans="1:21" x14ac:dyDescent="0.3">
      <c r="A3958" t="s">
        <v>11951</v>
      </c>
      <c r="B3958">
        <v>2024</v>
      </c>
      <c r="C3958" s="1">
        <v>45368</v>
      </c>
      <c r="D3958" t="s">
        <v>22</v>
      </c>
      <c r="E3958" t="s">
        <v>11952</v>
      </c>
      <c r="F3958" t="s">
        <v>149</v>
      </c>
      <c r="G3958" t="s">
        <v>81</v>
      </c>
      <c r="H3958" t="s">
        <v>26</v>
      </c>
      <c r="I3958" t="s">
        <v>161</v>
      </c>
      <c r="J3958" t="s">
        <v>118</v>
      </c>
      <c r="K3958">
        <v>693383</v>
      </c>
      <c r="L3958" t="s">
        <v>83</v>
      </c>
      <c r="M3958" t="s">
        <v>11953</v>
      </c>
      <c r="N3958" t="s">
        <v>43</v>
      </c>
      <c r="O3958" t="s">
        <v>32</v>
      </c>
      <c r="P3958" t="s">
        <v>98</v>
      </c>
      <c r="Q3958">
        <v>3953</v>
      </c>
      <c r="R3958">
        <v>4</v>
      </c>
      <c r="S3958">
        <v>0.2</v>
      </c>
      <c r="T3958">
        <v>866.80575065577239</v>
      </c>
      <c r="U3958">
        <v>45374</v>
      </c>
    </row>
    <row r="3959" spans="1:21" x14ac:dyDescent="0.3">
      <c r="A3959" t="s">
        <v>11954</v>
      </c>
      <c r="B3959">
        <v>2024</v>
      </c>
      <c r="C3959" s="1">
        <v>45612</v>
      </c>
      <c r="D3959" t="s">
        <v>22</v>
      </c>
      <c r="E3959" t="s">
        <v>11955</v>
      </c>
      <c r="F3959" t="s">
        <v>49</v>
      </c>
      <c r="G3959" t="s">
        <v>81</v>
      </c>
      <c r="H3959" t="s">
        <v>26</v>
      </c>
      <c r="I3959" t="s">
        <v>65</v>
      </c>
      <c r="J3959" t="s">
        <v>66</v>
      </c>
      <c r="K3959">
        <v>698549</v>
      </c>
      <c r="L3959" t="s">
        <v>41</v>
      </c>
      <c r="M3959" t="s">
        <v>11956</v>
      </c>
      <c r="N3959" t="s">
        <v>93</v>
      </c>
      <c r="O3959" t="s">
        <v>75</v>
      </c>
      <c r="P3959" t="s">
        <v>181</v>
      </c>
      <c r="Q3959">
        <v>51260</v>
      </c>
      <c r="R3959">
        <v>3</v>
      </c>
      <c r="S3959">
        <v>0</v>
      </c>
      <c r="T3959">
        <v>11802.998934678022</v>
      </c>
      <c r="U3959">
        <v>45612</v>
      </c>
    </row>
    <row r="3960" spans="1:21" x14ac:dyDescent="0.3">
      <c r="A3960" t="s">
        <v>11957</v>
      </c>
      <c r="B3960">
        <v>2024</v>
      </c>
      <c r="C3960" s="1">
        <v>45364</v>
      </c>
      <c r="D3960" t="s">
        <v>47</v>
      </c>
      <c r="E3960" t="s">
        <v>11958</v>
      </c>
      <c r="F3960" t="s">
        <v>149</v>
      </c>
      <c r="G3960" t="s">
        <v>81</v>
      </c>
      <c r="H3960" t="s">
        <v>26</v>
      </c>
      <c r="I3960" t="s">
        <v>50</v>
      </c>
      <c r="J3960" t="s">
        <v>51</v>
      </c>
      <c r="K3960">
        <v>669100</v>
      </c>
      <c r="L3960" t="s">
        <v>29</v>
      </c>
      <c r="M3960" t="s">
        <v>11959</v>
      </c>
      <c r="N3960" t="s">
        <v>103</v>
      </c>
      <c r="O3960" t="s">
        <v>68</v>
      </c>
      <c r="P3960" t="s">
        <v>181</v>
      </c>
      <c r="Q3960">
        <v>75897</v>
      </c>
      <c r="R3960">
        <v>7</v>
      </c>
      <c r="S3960">
        <v>0.05</v>
      </c>
      <c r="T3960">
        <v>9001.8263598593458</v>
      </c>
      <c r="U3960">
        <v>45367</v>
      </c>
    </row>
    <row r="3961" spans="1:21" x14ac:dyDescent="0.3">
      <c r="A3961" t="s">
        <v>11960</v>
      </c>
      <c r="B3961">
        <v>2023</v>
      </c>
      <c r="C3961" s="1">
        <v>45178</v>
      </c>
      <c r="D3961" t="s">
        <v>35</v>
      </c>
      <c r="E3961" t="s">
        <v>11961</v>
      </c>
      <c r="F3961" t="s">
        <v>80</v>
      </c>
      <c r="G3961" t="s">
        <v>25</v>
      </c>
      <c r="H3961" t="s">
        <v>26</v>
      </c>
      <c r="I3961" t="s">
        <v>57</v>
      </c>
      <c r="J3961" t="s">
        <v>58</v>
      </c>
      <c r="K3961">
        <v>614096</v>
      </c>
      <c r="L3961" t="s">
        <v>73</v>
      </c>
      <c r="M3961" t="s">
        <v>11962</v>
      </c>
      <c r="N3961" t="s">
        <v>93</v>
      </c>
      <c r="O3961" t="s">
        <v>32</v>
      </c>
      <c r="P3961" t="s">
        <v>89</v>
      </c>
      <c r="Q3961">
        <v>12426</v>
      </c>
      <c r="R3961">
        <v>4</v>
      </c>
      <c r="S3961">
        <v>0</v>
      </c>
      <c r="T3961">
        <v>2025.0090263799316</v>
      </c>
      <c r="U3961">
        <v>45181</v>
      </c>
    </row>
    <row r="3962" spans="1:21" x14ac:dyDescent="0.3">
      <c r="A3962" t="s">
        <v>11963</v>
      </c>
      <c r="B3962">
        <v>2023</v>
      </c>
      <c r="C3962" s="1">
        <v>45233</v>
      </c>
      <c r="D3962" t="s">
        <v>47</v>
      </c>
      <c r="E3962" t="s">
        <v>11964</v>
      </c>
      <c r="F3962" t="s">
        <v>106</v>
      </c>
      <c r="G3962" t="s">
        <v>25</v>
      </c>
      <c r="H3962" t="s">
        <v>26</v>
      </c>
      <c r="I3962" t="s">
        <v>150</v>
      </c>
      <c r="J3962" t="s">
        <v>118</v>
      </c>
      <c r="K3962">
        <v>612249</v>
      </c>
      <c r="L3962" t="s">
        <v>29</v>
      </c>
      <c r="M3962" t="s">
        <v>11965</v>
      </c>
      <c r="N3962" t="s">
        <v>103</v>
      </c>
      <c r="O3962" t="s">
        <v>85</v>
      </c>
      <c r="P3962" t="s">
        <v>69</v>
      </c>
      <c r="Q3962">
        <v>33421</v>
      </c>
      <c r="R3962">
        <v>5</v>
      </c>
      <c r="S3962">
        <v>0</v>
      </c>
      <c r="T3962">
        <v>8140.4162403299124</v>
      </c>
      <c r="U3962">
        <v>45236</v>
      </c>
    </row>
    <row r="3963" spans="1:21" x14ac:dyDescent="0.3">
      <c r="A3963" t="s">
        <v>11966</v>
      </c>
      <c r="B3963">
        <v>2023</v>
      </c>
      <c r="C3963" s="1">
        <v>44983</v>
      </c>
      <c r="D3963" t="s">
        <v>78</v>
      </c>
      <c r="E3963" t="s">
        <v>11967</v>
      </c>
      <c r="F3963" t="s">
        <v>80</v>
      </c>
      <c r="G3963" t="s">
        <v>81</v>
      </c>
      <c r="H3963" t="s">
        <v>26</v>
      </c>
      <c r="I3963" t="s">
        <v>57</v>
      </c>
      <c r="J3963" t="s">
        <v>58</v>
      </c>
      <c r="K3963">
        <v>605629</v>
      </c>
      <c r="L3963" t="s">
        <v>59</v>
      </c>
      <c r="M3963" t="s">
        <v>11968</v>
      </c>
      <c r="N3963" t="s">
        <v>93</v>
      </c>
      <c r="O3963" t="s">
        <v>68</v>
      </c>
      <c r="P3963" t="s">
        <v>181</v>
      </c>
      <c r="Q3963">
        <v>5535</v>
      </c>
      <c r="R3963">
        <v>1</v>
      </c>
      <c r="S3963">
        <v>0</v>
      </c>
      <c r="T3963">
        <v>1224.2623090544866</v>
      </c>
      <c r="U3963">
        <v>44986</v>
      </c>
    </row>
    <row r="3964" spans="1:21" x14ac:dyDescent="0.3">
      <c r="A3964" t="s">
        <v>11969</v>
      </c>
      <c r="B3964">
        <v>2023</v>
      </c>
      <c r="C3964" s="1">
        <v>45289</v>
      </c>
      <c r="D3964" t="s">
        <v>78</v>
      </c>
      <c r="E3964" t="s">
        <v>11970</v>
      </c>
      <c r="F3964" t="s">
        <v>80</v>
      </c>
      <c r="G3964" t="s">
        <v>38</v>
      </c>
      <c r="H3964" t="s">
        <v>26</v>
      </c>
      <c r="I3964" t="s">
        <v>27</v>
      </c>
      <c r="J3964" t="s">
        <v>28</v>
      </c>
      <c r="K3964">
        <v>647208</v>
      </c>
      <c r="L3964" t="s">
        <v>29</v>
      </c>
      <c r="M3964" t="s">
        <v>11971</v>
      </c>
      <c r="N3964" t="s">
        <v>103</v>
      </c>
      <c r="O3964" t="s">
        <v>75</v>
      </c>
      <c r="P3964" t="s">
        <v>127</v>
      </c>
      <c r="Q3964">
        <v>5166</v>
      </c>
      <c r="R3964">
        <v>4</v>
      </c>
      <c r="S3964">
        <v>0.1</v>
      </c>
      <c r="T3964">
        <v>464.71695340467545</v>
      </c>
      <c r="U3964">
        <v>45292</v>
      </c>
    </row>
    <row r="3965" spans="1:21" x14ac:dyDescent="0.3">
      <c r="A3965" t="s">
        <v>11972</v>
      </c>
      <c r="B3965">
        <v>2024</v>
      </c>
      <c r="C3965" s="1">
        <v>45306</v>
      </c>
      <c r="D3965" t="s">
        <v>35</v>
      </c>
      <c r="E3965" t="s">
        <v>11973</v>
      </c>
      <c r="F3965" t="s">
        <v>80</v>
      </c>
      <c r="G3965" t="s">
        <v>38</v>
      </c>
      <c r="H3965" t="s">
        <v>26</v>
      </c>
      <c r="I3965" t="s">
        <v>39</v>
      </c>
      <c r="J3965" t="s">
        <v>40</v>
      </c>
      <c r="K3965">
        <v>611217</v>
      </c>
      <c r="L3965" t="s">
        <v>59</v>
      </c>
      <c r="M3965" t="s">
        <v>11974</v>
      </c>
      <c r="N3965" t="s">
        <v>31</v>
      </c>
      <c r="O3965" t="s">
        <v>32</v>
      </c>
      <c r="P3965" t="s">
        <v>69</v>
      </c>
      <c r="Q3965">
        <v>7114</v>
      </c>
      <c r="R3965">
        <v>8</v>
      </c>
      <c r="S3965">
        <v>0</v>
      </c>
      <c r="T3965">
        <v>732.77826239395722</v>
      </c>
      <c r="U3965">
        <v>45311</v>
      </c>
    </row>
    <row r="3966" spans="1:21" x14ac:dyDescent="0.3">
      <c r="A3966" t="s">
        <v>11975</v>
      </c>
      <c r="B3966">
        <v>2023</v>
      </c>
      <c r="C3966" s="1">
        <v>45134</v>
      </c>
      <c r="D3966" t="s">
        <v>22</v>
      </c>
      <c r="E3966" t="s">
        <v>11976</v>
      </c>
      <c r="F3966" t="s">
        <v>24</v>
      </c>
      <c r="G3966" t="s">
        <v>38</v>
      </c>
      <c r="H3966" t="s">
        <v>26</v>
      </c>
      <c r="I3966" t="s">
        <v>50</v>
      </c>
      <c r="J3966" t="s">
        <v>51</v>
      </c>
      <c r="K3966">
        <v>617387</v>
      </c>
      <c r="L3966" t="s">
        <v>73</v>
      </c>
      <c r="M3966" t="s">
        <v>11977</v>
      </c>
      <c r="N3966" t="s">
        <v>43</v>
      </c>
      <c r="O3966" t="s">
        <v>68</v>
      </c>
      <c r="P3966" t="s">
        <v>98</v>
      </c>
      <c r="Q3966">
        <v>50037</v>
      </c>
      <c r="R3966">
        <v>9</v>
      </c>
      <c r="S3966">
        <v>0</v>
      </c>
      <c r="T3966">
        <v>4626.8666449399943</v>
      </c>
      <c r="U3966">
        <v>45138</v>
      </c>
    </row>
    <row r="3967" spans="1:21" x14ac:dyDescent="0.3">
      <c r="A3967" t="s">
        <v>11978</v>
      </c>
      <c r="B3967">
        <v>2023</v>
      </c>
      <c r="C3967" s="1">
        <v>45079</v>
      </c>
      <c r="D3967" t="s">
        <v>47</v>
      </c>
      <c r="E3967" t="s">
        <v>11979</v>
      </c>
      <c r="F3967" t="s">
        <v>37</v>
      </c>
      <c r="G3967" t="s">
        <v>81</v>
      </c>
      <c r="H3967" t="s">
        <v>26</v>
      </c>
      <c r="I3967" t="s">
        <v>39</v>
      </c>
      <c r="J3967" t="s">
        <v>40</v>
      </c>
      <c r="K3967">
        <v>610109</v>
      </c>
      <c r="L3967" t="s">
        <v>59</v>
      </c>
      <c r="M3967" t="s">
        <v>11980</v>
      </c>
      <c r="N3967" t="s">
        <v>31</v>
      </c>
      <c r="O3967" t="s">
        <v>85</v>
      </c>
      <c r="P3967" t="s">
        <v>98</v>
      </c>
      <c r="Q3967">
        <v>26352</v>
      </c>
      <c r="R3967">
        <v>10</v>
      </c>
      <c r="S3967">
        <v>0.2</v>
      </c>
      <c r="T3967">
        <v>1688.8570592253652</v>
      </c>
      <c r="U3967">
        <v>45086</v>
      </c>
    </row>
    <row r="3968" spans="1:21" x14ac:dyDescent="0.3">
      <c r="A3968" t="s">
        <v>11981</v>
      </c>
      <c r="B3968">
        <v>2023</v>
      </c>
      <c r="C3968" s="1">
        <v>45224</v>
      </c>
      <c r="D3968" t="s">
        <v>78</v>
      </c>
      <c r="E3968" t="s">
        <v>11982</v>
      </c>
      <c r="F3968" t="s">
        <v>37</v>
      </c>
      <c r="G3968" t="s">
        <v>25</v>
      </c>
      <c r="H3968" t="s">
        <v>26</v>
      </c>
      <c r="I3968" t="s">
        <v>150</v>
      </c>
      <c r="J3968" t="s">
        <v>118</v>
      </c>
      <c r="K3968">
        <v>663459</v>
      </c>
      <c r="L3968" t="s">
        <v>29</v>
      </c>
      <c r="M3968" t="s">
        <v>11983</v>
      </c>
      <c r="N3968" t="s">
        <v>103</v>
      </c>
      <c r="O3968" t="s">
        <v>53</v>
      </c>
      <c r="P3968" t="s">
        <v>45</v>
      </c>
      <c r="Q3968">
        <v>67470</v>
      </c>
      <c r="R3968">
        <v>5</v>
      </c>
      <c r="S3968">
        <v>0.05</v>
      </c>
      <c r="T3968">
        <v>9438.0031394534344</v>
      </c>
      <c r="U3968">
        <v>45227</v>
      </c>
    </row>
    <row r="3969" spans="1:21" x14ac:dyDescent="0.3">
      <c r="A3969" t="s">
        <v>11984</v>
      </c>
      <c r="B3969">
        <v>2023</v>
      </c>
      <c r="C3969" s="1">
        <v>45218</v>
      </c>
      <c r="D3969" t="s">
        <v>47</v>
      </c>
      <c r="E3969" t="s">
        <v>11985</v>
      </c>
      <c r="F3969" t="s">
        <v>24</v>
      </c>
      <c r="G3969" t="s">
        <v>81</v>
      </c>
      <c r="H3969" t="s">
        <v>26</v>
      </c>
      <c r="I3969" t="s">
        <v>82</v>
      </c>
      <c r="J3969" t="s">
        <v>66</v>
      </c>
      <c r="K3969">
        <v>625755</v>
      </c>
      <c r="L3969" t="s">
        <v>59</v>
      </c>
      <c r="M3969" t="s">
        <v>11986</v>
      </c>
      <c r="N3969" t="s">
        <v>93</v>
      </c>
      <c r="O3969" t="s">
        <v>32</v>
      </c>
      <c r="P3969" t="s">
        <v>45</v>
      </c>
      <c r="Q3969">
        <v>58530</v>
      </c>
      <c r="R3969">
        <v>3</v>
      </c>
      <c r="S3969">
        <v>0.2</v>
      </c>
      <c r="T3969">
        <v>9128.6125887440521</v>
      </c>
      <c r="U3969">
        <v>45221</v>
      </c>
    </row>
    <row r="3970" spans="1:21" x14ac:dyDescent="0.3">
      <c r="A3970" t="s">
        <v>11987</v>
      </c>
      <c r="B3970">
        <v>2024</v>
      </c>
      <c r="C3970" s="1">
        <v>45598</v>
      </c>
      <c r="D3970" t="s">
        <v>35</v>
      </c>
      <c r="E3970" t="s">
        <v>11988</v>
      </c>
      <c r="F3970" t="s">
        <v>24</v>
      </c>
      <c r="G3970" t="s">
        <v>81</v>
      </c>
      <c r="H3970" t="s">
        <v>26</v>
      </c>
      <c r="I3970" t="s">
        <v>65</v>
      </c>
      <c r="J3970" t="s">
        <v>66</v>
      </c>
      <c r="K3970">
        <v>680272</v>
      </c>
      <c r="L3970" t="s">
        <v>83</v>
      </c>
      <c r="M3970" t="s">
        <v>11989</v>
      </c>
      <c r="N3970" t="s">
        <v>103</v>
      </c>
      <c r="O3970" t="s">
        <v>53</v>
      </c>
      <c r="P3970" t="s">
        <v>45</v>
      </c>
      <c r="Q3970">
        <v>13393</v>
      </c>
      <c r="R3970">
        <v>9</v>
      </c>
      <c r="S3970">
        <v>0</v>
      </c>
      <c r="T3970">
        <v>2037.2047048603902</v>
      </c>
      <c r="U3970">
        <v>45600</v>
      </c>
    </row>
    <row r="3971" spans="1:21" x14ac:dyDescent="0.3">
      <c r="A3971" t="s">
        <v>11990</v>
      </c>
      <c r="B3971">
        <v>2023</v>
      </c>
      <c r="C3971" s="1">
        <v>45086</v>
      </c>
      <c r="D3971" t="s">
        <v>35</v>
      </c>
      <c r="E3971" t="s">
        <v>11991</v>
      </c>
      <c r="F3971" t="s">
        <v>64</v>
      </c>
      <c r="G3971" t="s">
        <v>25</v>
      </c>
      <c r="H3971" t="s">
        <v>26</v>
      </c>
      <c r="I3971" t="s">
        <v>27</v>
      </c>
      <c r="J3971" t="s">
        <v>28</v>
      </c>
      <c r="K3971">
        <v>614628</v>
      </c>
      <c r="L3971" t="s">
        <v>73</v>
      </c>
      <c r="M3971" t="s">
        <v>11992</v>
      </c>
      <c r="N3971" t="s">
        <v>43</v>
      </c>
      <c r="O3971" t="s">
        <v>32</v>
      </c>
      <c r="P3971" t="s">
        <v>33</v>
      </c>
      <c r="Q3971">
        <v>51850</v>
      </c>
      <c r="R3971">
        <v>1</v>
      </c>
      <c r="S3971">
        <v>0</v>
      </c>
      <c r="T3971">
        <v>15484.332582920561</v>
      </c>
      <c r="U3971">
        <v>45089</v>
      </c>
    </row>
    <row r="3972" spans="1:21" x14ac:dyDescent="0.3">
      <c r="A3972" t="s">
        <v>11993</v>
      </c>
      <c r="B3972">
        <v>2024</v>
      </c>
      <c r="C3972" s="1">
        <v>45469</v>
      </c>
      <c r="D3972" t="s">
        <v>35</v>
      </c>
      <c r="E3972" t="s">
        <v>11994</v>
      </c>
      <c r="F3972" t="s">
        <v>80</v>
      </c>
      <c r="G3972" t="s">
        <v>81</v>
      </c>
      <c r="H3972" t="s">
        <v>26</v>
      </c>
      <c r="I3972" t="s">
        <v>101</v>
      </c>
      <c r="J3972" t="s">
        <v>51</v>
      </c>
      <c r="K3972">
        <v>647628</v>
      </c>
      <c r="L3972" t="s">
        <v>59</v>
      </c>
      <c r="M3972" t="s">
        <v>11995</v>
      </c>
      <c r="N3972" t="s">
        <v>61</v>
      </c>
      <c r="O3972" t="s">
        <v>85</v>
      </c>
      <c r="P3972" t="s">
        <v>98</v>
      </c>
      <c r="Q3972">
        <v>3259</v>
      </c>
      <c r="R3972">
        <v>4</v>
      </c>
      <c r="S3972">
        <v>0</v>
      </c>
      <c r="T3972">
        <v>539.04998915322096</v>
      </c>
      <c r="U3972">
        <v>45473</v>
      </c>
    </row>
    <row r="3973" spans="1:21" x14ac:dyDescent="0.3">
      <c r="A3973" t="s">
        <v>11996</v>
      </c>
      <c r="B3973">
        <v>2023</v>
      </c>
      <c r="C3973" s="1">
        <v>45090</v>
      </c>
      <c r="D3973" t="s">
        <v>22</v>
      </c>
      <c r="E3973" t="s">
        <v>11997</v>
      </c>
      <c r="F3973" t="s">
        <v>80</v>
      </c>
      <c r="G3973" t="s">
        <v>38</v>
      </c>
      <c r="H3973" t="s">
        <v>26</v>
      </c>
      <c r="I3973" t="s">
        <v>39</v>
      </c>
      <c r="J3973" t="s">
        <v>40</v>
      </c>
      <c r="K3973">
        <v>600114</v>
      </c>
      <c r="L3973" t="s">
        <v>41</v>
      </c>
      <c r="M3973" t="s">
        <v>11998</v>
      </c>
      <c r="N3973" t="s">
        <v>93</v>
      </c>
      <c r="O3973" t="s">
        <v>32</v>
      </c>
      <c r="P3973" t="s">
        <v>33</v>
      </c>
      <c r="Q3973">
        <v>68013</v>
      </c>
      <c r="R3973">
        <v>6</v>
      </c>
      <c r="S3973">
        <v>0.05</v>
      </c>
      <c r="T3973">
        <v>16770.627271047117</v>
      </c>
      <c r="U3973">
        <v>45091</v>
      </c>
    </row>
    <row r="3974" spans="1:21" x14ac:dyDescent="0.3">
      <c r="A3974" t="s">
        <v>11999</v>
      </c>
      <c r="B3974">
        <v>2024</v>
      </c>
      <c r="C3974" s="1">
        <v>45473</v>
      </c>
      <c r="D3974" t="s">
        <v>47</v>
      </c>
      <c r="E3974" t="s">
        <v>12000</v>
      </c>
      <c r="F3974" t="s">
        <v>149</v>
      </c>
      <c r="G3974" t="s">
        <v>38</v>
      </c>
      <c r="H3974" t="s">
        <v>26</v>
      </c>
      <c r="I3974" t="s">
        <v>57</v>
      </c>
      <c r="J3974" t="s">
        <v>58</v>
      </c>
      <c r="K3974">
        <v>654107</v>
      </c>
      <c r="L3974" t="s">
        <v>73</v>
      </c>
      <c r="M3974" t="s">
        <v>12001</v>
      </c>
      <c r="N3974" t="s">
        <v>61</v>
      </c>
      <c r="O3974" t="s">
        <v>85</v>
      </c>
      <c r="P3974" t="s">
        <v>33</v>
      </c>
      <c r="Q3974">
        <v>78456</v>
      </c>
      <c r="R3974">
        <v>8</v>
      </c>
      <c r="S3974">
        <v>0.05</v>
      </c>
      <c r="T3974">
        <v>10032.366478835587</v>
      </c>
      <c r="U3974">
        <v>45473</v>
      </c>
    </row>
    <row r="3975" spans="1:21" x14ac:dyDescent="0.3">
      <c r="A3975" t="s">
        <v>12002</v>
      </c>
      <c r="B3975">
        <v>2024</v>
      </c>
      <c r="C3975" s="1">
        <v>45657</v>
      </c>
      <c r="D3975" t="s">
        <v>35</v>
      </c>
      <c r="E3975" t="s">
        <v>12003</v>
      </c>
      <c r="F3975" t="s">
        <v>64</v>
      </c>
      <c r="G3975" t="s">
        <v>25</v>
      </c>
      <c r="H3975" t="s">
        <v>26</v>
      </c>
      <c r="I3975" t="s">
        <v>57</v>
      </c>
      <c r="J3975" t="s">
        <v>58</v>
      </c>
      <c r="K3975">
        <v>629483</v>
      </c>
      <c r="L3975" t="s">
        <v>29</v>
      </c>
      <c r="M3975" t="s">
        <v>12004</v>
      </c>
      <c r="N3975" t="s">
        <v>103</v>
      </c>
      <c r="O3975" t="s">
        <v>94</v>
      </c>
      <c r="P3975" t="s">
        <v>33</v>
      </c>
      <c r="Q3975">
        <v>48229</v>
      </c>
      <c r="R3975">
        <v>6</v>
      </c>
      <c r="S3975">
        <v>0.2</v>
      </c>
      <c r="T3975">
        <v>2806.0714353785552</v>
      </c>
      <c r="U3975">
        <v>45663</v>
      </c>
    </row>
    <row r="3976" spans="1:21" x14ac:dyDescent="0.3">
      <c r="A3976" t="s">
        <v>12005</v>
      </c>
      <c r="B3976">
        <v>2023</v>
      </c>
      <c r="C3976" s="1">
        <v>45028</v>
      </c>
      <c r="D3976" t="s">
        <v>47</v>
      </c>
      <c r="E3976" t="s">
        <v>12006</v>
      </c>
      <c r="F3976" t="s">
        <v>24</v>
      </c>
      <c r="G3976" t="s">
        <v>38</v>
      </c>
      <c r="H3976" t="s">
        <v>26</v>
      </c>
      <c r="I3976" t="s">
        <v>27</v>
      </c>
      <c r="J3976" t="s">
        <v>28</v>
      </c>
      <c r="K3976">
        <v>608417</v>
      </c>
      <c r="L3976" t="s">
        <v>73</v>
      </c>
      <c r="M3976" t="s">
        <v>12007</v>
      </c>
      <c r="N3976" t="s">
        <v>31</v>
      </c>
      <c r="O3976" t="s">
        <v>68</v>
      </c>
      <c r="P3976" t="s">
        <v>127</v>
      </c>
      <c r="Q3976">
        <v>38346</v>
      </c>
      <c r="R3976">
        <v>10</v>
      </c>
      <c r="S3976">
        <v>0</v>
      </c>
      <c r="T3976">
        <v>7086.3235596570876</v>
      </c>
      <c r="U3976">
        <v>45031</v>
      </c>
    </row>
    <row r="3977" spans="1:21" x14ac:dyDescent="0.3">
      <c r="A3977" t="s">
        <v>12008</v>
      </c>
      <c r="B3977">
        <v>2023</v>
      </c>
      <c r="C3977" s="1">
        <v>44985</v>
      </c>
      <c r="D3977" t="s">
        <v>47</v>
      </c>
      <c r="E3977" t="s">
        <v>12009</v>
      </c>
      <c r="F3977" t="s">
        <v>80</v>
      </c>
      <c r="G3977" t="s">
        <v>81</v>
      </c>
      <c r="H3977" t="s">
        <v>26</v>
      </c>
      <c r="I3977" t="s">
        <v>50</v>
      </c>
      <c r="J3977" t="s">
        <v>51</v>
      </c>
      <c r="K3977">
        <v>680322</v>
      </c>
      <c r="L3977" t="s">
        <v>73</v>
      </c>
      <c r="M3977" t="s">
        <v>12010</v>
      </c>
      <c r="N3977" t="s">
        <v>61</v>
      </c>
      <c r="O3977" t="s">
        <v>94</v>
      </c>
      <c r="P3977" t="s">
        <v>54</v>
      </c>
      <c r="Q3977">
        <v>22886</v>
      </c>
      <c r="R3977">
        <v>8</v>
      </c>
      <c r="S3977">
        <v>0.2</v>
      </c>
      <c r="T3977">
        <v>6861.9237485169451</v>
      </c>
      <c r="U3977">
        <v>44988</v>
      </c>
    </row>
    <row r="3978" spans="1:21" x14ac:dyDescent="0.3">
      <c r="A3978" t="s">
        <v>12011</v>
      </c>
      <c r="B3978">
        <v>2023</v>
      </c>
      <c r="C3978" s="1">
        <v>45211</v>
      </c>
      <c r="D3978" t="s">
        <v>78</v>
      </c>
      <c r="E3978" t="s">
        <v>12012</v>
      </c>
      <c r="F3978" t="s">
        <v>106</v>
      </c>
      <c r="G3978" t="s">
        <v>81</v>
      </c>
      <c r="H3978" t="s">
        <v>26</v>
      </c>
      <c r="I3978" t="s">
        <v>107</v>
      </c>
      <c r="J3978" t="s">
        <v>66</v>
      </c>
      <c r="K3978">
        <v>612342</v>
      </c>
      <c r="L3978" t="s">
        <v>83</v>
      </c>
      <c r="M3978" t="s">
        <v>12013</v>
      </c>
      <c r="N3978" t="s">
        <v>103</v>
      </c>
      <c r="O3978" t="s">
        <v>85</v>
      </c>
      <c r="P3978" t="s">
        <v>127</v>
      </c>
      <c r="Q3978">
        <v>29391</v>
      </c>
      <c r="R3978">
        <v>8</v>
      </c>
      <c r="S3978">
        <v>0.1</v>
      </c>
      <c r="T3978">
        <v>4003.8777749110186</v>
      </c>
      <c r="U3978">
        <v>45214</v>
      </c>
    </row>
    <row r="3979" spans="1:21" x14ac:dyDescent="0.3">
      <c r="A3979" t="s">
        <v>12014</v>
      </c>
      <c r="B3979">
        <v>2024</v>
      </c>
      <c r="C3979" s="1">
        <v>45467</v>
      </c>
      <c r="D3979" t="s">
        <v>35</v>
      </c>
      <c r="E3979" t="s">
        <v>12015</v>
      </c>
      <c r="F3979" t="s">
        <v>49</v>
      </c>
      <c r="G3979" t="s">
        <v>38</v>
      </c>
      <c r="H3979" t="s">
        <v>26</v>
      </c>
      <c r="I3979" t="s">
        <v>57</v>
      </c>
      <c r="J3979" t="s">
        <v>58</v>
      </c>
      <c r="K3979">
        <v>642078</v>
      </c>
      <c r="L3979" t="s">
        <v>83</v>
      </c>
      <c r="M3979" t="s">
        <v>12016</v>
      </c>
      <c r="N3979" t="s">
        <v>61</v>
      </c>
      <c r="O3979" t="s">
        <v>94</v>
      </c>
      <c r="P3979" t="s">
        <v>69</v>
      </c>
      <c r="Q3979">
        <v>79023</v>
      </c>
      <c r="R3979">
        <v>3</v>
      </c>
      <c r="S3979">
        <v>0.2</v>
      </c>
      <c r="T3979">
        <v>18498.750404571372</v>
      </c>
      <c r="U3979">
        <v>45470</v>
      </c>
    </row>
    <row r="3980" spans="1:21" x14ac:dyDescent="0.3">
      <c r="A3980" t="s">
        <v>12017</v>
      </c>
      <c r="B3980">
        <v>2023</v>
      </c>
      <c r="C3980" s="1">
        <v>45099</v>
      </c>
      <c r="D3980" t="s">
        <v>35</v>
      </c>
      <c r="E3980" t="s">
        <v>12018</v>
      </c>
      <c r="F3980" t="s">
        <v>24</v>
      </c>
      <c r="G3980" t="s">
        <v>38</v>
      </c>
      <c r="H3980" t="s">
        <v>26</v>
      </c>
      <c r="I3980" t="s">
        <v>122</v>
      </c>
      <c r="J3980" t="s">
        <v>28</v>
      </c>
      <c r="K3980">
        <v>670429</v>
      </c>
      <c r="L3980" t="s">
        <v>83</v>
      </c>
      <c r="M3980" t="s">
        <v>12019</v>
      </c>
      <c r="N3980" t="s">
        <v>103</v>
      </c>
      <c r="O3980" t="s">
        <v>44</v>
      </c>
      <c r="P3980" t="s">
        <v>127</v>
      </c>
      <c r="Q3980">
        <v>40255</v>
      </c>
      <c r="R3980">
        <v>2</v>
      </c>
      <c r="S3980">
        <v>0</v>
      </c>
      <c r="T3980">
        <v>2876.6035931614897</v>
      </c>
      <c r="U3980">
        <v>45103</v>
      </c>
    </row>
    <row r="3981" spans="1:21" x14ac:dyDescent="0.3">
      <c r="A3981" t="s">
        <v>12020</v>
      </c>
      <c r="B3981">
        <v>2024</v>
      </c>
      <c r="C3981" s="1">
        <v>45480</v>
      </c>
      <c r="D3981" t="s">
        <v>47</v>
      </c>
      <c r="E3981" t="s">
        <v>12021</v>
      </c>
      <c r="F3981" t="s">
        <v>37</v>
      </c>
      <c r="G3981" t="s">
        <v>38</v>
      </c>
      <c r="H3981" t="s">
        <v>26</v>
      </c>
      <c r="I3981" t="s">
        <v>107</v>
      </c>
      <c r="J3981" t="s">
        <v>66</v>
      </c>
      <c r="K3981">
        <v>636860</v>
      </c>
      <c r="L3981" t="s">
        <v>83</v>
      </c>
      <c r="M3981" t="s">
        <v>12022</v>
      </c>
      <c r="N3981" t="s">
        <v>31</v>
      </c>
      <c r="O3981" t="s">
        <v>94</v>
      </c>
      <c r="P3981" t="s">
        <v>54</v>
      </c>
      <c r="Q3981">
        <v>47494</v>
      </c>
      <c r="R3981">
        <v>2</v>
      </c>
      <c r="S3981">
        <v>0.2</v>
      </c>
      <c r="T3981">
        <v>9334.4700591348774</v>
      </c>
      <c r="U3981">
        <v>45487</v>
      </c>
    </row>
    <row r="3982" spans="1:21" x14ac:dyDescent="0.3">
      <c r="A3982" t="s">
        <v>12023</v>
      </c>
      <c r="B3982">
        <v>2023</v>
      </c>
      <c r="C3982" s="1">
        <v>45018</v>
      </c>
      <c r="D3982" t="s">
        <v>35</v>
      </c>
      <c r="E3982" t="s">
        <v>12024</v>
      </c>
      <c r="F3982" t="s">
        <v>106</v>
      </c>
      <c r="G3982" t="s">
        <v>38</v>
      </c>
      <c r="H3982" t="s">
        <v>26</v>
      </c>
      <c r="I3982" t="s">
        <v>57</v>
      </c>
      <c r="J3982" t="s">
        <v>58</v>
      </c>
      <c r="K3982">
        <v>610469</v>
      </c>
      <c r="L3982" t="s">
        <v>73</v>
      </c>
      <c r="M3982" t="s">
        <v>12025</v>
      </c>
      <c r="N3982" t="s">
        <v>93</v>
      </c>
      <c r="O3982" t="s">
        <v>32</v>
      </c>
      <c r="P3982" t="s">
        <v>33</v>
      </c>
      <c r="Q3982">
        <v>37839</v>
      </c>
      <c r="R3982">
        <v>10</v>
      </c>
      <c r="S3982">
        <v>0.2</v>
      </c>
      <c r="T3982">
        <v>9388.1247864660163</v>
      </c>
      <c r="U3982">
        <v>45021</v>
      </c>
    </row>
    <row r="3983" spans="1:21" x14ac:dyDescent="0.3">
      <c r="A3983" t="s">
        <v>12026</v>
      </c>
      <c r="B3983">
        <v>2023</v>
      </c>
      <c r="C3983" s="1">
        <v>45110</v>
      </c>
      <c r="D3983" t="s">
        <v>35</v>
      </c>
      <c r="E3983" t="s">
        <v>12027</v>
      </c>
      <c r="F3983" t="s">
        <v>49</v>
      </c>
      <c r="G3983" t="s">
        <v>25</v>
      </c>
      <c r="H3983" t="s">
        <v>26</v>
      </c>
      <c r="I3983" t="s">
        <v>57</v>
      </c>
      <c r="J3983" t="s">
        <v>58</v>
      </c>
      <c r="K3983">
        <v>644784</v>
      </c>
      <c r="L3983" t="s">
        <v>59</v>
      </c>
      <c r="M3983" t="s">
        <v>12028</v>
      </c>
      <c r="N3983" t="s">
        <v>103</v>
      </c>
      <c r="O3983" t="s">
        <v>68</v>
      </c>
      <c r="P3983" t="s">
        <v>69</v>
      </c>
      <c r="Q3983">
        <v>50798</v>
      </c>
      <c r="R3983">
        <v>6</v>
      </c>
      <c r="S3983">
        <v>0.2</v>
      </c>
      <c r="T3983">
        <v>12656.663843512511</v>
      </c>
      <c r="U3983">
        <v>45114</v>
      </c>
    </row>
    <row r="3984" spans="1:21" x14ac:dyDescent="0.3">
      <c r="A3984" t="s">
        <v>12029</v>
      </c>
      <c r="B3984">
        <v>2024</v>
      </c>
      <c r="C3984" s="1">
        <v>45399</v>
      </c>
      <c r="D3984" t="s">
        <v>22</v>
      </c>
      <c r="E3984" t="s">
        <v>12030</v>
      </c>
      <c r="F3984" t="s">
        <v>80</v>
      </c>
      <c r="G3984" t="s">
        <v>81</v>
      </c>
      <c r="H3984" t="s">
        <v>26</v>
      </c>
      <c r="I3984" t="s">
        <v>161</v>
      </c>
      <c r="J3984" t="s">
        <v>118</v>
      </c>
      <c r="K3984">
        <v>691248</v>
      </c>
      <c r="L3984" t="s">
        <v>29</v>
      </c>
      <c r="M3984" t="s">
        <v>12031</v>
      </c>
      <c r="N3984" t="s">
        <v>103</v>
      </c>
      <c r="O3984" t="s">
        <v>44</v>
      </c>
      <c r="P3984" t="s">
        <v>89</v>
      </c>
      <c r="Q3984">
        <v>13430</v>
      </c>
      <c r="R3984">
        <v>1</v>
      </c>
      <c r="S3984">
        <v>0.1</v>
      </c>
      <c r="T3984">
        <v>3953.1824992609854</v>
      </c>
      <c r="U3984">
        <v>45405</v>
      </c>
    </row>
    <row r="3985" spans="1:21" x14ac:dyDescent="0.3">
      <c r="A3985" t="s">
        <v>12032</v>
      </c>
      <c r="B3985">
        <v>2024</v>
      </c>
      <c r="C3985" s="1">
        <v>45401</v>
      </c>
      <c r="D3985" t="s">
        <v>22</v>
      </c>
      <c r="E3985" t="s">
        <v>12033</v>
      </c>
      <c r="F3985" t="s">
        <v>37</v>
      </c>
      <c r="G3985" t="s">
        <v>25</v>
      </c>
      <c r="H3985" t="s">
        <v>26</v>
      </c>
      <c r="I3985" t="s">
        <v>122</v>
      </c>
      <c r="J3985" t="s">
        <v>28</v>
      </c>
      <c r="K3985">
        <v>665463</v>
      </c>
      <c r="L3985" t="s">
        <v>41</v>
      </c>
      <c r="M3985" t="s">
        <v>12034</v>
      </c>
      <c r="N3985" t="s">
        <v>43</v>
      </c>
      <c r="O3985" t="s">
        <v>44</v>
      </c>
      <c r="P3985" t="s">
        <v>98</v>
      </c>
      <c r="Q3985">
        <v>67336</v>
      </c>
      <c r="R3985">
        <v>7</v>
      </c>
      <c r="S3985">
        <v>0</v>
      </c>
      <c r="T3985">
        <v>13947.755994895322</v>
      </c>
      <c r="U3985">
        <v>45404</v>
      </c>
    </row>
    <row r="3986" spans="1:21" x14ac:dyDescent="0.3">
      <c r="A3986" t="s">
        <v>12035</v>
      </c>
      <c r="B3986">
        <v>2024</v>
      </c>
      <c r="C3986" s="1">
        <v>45425</v>
      </c>
      <c r="D3986" t="s">
        <v>47</v>
      </c>
      <c r="E3986" t="s">
        <v>12036</v>
      </c>
      <c r="F3986" t="s">
        <v>49</v>
      </c>
      <c r="G3986" t="s">
        <v>38</v>
      </c>
      <c r="H3986" t="s">
        <v>26</v>
      </c>
      <c r="I3986" t="s">
        <v>150</v>
      </c>
      <c r="J3986" t="s">
        <v>118</v>
      </c>
      <c r="K3986">
        <v>682344</v>
      </c>
      <c r="L3986" t="s">
        <v>41</v>
      </c>
      <c r="M3986" t="s">
        <v>12037</v>
      </c>
      <c r="N3986" t="s">
        <v>93</v>
      </c>
      <c r="O3986" t="s">
        <v>85</v>
      </c>
      <c r="P3986" t="s">
        <v>89</v>
      </c>
      <c r="Q3986">
        <v>78830</v>
      </c>
      <c r="R3986">
        <v>7</v>
      </c>
      <c r="S3986">
        <v>0.1</v>
      </c>
      <c r="T3986">
        <v>9089.5737731052795</v>
      </c>
      <c r="U3986">
        <v>45429</v>
      </c>
    </row>
    <row r="3987" spans="1:21" x14ac:dyDescent="0.3">
      <c r="A3987" t="s">
        <v>12038</v>
      </c>
      <c r="B3987">
        <v>2024</v>
      </c>
      <c r="C3987" s="1">
        <v>45407</v>
      </c>
      <c r="D3987" t="s">
        <v>78</v>
      </c>
      <c r="E3987" t="s">
        <v>12039</v>
      </c>
      <c r="F3987" t="s">
        <v>64</v>
      </c>
      <c r="G3987" t="s">
        <v>81</v>
      </c>
      <c r="H3987" t="s">
        <v>26</v>
      </c>
      <c r="I3987" t="s">
        <v>154</v>
      </c>
      <c r="J3987" t="s">
        <v>51</v>
      </c>
      <c r="K3987">
        <v>694097</v>
      </c>
      <c r="L3987" t="s">
        <v>83</v>
      </c>
      <c r="M3987" t="s">
        <v>12040</v>
      </c>
      <c r="N3987" t="s">
        <v>31</v>
      </c>
      <c r="O3987" t="s">
        <v>44</v>
      </c>
      <c r="P3987" t="s">
        <v>89</v>
      </c>
      <c r="Q3987">
        <v>9410</v>
      </c>
      <c r="R3987">
        <v>9</v>
      </c>
      <c r="S3987">
        <v>0.2</v>
      </c>
      <c r="T3987">
        <v>700.51751229702086</v>
      </c>
      <c r="U3987">
        <v>45410</v>
      </c>
    </row>
    <row r="3988" spans="1:21" x14ac:dyDescent="0.3">
      <c r="A3988" t="s">
        <v>12041</v>
      </c>
      <c r="B3988">
        <v>2023</v>
      </c>
      <c r="C3988" s="1">
        <v>45179</v>
      </c>
      <c r="D3988" t="s">
        <v>47</v>
      </c>
      <c r="E3988" t="s">
        <v>12042</v>
      </c>
      <c r="F3988" t="s">
        <v>37</v>
      </c>
      <c r="G3988" t="s">
        <v>81</v>
      </c>
      <c r="H3988" t="s">
        <v>26</v>
      </c>
      <c r="I3988" t="s">
        <v>107</v>
      </c>
      <c r="J3988" t="s">
        <v>66</v>
      </c>
      <c r="K3988">
        <v>634380</v>
      </c>
      <c r="L3988" t="s">
        <v>73</v>
      </c>
      <c r="M3988" t="s">
        <v>12043</v>
      </c>
      <c r="N3988" t="s">
        <v>93</v>
      </c>
      <c r="O3988" t="s">
        <v>32</v>
      </c>
      <c r="P3988" t="s">
        <v>98</v>
      </c>
      <c r="Q3988">
        <v>45913</v>
      </c>
      <c r="R3988">
        <v>9</v>
      </c>
      <c r="S3988">
        <v>0.05</v>
      </c>
      <c r="T3988">
        <v>6656.0741710500988</v>
      </c>
      <c r="U3988">
        <v>45183</v>
      </c>
    </row>
    <row r="3989" spans="1:21" x14ac:dyDescent="0.3">
      <c r="A3989" t="s">
        <v>12044</v>
      </c>
      <c r="B3989">
        <v>2023</v>
      </c>
      <c r="C3989" s="1">
        <v>45277</v>
      </c>
      <c r="D3989" t="s">
        <v>47</v>
      </c>
      <c r="E3989" t="s">
        <v>12045</v>
      </c>
      <c r="F3989" t="s">
        <v>49</v>
      </c>
      <c r="G3989" t="s">
        <v>38</v>
      </c>
      <c r="H3989" t="s">
        <v>26</v>
      </c>
      <c r="I3989" t="s">
        <v>136</v>
      </c>
      <c r="J3989" t="s">
        <v>118</v>
      </c>
      <c r="K3989">
        <v>682758</v>
      </c>
      <c r="L3989" t="s">
        <v>83</v>
      </c>
      <c r="M3989" t="s">
        <v>12046</v>
      </c>
      <c r="N3989" t="s">
        <v>93</v>
      </c>
      <c r="O3989" t="s">
        <v>94</v>
      </c>
      <c r="P3989" t="s">
        <v>45</v>
      </c>
      <c r="Q3989">
        <v>50097</v>
      </c>
      <c r="R3989">
        <v>5</v>
      </c>
      <c r="S3989">
        <v>0</v>
      </c>
      <c r="T3989">
        <v>11241.510463977091</v>
      </c>
      <c r="U3989">
        <v>45280</v>
      </c>
    </row>
    <row r="3990" spans="1:21" x14ac:dyDescent="0.3">
      <c r="A3990" t="s">
        <v>12047</v>
      </c>
      <c r="B3990">
        <v>2023</v>
      </c>
      <c r="C3990" s="1">
        <v>45212</v>
      </c>
      <c r="D3990" t="s">
        <v>47</v>
      </c>
      <c r="E3990" t="s">
        <v>12048</v>
      </c>
      <c r="F3990" t="s">
        <v>80</v>
      </c>
      <c r="G3990" t="s">
        <v>81</v>
      </c>
      <c r="H3990" t="s">
        <v>26</v>
      </c>
      <c r="I3990" t="s">
        <v>65</v>
      </c>
      <c r="J3990" t="s">
        <v>66</v>
      </c>
      <c r="K3990">
        <v>652626</v>
      </c>
      <c r="L3990" t="s">
        <v>59</v>
      </c>
      <c r="M3990" t="s">
        <v>12049</v>
      </c>
      <c r="N3990" t="s">
        <v>61</v>
      </c>
      <c r="O3990" t="s">
        <v>85</v>
      </c>
      <c r="P3990" t="s">
        <v>33</v>
      </c>
      <c r="Q3990">
        <v>46222</v>
      </c>
      <c r="R3990">
        <v>6</v>
      </c>
      <c r="S3990">
        <v>0</v>
      </c>
      <c r="T3990">
        <v>8200.3829558282305</v>
      </c>
      <c r="U3990">
        <v>45217</v>
      </c>
    </row>
    <row r="3991" spans="1:21" x14ac:dyDescent="0.3">
      <c r="A3991" t="s">
        <v>12050</v>
      </c>
      <c r="B3991">
        <v>2024</v>
      </c>
      <c r="C3991" s="1">
        <v>45300</v>
      </c>
      <c r="D3991" t="s">
        <v>35</v>
      </c>
      <c r="E3991" t="s">
        <v>12051</v>
      </c>
      <c r="F3991" t="s">
        <v>24</v>
      </c>
      <c r="G3991" t="s">
        <v>25</v>
      </c>
      <c r="H3991" t="s">
        <v>26</v>
      </c>
      <c r="I3991" t="s">
        <v>72</v>
      </c>
      <c r="J3991" t="s">
        <v>28</v>
      </c>
      <c r="K3991">
        <v>670173</v>
      </c>
      <c r="L3991" t="s">
        <v>29</v>
      </c>
      <c r="M3991" t="s">
        <v>12052</v>
      </c>
      <c r="N3991" t="s">
        <v>103</v>
      </c>
      <c r="O3991" t="s">
        <v>85</v>
      </c>
      <c r="P3991" t="s">
        <v>89</v>
      </c>
      <c r="Q3991">
        <v>17423</v>
      </c>
      <c r="R3991">
        <v>4</v>
      </c>
      <c r="S3991">
        <v>0</v>
      </c>
      <c r="T3991">
        <v>1851.4276569985582</v>
      </c>
      <c r="U3991">
        <v>45303</v>
      </c>
    </row>
    <row r="3992" spans="1:21" x14ac:dyDescent="0.3">
      <c r="A3992" t="s">
        <v>12053</v>
      </c>
      <c r="B3992">
        <v>2024</v>
      </c>
      <c r="C3992" s="1">
        <v>45331</v>
      </c>
      <c r="D3992" t="s">
        <v>47</v>
      </c>
      <c r="E3992" t="s">
        <v>12054</v>
      </c>
      <c r="F3992" t="s">
        <v>149</v>
      </c>
      <c r="G3992" t="s">
        <v>25</v>
      </c>
      <c r="H3992" t="s">
        <v>26</v>
      </c>
      <c r="I3992" t="s">
        <v>101</v>
      </c>
      <c r="J3992" t="s">
        <v>51</v>
      </c>
      <c r="K3992">
        <v>685707</v>
      </c>
      <c r="L3992" t="s">
        <v>29</v>
      </c>
      <c r="M3992" t="s">
        <v>12055</v>
      </c>
      <c r="N3992" t="s">
        <v>61</v>
      </c>
      <c r="O3992" t="s">
        <v>94</v>
      </c>
      <c r="P3992" t="s">
        <v>76</v>
      </c>
      <c r="Q3992">
        <v>54326</v>
      </c>
      <c r="R3992">
        <v>9</v>
      </c>
      <c r="S3992">
        <v>0.2</v>
      </c>
      <c r="T3992">
        <v>10447.086424098479</v>
      </c>
      <c r="U3992">
        <v>45334</v>
      </c>
    </row>
    <row r="3993" spans="1:21" x14ac:dyDescent="0.3">
      <c r="A3993" t="s">
        <v>12056</v>
      </c>
      <c r="B3993">
        <v>2023</v>
      </c>
      <c r="C3993" s="1">
        <v>45057</v>
      </c>
      <c r="D3993" t="s">
        <v>47</v>
      </c>
      <c r="E3993" t="s">
        <v>12057</v>
      </c>
      <c r="F3993" t="s">
        <v>24</v>
      </c>
      <c r="G3993" t="s">
        <v>25</v>
      </c>
      <c r="H3993" t="s">
        <v>26</v>
      </c>
      <c r="I3993" t="s">
        <v>161</v>
      </c>
      <c r="J3993" t="s">
        <v>118</v>
      </c>
      <c r="K3993">
        <v>622993</v>
      </c>
      <c r="L3993" t="s">
        <v>83</v>
      </c>
      <c r="M3993" t="s">
        <v>12058</v>
      </c>
      <c r="N3993" t="s">
        <v>61</v>
      </c>
      <c r="O3993" t="s">
        <v>85</v>
      </c>
      <c r="P3993" t="s">
        <v>98</v>
      </c>
      <c r="Q3993">
        <v>1803</v>
      </c>
      <c r="R3993">
        <v>6</v>
      </c>
      <c r="S3993">
        <v>0</v>
      </c>
      <c r="T3993">
        <v>398.18984541296817</v>
      </c>
      <c r="U3993">
        <v>45060</v>
      </c>
    </row>
    <row r="3994" spans="1:21" x14ac:dyDescent="0.3">
      <c r="A3994" t="s">
        <v>12059</v>
      </c>
      <c r="B3994">
        <v>2023</v>
      </c>
      <c r="C3994" s="1">
        <v>45235</v>
      </c>
      <c r="D3994" t="s">
        <v>47</v>
      </c>
      <c r="E3994" t="s">
        <v>12060</v>
      </c>
      <c r="F3994" t="s">
        <v>149</v>
      </c>
      <c r="G3994" t="s">
        <v>25</v>
      </c>
      <c r="H3994" t="s">
        <v>26</v>
      </c>
      <c r="I3994" t="s">
        <v>39</v>
      </c>
      <c r="J3994" t="s">
        <v>40</v>
      </c>
      <c r="K3994">
        <v>620967</v>
      </c>
      <c r="L3994" t="s">
        <v>83</v>
      </c>
      <c r="M3994" t="s">
        <v>12061</v>
      </c>
      <c r="N3994" t="s">
        <v>31</v>
      </c>
      <c r="O3994" t="s">
        <v>68</v>
      </c>
      <c r="P3994" t="s">
        <v>33</v>
      </c>
      <c r="Q3994">
        <v>39267</v>
      </c>
      <c r="R3994">
        <v>5</v>
      </c>
      <c r="S3994">
        <v>0.2</v>
      </c>
      <c r="T3994">
        <v>4510.1093796321893</v>
      </c>
      <c r="U3994">
        <v>45241</v>
      </c>
    </row>
    <row r="3995" spans="1:21" x14ac:dyDescent="0.3">
      <c r="A3995" t="s">
        <v>12062</v>
      </c>
      <c r="B3995">
        <v>2024</v>
      </c>
      <c r="C3995" s="1">
        <v>45482</v>
      </c>
      <c r="D3995" t="s">
        <v>47</v>
      </c>
      <c r="E3995" t="s">
        <v>12063</v>
      </c>
      <c r="F3995" t="s">
        <v>149</v>
      </c>
      <c r="G3995" t="s">
        <v>25</v>
      </c>
      <c r="H3995" t="s">
        <v>26</v>
      </c>
      <c r="I3995" t="s">
        <v>117</v>
      </c>
      <c r="J3995" t="s">
        <v>118</v>
      </c>
      <c r="K3995">
        <v>695005</v>
      </c>
      <c r="L3995" t="s">
        <v>73</v>
      </c>
      <c r="M3995" t="s">
        <v>12064</v>
      </c>
      <c r="N3995" t="s">
        <v>43</v>
      </c>
      <c r="O3995" t="s">
        <v>53</v>
      </c>
      <c r="P3995" t="s">
        <v>181</v>
      </c>
      <c r="Q3995">
        <v>10505</v>
      </c>
      <c r="R3995">
        <v>7</v>
      </c>
      <c r="S3995">
        <v>0</v>
      </c>
      <c r="T3995">
        <v>588.87173332677037</v>
      </c>
      <c r="U3995">
        <v>45485</v>
      </c>
    </row>
    <row r="3996" spans="1:21" x14ac:dyDescent="0.3">
      <c r="A3996" t="s">
        <v>12065</v>
      </c>
      <c r="B3996">
        <v>2023</v>
      </c>
      <c r="C3996" s="1">
        <v>45199</v>
      </c>
      <c r="D3996" t="s">
        <v>35</v>
      </c>
      <c r="E3996" t="s">
        <v>12066</v>
      </c>
      <c r="F3996" t="s">
        <v>80</v>
      </c>
      <c r="G3996" t="s">
        <v>25</v>
      </c>
      <c r="H3996" t="s">
        <v>26</v>
      </c>
      <c r="I3996" t="s">
        <v>57</v>
      </c>
      <c r="J3996" t="s">
        <v>58</v>
      </c>
      <c r="K3996">
        <v>661897</v>
      </c>
      <c r="L3996" t="s">
        <v>59</v>
      </c>
      <c r="M3996" t="s">
        <v>12067</v>
      </c>
      <c r="N3996" t="s">
        <v>103</v>
      </c>
      <c r="O3996" t="s">
        <v>32</v>
      </c>
      <c r="P3996" t="s">
        <v>76</v>
      </c>
      <c r="Q3996">
        <v>17421</v>
      </c>
      <c r="R3996">
        <v>9</v>
      </c>
      <c r="S3996">
        <v>0</v>
      </c>
      <c r="T3996">
        <v>4084.0241787698533</v>
      </c>
      <c r="U3996">
        <v>45202</v>
      </c>
    </row>
    <row r="3997" spans="1:21" x14ac:dyDescent="0.3">
      <c r="A3997" t="s">
        <v>12068</v>
      </c>
      <c r="B3997">
        <v>2024</v>
      </c>
      <c r="C3997" s="1">
        <v>45633</v>
      </c>
      <c r="D3997" t="s">
        <v>47</v>
      </c>
      <c r="E3997" t="s">
        <v>12069</v>
      </c>
      <c r="F3997" t="s">
        <v>49</v>
      </c>
      <c r="G3997" t="s">
        <v>25</v>
      </c>
      <c r="H3997" t="s">
        <v>26</v>
      </c>
      <c r="I3997" t="s">
        <v>72</v>
      </c>
      <c r="J3997" t="s">
        <v>28</v>
      </c>
      <c r="K3997">
        <v>648597</v>
      </c>
      <c r="L3997" t="s">
        <v>29</v>
      </c>
      <c r="M3997" t="s">
        <v>12070</v>
      </c>
      <c r="N3997" t="s">
        <v>103</v>
      </c>
      <c r="O3997" t="s">
        <v>75</v>
      </c>
      <c r="P3997" t="s">
        <v>98</v>
      </c>
      <c r="Q3997">
        <v>54673</v>
      </c>
      <c r="R3997">
        <v>8</v>
      </c>
      <c r="S3997">
        <v>0.2</v>
      </c>
      <c r="T3997">
        <v>3553.8630187685521</v>
      </c>
      <c r="U3997">
        <v>45635</v>
      </c>
    </row>
    <row r="3998" spans="1:21" x14ac:dyDescent="0.3">
      <c r="A3998" t="s">
        <v>12071</v>
      </c>
      <c r="B3998">
        <v>2024</v>
      </c>
      <c r="C3998" s="1">
        <v>45588</v>
      </c>
      <c r="D3998" t="s">
        <v>22</v>
      </c>
      <c r="E3998" t="s">
        <v>12072</v>
      </c>
      <c r="F3998" t="s">
        <v>37</v>
      </c>
      <c r="G3998" t="s">
        <v>25</v>
      </c>
      <c r="H3998" t="s">
        <v>26</v>
      </c>
      <c r="I3998" t="s">
        <v>107</v>
      </c>
      <c r="J3998" t="s">
        <v>66</v>
      </c>
      <c r="K3998">
        <v>616333</v>
      </c>
      <c r="L3998" t="s">
        <v>83</v>
      </c>
      <c r="M3998" t="s">
        <v>12073</v>
      </c>
      <c r="N3998" t="s">
        <v>103</v>
      </c>
      <c r="O3998" t="s">
        <v>53</v>
      </c>
      <c r="P3998" t="s">
        <v>69</v>
      </c>
      <c r="Q3998">
        <v>21329</v>
      </c>
      <c r="R3998">
        <v>1</v>
      </c>
      <c r="S3998">
        <v>0.05</v>
      </c>
      <c r="T3998">
        <v>3880.8486698266533</v>
      </c>
      <c r="U3998">
        <v>45591</v>
      </c>
    </row>
    <row r="3999" spans="1:21" x14ac:dyDescent="0.3">
      <c r="A3999" t="s">
        <v>12074</v>
      </c>
      <c r="B3999">
        <v>2024</v>
      </c>
      <c r="C3999" s="1">
        <v>45396</v>
      </c>
      <c r="D3999" t="s">
        <v>47</v>
      </c>
      <c r="E3999" t="s">
        <v>12075</v>
      </c>
      <c r="F3999" t="s">
        <v>37</v>
      </c>
      <c r="G3999" t="s">
        <v>38</v>
      </c>
      <c r="H3999" t="s">
        <v>26</v>
      </c>
      <c r="I3999" t="s">
        <v>50</v>
      </c>
      <c r="J3999" t="s">
        <v>51</v>
      </c>
      <c r="K3999">
        <v>694679</v>
      </c>
      <c r="L3999" t="s">
        <v>41</v>
      </c>
      <c r="M3999" t="s">
        <v>12076</v>
      </c>
      <c r="N3999" t="s">
        <v>93</v>
      </c>
      <c r="O3999" t="s">
        <v>53</v>
      </c>
      <c r="P3999" t="s">
        <v>181</v>
      </c>
      <c r="Q3999">
        <v>40449</v>
      </c>
      <c r="R3999">
        <v>2</v>
      </c>
      <c r="S3999">
        <v>0.05</v>
      </c>
      <c r="T3999">
        <v>5569.716861990235</v>
      </c>
      <c r="U3999">
        <v>45403</v>
      </c>
    </row>
    <row r="4000" spans="1:21" x14ac:dyDescent="0.3">
      <c r="A4000" t="s">
        <v>12077</v>
      </c>
      <c r="B4000">
        <v>2024</v>
      </c>
      <c r="C4000" s="1">
        <v>45632</v>
      </c>
      <c r="D4000" t="s">
        <v>78</v>
      </c>
      <c r="E4000" t="s">
        <v>12078</v>
      </c>
      <c r="F4000" t="s">
        <v>80</v>
      </c>
      <c r="G4000" t="s">
        <v>38</v>
      </c>
      <c r="H4000" t="s">
        <v>26</v>
      </c>
      <c r="I4000" t="s">
        <v>161</v>
      </c>
      <c r="J4000" t="s">
        <v>118</v>
      </c>
      <c r="K4000">
        <v>654745</v>
      </c>
      <c r="L4000" t="s">
        <v>59</v>
      </c>
      <c r="M4000" t="s">
        <v>12079</v>
      </c>
      <c r="N4000" t="s">
        <v>93</v>
      </c>
      <c r="O4000" t="s">
        <v>68</v>
      </c>
      <c r="P4000" t="s">
        <v>33</v>
      </c>
      <c r="Q4000">
        <v>74298</v>
      </c>
      <c r="R4000">
        <v>8</v>
      </c>
      <c r="S4000">
        <v>0.05</v>
      </c>
      <c r="T4000">
        <v>7495.2553112907817</v>
      </c>
      <c r="U4000">
        <v>45637</v>
      </c>
    </row>
    <row r="4001" spans="1:21" x14ac:dyDescent="0.3">
      <c r="A4001" t="s">
        <v>12080</v>
      </c>
      <c r="B4001">
        <v>2024</v>
      </c>
      <c r="C4001" s="1">
        <v>45492</v>
      </c>
      <c r="D4001" t="s">
        <v>47</v>
      </c>
      <c r="E4001" t="s">
        <v>12081</v>
      </c>
      <c r="F4001" t="s">
        <v>37</v>
      </c>
      <c r="G4001" t="s">
        <v>81</v>
      </c>
      <c r="H4001" t="s">
        <v>26</v>
      </c>
      <c r="I4001" t="s">
        <v>101</v>
      </c>
      <c r="J4001" t="s">
        <v>51</v>
      </c>
      <c r="K4001">
        <v>635699</v>
      </c>
      <c r="L4001" t="s">
        <v>41</v>
      </c>
      <c r="M4001" t="s">
        <v>12082</v>
      </c>
      <c r="N4001" t="s">
        <v>61</v>
      </c>
      <c r="O4001" t="s">
        <v>68</v>
      </c>
      <c r="P4001" t="s">
        <v>33</v>
      </c>
      <c r="Q4001">
        <v>34578</v>
      </c>
      <c r="R4001">
        <v>3</v>
      </c>
      <c r="S4001">
        <v>0.05</v>
      </c>
      <c r="T4001">
        <v>5365.1714292554216</v>
      </c>
      <c r="U4001">
        <v>45494</v>
      </c>
    </row>
    <row r="4002" spans="1:21" x14ac:dyDescent="0.3">
      <c r="A4002" t="s">
        <v>12083</v>
      </c>
      <c r="B4002">
        <v>2024</v>
      </c>
      <c r="C4002" s="1">
        <v>45627</v>
      </c>
      <c r="D4002" t="s">
        <v>78</v>
      </c>
      <c r="E4002" t="s">
        <v>12084</v>
      </c>
      <c r="F4002" t="s">
        <v>106</v>
      </c>
      <c r="G4002" t="s">
        <v>38</v>
      </c>
      <c r="H4002" t="s">
        <v>26</v>
      </c>
      <c r="I4002" t="s">
        <v>136</v>
      </c>
      <c r="J4002" t="s">
        <v>118</v>
      </c>
      <c r="K4002">
        <v>652888</v>
      </c>
      <c r="L4002" t="s">
        <v>41</v>
      </c>
      <c r="M4002" t="s">
        <v>12085</v>
      </c>
      <c r="N4002" t="s">
        <v>43</v>
      </c>
      <c r="O4002" t="s">
        <v>94</v>
      </c>
      <c r="P4002" t="s">
        <v>98</v>
      </c>
      <c r="Q4002">
        <v>44504</v>
      </c>
      <c r="R4002">
        <v>9</v>
      </c>
      <c r="S4002">
        <v>0.2</v>
      </c>
      <c r="T4002">
        <v>5808.0286362404086</v>
      </c>
      <c r="U4002">
        <v>45628</v>
      </c>
    </row>
    <row r="4003" spans="1:21" x14ac:dyDescent="0.3">
      <c r="A4003" t="s">
        <v>12086</v>
      </c>
      <c r="B4003">
        <v>2023</v>
      </c>
      <c r="C4003" s="1">
        <v>44995</v>
      </c>
      <c r="D4003" t="s">
        <v>35</v>
      </c>
      <c r="E4003" t="s">
        <v>12087</v>
      </c>
      <c r="F4003" t="s">
        <v>149</v>
      </c>
      <c r="G4003" t="s">
        <v>25</v>
      </c>
      <c r="H4003" t="s">
        <v>26</v>
      </c>
      <c r="I4003" t="s">
        <v>122</v>
      </c>
      <c r="J4003" t="s">
        <v>28</v>
      </c>
      <c r="K4003">
        <v>666569</v>
      </c>
      <c r="L4003" t="s">
        <v>73</v>
      </c>
      <c r="M4003" t="s">
        <v>12088</v>
      </c>
      <c r="N4003" t="s">
        <v>43</v>
      </c>
      <c r="O4003" t="s">
        <v>53</v>
      </c>
      <c r="P4003" t="s">
        <v>33</v>
      </c>
      <c r="Q4003">
        <v>70333</v>
      </c>
      <c r="R4003">
        <v>9</v>
      </c>
      <c r="S4003">
        <v>0</v>
      </c>
      <c r="T4003">
        <v>14880.252619445402</v>
      </c>
      <c r="U4003">
        <v>45000</v>
      </c>
    </row>
    <row r="4004" spans="1:21" x14ac:dyDescent="0.3">
      <c r="A4004" t="s">
        <v>12089</v>
      </c>
      <c r="B4004">
        <v>2024</v>
      </c>
      <c r="C4004" s="1">
        <v>45295</v>
      </c>
      <c r="D4004" t="s">
        <v>35</v>
      </c>
      <c r="E4004" t="s">
        <v>12090</v>
      </c>
      <c r="F4004" t="s">
        <v>24</v>
      </c>
      <c r="G4004" t="s">
        <v>81</v>
      </c>
      <c r="H4004" t="s">
        <v>26</v>
      </c>
      <c r="I4004" t="s">
        <v>117</v>
      </c>
      <c r="J4004" t="s">
        <v>118</v>
      </c>
      <c r="K4004">
        <v>609908</v>
      </c>
      <c r="L4004" t="s">
        <v>73</v>
      </c>
      <c r="M4004" t="s">
        <v>12091</v>
      </c>
      <c r="N4004" t="s">
        <v>61</v>
      </c>
      <c r="O4004" t="s">
        <v>53</v>
      </c>
      <c r="P4004" t="s">
        <v>89</v>
      </c>
      <c r="Q4004">
        <v>50945</v>
      </c>
      <c r="R4004">
        <v>8</v>
      </c>
      <c r="S4004">
        <v>0.1</v>
      </c>
      <c r="T4004">
        <v>15030.899402512601</v>
      </c>
      <c r="U4004">
        <v>45298</v>
      </c>
    </row>
    <row r="4005" spans="1:21" x14ac:dyDescent="0.3">
      <c r="A4005" t="s">
        <v>12092</v>
      </c>
      <c r="B4005">
        <v>2024</v>
      </c>
      <c r="C4005" s="1">
        <v>45427</v>
      </c>
      <c r="D4005" t="s">
        <v>47</v>
      </c>
      <c r="E4005" t="s">
        <v>12093</v>
      </c>
      <c r="F4005" t="s">
        <v>64</v>
      </c>
      <c r="G4005" t="s">
        <v>25</v>
      </c>
      <c r="H4005" t="s">
        <v>26</v>
      </c>
      <c r="I4005" t="s">
        <v>50</v>
      </c>
      <c r="J4005" t="s">
        <v>51</v>
      </c>
      <c r="K4005">
        <v>659867</v>
      </c>
      <c r="L4005" t="s">
        <v>29</v>
      </c>
      <c r="M4005" t="s">
        <v>12094</v>
      </c>
      <c r="N4005" t="s">
        <v>93</v>
      </c>
      <c r="O4005" t="s">
        <v>85</v>
      </c>
      <c r="P4005" t="s">
        <v>98</v>
      </c>
      <c r="Q4005">
        <v>62688</v>
      </c>
      <c r="R4005">
        <v>7</v>
      </c>
      <c r="S4005">
        <v>0.05</v>
      </c>
      <c r="T4005">
        <v>16524.028940952976</v>
      </c>
      <c r="U4005">
        <v>45431</v>
      </c>
    </row>
    <row r="4006" spans="1:21" x14ac:dyDescent="0.3">
      <c r="A4006" t="s">
        <v>12095</v>
      </c>
      <c r="B4006">
        <v>2024</v>
      </c>
      <c r="C4006" s="1">
        <v>45318</v>
      </c>
      <c r="D4006" t="s">
        <v>78</v>
      </c>
      <c r="E4006" t="s">
        <v>12096</v>
      </c>
      <c r="F4006" t="s">
        <v>24</v>
      </c>
      <c r="G4006" t="s">
        <v>81</v>
      </c>
      <c r="H4006" t="s">
        <v>26</v>
      </c>
      <c r="I4006" t="s">
        <v>39</v>
      </c>
      <c r="J4006" t="s">
        <v>40</v>
      </c>
      <c r="K4006">
        <v>674039</v>
      </c>
      <c r="L4006" t="s">
        <v>59</v>
      </c>
      <c r="M4006" t="s">
        <v>12097</v>
      </c>
      <c r="N4006" t="s">
        <v>31</v>
      </c>
      <c r="O4006" t="s">
        <v>53</v>
      </c>
      <c r="P4006" t="s">
        <v>33</v>
      </c>
      <c r="Q4006">
        <v>72487</v>
      </c>
      <c r="R4006">
        <v>2</v>
      </c>
      <c r="S4006">
        <v>0</v>
      </c>
      <c r="T4006">
        <v>4357.2938295081312</v>
      </c>
      <c r="U4006">
        <v>45324</v>
      </c>
    </row>
    <row r="4007" spans="1:21" x14ac:dyDescent="0.3">
      <c r="A4007" t="s">
        <v>12098</v>
      </c>
      <c r="B4007">
        <v>2023</v>
      </c>
      <c r="C4007" s="1">
        <v>45225</v>
      </c>
      <c r="D4007" t="s">
        <v>22</v>
      </c>
      <c r="E4007" t="s">
        <v>12099</v>
      </c>
      <c r="F4007" t="s">
        <v>149</v>
      </c>
      <c r="G4007" t="s">
        <v>25</v>
      </c>
      <c r="H4007" t="s">
        <v>26</v>
      </c>
      <c r="I4007" t="s">
        <v>101</v>
      </c>
      <c r="J4007" t="s">
        <v>51</v>
      </c>
      <c r="K4007">
        <v>636739</v>
      </c>
      <c r="L4007" t="s">
        <v>83</v>
      </c>
      <c r="M4007" t="s">
        <v>12100</v>
      </c>
      <c r="N4007" t="s">
        <v>93</v>
      </c>
      <c r="O4007" t="s">
        <v>94</v>
      </c>
      <c r="P4007" t="s">
        <v>127</v>
      </c>
      <c r="Q4007">
        <v>53583</v>
      </c>
      <c r="R4007">
        <v>4</v>
      </c>
      <c r="S4007">
        <v>0.2</v>
      </c>
      <c r="T4007">
        <v>12799.568544726641</v>
      </c>
      <c r="U4007">
        <v>45228</v>
      </c>
    </row>
    <row r="4008" spans="1:21" x14ac:dyDescent="0.3">
      <c r="A4008" t="s">
        <v>12101</v>
      </c>
      <c r="B4008">
        <v>2024</v>
      </c>
      <c r="C4008" s="1">
        <v>45377</v>
      </c>
      <c r="D4008" t="s">
        <v>35</v>
      </c>
      <c r="E4008" t="s">
        <v>12102</v>
      </c>
      <c r="F4008" t="s">
        <v>49</v>
      </c>
      <c r="G4008" t="s">
        <v>38</v>
      </c>
      <c r="H4008" t="s">
        <v>26</v>
      </c>
      <c r="I4008" t="s">
        <v>65</v>
      </c>
      <c r="J4008" t="s">
        <v>66</v>
      </c>
      <c r="K4008">
        <v>611602</v>
      </c>
      <c r="L4008" t="s">
        <v>73</v>
      </c>
      <c r="M4008" t="s">
        <v>12103</v>
      </c>
      <c r="N4008" t="s">
        <v>61</v>
      </c>
      <c r="O4008" t="s">
        <v>32</v>
      </c>
      <c r="P4008" t="s">
        <v>98</v>
      </c>
      <c r="Q4008">
        <v>37495</v>
      </c>
      <c r="R4008">
        <v>10</v>
      </c>
      <c r="S4008">
        <v>0.2</v>
      </c>
      <c r="T4008">
        <v>2970.0186193491177</v>
      </c>
      <c r="U4008">
        <v>45379</v>
      </c>
    </row>
    <row r="4009" spans="1:21" x14ac:dyDescent="0.3">
      <c r="A4009" t="s">
        <v>12104</v>
      </c>
      <c r="B4009">
        <v>2023</v>
      </c>
      <c r="C4009" s="1">
        <v>44951</v>
      </c>
      <c r="D4009" t="s">
        <v>35</v>
      </c>
      <c r="E4009" t="s">
        <v>12105</v>
      </c>
      <c r="F4009" t="s">
        <v>80</v>
      </c>
      <c r="G4009" t="s">
        <v>81</v>
      </c>
      <c r="H4009" t="s">
        <v>26</v>
      </c>
      <c r="I4009" t="s">
        <v>39</v>
      </c>
      <c r="J4009" t="s">
        <v>40</v>
      </c>
      <c r="K4009">
        <v>649105</v>
      </c>
      <c r="L4009" t="s">
        <v>41</v>
      </c>
      <c r="M4009" t="s">
        <v>12106</v>
      </c>
      <c r="N4009" t="s">
        <v>31</v>
      </c>
      <c r="O4009" t="s">
        <v>68</v>
      </c>
      <c r="P4009" t="s">
        <v>69</v>
      </c>
      <c r="Q4009">
        <v>27577</v>
      </c>
      <c r="R4009">
        <v>3</v>
      </c>
      <c r="S4009">
        <v>0</v>
      </c>
      <c r="T4009">
        <v>4886.0282856713238</v>
      </c>
      <c r="U4009">
        <v>44954</v>
      </c>
    </row>
    <row r="4010" spans="1:21" x14ac:dyDescent="0.3">
      <c r="A4010" t="s">
        <v>12107</v>
      </c>
      <c r="B4010">
        <v>2023</v>
      </c>
      <c r="C4010" s="1">
        <v>45113</v>
      </c>
      <c r="D4010" t="s">
        <v>47</v>
      </c>
      <c r="E4010" t="s">
        <v>12108</v>
      </c>
      <c r="F4010" t="s">
        <v>49</v>
      </c>
      <c r="G4010" t="s">
        <v>38</v>
      </c>
      <c r="H4010" t="s">
        <v>26</v>
      </c>
      <c r="I4010" t="s">
        <v>39</v>
      </c>
      <c r="J4010" t="s">
        <v>40</v>
      </c>
      <c r="K4010">
        <v>666698</v>
      </c>
      <c r="L4010" t="s">
        <v>73</v>
      </c>
      <c r="M4010" t="s">
        <v>12109</v>
      </c>
      <c r="N4010" t="s">
        <v>43</v>
      </c>
      <c r="O4010" t="s">
        <v>85</v>
      </c>
      <c r="P4010" t="s">
        <v>181</v>
      </c>
      <c r="Q4010">
        <v>28341</v>
      </c>
      <c r="R4010">
        <v>2</v>
      </c>
      <c r="S4010">
        <v>0</v>
      </c>
      <c r="T4010">
        <v>8152.4543043121566</v>
      </c>
      <c r="U4010">
        <v>45115</v>
      </c>
    </row>
    <row r="4011" spans="1:21" x14ac:dyDescent="0.3">
      <c r="A4011" t="s">
        <v>12110</v>
      </c>
      <c r="B4011">
        <v>2023</v>
      </c>
      <c r="C4011" s="1">
        <v>45222</v>
      </c>
      <c r="D4011" t="s">
        <v>78</v>
      </c>
      <c r="E4011" t="s">
        <v>12111</v>
      </c>
      <c r="F4011" t="s">
        <v>24</v>
      </c>
      <c r="G4011" t="s">
        <v>81</v>
      </c>
      <c r="H4011" t="s">
        <v>26</v>
      </c>
      <c r="I4011" t="s">
        <v>39</v>
      </c>
      <c r="J4011" t="s">
        <v>40</v>
      </c>
      <c r="K4011">
        <v>676500</v>
      </c>
      <c r="L4011" t="s">
        <v>29</v>
      </c>
      <c r="M4011" t="s">
        <v>12112</v>
      </c>
      <c r="N4011" t="s">
        <v>61</v>
      </c>
      <c r="O4011" t="s">
        <v>94</v>
      </c>
      <c r="P4011" t="s">
        <v>181</v>
      </c>
      <c r="Q4011">
        <v>64871</v>
      </c>
      <c r="R4011">
        <v>2</v>
      </c>
      <c r="S4011">
        <v>0</v>
      </c>
      <c r="T4011">
        <v>4252.2603457885498</v>
      </c>
      <c r="U4011">
        <v>45224</v>
      </c>
    </row>
    <row r="4012" spans="1:21" x14ac:dyDescent="0.3">
      <c r="A4012" t="s">
        <v>12113</v>
      </c>
      <c r="B4012">
        <v>2024</v>
      </c>
      <c r="C4012" s="1">
        <v>45551</v>
      </c>
      <c r="D4012" t="s">
        <v>78</v>
      </c>
      <c r="E4012" t="s">
        <v>12114</v>
      </c>
      <c r="F4012" t="s">
        <v>37</v>
      </c>
      <c r="G4012" t="s">
        <v>81</v>
      </c>
      <c r="H4012" t="s">
        <v>26</v>
      </c>
      <c r="I4012" t="s">
        <v>154</v>
      </c>
      <c r="J4012" t="s">
        <v>51</v>
      </c>
      <c r="K4012">
        <v>685985</v>
      </c>
      <c r="L4012" t="s">
        <v>41</v>
      </c>
      <c r="M4012" t="s">
        <v>12115</v>
      </c>
      <c r="N4012" t="s">
        <v>61</v>
      </c>
      <c r="O4012" t="s">
        <v>32</v>
      </c>
      <c r="P4012" t="s">
        <v>127</v>
      </c>
      <c r="Q4012">
        <v>44373</v>
      </c>
      <c r="R4012">
        <v>8</v>
      </c>
      <c r="S4012">
        <v>0.05</v>
      </c>
      <c r="T4012">
        <v>4679.2573096236047</v>
      </c>
      <c r="U4012">
        <v>45558</v>
      </c>
    </row>
    <row r="4013" spans="1:21" x14ac:dyDescent="0.3">
      <c r="A4013" t="s">
        <v>12116</v>
      </c>
      <c r="B4013">
        <v>2023</v>
      </c>
      <c r="C4013" s="1">
        <v>45145</v>
      </c>
      <c r="D4013" t="s">
        <v>47</v>
      </c>
      <c r="E4013" t="s">
        <v>12117</v>
      </c>
      <c r="F4013" t="s">
        <v>80</v>
      </c>
      <c r="G4013" t="s">
        <v>81</v>
      </c>
      <c r="H4013" t="s">
        <v>26</v>
      </c>
      <c r="I4013" t="s">
        <v>72</v>
      </c>
      <c r="J4013" t="s">
        <v>28</v>
      </c>
      <c r="K4013">
        <v>619715</v>
      </c>
      <c r="L4013" t="s">
        <v>41</v>
      </c>
      <c r="M4013" t="s">
        <v>12118</v>
      </c>
      <c r="N4013" t="s">
        <v>103</v>
      </c>
      <c r="O4013" t="s">
        <v>94</v>
      </c>
      <c r="P4013" t="s">
        <v>33</v>
      </c>
      <c r="Q4013">
        <v>54194</v>
      </c>
      <c r="R4013">
        <v>4</v>
      </c>
      <c r="S4013">
        <v>0.05</v>
      </c>
      <c r="T4013">
        <v>13889.509975942685</v>
      </c>
      <c r="U4013">
        <v>45145</v>
      </c>
    </row>
    <row r="4014" spans="1:21" x14ac:dyDescent="0.3">
      <c r="A4014" t="s">
        <v>12119</v>
      </c>
      <c r="B4014">
        <v>2024</v>
      </c>
      <c r="C4014" s="1">
        <v>45526</v>
      </c>
      <c r="D4014" t="s">
        <v>47</v>
      </c>
      <c r="E4014" t="s">
        <v>12120</v>
      </c>
      <c r="F4014" t="s">
        <v>149</v>
      </c>
      <c r="G4014" t="s">
        <v>81</v>
      </c>
      <c r="H4014" t="s">
        <v>26</v>
      </c>
      <c r="I4014" t="s">
        <v>161</v>
      </c>
      <c r="J4014" t="s">
        <v>118</v>
      </c>
      <c r="K4014">
        <v>649844</v>
      </c>
      <c r="L4014" t="s">
        <v>73</v>
      </c>
      <c r="M4014" t="s">
        <v>12121</v>
      </c>
      <c r="N4014" t="s">
        <v>61</v>
      </c>
      <c r="O4014" t="s">
        <v>75</v>
      </c>
      <c r="P4014" t="s">
        <v>33</v>
      </c>
      <c r="Q4014">
        <v>20113</v>
      </c>
      <c r="R4014">
        <v>6</v>
      </c>
      <c r="S4014">
        <v>0</v>
      </c>
      <c r="T4014">
        <v>1390.6267866512933</v>
      </c>
      <c r="U4014">
        <v>45529</v>
      </c>
    </row>
    <row r="4015" spans="1:21" x14ac:dyDescent="0.3">
      <c r="A4015" t="s">
        <v>12122</v>
      </c>
      <c r="B4015">
        <v>2023</v>
      </c>
      <c r="C4015" s="1">
        <v>45209</v>
      </c>
      <c r="D4015" t="s">
        <v>35</v>
      </c>
      <c r="E4015" t="s">
        <v>12123</v>
      </c>
      <c r="F4015" t="s">
        <v>106</v>
      </c>
      <c r="G4015" t="s">
        <v>81</v>
      </c>
      <c r="H4015" t="s">
        <v>26</v>
      </c>
      <c r="I4015" t="s">
        <v>50</v>
      </c>
      <c r="J4015" t="s">
        <v>51</v>
      </c>
      <c r="K4015">
        <v>610465</v>
      </c>
      <c r="L4015" t="s">
        <v>59</v>
      </c>
      <c r="M4015" t="s">
        <v>12124</v>
      </c>
      <c r="N4015" t="s">
        <v>61</v>
      </c>
      <c r="O4015" t="s">
        <v>53</v>
      </c>
      <c r="P4015" t="s">
        <v>76</v>
      </c>
      <c r="Q4015">
        <v>76092</v>
      </c>
      <c r="R4015">
        <v>5</v>
      </c>
      <c r="S4015">
        <v>0.1</v>
      </c>
      <c r="T4015">
        <v>18126.459582186253</v>
      </c>
      <c r="U4015">
        <v>45212</v>
      </c>
    </row>
    <row r="4016" spans="1:21" x14ac:dyDescent="0.3">
      <c r="A4016" t="s">
        <v>12125</v>
      </c>
      <c r="B4016">
        <v>2023</v>
      </c>
      <c r="C4016" s="1">
        <v>45021</v>
      </c>
      <c r="D4016" t="s">
        <v>47</v>
      </c>
      <c r="E4016" t="s">
        <v>12126</v>
      </c>
      <c r="F4016" t="s">
        <v>149</v>
      </c>
      <c r="G4016" t="s">
        <v>38</v>
      </c>
      <c r="H4016" t="s">
        <v>26</v>
      </c>
      <c r="I4016" t="s">
        <v>161</v>
      </c>
      <c r="J4016" t="s">
        <v>118</v>
      </c>
      <c r="K4016">
        <v>620570</v>
      </c>
      <c r="L4016" t="s">
        <v>73</v>
      </c>
      <c r="M4016" t="s">
        <v>12127</v>
      </c>
      <c r="N4016" t="s">
        <v>31</v>
      </c>
      <c r="O4016" t="s">
        <v>75</v>
      </c>
      <c r="P4016" t="s">
        <v>127</v>
      </c>
      <c r="Q4016">
        <v>26010</v>
      </c>
      <c r="R4016">
        <v>4</v>
      </c>
      <c r="S4016">
        <v>0.2</v>
      </c>
      <c r="T4016">
        <v>5472.6530342293345</v>
      </c>
      <c r="U4016">
        <v>45021</v>
      </c>
    </row>
    <row r="4017" spans="1:21" x14ac:dyDescent="0.3">
      <c r="A4017" t="s">
        <v>12128</v>
      </c>
      <c r="B4017">
        <v>2024</v>
      </c>
      <c r="C4017" s="1">
        <v>45505</v>
      </c>
      <c r="D4017" t="s">
        <v>35</v>
      </c>
      <c r="E4017" t="s">
        <v>12129</v>
      </c>
      <c r="F4017" t="s">
        <v>149</v>
      </c>
      <c r="G4017" t="s">
        <v>25</v>
      </c>
      <c r="H4017" t="s">
        <v>26</v>
      </c>
      <c r="I4017" t="s">
        <v>57</v>
      </c>
      <c r="J4017" t="s">
        <v>58</v>
      </c>
      <c r="K4017">
        <v>680096</v>
      </c>
      <c r="L4017" t="s">
        <v>41</v>
      </c>
      <c r="M4017" t="s">
        <v>12130</v>
      </c>
      <c r="N4017" t="s">
        <v>93</v>
      </c>
      <c r="O4017" t="s">
        <v>32</v>
      </c>
      <c r="P4017" t="s">
        <v>76</v>
      </c>
      <c r="Q4017">
        <v>77754</v>
      </c>
      <c r="R4017">
        <v>9</v>
      </c>
      <c r="S4017">
        <v>0</v>
      </c>
      <c r="T4017">
        <v>16674.099252745164</v>
      </c>
      <c r="U4017">
        <v>45508</v>
      </c>
    </row>
    <row r="4018" spans="1:21" x14ac:dyDescent="0.3">
      <c r="A4018" t="s">
        <v>12131</v>
      </c>
      <c r="B4018">
        <v>2023</v>
      </c>
      <c r="C4018" s="1">
        <v>45227</v>
      </c>
      <c r="D4018" t="s">
        <v>35</v>
      </c>
      <c r="E4018" t="s">
        <v>12132</v>
      </c>
      <c r="F4018" t="s">
        <v>49</v>
      </c>
      <c r="G4018" t="s">
        <v>25</v>
      </c>
      <c r="H4018" t="s">
        <v>26</v>
      </c>
      <c r="I4018" t="s">
        <v>107</v>
      </c>
      <c r="J4018" t="s">
        <v>66</v>
      </c>
      <c r="K4018">
        <v>601126</v>
      </c>
      <c r="L4018" t="s">
        <v>73</v>
      </c>
      <c r="M4018" t="s">
        <v>12133</v>
      </c>
      <c r="N4018" t="s">
        <v>43</v>
      </c>
      <c r="O4018" t="s">
        <v>32</v>
      </c>
      <c r="P4018" t="s">
        <v>76</v>
      </c>
      <c r="Q4018">
        <v>56771</v>
      </c>
      <c r="R4018">
        <v>10</v>
      </c>
      <c r="S4018">
        <v>0.2</v>
      </c>
      <c r="T4018">
        <v>15446.677267579309</v>
      </c>
      <c r="U4018">
        <v>45231</v>
      </c>
    </row>
    <row r="4019" spans="1:21" x14ac:dyDescent="0.3">
      <c r="A4019" t="s">
        <v>12134</v>
      </c>
      <c r="B4019">
        <v>2023</v>
      </c>
      <c r="C4019" s="1">
        <v>45261</v>
      </c>
      <c r="D4019" t="s">
        <v>22</v>
      </c>
      <c r="E4019" t="s">
        <v>12135</v>
      </c>
      <c r="F4019" t="s">
        <v>149</v>
      </c>
      <c r="G4019" t="s">
        <v>81</v>
      </c>
      <c r="H4019" t="s">
        <v>26</v>
      </c>
      <c r="I4019" t="s">
        <v>65</v>
      </c>
      <c r="J4019" t="s">
        <v>66</v>
      </c>
      <c r="K4019">
        <v>691227</v>
      </c>
      <c r="L4019" t="s">
        <v>41</v>
      </c>
      <c r="M4019" t="s">
        <v>12136</v>
      </c>
      <c r="N4019" t="s">
        <v>103</v>
      </c>
      <c r="O4019" t="s">
        <v>85</v>
      </c>
      <c r="P4019" t="s">
        <v>181</v>
      </c>
      <c r="Q4019">
        <v>27712</v>
      </c>
      <c r="R4019">
        <v>6</v>
      </c>
      <c r="S4019">
        <v>0</v>
      </c>
      <c r="T4019">
        <v>5131.0869928710372</v>
      </c>
      <c r="U4019">
        <v>45265</v>
      </c>
    </row>
    <row r="4020" spans="1:21" x14ac:dyDescent="0.3">
      <c r="A4020" t="s">
        <v>12137</v>
      </c>
      <c r="B4020">
        <v>2023</v>
      </c>
      <c r="C4020" s="1">
        <v>44959</v>
      </c>
      <c r="D4020" t="s">
        <v>35</v>
      </c>
      <c r="E4020" t="s">
        <v>12138</v>
      </c>
      <c r="F4020" t="s">
        <v>49</v>
      </c>
      <c r="G4020" t="s">
        <v>81</v>
      </c>
      <c r="H4020" t="s">
        <v>26</v>
      </c>
      <c r="I4020" t="s">
        <v>82</v>
      </c>
      <c r="J4020" t="s">
        <v>66</v>
      </c>
      <c r="K4020">
        <v>650295</v>
      </c>
      <c r="L4020" t="s">
        <v>29</v>
      </c>
      <c r="M4020" t="s">
        <v>12139</v>
      </c>
      <c r="N4020" t="s">
        <v>43</v>
      </c>
      <c r="O4020" t="s">
        <v>32</v>
      </c>
      <c r="P4020" t="s">
        <v>181</v>
      </c>
      <c r="Q4020">
        <v>69444</v>
      </c>
      <c r="R4020">
        <v>3</v>
      </c>
      <c r="S4020">
        <v>0</v>
      </c>
      <c r="T4020">
        <v>3686.9364705282342</v>
      </c>
      <c r="U4020">
        <v>44959</v>
      </c>
    </row>
    <row r="4021" spans="1:21" x14ac:dyDescent="0.3">
      <c r="A4021" t="s">
        <v>12140</v>
      </c>
      <c r="B4021">
        <v>2024</v>
      </c>
      <c r="C4021" s="1">
        <v>45385</v>
      </c>
      <c r="D4021" t="s">
        <v>35</v>
      </c>
      <c r="E4021" t="s">
        <v>12141</v>
      </c>
      <c r="F4021" t="s">
        <v>106</v>
      </c>
      <c r="G4021" t="s">
        <v>81</v>
      </c>
      <c r="H4021" t="s">
        <v>26</v>
      </c>
      <c r="I4021" t="s">
        <v>154</v>
      </c>
      <c r="J4021" t="s">
        <v>51</v>
      </c>
      <c r="K4021">
        <v>661631</v>
      </c>
      <c r="L4021" t="s">
        <v>59</v>
      </c>
      <c r="M4021" t="s">
        <v>12142</v>
      </c>
      <c r="N4021" t="s">
        <v>93</v>
      </c>
      <c r="O4021" t="s">
        <v>32</v>
      </c>
      <c r="P4021" t="s">
        <v>76</v>
      </c>
      <c r="Q4021">
        <v>46459</v>
      </c>
      <c r="R4021">
        <v>2</v>
      </c>
      <c r="S4021">
        <v>0.2</v>
      </c>
      <c r="T4021">
        <v>3178.4416312235098</v>
      </c>
      <c r="U4021">
        <v>45391</v>
      </c>
    </row>
    <row r="4022" spans="1:21" x14ac:dyDescent="0.3">
      <c r="A4022" t="s">
        <v>12143</v>
      </c>
      <c r="B4022">
        <v>2023</v>
      </c>
      <c r="C4022" s="1">
        <v>45175</v>
      </c>
      <c r="D4022" t="s">
        <v>47</v>
      </c>
      <c r="E4022" t="s">
        <v>12144</v>
      </c>
      <c r="F4022" t="s">
        <v>64</v>
      </c>
      <c r="G4022" t="s">
        <v>81</v>
      </c>
      <c r="H4022" t="s">
        <v>26</v>
      </c>
      <c r="I4022" t="s">
        <v>57</v>
      </c>
      <c r="J4022" t="s">
        <v>58</v>
      </c>
      <c r="K4022">
        <v>620863</v>
      </c>
      <c r="L4022" t="s">
        <v>83</v>
      </c>
      <c r="M4022" t="s">
        <v>12145</v>
      </c>
      <c r="N4022" t="s">
        <v>103</v>
      </c>
      <c r="O4022" t="s">
        <v>75</v>
      </c>
      <c r="P4022" t="s">
        <v>181</v>
      </c>
      <c r="Q4022">
        <v>55929</v>
      </c>
      <c r="R4022">
        <v>6</v>
      </c>
      <c r="S4022">
        <v>0</v>
      </c>
      <c r="T4022">
        <v>11143.88206614286</v>
      </c>
      <c r="U4022">
        <v>45178</v>
      </c>
    </row>
    <row r="4023" spans="1:21" x14ac:dyDescent="0.3">
      <c r="A4023" t="s">
        <v>12146</v>
      </c>
      <c r="B4023">
        <v>2023</v>
      </c>
      <c r="C4023" s="1">
        <v>44974</v>
      </c>
      <c r="D4023" t="s">
        <v>22</v>
      </c>
      <c r="E4023" t="s">
        <v>12147</v>
      </c>
      <c r="F4023" t="s">
        <v>80</v>
      </c>
      <c r="G4023" t="s">
        <v>81</v>
      </c>
      <c r="H4023" t="s">
        <v>26</v>
      </c>
      <c r="I4023" t="s">
        <v>57</v>
      </c>
      <c r="J4023" t="s">
        <v>58</v>
      </c>
      <c r="K4023">
        <v>648250</v>
      </c>
      <c r="L4023" t="s">
        <v>29</v>
      </c>
      <c r="M4023" t="s">
        <v>12148</v>
      </c>
      <c r="N4023" t="s">
        <v>103</v>
      </c>
      <c r="O4023" t="s">
        <v>68</v>
      </c>
      <c r="P4023" t="s">
        <v>98</v>
      </c>
      <c r="Q4023">
        <v>44115</v>
      </c>
      <c r="R4023">
        <v>9</v>
      </c>
      <c r="S4023">
        <v>0.2</v>
      </c>
      <c r="T4023">
        <v>12247.547326596366</v>
      </c>
      <c r="U4023">
        <v>44975</v>
      </c>
    </row>
    <row r="4024" spans="1:21" x14ac:dyDescent="0.3">
      <c r="A4024" t="s">
        <v>12149</v>
      </c>
      <c r="B4024">
        <v>2024</v>
      </c>
      <c r="C4024" s="1">
        <v>45605</v>
      </c>
      <c r="D4024" t="s">
        <v>78</v>
      </c>
      <c r="E4024" t="s">
        <v>12150</v>
      </c>
      <c r="F4024" t="s">
        <v>106</v>
      </c>
      <c r="G4024" t="s">
        <v>25</v>
      </c>
      <c r="H4024" t="s">
        <v>26</v>
      </c>
      <c r="I4024" t="s">
        <v>107</v>
      </c>
      <c r="J4024" t="s">
        <v>66</v>
      </c>
      <c r="K4024">
        <v>691600</v>
      </c>
      <c r="L4024" t="s">
        <v>83</v>
      </c>
      <c r="M4024" t="s">
        <v>12151</v>
      </c>
      <c r="N4024" t="s">
        <v>103</v>
      </c>
      <c r="O4024" t="s">
        <v>68</v>
      </c>
      <c r="P4024" t="s">
        <v>89</v>
      </c>
      <c r="Q4024">
        <v>63810</v>
      </c>
      <c r="R4024">
        <v>1</v>
      </c>
      <c r="S4024">
        <v>0.2</v>
      </c>
      <c r="T4024">
        <v>13585.46502913268</v>
      </c>
      <c r="U4024">
        <v>45609</v>
      </c>
    </row>
    <row r="4025" spans="1:21" x14ac:dyDescent="0.3">
      <c r="A4025" t="s">
        <v>12152</v>
      </c>
      <c r="B4025">
        <v>2024</v>
      </c>
      <c r="C4025" s="1">
        <v>45496</v>
      </c>
      <c r="D4025" t="s">
        <v>47</v>
      </c>
      <c r="E4025" t="s">
        <v>12153</v>
      </c>
      <c r="F4025" t="s">
        <v>106</v>
      </c>
      <c r="G4025" t="s">
        <v>38</v>
      </c>
      <c r="H4025" t="s">
        <v>26</v>
      </c>
      <c r="I4025" t="s">
        <v>72</v>
      </c>
      <c r="J4025" t="s">
        <v>28</v>
      </c>
      <c r="K4025">
        <v>673704</v>
      </c>
      <c r="L4025" t="s">
        <v>59</v>
      </c>
      <c r="M4025" t="s">
        <v>12154</v>
      </c>
      <c r="N4025" t="s">
        <v>43</v>
      </c>
      <c r="O4025" t="s">
        <v>44</v>
      </c>
      <c r="P4025" t="s">
        <v>69</v>
      </c>
      <c r="Q4025">
        <v>11380</v>
      </c>
      <c r="R4025">
        <v>10</v>
      </c>
      <c r="S4025">
        <v>0.2</v>
      </c>
      <c r="T4025">
        <v>3384.7250748404626</v>
      </c>
      <c r="U4025">
        <v>45501</v>
      </c>
    </row>
    <row r="4026" spans="1:21" x14ac:dyDescent="0.3">
      <c r="A4026" t="s">
        <v>12155</v>
      </c>
      <c r="B4026">
        <v>2023</v>
      </c>
      <c r="C4026" s="1">
        <v>44946</v>
      </c>
      <c r="D4026" t="s">
        <v>35</v>
      </c>
      <c r="E4026" t="s">
        <v>12156</v>
      </c>
      <c r="F4026" t="s">
        <v>49</v>
      </c>
      <c r="G4026" t="s">
        <v>81</v>
      </c>
      <c r="H4026" t="s">
        <v>26</v>
      </c>
      <c r="I4026" t="s">
        <v>57</v>
      </c>
      <c r="J4026" t="s">
        <v>58</v>
      </c>
      <c r="K4026">
        <v>600570</v>
      </c>
      <c r="L4026" t="s">
        <v>83</v>
      </c>
      <c r="M4026" t="s">
        <v>12157</v>
      </c>
      <c r="N4026" t="s">
        <v>43</v>
      </c>
      <c r="O4026" t="s">
        <v>75</v>
      </c>
      <c r="P4026" t="s">
        <v>89</v>
      </c>
      <c r="Q4026">
        <v>62954</v>
      </c>
      <c r="R4026">
        <v>3</v>
      </c>
      <c r="S4026">
        <v>0</v>
      </c>
      <c r="T4026">
        <v>4957.0678039452569</v>
      </c>
      <c r="U4026">
        <v>44946</v>
      </c>
    </row>
    <row r="4027" spans="1:21" x14ac:dyDescent="0.3">
      <c r="A4027" t="s">
        <v>12158</v>
      </c>
      <c r="B4027">
        <v>2024</v>
      </c>
      <c r="C4027" s="1">
        <v>45404</v>
      </c>
      <c r="D4027" t="s">
        <v>47</v>
      </c>
      <c r="E4027" t="s">
        <v>12159</v>
      </c>
      <c r="F4027" t="s">
        <v>49</v>
      </c>
      <c r="G4027" t="s">
        <v>25</v>
      </c>
      <c r="H4027" t="s">
        <v>26</v>
      </c>
      <c r="I4027" t="s">
        <v>117</v>
      </c>
      <c r="J4027" t="s">
        <v>118</v>
      </c>
      <c r="K4027">
        <v>628006</v>
      </c>
      <c r="L4027" t="s">
        <v>73</v>
      </c>
      <c r="M4027" t="s">
        <v>12160</v>
      </c>
      <c r="N4027" t="s">
        <v>93</v>
      </c>
      <c r="O4027" t="s">
        <v>94</v>
      </c>
      <c r="P4027" t="s">
        <v>89</v>
      </c>
      <c r="Q4027">
        <v>40619</v>
      </c>
      <c r="R4027">
        <v>9</v>
      </c>
      <c r="S4027">
        <v>0</v>
      </c>
      <c r="T4027">
        <v>7780.6033218813582</v>
      </c>
      <c r="U4027">
        <v>45407</v>
      </c>
    </row>
    <row r="4028" spans="1:21" x14ac:dyDescent="0.3">
      <c r="A4028" t="s">
        <v>12161</v>
      </c>
      <c r="B4028">
        <v>2024</v>
      </c>
      <c r="C4028" s="1">
        <v>45599</v>
      </c>
      <c r="D4028" t="s">
        <v>78</v>
      </c>
      <c r="E4028" t="s">
        <v>12162</v>
      </c>
      <c r="F4028" t="s">
        <v>80</v>
      </c>
      <c r="G4028" t="s">
        <v>25</v>
      </c>
      <c r="H4028" t="s">
        <v>26</v>
      </c>
      <c r="I4028" t="s">
        <v>27</v>
      </c>
      <c r="J4028" t="s">
        <v>28</v>
      </c>
      <c r="K4028">
        <v>605422</v>
      </c>
      <c r="L4028" t="s">
        <v>73</v>
      </c>
      <c r="M4028" t="s">
        <v>12163</v>
      </c>
      <c r="N4028" t="s">
        <v>43</v>
      </c>
      <c r="O4028" t="s">
        <v>53</v>
      </c>
      <c r="P4028" t="s">
        <v>98</v>
      </c>
      <c r="Q4028">
        <v>20929</v>
      </c>
      <c r="R4028">
        <v>6</v>
      </c>
      <c r="S4028">
        <v>0</v>
      </c>
      <c r="T4028">
        <v>5634.2175085858589</v>
      </c>
      <c r="U4028">
        <v>45602</v>
      </c>
    </row>
    <row r="4029" spans="1:21" x14ac:dyDescent="0.3">
      <c r="A4029" t="s">
        <v>12164</v>
      </c>
      <c r="B4029">
        <v>2024</v>
      </c>
      <c r="C4029" s="1">
        <v>45341</v>
      </c>
      <c r="D4029" t="s">
        <v>22</v>
      </c>
      <c r="E4029" t="s">
        <v>12165</v>
      </c>
      <c r="F4029" t="s">
        <v>80</v>
      </c>
      <c r="G4029" t="s">
        <v>38</v>
      </c>
      <c r="H4029" t="s">
        <v>26</v>
      </c>
      <c r="I4029" t="s">
        <v>39</v>
      </c>
      <c r="J4029" t="s">
        <v>40</v>
      </c>
      <c r="K4029">
        <v>622929</v>
      </c>
      <c r="L4029" t="s">
        <v>29</v>
      </c>
      <c r="M4029" t="s">
        <v>12166</v>
      </c>
      <c r="N4029" t="s">
        <v>61</v>
      </c>
      <c r="O4029" t="s">
        <v>85</v>
      </c>
      <c r="P4029" t="s">
        <v>33</v>
      </c>
      <c r="Q4029">
        <v>62326</v>
      </c>
      <c r="R4029">
        <v>3</v>
      </c>
      <c r="S4029">
        <v>0.1</v>
      </c>
      <c r="T4029">
        <v>14783.032961817362</v>
      </c>
      <c r="U4029">
        <v>45342</v>
      </c>
    </row>
    <row r="4030" spans="1:21" x14ac:dyDescent="0.3">
      <c r="A4030" t="s">
        <v>12167</v>
      </c>
      <c r="B4030">
        <v>2023</v>
      </c>
      <c r="C4030" s="1">
        <v>45261</v>
      </c>
      <c r="D4030" t="s">
        <v>78</v>
      </c>
      <c r="E4030" t="s">
        <v>12168</v>
      </c>
      <c r="F4030" t="s">
        <v>149</v>
      </c>
      <c r="G4030" t="s">
        <v>25</v>
      </c>
      <c r="H4030" t="s">
        <v>26</v>
      </c>
      <c r="I4030" t="s">
        <v>150</v>
      </c>
      <c r="J4030" t="s">
        <v>118</v>
      </c>
      <c r="K4030">
        <v>630948</v>
      </c>
      <c r="L4030" t="s">
        <v>83</v>
      </c>
      <c r="M4030" t="s">
        <v>12169</v>
      </c>
      <c r="N4030" t="s">
        <v>61</v>
      </c>
      <c r="O4030" t="s">
        <v>94</v>
      </c>
      <c r="P4030" t="s">
        <v>45</v>
      </c>
      <c r="Q4030">
        <v>40572</v>
      </c>
      <c r="R4030">
        <v>7</v>
      </c>
      <c r="S4030">
        <v>0.05</v>
      </c>
      <c r="T4030">
        <v>3401.0981267866218</v>
      </c>
      <c r="U4030">
        <v>45264</v>
      </c>
    </row>
    <row r="4031" spans="1:21" x14ac:dyDescent="0.3">
      <c r="A4031" t="s">
        <v>12170</v>
      </c>
      <c r="B4031">
        <v>2024</v>
      </c>
      <c r="C4031" s="1">
        <v>45426</v>
      </c>
      <c r="D4031" t="s">
        <v>35</v>
      </c>
      <c r="E4031" t="s">
        <v>12171</v>
      </c>
      <c r="F4031" t="s">
        <v>64</v>
      </c>
      <c r="G4031" t="s">
        <v>25</v>
      </c>
      <c r="H4031" t="s">
        <v>26</v>
      </c>
      <c r="I4031" t="s">
        <v>39</v>
      </c>
      <c r="J4031" t="s">
        <v>40</v>
      </c>
      <c r="K4031">
        <v>610510</v>
      </c>
      <c r="L4031" t="s">
        <v>29</v>
      </c>
      <c r="M4031" t="s">
        <v>12172</v>
      </c>
      <c r="N4031" t="s">
        <v>31</v>
      </c>
      <c r="O4031" t="s">
        <v>32</v>
      </c>
      <c r="P4031" t="s">
        <v>33</v>
      </c>
      <c r="Q4031">
        <v>24337</v>
      </c>
      <c r="R4031">
        <v>9</v>
      </c>
      <c r="S4031">
        <v>0.05</v>
      </c>
      <c r="T4031">
        <v>5039.1238055017848</v>
      </c>
      <c r="U4031">
        <v>45428</v>
      </c>
    </row>
    <row r="4032" spans="1:21" x14ac:dyDescent="0.3">
      <c r="A4032" t="s">
        <v>12173</v>
      </c>
      <c r="B4032">
        <v>2024</v>
      </c>
      <c r="C4032" s="1">
        <v>45638</v>
      </c>
      <c r="D4032" t="s">
        <v>47</v>
      </c>
      <c r="E4032" t="s">
        <v>12174</v>
      </c>
      <c r="F4032" t="s">
        <v>24</v>
      </c>
      <c r="G4032" t="s">
        <v>25</v>
      </c>
      <c r="H4032" t="s">
        <v>26</v>
      </c>
      <c r="I4032" t="s">
        <v>161</v>
      </c>
      <c r="J4032" t="s">
        <v>118</v>
      </c>
      <c r="K4032">
        <v>650734</v>
      </c>
      <c r="L4032" t="s">
        <v>29</v>
      </c>
      <c r="M4032" t="s">
        <v>12175</v>
      </c>
      <c r="N4032" t="s">
        <v>61</v>
      </c>
      <c r="O4032" t="s">
        <v>32</v>
      </c>
      <c r="P4032" t="s">
        <v>98</v>
      </c>
      <c r="Q4032">
        <v>72995</v>
      </c>
      <c r="R4032">
        <v>7</v>
      </c>
      <c r="S4032">
        <v>0.1</v>
      </c>
      <c r="T4032">
        <v>20615.980259665223</v>
      </c>
      <c r="U4032">
        <v>45638</v>
      </c>
    </row>
    <row r="4033" spans="1:21" x14ac:dyDescent="0.3">
      <c r="A4033" t="s">
        <v>12176</v>
      </c>
      <c r="B4033">
        <v>2023</v>
      </c>
      <c r="C4033" s="1">
        <v>45213</v>
      </c>
      <c r="D4033" t="s">
        <v>35</v>
      </c>
      <c r="E4033" t="s">
        <v>12177</v>
      </c>
      <c r="F4033" t="s">
        <v>64</v>
      </c>
      <c r="G4033" t="s">
        <v>38</v>
      </c>
      <c r="H4033" t="s">
        <v>26</v>
      </c>
      <c r="I4033" t="s">
        <v>27</v>
      </c>
      <c r="J4033" t="s">
        <v>28</v>
      </c>
      <c r="K4033">
        <v>662533</v>
      </c>
      <c r="L4033" t="s">
        <v>29</v>
      </c>
      <c r="M4033" t="s">
        <v>12178</v>
      </c>
      <c r="N4033" t="s">
        <v>31</v>
      </c>
      <c r="O4033" t="s">
        <v>32</v>
      </c>
      <c r="P4033" t="s">
        <v>54</v>
      </c>
      <c r="Q4033">
        <v>49823</v>
      </c>
      <c r="R4033">
        <v>3</v>
      </c>
      <c r="S4033">
        <v>0.1</v>
      </c>
      <c r="T4033">
        <v>6002.7083248326117</v>
      </c>
      <c r="U4033">
        <v>45217</v>
      </c>
    </row>
    <row r="4034" spans="1:21" x14ac:dyDescent="0.3">
      <c r="A4034" t="s">
        <v>12179</v>
      </c>
      <c r="B4034">
        <v>2024</v>
      </c>
      <c r="C4034" s="1">
        <v>45607</v>
      </c>
      <c r="D4034" t="s">
        <v>35</v>
      </c>
      <c r="E4034" t="s">
        <v>12180</v>
      </c>
      <c r="F4034" t="s">
        <v>106</v>
      </c>
      <c r="G4034" t="s">
        <v>38</v>
      </c>
      <c r="H4034" t="s">
        <v>26</v>
      </c>
      <c r="I4034" t="s">
        <v>50</v>
      </c>
      <c r="J4034" t="s">
        <v>51</v>
      </c>
      <c r="K4034">
        <v>633917</v>
      </c>
      <c r="L4034" t="s">
        <v>29</v>
      </c>
      <c r="M4034" t="s">
        <v>12181</v>
      </c>
      <c r="N4034" t="s">
        <v>61</v>
      </c>
      <c r="O4034" t="s">
        <v>44</v>
      </c>
      <c r="P4034" t="s">
        <v>89</v>
      </c>
      <c r="Q4034">
        <v>42200</v>
      </c>
      <c r="R4034">
        <v>7</v>
      </c>
      <c r="S4034">
        <v>0</v>
      </c>
      <c r="T4034">
        <v>10489.743120847612</v>
      </c>
      <c r="U4034">
        <v>45610</v>
      </c>
    </row>
    <row r="4035" spans="1:21" x14ac:dyDescent="0.3">
      <c r="A4035" t="s">
        <v>12182</v>
      </c>
      <c r="B4035">
        <v>2023</v>
      </c>
      <c r="C4035" s="1">
        <v>44957</v>
      </c>
      <c r="D4035" t="s">
        <v>47</v>
      </c>
      <c r="E4035" t="s">
        <v>12183</v>
      </c>
      <c r="F4035" t="s">
        <v>80</v>
      </c>
      <c r="G4035" t="s">
        <v>38</v>
      </c>
      <c r="H4035" t="s">
        <v>26</v>
      </c>
      <c r="I4035" t="s">
        <v>39</v>
      </c>
      <c r="J4035" t="s">
        <v>40</v>
      </c>
      <c r="K4035">
        <v>651023</v>
      </c>
      <c r="L4035" t="s">
        <v>73</v>
      </c>
      <c r="M4035" t="s">
        <v>12184</v>
      </c>
      <c r="N4035" t="s">
        <v>93</v>
      </c>
      <c r="O4035" t="s">
        <v>85</v>
      </c>
      <c r="P4035" t="s">
        <v>89</v>
      </c>
      <c r="Q4035">
        <v>55548</v>
      </c>
      <c r="R4035">
        <v>7</v>
      </c>
      <c r="S4035">
        <v>0.2</v>
      </c>
      <c r="T4035">
        <v>8492.7833327654189</v>
      </c>
      <c r="U4035">
        <v>44959</v>
      </c>
    </row>
    <row r="4036" spans="1:21" x14ac:dyDescent="0.3">
      <c r="A4036" t="s">
        <v>12185</v>
      </c>
      <c r="B4036">
        <v>2024</v>
      </c>
      <c r="C4036" s="1">
        <v>45463</v>
      </c>
      <c r="D4036" t="s">
        <v>35</v>
      </c>
      <c r="E4036" t="s">
        <v>12186</v>
      </c>
      <c r="F4036" t="s">
        <v>37</v>
      </c>
      <c r="G4036" t="s">
        <v>38</v>
      </c>
      <c r="H4036" t="s">
        <v>26</v>
      </c>
      <c r="I4036" t="s">
        <v>72</v>
      </c>
      <c r="J4036" t="s">
        <v>28</v>
      </c>
      <c r="K4036">
        <v>617540</v>
      </c>
      <c r="L4036" t="s">
        <v>29</v>
      </c>
      <c r="M4036" t="s">
        <v>12187</v>
      </c>
      <c r="N4036" t="s">
        <v>31</v>
      </c>
      <c r="O4036" t="s">
        <v>32</v>
      </c>
      <c r="P4036" t="s">
        <v>127</v>
      </c>
      <c r="Q4036">
        <v>42424</v>
      </c>
      <c r="R4036">
        <v>4</v>
      </c>
      <c r="S4036">
        <v>0</v>
      </c>
      <c r="T4036">
        <v>2511.514754794568</v>
      </c>
      <c r="U4036">
        <v>45464</v>
      </c>
    </row>
    <row r="4037" spans="1:21" x14ac:dyDescent="0.3">
      <c r="A4037" t="s">
        <v>12188</v>
      </c>
      <c r="B4037">
        <v>2023</v>
      </c>
      <c r="C4037" s="1">
        <v>45070</v>
      </c>
      <c r="D4037" t="s">
        <v>78</v>
      </c>
      <c r="E4037" t="s">
        <v>12189</v>
      </c>
      <c r="F4037" t="s">
        <v>106</v>
      </c>
      <c r="G4037" t="s">
        <v>38</v>
      </c>
      <c r="H4037" t="s">
        <v>26</v>
      </c>
      <c r="I4037" t="s">
        <v>57</v>
      </c>
      <c r="J4037" t="s">
        <v>58</v>
      </c>
      <c r="K4037">
        <v>644479</v>
      </c>
      <c r="L4037" t="s">
        <v>41</v>
      </c>
      <c r="M4037" t="s">
        <v>12190</v>
      </c>
      <c r="N4037" t="s">
        <v>103</v>
      </c>
      <c r="O4037" t="s">
        <v>85</v>
      </c>
      <c r="P4037" t="s">
        <v>45</v>
      </c>
      <c r="Q4037">
        <v>10204</v>
      </c>
      <c r="R4037">
        <v>9</v>
      </c>
      <c r="S4037">
        <v>0.1</v>
      </c>
      <c r="T4037">
        <v>1688.8832660410108</v>
      </c>
      <c r="U4037">
        <v>45075</v>
      </c>
    </row>
    <row r="4038" spans="1:21" x14ac:dyDescent="0.3">
      <c r="A4038" t="s">
        <v>12191</v>
      </c>
      <c r="B4038">
        <v>2024</v>
      </c>
      <c r="C4038" s="1">
        <v>45364</v>
      </c>
      <c r="D4038" t="s">
        <v>47</v>
      </c>
      <c r="E4038" t="s">
        <v>12192</v>
      </c>
      <c r="F4038" t="s">
        <v>64</v>
      </c>
      <c r="G4038" t="s">
        <v>38</v>
      </c>
      <c r="H4038" t="s">
        <v>26</v>
      </c>
      <c r="I4038" t="s">
        <v>72</v>
      </c>
      <c r="J4038" t="s">
        <v>28</v>
      </c>
      <c r="K4038">
        <v>618322</v>
      </c>
      <c r="L4038" t="s">
        <v>59</v>
      </c>
      <c r="M4038" t="s">
        <v>12193</v>
      </c>
      <c r="N4038" t="s">
        <v>43</v>
      </c>
      <c r="O4038" t="s">
        <v>53</v>
      </c>
      <c r="P4038" t="s">
        <v>98</v>
      </c>
      <c r="Q4038">
        <v>69721</v>
      </c>
      <c r="R4038">
        <v>9</v>
      </c>
      <c r="S4038">
        <v>0.05</v>
      </c>
      <c r="T4038">
        <v>17065.935722601997</v>
      </c>
      <c r="U4038">
        <v>45370</v>
      </c>
    </row>
    <row r="4039" spans="1:21" x14ac:dyDescent="0.3">
      <c r="A4039" t="s">
        <v>12194</v>
      </c>
      <c r="B4039">
        <v>2024</v>
      </c>
      <c r="C4039" s="1">
        <v>45543</v>
      </c>
      <c r="D4039" t="s">
        <v>22</v>
      </c>
      <c r="E4039" t="s">
        <v>12195</v>
      </c>
      <c r="F4039" t="s">
        <v>64</v>
      </c>
      <c r="G4039" t="s">
        <v>38</v>
      </c>
      <c r="H4039" t="s">
        <v>26</v>
      </c>
      <c r="I4039" t="s">
        <v>82</v>
      </c>
      <c r="J4039" t="s">
        <v>66</v>
      </c>
      <c r="K4039">
        <v>602185</v>
      </c>
      <c r="L4039" t="s">
        <v>73</v>
      </c>
      <c r="M4039" t="s">
        <v>12196</v>
      </c>
      <c r="N4039" t="s">
        <v>31</v>
      </c>
      <c r="O4039" t="s">
        <v>32</v>
      </c>
      <c r="P4039" t="s">
        <v>89</v>
      </c>
      <c r="Q4039">
        <v>40706</v>
      </c>
      <c r="R4039">
        <v>6</v>
      </c>
      <c r="S4039">
        <v>0</v>
      </c>
      <c r="T4039">
        <v>8734.7698857748856</v>
      </c>
      <c r="U4039">
        <v>45545</v>
      </c>
    </row>
    <row r="4040" spans="1:21" x14ac:dyDescent="0.3">
      <c r="A4040" t="s">
        <v>12197</v>
      </c>
      <c r="B4040">
        <v>2023</v>
      </c>
      <c r="C4040" s="1">
        <v>44992</v>
      </c>
      <c r="D4040" t="s">
        <v>35</v>
      </c>
      <c r="E4040" t="s">
        <v>12198</v>
      </c>
      <c r="F4040" t="s">
        <v>149</v>
      </c>
      <c r="G4040" t="s">
        <v>38</v>
      </c>
      <c r="H4040" t="s">
        <v>26</v>
      </c>
      <c r="I4040" t="s">
        <v>39</v>
      </c>
      <c r="J4040" t="s">
        <v>40</v>
      </c>
      <c r="K4040">
        <v>601785</v>
      </c>
      <c r="L4040" t="s">
        <v>41</v>
      </c>
      <c r="M4040" t="s">
        <v>12199</v>
      </c>
      <c r="N4040" t="s">
        <v>93</v>
      </c>
      <c r="O4040" t="s">
        <v>68</v>
      </c>
      <c r="P4040" t="s">
        <v>45</v>
      </c>
      <c r="Q4040">
        <v>22304</v>
      </c>
      <c r="R4040">
        <v>2</v>
      </c>
      <c r="S4040">
        <v>0.1</v>
      </c>
      <c r="T4040">
        <v>2192.1635343173048</v>
      </c>
      <c r="U4040">
        <v>44995</v>
      </c>
    </row>
    <row r="4041" spans="1:21" x14ac:dyDescent="0.3">
      <c r="A4041" t="s">
        <v>12200</v>
      </c>
      <c r="B4041">
        <v>2023</v>
      </c>
      <c r="C4041" s="1">
        <v>45104</v>
      </c>
      <c r="D4041" t="s">
        <v>35</v>
      </c>
      <c r="E4041" t="s">
        <v>12201</v>
      </c>
      <c r="F4041" t="s">
        <v>106</v>
      </c>
      <c r="G4041" t="s">
        <v>38</v>
      </c>
      <c r="H4041" t="s">
        <v>26</v>
      </c>
      <c r="I4041" t="s">
        <v>107</v>
      </c>
      <c r="J4041" t="s">
        <v>66</v>
      </c>
      <c r="K4041">
        <v>670021</v>
      </c>
      <c r="L4041" t="s">
        <v>59</v>
      </c>
      <c r="M4041" t="s">
        <v>12202</v>
      </c>
      <c r="N4041" t="s">
        <v>43</v>
      </c>
      <c r="O4041" t="s">
        <v>85</v>
      </c>
      <c r="P4041" t="s">
        <v>33</v>
      </c>
      <c r="Q4041">
        <v>40192</v>
      </c>
      <c r="R4041">
        <v>3</v>
      </c>
      <c r="S4041">
        <v>0.1</v>
      </c>
      <c r="T4041">
        <v>4780.3829346982011</v>
      </c>
      <c r="U4041">
        <v>45107</v>
      </c>
    </row>
    <row r="4042" spans="1:21" x14ac:dyDescent="0.3">
      <c r="A4042" t="s">
        <v>12203</v>
      </c>
      <c r="B4042">
        <v>2023</v>
      </c>
      <c r="C4042" s="1">
        <v>44985</v>
      </c>
      <c r="D4042" t="s">
        <v>22</v>
      </c>
      <c r="E4042" t="s">
        <v>12204</v>
      </c>
      <c r="F4042" t="s">
        <v>37</v>
      </c>
      <c r="G4042" t="s">
        <v>81</v>
      </c>
      <c r="H4042" t="s">
        <v>26</v>
      </c>
      <c r="I4042" t="s">
        <v>50</v>
      </c>
      <c r="J4042" t="s">
        <v>51</v>
      </c>
      <c r="K4042">
        <v>656473</v>
      </c>
      <c r="L4042" t="s">
        <v>83</v>
      </c>
      <c r="M4042" t="s">
        <v>12205</v>
      </c>
      <c r="N4042" t="s">
        <v>31</v>
      </c>
      <c r="O4042" t="s">
        <v>53</v>
      </c>
      <c r="P4042" t="s">
        <v>181</v>
      </c>
      <c r="Q4042">
        <v>66354</v>
      </c>
      <c r="R4042">
        <v>9</v>
      </c>
      <c r="S4042">
        <v>0</v>
      </c>
      <c r="T4042">
        <v>18302.052058272551</v>
      </c>
      <c r="U4042">
        <v>44988</v>
      </c>
    </row>
    <row r="4043" spans="1:21" x14ac:dyDescent="0.3">
      <c r="A4043" t="s">
        <v>12206</v>
      </c>
      <c r="B4043">
        <v>2024</v>
      </c>
      <c r="C4043" s="1">
        <v>45501</v>
      </c>
      <c r="D4043" t="s">
        <v>47</v>
      </c>
      <c r="E4043" t="s">
        <v>12207</v>
      </c>
      <c r="F4043" t="s">
        <v>106</v>
      </c>
      <c r="G4043" t="s">
        <v>38</v>
      </c>
      <c r="H4043" t="s">
        <v>26</v>
      </c>
      <c r="I4043" t="s">
        <v>57</v>
      </c>
      <c r="J4043" t="s">
        <v>58</v>
      </c>
      <c r="K4043">
        <v>641762</v>
      </c>
      <c r="L4043" t="s">
        <v>83</v>
      </c>
      <c r="M4043" t="s">
        <v>12208</v>
      </c>
      <c r="N4043" t="s">
        <v>43</v>
      </c>
      <c r="O4043" t="s">
        <v>32</v>
      </c>
      <c r="P4043" t="s">
        <v>54</v>
      </c>
      <c r="Q4043">
        <v>79824</v>
      </c>
      <c r="R4043">
        <v>10</v>
      </c>
      <c r="S4043">
        <v>0.1</v>
      </c>
      <c r="T4043">
        <v>5003.5085789908235</v>
      </c>
      <c r="U4043">
        <v>45504</v>
      </c>
    </row>
    <row r="4044" spans="1:21" x14ac:dyDescent="0.3">
      <c r="A4044" t="s">
        <v>12209</v>
      </c>
      <c r="B4044">
        <v>2024</v>
      </c>
      <c r="C4044" s="1">
        <v>45315</v>
      </c>
      <c r="D4044" t="s">
        <v>78</v>
      </c>
      <c r="E4044" t="s">
        <v>12210</v>
      </c>
      <c r="F4044" t="s">
        <v>37</v>
      </c>
      <c r="G4044" t="s">
        <v>81</v>
      </c>
      <c r="H4044" t="s">
        <v>26</v>
      </c>
      <c r="I4044" t="s">
        <v>65</v>
      </c>
      <c r="J4044" t="s">
        <v>66</v>
      </c>
      <c r="K4044">
        <v>649362</v>
      </c>
      <c r="L4044" t="s">
        <v>73</v>
      </c>
      <c r="M4044" t="s">
        <v>12211</v>
      </c>
      <c r="N4044" t="s">
        <v>43</v>
      </c>
      <c r="O4044" t="s">
        <v>94</v>
      </c>
      <c r="P4044" t="s">
        <v>98</v>
      </c>
      <c r="Q4044">
        <v>63732</v>
      </c>
      <c r="R4044">
        <v>9</v>
      </c>
      <c r="S4044">
        <v>0.05</v>
      </c>
      <c r="T4044">
        <v>10242.957311351991</v>
      </c>
      <c r="U4044">
        <v>45318</v>
      </c>
    </row>
    <row r="4045" spans="1:21" x14ac:dyDescent="0.3">
      <c r="A4045" t="s">
        <v>12212</v>
      </c>
      <c r="B4045">
        <v>2024</v>
      </c>
      <c r="C4045" s="1">
        <v>45329</v>
      </c>
      <c r="D4045" t="s">
        <v>35</v>
      </c>
      <c r="E4045" t="s">
        <v>12213</v>
      </c>
      <c r="F4045" t="s">
        <v>49</v>
      </c>
      <c r="G4045" t="s">
        <v>38</v>
      </c>
      <c r="H4045" t="s">
        <v>26</v>
      </c>
      <c r="I4045" t="s">
        <v>136</v>
      </c>
      <c r="J4045" t="s">
        <v>118</v>
      </c>
      <c r="K4045">
        <v>693898</v>
      </c>
      <c r="L4045" t="s">
        <v>29</v>
      </c>
      <c r="M4045" t="s">
        <v>12214</v>
      </c>
      <c r="N4045" t="s">
        <v>103</v>
      </c>
      <c r="O4045" t="s">
        <v>85</v>
      </c>
      <c r="P4045" t="s">
        <v>54</v>
      </c>
      <c r="Q4045">
        <v>36303</v>
      </c>
      <c r="R4045">
        <v>4</v>
      </c>
      <c r="S4045">
        <v>0</v>
      </c>
      <c r="T4045">
        <v>4898.9630240820588</v>
      </c>
      <c r="U4045">
        <v>45330</v>
      </c>
    </row>
    <row r="4046" spans="1:21" x14ac:dyDescent="0.3">
      <c r="A4046" t="s">
        <v>12215</v>
      </c>
      <c r="B4046">
        <v>2024</v>
      </c>
      <c r="C4046" s="1">
        <v>45388</v>
      </c>
      <c r="D4046" t="s">
        <v>22</v>
      </c>
      <c r="E4046" t="s">
        <v>12216</v>
      </c>
      <c r="F4046" t="s">
        <v>64</v>
      </c>
      <c r="G4046" t="s">
        <v>25</v>
      </c>
      <c r="H4046" t="s">
        <v>26</v>
      </c>
      <c r="I4046" t="s">
        <v>122</v>
      </c>
      <c r="J4046" t="s">
        <v>28</v>
      </c>
      <c r="K4046">
        <v>606492</v>
      </c>
      <c r="L4046" t="s">
        <v>73</v>
      </c>
      <c r="M4046" t="s">
        <v>12217</v>
      </c>
      <c r="N4046" t="s">
        <v>43</v>
      </c>
      <c r="O4046" t="s">
        <v>94</v>
      </c>
      <c r="P4046" t="s">
        <v>98</v>
      </c>
      <c r="Q4046">
        <v>26681</v>
      </c>
      <c r="R4046">
        <v>7</v>
      </c>
      <c r="S4046">
        <v>0</v>
      </c>
      <c r="T4046">
        <v>3255.996542638909</v>
      </c>
      <c r="U4046">
        <v>45394</v>
      </c>
    </row>
    <row r="4047" spans="1:21" x14ac:dyDescent="0.3">
      <c r="A4047" t="s">
        <v>12218</v>
      </c>
      <c r="B4047">
        <v>2024</v>
      </c>
      <c r="C4047" s="1">
        <v>45586</v>
      </c>
      <c r="D4047" t="s">
        <v>22</v>
      </c>
      <c r="E4047" t="s">
        <v>12219</v>
      </c>
      <c r="F4047" t="s">
        <v>24</v>
      </c>
      <c r="G4047" t="s">
        <v>25</v>
      </c>
      <c r="H4047" t="s">
        <v>26</v>
      </c>
      <c r="I4047" t="s">
        <v>65</v>
      </c>
      <c r="J4047" t="s">
        <v>66</v>
      </c>
      <c r="K4047">
        <v>601768</v>
      </c>
      <c r="L4047" t="s">
        <v>83</v>
      </c>
      <c r="M4047" t="s">
        <v>12220</v>
      </c>
      <c r="N4047" t="s">
        <v>93</v>
      </c>
      <c r="O4047" t="s">
        <v>32</v>
      </c>
      <c r="P4047" t="s">
        <v>54</v>
      </c>
      <c r="Q4047">
        <v>47448</v>
      </c>
      <c r="R4047">
        <v>5</v>
      </c>
      <c r="S4047">
        <v>0.2</v>
      </c>
      <c r="T4047">
        <v>9075.6941573959666</v>
      </c>
      <c r="U4047">
        <v>45588</v>
      </c>
    </row>
    <row r="4048" spans="1:21" x14ac:dyDescent="0.3">
      <c r="A4048" t="s">
        <v>12221</v>
      </c>
      <c r="B4048">
        <v>2023</v>
      </c>
      <c r="C4048" s="1">
        <v>45114</v>
      </c>
      <c r="D4048" t="s">
        <v>47</v>
      </c>
      <c r="E4048" t="s">
        <v>12222</v>
      </c>
      <c r="F4048" t="s">
        <v>64</v>
      </c>
      <c r="G4048" t="s">
        <v>25</v>
      </c>
      <c r="H4048" t="s">
        <v>26</v>
      </c>
      <c r="I4048" t="s">
        <v>39</v>
      </c>
      <c r="J4048" t="s">
        <v>40</v>
      </c>
      <c r="K4048">
        <v>644456</v>
      </c>
      <c r="L4048" t="s">
        <v>59</v>
      </c>
      <c r="M4048" t="s">
        <v>12223</v>
      </c>
      <c r="N4048" t="s">
        <v>61</v>
      </c>
      <c r="O4048" t="s">
        <v>53</v>
      </c>
      <c r="P4048" t="s">
        <v>181</v>
      </c>
      <c r="Q4048">
        <v>15117</v>
      </c>
      <c r="R4048">
        <v>9</v>
      </c>
      <c r="S4048">
        <v>0</v>
      </c>
      <c r="T4048">
        <v>1269.7279814330077</v>
      </c>
      <c r="U4048">
        <v>45114</v>
      </c>
    </row>
    <row r="4049" spans="1:21" x14ac:dyDescent="0.3">
      <c r="A4049" t="s">
        <v>12224</v>
      </c>
      <c r="B4049">
        <v>2023</v>
      </c>
      <c r="C4049" s="1">
        <v>45055</v>
      </c>
      <c r="D4049" t="s">
        <v>35</v>
      </c>
      <c r="E4049" t="s">
        <v>12225</v>
      </c>
      <c r="F4049" t="s">
        <v>106</v>
      </c>
      <c r="G4049" t="s">
        <v>81</v>
      </c>
      <c r="H4049" t="s">
        <v>26</v>
      </c>
      <c r="I4049" t="s">
        <v>39</v>
      </c>
      <c r="J4049" t="s">
        <v>40</v>
      </c>
      <c r="K4049">
        <v>694730</v>
      </c>
      <c r="L4049" t="s">
        <v>29</v>
      </c>
      <c r="M4049" t="s">
        <v>12226</v>
      </c>
      <c r="N4049" t="s">
        <v>61</v>
      </c>
      <c r="O4049" t="s">
        <v>75</v>
      </c>
      <c r="P4049" t="s">
        <v>76</v>
      </c>
      <c r="Q4049">
        <v>56970</v>
      </c>
      <c r="R4049">
        <v>7</v>
      </c>
      <c r="S4049">
        <v>0</v>
      </c>
      <c r="T4049">
        <v>5064.2745782315797</v>
      </c>
      <c r="U4049">
        <v>45058</v>
      </c>
    </row>
    <row r="4050" spans="1:21" x14ac:dyDescent="0.3">
      <c r="A4050" t="s">
        <v>12227</v>
      </c>
      <c r="B4050">
        <v>2024</v>
      </c>
      <c r="C4050" s="1">
        <v>45627</v>
      </c>
      <c r="D4050" t="s">
        <v>47</v>
      </c>
      <c r="E4050" t="s">
        <v>12228</v>
      </c>
      <c r="F4050" t="s">
        <v>24</v>
      </c>
      <c r="G4050" t="s">
        <v>81</v>
      </c>
      <c r="H4050" t="s">
        <v>26</v>
      </c>
      <c r="I4050" t="s">
        <v>39</v>
      </c>
      <c r="J4050" t="s">
        <v>40</v>
      </c>
      <c r="K4050">
        <v>625198</v>
      </c>
      <c r="L4050" t="s">
        <v>29</v>
      </c>
      <c r="M4050" t="s">
        <v>12229</v>
      </c>
      <c r="N4050" t="s">
        <v>43</v>
      </c>
      <c r="O4050" t="s">
        <v>68</v>
      </c>
      <c r="P4050" t="s">
        <v>127</v>
      </c>
      <c r="Q4050">
        <v>63426</v>
      </c>
      <c r="R4050">
        <v>4</v>
      </c>
      <c r="S4050">
        <v>0.1</v>
      </c>
      <c r="T4050">
        <v>15461.512575129822</v>
      </c>
      <c r="U4050">
        <v>45630</v>
      </c>
    </row>
    <row r="4051" spans="1:21" x14ac:dyDescent="0.3">
      <c r="A4051" t="s">
        <v>12230</v>
      </c>
      <c r="B4051">
        <v>2024</v>
      </c>
      <c r="C4051" s="1">
        <v>45653</v>
      </c>
      <c r="D4051" t="s">
        <v>47</v>
      </c>
      <c r="E4051" t="s">
        <v>12231</v>
      </c>
      <c r="F4051" t="s">
        <v>80</v>
      </c>
      <c r="G4051" t="s">
        <v>81</v>
      </c>
      <c r="H4051" t="s">
        <v>26</v>
      </c>
      <c r="I4051" t="s">
        <v>39</v>
      </c>
      <c r="J4051" t="s">
        <v>40</v>
      </c>
      <c r="K4051">
        <v>640107</v>
      </c>
      <c r="L4051" t="s">
        <v>41</v>
      </c>
      <c r="M4051" t="s">
        <v>12232</v>
      </c>
      <c r="N4051" t="s">
        <v>31</v>
      </c>
      <c r="O4051" t="s">
        <v>53</v>
      </c>
      <c r="P4051" t="s">
        <v>98</v>
      </c>
      <c r="Q4051">
        <v>50487</v>
      </c>
      <c r="R4051">
        <v>9</v>
      </c>
      <c r="S4051">
        <v>0.05</v>
      </c>
      <c r="T4051">
        <v>4131.6945269051366</v>
      </c>
      <c r="U4051">
        <v>45656</v>
      </c>
    </row>
    <row r="4052" spans="1:21" x14ac:dyDescent="0.3">
      <c r="A4052" t="s">
        <v>12233</v>
      </c>
      <c r="B4052">
        <v>2023</v>
      </c>
      <c r="C4052" s="1">
        <v>45180</v>
      </c>
      <c r="D4052" t="s">
        <v>22</v>
      </c>
      <c r="E4052" t="s">
        <v>12234</v>
      </c>
      <c r="F4052" t="s">
        <v>80</v>
      </c>
      <c r="G4052" t="s">
        <v>38</v>
      </c>
      <c r="H4052" t="s">
        <v>26</v>
      </c>
      <c r="I4052" t="s">
        <v>50</v>
      </c>
      <c r="J4052" t="s">
        <v>51</v>
      </c>
      <c r="K4052">
        <v>611902</v>
      </c>
      <c r="L4052" t="s">
        <v>59</v>
      </c>
      <c r="M4052" t="s">
        <v>12235</v>
      </c>
      <c r="N4052" t="s">
        <v>31</v>
      </c>
      <c r="O4052" t="s">
        <v>53</v>
      </c>
      <c r="P4052" t="s">
        <v>76</v>
      </c>
      <c r="Q4052">
        <v>6517</v>
      </c>
      <c r="R4052">
        <v>9</v>
      </c>
      <c r="S4052">
        <v>0.1</v>
      </c>
      <c r="T4052">
        <v>608.8630513555263</v>
      </c>
      <c r="U4052">
        <v>45184</v>
      </c>
    </row>
    <row r="4053" spans="1:21" x14ac:dyDescent="0.3">
      <c r="A4053" t="s">
        <v>12236</v>
      </c>
      <c r="B4053">
        <v>2024</v>
      </c>
      <c r="C4053" s="1">
        <v>45619</v>
      </c>
      <c r="D4053" t="s">
        <v>78</v>
      </c>
      <c r="E4053" t="s">
        <v>12237</v>
      </c>
      <c r="F4053" t="s">
        <v>64</v>
      </c>
      <c r="G4053" t="s">
        <v>81</v>
      </c>
      <c r="H4053" t="s">
        <v>26</v>
      </c>
      <c r="I4053" t="s">
        <v>150</v>
      </c>
      <c r="J4053" t="s">
        <v>118</v>
      </c>
      <c r="K4053">
        <v>648651</v>
      </c>
      <c r="L4053" t="s">
        <v>73</v>
      </c>
      <c r="M4053" t="s">
        <v>12238</v>
      </c>
      <c r="N4053" t="s">
        <v>103</v>
      </c>
      <c r="O4053" t="s">
        <v>32</v>
      </c>
      <c r="P4053" t="s">
        <v>69</v>
      </c>
      <c r="Q4053">
        <v>12544</v>
      </c>
      <c r="R4053">
        <v>7</v>
      </c>
      <c r="S4053">
        <v>0.05</v>
      </c>
      <c r="T4053">
        <v>1383.4288961651821</v>
      </c>
      <c r="U4053">
        <v>45621</v>
      </c>
    </row>
    <row r="4054" spans="1:21" x14ac:dyDescent="0.3">
      <c r="A4054" t="s">
        <v>12239</v>
      </c>
      <c r="B4054">
        <v>2024</v>
      </c>
      <c r="C4054" s="1">
        <v>45463</v>
      </c>
      <c r="D4054" t="s">
        <v>47</v>
      </c>
      <c r="E4054" t="s">
        <v>12240</v>
      </c>
      <c r="F4054" t="s">
        <v>64</v>
      </c>
      <c r="G4054" t="s">
        <v>81</v>
      </c>
      <c r="H4054" t="s">
        <v>26</v>
      </c>
      <c r="I4054" t="s">
        <v>39</v>
      </c>
      <c r="J4054" t="s">
        <v>40</v>
      </c>
      <c r="K4054">
        <v>673034</v>
      </c>
      <c r="L4054" t="s">
        <v>73</v>
      </c>
      <c r="M4054" t="s">
        <v>12241</v>
      </c>
      <c r="N4054" t="s">
        <v>31</v>
      </c>
      <c r="O4054" t="s">
        <v>75</v>
      </c>
      <c r="P4054" t="s">
        <v>98</v>
      </c>
      <c r="Q4054">
        <v>76225</v>
      </c>
      <c r="R4054">
        <v>10</v>
      </c>
      <c r="S4054">
        <v>0.1</v>
      </c>
      <c r="T4054">
        <v>15063.103397025832</v>
      </c>
      <c r="U4054">
        <v>45463</v>
      </c>
    </row>
    <row r="4055" spans="1:21" x14ac:dyDescent="0.3">
      <c r="A4055" t="s">
        <v>12242</v>
      </c>
      <c r="B4055">
        <v>2023</v>
      </c>
      <c r="C4055" s="1">
        <v>45209</v>
      </c>
      <c r="D4055" t="s">
        <v>22</v>
      </c>
      <c r="E4055" t="s">
        <v>12243</v>
      </c>
      <c r="F4055" t="s">
        <v>37</v>
      </c>
      <c r="G4055" t="s">
        <v>38</v>
      </c>
      <c r="H4055" t="s">
        <v>26</v>
      </c>
      <c r="I4055" t="s">
        <v>82</v>
      </c>
      <c r="J4055" t="s">
        <v>66</v>
      </c>
      <c r="K4055">
        <v>655803</v>
      </c>
      <c r="L4055" t="s">
        <v>73</v>
      </c>
      <c r="M4055" t="s">
        <v>12244</v>
      </c>
      <c r="N4055" t="s">
        <v>43</v>
      </c>
      <c r="O4055" t="s">
        <v>44</v>
      </c>
      <c r="P4055" t="s">
        <v>54</v>
      </c>
      <c r="Q4055">
        <v>75898</v>
      </c>
      <c r="R4055">
        <v>1</v>
      </c>
      <c r="S4055">
        <v>0.1</v>
      </c>
      <c r="T4055">
        <v>6834.1744799389862</v>
      </c>
      <c r="U4055">
        <v>45212</v>
      </c>
    </row>
    <row r="4056" spans="1:21" x14ac:dyDescent="0.3">
      <c r="A4056" t="s">
        <v>12245</v>
      </c>
      <c r="B4056">
        <v>2023</v>
      </c>
      <c r="C4056" s="1">
        <v>44937</v>
      </c>
      <c r="D4056" t="s">
        <v>22</v>
      </c>
      <c r="E4056" t="s">
        <v>12246</v>
      </c>
      <c r="F4056" t="s">
        <v>64</v>
      </c>
      <c r="G4056" t="s">
        <v>81</v>
      </c>
      <c r="H4056" t="s">
        <v>26</v>
      </c>
      <c r="I4056" t="s">
        <v>39</v>
      </c>
      <c r="J4056" t="s">
        <v>40</v>
      </c>
      <c r="K4056">
        <v>622607</v>
      </c>
      <c r="L4056" t="s">
        <v>41</v>
      </c>
      <c r="M4056" t="s">
        <v>12247</v>
      </c>
      <c r="N4056" t="s">
        <v>93</v>
      </c>
      <c r="O4056" t="s">
        <v>53</v>
      </c>
      <c r="P4056" t="s">
        <v>69</v>
      </c>
      <c r="Q4056">
        <v>30865</v>
      </c>
      <c r="R4056">
        <v>10</v>
      </c>
      <c r="S4056">
        <v>0</v>
      </c>
      <c r="T4056">
        <v>2801.8381361858287</v>
      </c>
      <c r="U4056">
        <v>44943</v>
      </c>
    </row>
    <row r="4057" spans="1:21" x14ac:dyDescent="0.3">
      <c r="A4057" t="s">
        <v>12248</v>
      </c>
      <c r="B4057">
        <v>2023</v>
      </c>
      <c r="C4057" s="1">
        <v>45174</v>
      </c>
      <c r="D4057" t="s">
        <v>47</v>
      </c>
      <c r="E4057" t="s">
        <v>12249</v>
      </c>
      <c r="F4057" t="s">
        <v>80</v>
      </c>
      <c r="G4057" t="s">
        <v>38</v>
      </c>
      <c r="H4057" t="s">
        <v>26</v>
      </c>
      <c r="I4057" t="s">
        <v>117</v>
      </c>
      <c r="J4057" t="s">
        <v>118</v>
      </c>
      <c r="K4057">
        <v>613851</v>
      </c>
      <c r="L4057" t="s">
        <v>59</v>
      </c>
      <c r="M4057" t="s">
        <v>12250</v>
      </c>
      <c r="N4057" t="s">
        <v>61</v>
      </c>
      <c r="O4057" t="s">
        <v>32</v>
      </c>
      <c r="P4057" t="s">
        <v>54</v>
      </c>
      <c r="Q4057">
        <v>37216</v>
      </c>
      <c r="R4057">
        <v>3</v>
      </c>
      <c r="S4057">
        <v>0.1</v>
      </c>
      <c r="T4057">
        <v>8204.2887703914839</v>
      </c>
      <c r="U4057">
        <v>45179</v>
      </c>
    </row>
    <row r="4058" spans="1:21" x14ac:dyDescent="0.3">
      <c r="A4058" t="s">
        <v>12251</v>
      </c>
      <c r="B4058">
        <v>2024</v>
      </c>
      <c r="C4058" s="1">
        <v>45439</v>
      </c>
      <c r="D4058" t="s">
        <v>47</v>
      </c>
      <c r="E4058" t="s">
        <v>12252</v>
      </c>
      <c r="F4058" t="s">
        <v>149</v>
      </c>
      <c r="G4058" t="s">
        <v>38</v>
      </c>
      <c r="H4058" t="s">
        <v>26</v>
      </c>
      <c r="I4058" t="s">
        <v>50</v>
      </c>
      <c r="J4058" t="s">
        <v>51</v>
      </c>
      <c r="K4058">
        <v>666803</v>
      </c>
      <c r="L4058" t="s">
        <v>59</v>
      </c>
      <c r="M4058" t="s">
        <v>12253</v>
      </c>
      <c r="N4058" t="s">
        <v>43</v>
      </c>
      <c r="O4058" t="s">
        <v>53</v>
      </c>
      <c r="P4058" t="s">
        <v>89</v>
      </c>
      <c r="Q4058">
        <v>52339</v>
      </c>
      <c r="R4058">
        <v>6</v>
      </c>
      <c r="S4058">
        <v>0.2</v>
      </c>
      <c r="T4058">
        <v>15405.87078344341</v>
      </c>
      <c r="U4058">
        <v>45442</v>
      </c>
    </row>
    <row r="4059" spans="1:21" x14ac:dyDescent="0.3">
      <c r="A4059" t="s">
        <v>12254</v>
      </c>
      <c r="B4059">
        <v>2024</v>
      </c>
      <c r="C4059" s="1">
        <v>45451</v>
      </c>
      <c r="D4059" t="s">
        <v>78</v>
      </c>
      <c r="E4059" t="s">
        <v>12255</v>
      </c>
      <c r="F4059" t="s">
        <v>49</v>
      </c>
      <c r="G4059" t="s">
        <v>81</v>
      </c>
      <c r="H4059" t="s">
        <v>26</v>
      </c>
      <c r="I4059" t="s">
        <v>82</v>
      </c>
      <c r="J4059" t="s">
        <v>66</v>
      </c>
      <c r="K4059">
        <v>616485</v>
      </c>
      <c r="L4059" t="s">
        <v>59</v>
      </c>
      <c r="M4059" t="s">
        <v>12256</v>
      </c>
      <c r="N4059" t="s">
        <v>103</v>
      </c>
      <c r="O4059" t="s">
        <v>75</v>
      </c>
      <c r="P4059" t="s">
        <v>98</v>
      </c>
      <c r="Q4059">
        <v>29842</v>
      </c>
      <c r="R4059">
        <v>7</v>
      </c>
      <c r="S4059">
        <v>0.05</v>
      </c>
      <c r="T4059">
        <v>7475.2234437935585</v>
      </c>
      <c r="U4059">
        <v>45451</v>
      </c>
    </row>
    <row r="4060" spans="1:21" x14ac:dyDescent="0.3">
      <c r="A4060" t="s">
        <v>12257</v>
      </c>
      <c r="B4060">
        <v>2024</v>
      </c>
      <c r="C4060" s="1">
        <v>45308</v>
      </c>
      <c r="D4060" t="s">
        <v>78</v>
      </c>
      <c r="E4060" t="s">
        <v>12258</v>
      </c>
      <c r="F4060" t="s">
        <v>64</v>
      </c>
      <c r="G4060" t="s">
        <v>25</v>
      </c>
      <c r="H4060" t="s">
        <v>26</v>
      </c>
      <c r="I4060" t="s">
        <v>107</v>
      </c>
      <c r="J4060" t="s">
        <v>66</v>
      </c>
      <c r="K4060">
        <v>626582</v>
      </c>
      <c r="L4060" t="s">
        <v>83</v>
      </c>
      <c r="M4060" t="s">
        <v>12259</v>
      </c>
      <c r="N4060" t="s">
        <v>103</v>
      </c>
      <c r="O4060" t="s">
        <v>94</v>
      </c>
      <c r="P4060" t="s">
        <v>45</v>
      </c>
      <c r="Q4060">
        <v>46596</v>
      </c>
      <c r="R4060">
        <v>5</v>
      </c>
      <c r="S4060">
        <v>0.05</v>
      </c>
      <c r="T4060">
        <v>11007.179552849131</v>
      </c>
      <c r="U4060">
        <v>45314</v>
      </c>
    </row>
    <row r="4061" spans="1:21" x14ac:dyDescent="0.3">
      <c r="A4061" t="s">
        <v>12260</v>
      </c>
      <c r="B4061">
        <v>2023</v>
      </c>
      <c r="C4061" s="1">
        <v>45200</v>
      </c>
      <c r="D4061" t="s">
        <v>22</v>
      </c>
      <c r="E4061" t="s">
        <v>12261</v>
      </c>
      <c r="F4061" t="s">
        <v>24</v>
      </c>
      <c r="G4061" t="s">
        <v>38</v>
      </c>
      <c r="H4061" t="s">
        <v>26</v>
      </c>
      <c r="I4061" t="s">
        <v>107</v>
      </c>
      <c r="J4061" t="s">
        <v>66</v>
      </c>
      <c r="K4061">
        <v>612167</v>
      </c>
      <c r="L4061" t="s">
        <v>59</v>
      </c>
      <c r="M4061" t="s">
        <v>12262</v>
      </c>
      <c r="N4061" t="s">
        <v>93</v>
      </c>
      <c r="O4061" t="s">
        <v>94</v>
      </c>
      <c r="P4061" t="s">
        <v>98</v>
      </c>
      <c r="Q4061">
        <v>6367</v>
      </c>
      <c r="R4061">
        <v>7</v>
      </c>
      <c r="S4061">
        <v>0.2</v>
      </c>
      <c r="T4061">
        <v>641.00688308682322</v>
      </c>
      <c r="U4061">
        <v>45206</v>
      </c>
    </row>
    <row r="4062" spans="1:21" x14ac:dyDescent="0.3">
      <c r="A4062" t="s">
        <v>12263</v>
      </c>
      <c r="B4062">
        <v>2024</v>
      </c>
      <c r="C4062" s="1">
        <v>45391</v>
      </c>
      <c r="D4062" t="s">
        <v>47</v>
      </c>
      <c r="E4062" t="s">
        <v>12264</v>
      </c>
      <c r="F4062" t="s">
        <v>24</v>
      </c>
      <c r="G4062" t="s">
        <v>38</v>
      </c>
      <c r="H4062" t="s">
        <v>26</v>
      </c>
      <c r="I4062" t="s">
        <v>101</v>
      </c>
      <c r="J4062" t="s">
        <v>51</v>
      </c>
      <c r="K4062">
        <v>652184</v>
      </c>
      <c r="L4062" t="s">
        <v>83</v>
      </c>
      <c r="M4062" t="s">
        <v>12265</v>
      </c>
      <c r="N4062" t="s">
        <v>43</v>
      </c>
      <c r="O4062" t="s">
        <v>44</v>
      </c>
      <c r="P4062" t="s">
        <v>98</v>
      </c>
      <c r="Q4062">
        <v>66934</v>
      </c>
      <c r="R4062">
        <v>2</v>
      </c>
      <c r="S4062">
        <v>0</v>
      </c>
      <c r="T4062">
        <v>10776.247080504951</v>
      </c>
      <c r="U4062">
        <v>45391</v>
      </c>
    </row>
    <row r="4063" spans="1:21" x14ac:dyDescent="0.3">
      <c r="A4063" t="s">
        <v>12266</v>
      </c>
      <c r="B4063">
        <v>2024</v>
      </c>
      <c r="C4063" s="1">
        <v>45473</v>
      </c>
      <c r="D4063" t="s">
        <v>35</v>
      </c>
      <c r="E4063" t="s">
        <v>12267</v>
      </c>
      <c r="F4063" t="s">
        <v>64</v>
      </c>
      <c r="G4063" t="s">
        <v>81</v>
      </c>
      <c r="H4063" t="s">
        <v>26</v>
      </c>
      <c r="I4063" t="s">
        <v>57</v>
      </c>
      <c r="J4063" t="s">
        <v>58</v>
      </c>
      <c r="K4063">
        <v>666523</v>
      </c>
      <c r="L4063" t="s">
        <v>83</v>
      </c>
      <c r="M4063" t="s">
        <v>12268</v>
      </c>
      <c r="N4063" t="s">
        <v>31</v>
      </c>
      <c r="O4063" t="s">
        <v>85</v>
      </c>
      <c r="P4063" t="s">
        <v>69</v>
      </c>
      <c r="Q4063">
        <v>20092</v>
      </c>
      <c r="R4063">
        <v>6</v>
      </c>
      <c r="S4063">
        <v>0.2</v>
      </c>
      <c r="T4063">
        <v>5419.1029236004961</v>
      </c>
      <c r="U4063">
        <v>45480</v>
      </c>
    </row>
    <row r="4064" spans="1:21" x14ac:dyDescent="0.3">
      <c r="A4064" t="s">
        <v>12269</v>
      </c>
      <c r="B4064">
        <v>2024</v>
      </c>
      <c r="C4064" s="1">
        <v>45316</v>
      </c>
      <c r="D4064" t="s">
        <v>47</v>
      </c>
      <c r="E4064" t="s">
        <v>12270</v>
      </c>
      <c r="F4064" t="s">
        <v>49</v>
      </c>
      <c r="G4064" t="s">
        <v>81</v>
      </c>
      <c r="H4064" t="s">
        <v>26</v>
      </c>
      <c r="I4064" t="s">
        <v>154</v>
      </c>
      <c r="J4064" t="s">
        <v>51</v>
      </c>
      <c r="K4064">
        <v>686104</v>
      </c>
      <c r="L4064" t="s">
        <v>83</v>
      </c>
      <c r="M4064" t="s">
        <v>12271</v>
      </c>
      <c r="N4064" t="s">
        <v>103</v>
      </c>
      <c r="O4064" t="s">
        <v>94</v>
      </c>
      <c r="P4064" t="s">
        <v>127</v>
      </c>
      <c r="Q4064">
        <v>59572</v>
      </c>
      <c r="R4064">
        <v>5</v>
      </c>
      <c r="S4064">
        <v>0</v>
      </c>
      <c r="T4064">
        <v>5309.1613235496061</v>
      </c>
      <c r="U4064">
        <v>45320</v>
      </c>
    </row>
    <row r="4065" spans="1:21" x14ac:dyDescent="0.3">
      <c r="A4065" t="s">
        <v>12272</v>
      </c>
      <c r="B4065">
        <v>2024</v>
      </c>
      <c r="C4065" s="1">
        <v>45604</v>
      </c>
      <c r="D4065" t="s">
        <v>78</v>
      </c>
      <c r="E4065" t="s">
        <v>12273</v>
      </c>
      <c r="F4065" t="s">
        <v>24</v>
      </c>
      <c r="G4065" t="s">
        <v>25</v>
      </c>
      <c r="H4065" t="s">
        <v>26</v>
      </c>
      <c r="I4065" t="s">
        <v>39</v>
      </c>
      <c r="J4065" t="s">
        <v>40</v>
      </c>
      <c r="K4065">
        <v>641580</v>
      </c>
      <c r="L4065" t="s">
        <v>29</v>
      </c>
      <c r="M4065" t="s">
        <v>12274</v>
      </c>
      <c r="N4065" t="s">
        <v>61</v>
      </c>
      <c r="O4065" t="s">
        <v>53</v>
      </c>
      <c r="P4065" t="s">
        <v>76</v>
      </c>
      <c r="Q4065">
        <v>929</v>
      </c>
      <c r="R4065">
        <v>9</v>
      </c>
      <c r="S4065">
        <v>0</v>
      </c>
      <c r="T4065">
        <v>272.69288381297372</v>
      </c>
      <c r="U4065">
        <v>45608</v>
      </c>
    </row>
    <row r="4066" spans="1:21" x14ac:dyDescent="0.3">
      <c r="A4066" t="s">
        <v>12275</v>
      </c>
      <c r="B4066">
        <v>2024</v>
      </c>
      <c r="C4066" s="1">
        <v>45450</v>
      </c>
      <c r="D4066" t="s">
        <v>35</v>
      </c>
      <c r="E4066" t="s">
        <v>12276</v>
      </c>
      <c r="F4066" t="s">
        <v>106</v>
      </c>
      <c r="G4066" t="s">
        <v>25</v>
      </c>
      <c r="H4066" t="s">
        <v>26</v>
      </c>
      <c r="I4066" t="s">
        <v>107</v>
      </c>
      <c r="J4066" t="s">
        <v>66</v>
      </c>
      <c r="K4066">
        <v>609590</v>
      </c>
      <c r="L4066" t="s">
        <v>29</v>
      </c>
      <c r="M4066" t="s">
        <v>12277</v>
      </c>
      <c r="N4066" t="s">
        <v>103</v>
      </c>
      <c r="O4066" t="s">
        <v>68</v>
      </c>
      <c r="P4066" t="s">
        <v>89</v>
      </c>
      <c r="Q4066">
        <v>33511</v>
      </c>
      <c r="R4066">
        <v>3</v>
      </c>
      <c r="S4066">
        <v>0</v>
      </c>
      <c r="T4066">
        <v>9273.8721736884581</v>
      </c>
      <c r="U4066">
        <v>45453</v>
      </c>
    </row>
    <row r="4067" spans="1:21" x14ac:dyDescent="0.3">
      <c r="A4067" t="s">
        <v>12278</v>
      </c>
      <c r="B4067">
        <v>2024</v>
      </c>
      <c r="C4067" s="1">
        <v>45423</v>
      </c>
      <c r="D4067" t="s">
        <v>22</v>
      </c>
      <c r="E4067" t="s">
        <v>12279</v>
      </c>
      <c r="F4067" t="s">
        <v>80</v>
      </c>
      <c r="G4067" t="s">
        <v>81</v>
      </c>
      <c r="H4067" t="s">
        <v>26</v>
      </c>
      <c r="I4067" t="s">
        <v>39</v>
      </c>
      <c r="J4067" t="s">
        <v>40</v>
      </c>
      <c r="K4067">
        <v>607938</v>
      </c>
      <c r="L4067" t="s">
        <v>83</v>
      </c>
      <c r="M4067" t="s">
        <v>12280</v>
      </c>
      <c r="N4067" t="s">
        <v>31</v>
      </c>
      <c r="O4067" t="s">
        <v>85</v>
      </c>
      <c r="P4067" t="s">
        <v>181</v>
      </c>
      <c r="Q4067">
        <v>65947</v>
      </c>
      <c r="R4067">
        <v>1</v>
      </c>
      <c r="S4067">
        <v>0.1</v>
      </c>
      <c r="T4067">
        <v>18273.111934938002</v>
      </c>
      <c r="U4067">
        <v>45423</v>
      </c>
    </row>
    <row r="4068" spans="1:21" x14ac:dyDescent="0.3">
      <c r="A4068" t="s">
        <v>12281</v>
      </c>
      <c r="B4068">
        <v>2023</v>
      </c>
      <c r="C4068" s="1">
        <v>44939</v>
      </c>
      <c r="D4068" t="s">
        <v>22</v>
      </c>
      <c r="E4068" t="s">
        <v>12282</v>
      </c>
      <c r="F4068" t="s">
        <v>149</v>
      </c>
      <c r="G4068" t="s">
        <v>25</v>
      </c>
      <c r="H4068" t="s">
        <v>26</v>
      </c>
      <c r="I4068" t="s">
        <v>27</v>
      </c>
      <c r="J4068" t="s">
        <v>28</v>
      </c>
      <c r="K4068">
        <v>661272</v>
      </c>
      <c r="L4068" t="s">
        <v>73</v>
      </c>
      <c r="M4068" t="s">
        <v>12283</v>
      </c>
      <c r="N4068" t="s">
        <v>103</v>
      </c>
      <c r="O4068" t="s">
        <v>68</v>
      </c>
      <c r="P4068" t="s">
        <v>45</v>
      </c>
      <c r="Q4068">
        <v>16514</v>
      </c>
      <c r="R4068">
        <v>10</v>
      </c>
      <c r="S4068">
        <v>0.05</v>
      </c>
      <c r="T4068">
        <v>2145.4666692475721</v>
      </c>
      <c r="U4068">
        <v>44942</v>
      </c>
    </row>
    <row r="4069" spans="1:21" x14ac:dyDescent="0.3">
      <c r="A4069" t="s">
        <v>12284</v>
      </c>
      <c r="B4069">
        <v>2024</v>
      </c>
      <c r="C4069" s="1">
        <v>45531</v>
      </c>
      <c r="D4069" t="s">
        <v>35</v>
      </c>
      <c r="E4069" t="s">
        <v>12285</v>
      </c>
      <c r="F4069" t="s">
        <v>106</v>
      </c>
      <c r="G4069" t="s">
        <v>81</v>
      </c>
      <c r="H4069" t="s">
        <v>26</v>
      </c>
      <c r="I4069" t="s">
        <v>117</v>
      </c>
      <c r="J4069" t="s">
        <v>118</v>
      </c>
      <c r="K4069">
        <v>693291</v>
      </c>
      <c r="L4069" t="s">
        <v>83</v>
      </c>
      <c r="M4069" t="s">
        <v>12286</v>
      </c>
      <c r="N4069" t="s">
        <v>61</v>
      </c>
      <c r="O4069" t="s">
        <v>44</v>
      </c>
      <c r="P4069" t="s">
        <v>76</v>
      </c>
      <c r="Q4069">
        <v>55469</v>
      </c>
      <c r="R4069">
        <v>9</v>
      </c>
      <c r="S4069">
        <v>0.05</v>
      </c>
      <c r="T4069">
        <v>5043.2379159168022</v>
      </c>
      <c r="U4069">
        <v>45534</v>
      </c>
    </row>
    <row r="4070" spans="1:21" x14ac:dyDescent="0.3">
      <c r="A4070" t="s">
        <v>12287</v>
      </c>
      <c r="B4070">
        <v>2023</v>
      </c>
      <c r="C4070" s="1">
        <v>45175</v>
      </c>
      <c r="D4070" t="s">
        <v>35</v>
      </c>
      <c r="E4070" t="s">
        <v>12288</v>
      </c>
      <c r="F4070" t="s">
        <v>64</v>
      </c>
      <c r="G4070" t="s">
        <v>81</v>
      </c>
      <c r="H4070" t="s">
        <v>26</v>
      </c>
      <c r="I4070" t="s">
        <v>65</v>
      </c>
      <c r="J4070" t="s">
        <v>66</v>
      </c>
      <c r="K4070">
        <v>657336</v>
      </c>
      <c r="L4070" t="s">
        <v>29</v>
      </c>
      <c r="M4070" t="s">
        <v>12289</v>
      </c>
      <c r="N4070" t="s">
        <v>31</v>
      </c>
      <c r="O4070" t="s">
        <v>94</v>
      </c>
      <c r="P4070" t="s">
        <v>98</v>
      </c>
      <c r="Q4070">
        <v>49826</v>
      </c>
      <c r="R4070">
        <v>5</v>
      </c>
      <c r="S4070">
        <v>0</v>
      </c>
      <c r="T4070">
        <v>2972.8236641100411</v>
      </c>
      <c r="U4070">
        <v>45175</v>
      </c>
    </row>
    <row r="4071" spans="1:21" x14ac:dyDescent="0.3">
      <c r="A4071" t="s">
        <v>12290</v>
      </c>
      <c r="B4071">
        <v>2023</v>
      </c>
      <c r="C4071" s="1">
        <v>45260</v>
      </c>
      <c r="D4071" t="s">
        <v>47</v>
      </c>
      <c r="E4071" t="s">
        <v>12291</v>
      </c>
      <c r="F4071" t="s">
        <v>80</v>
      </c>
      <c r="G4071" t="s">
        <v>38</v>
      </c>
      <c r="H4071" t="s">
        <v>26</v>
      </c>
      <c r="I4071" t="s">
        <v>39</v>
      </c>
      <c r="J4071" t="s">
        <v>40</v>
      </c>
      <c r="K4071">
        <v>679383</v>
      </c>
      <c r="L4071" t="s">
        <v>29</v>
      </c>
      <c r="M4071" t="s">
        <v>12292</v>
      </c>
      <c r="N4071" t="s">
        <v>31</v>
      </c>
      <c r="O4071" t="s">
        <v>44</v>
      </c>
      <c r="P4071" t="s">
        <v>181</v>
      </c>
      <c r="Q4071">
        <v>35244</v>
      </c>
      <c r="R4071">
        <v>6</v>
      </c>
      <c r="S4071">
        <v>0.2</v>
      </c>
      <c r="T4071">
        <v>4738.9864695135493</v>
      </c>
      <c r="U4071">
        <v>45263</v>
      </c>
    </row>
    <row r="4072" spans="1:21" x14ac:dyDescent="0.3">
      <c r="A4072" t="s">
        <v>12293</v>
      </c>
      <c r="B4072">
        <v>2023</v>
      </c>
      <c r="C4072" s="1">
        <v>45024</v>
      </c>
      <c r="D4072" t="s">
        <v>47</v>
      </c>
      <c r="E4072" t="s">
        <v>12294</v>
      </c>
      <c r="F4072" t="s">
        <v>106</v>
      </c>
      <c r="G4072" t="s">
        <v>25</v>
      </c>
      <c r="H4072" t="s">
        <v>26</v>
      </c>
      <c r="I4072" t="s">
        <v>82</v>
      </c>
      <c r="J4072" t="s">
        <v>66</v>
      </c>
      <c r="K4072">
        <v>680025</v>
      </c>
      <c r="L4072" t="s">
        <v>73</v>
      </c>
      <c r="M4072" t="s">
        <v>12295</v>
      </c>
      <c r="N4072" t="s">
        <v>61</v>
      </c>
      <c r="O4072" t="s">
        <v>68</v>
      </c>
      <c r="P4072" t="s">
        <v>76</v>
      </c>
      <c r="Q4072">
        <v>34763</v>
      </c>
      <c r="R4072">
        <v>10</v>
      </c>
      <c r="S4072">
        <v>0.2</v>
      </c>
      <c r="T4072">
        <v>8344.5897873812755</v>
      </c>
      <c r="U4072">
        <v>45027</v>
      </c>
    </row>
    <row r="4073" spans="1:21" x14ac:dyDescent="0.3">
      <c r="A4073" t="s">
        <v>12296</v>
      </c>
      <c r="B4073">
        <v>2023</v>
      </c>
      <c r="C4073" s="1">
        <v>44983</v>
      </c>
      <c r="D4073" t="s">
        <v>47</v>
      </c>
      <c r="E4073" t="s">
        <v>12297</v>
      </c>
      <c r="F4073" t="s">
        <v>24</v>
      </c>
      <c r="G4073" t="s">
        <v>25</v>
      </c>
      <c r="H4073" t="s">
        <v>26</v>
      </c>
      <c r="I4073" t="s">
        <v>39</v>
      </c>
      <c r="J4073" t="s">
        <v>40</v>
      </c>
      <c r="K4073">
        <v>670377</v>
      </c>
      <c r="L4073" t="s">
        <v>59</v>
      </c>
      <c r="M4073" t="s">
        <v>12298</v>
      </c>
      <c r="N4073" t="s">
        <v>61</v>
      </c>
      <c r="O4073" t="s">
        <v>94</v>
      </c>
      <c r="P4073" t="s">
        <v>54</v>
      </c>
      <c r="Q4073">
        <v>12685</v>
      </c>
      <c r="R4073">
        <v>2</v>
      </c>
      <c r="S4073">
        <v>0.2</v>
      </c>
      <c r="T4073">
        <v>3467.7908684606991</v>
      </c>
      <c r="U4073">
        <v>44985</v>
      </c>
    </row>
    <row r="4074" spans="1:21" x14ac:dyDescent="0.3">
      <c r="A4074" t="s">
        <v>12299</v>
      </c>
      <c r="B4074">
        <v>2024</v>
      </c>
      <c r="C4074" s="1">
        <v>45507</v>
      </c>
      <c r="D4074" t="s">
        <v>22</v>
      </c>
      <c r="E4074" t="s">
        <v>12300</v>
      </c>
      <c r="F4074" t="s">
        <v>149</v>
      </c>
      <c r="G4074" t="s">
        <v>81</v>
      </c>
      <c r="H4074" t="s">
        <v>26</v>
      </c>
      <c r="I4074" t="s">
        <v>65</v>
      </c>
      <c r="J4074" t="s">
        <v>66</v>
      </c>
      <c r="K4074">
        <v>643360</v>
      </c>
      <c r="L4074" t="s">
        <v>29</v>
      </c>
      <c r="M4074" t="s">
        <v>12301</v>
      </c>
      <c r="N4074" t="s">
        <v>103</v>
      </c>
      <c r="O4074" t="s">
        <v>75</v>
      </c>
      <c r="P4074" t="s">
        <v>89</v>
      </c>
      <c r="Q4074">
        <v>61835</v>
      </c>
      <c r="R4074">
        <v>4</v>
      </c>
      <c r="S4074">
        <v>0.1</v>
      </c>
      <c r="T4074">
        <v>5140.1471774925931</v>
      </c>
      <c r="U4074">
        <v>45510</v>
      </c>
    </row>
    <row r="4075" spans="1:21" x14ac:dyDescent="0.3">
      <c r="A4075" t="s">
        <v>12302</v>
      </c>
      <c r="B4075">
        <v>2024</v>
      </c>
      <c r="C4075" s="1">
        <v>45532</v>
      </c>
      <c r="D4075" t="s">
        <v>47</v>
      </c>
      <c r="E4075" t="s">
        <v>12303</v>
      </c>
      <c r="F4075" t="s">
        <v>106</v>
      </c>
      <c r="G4075" t="s">
        <v>25</v>
      </c>
      <c r="H4075" t="s">
        <v>26</v>
      </c>
      <c r="I4075" t="s">
        <v>117</v>
      </c>
      <c r="J4075" t="s">
        <v>118</v>
      </c>
      <c r="K4075">
        <v>657624</v>
      </c>
      <c r="L4075" t="s">
        <v>29</v>
      </c>
      <c r="M4075" t="s">
        <v>12304</v>
      </c>
      <c r="N4075" t="s">
        <v>43</v>
      </c>
      <c r="O4075" t="s">
        <v>44</v>
      </c>
      <c r="P4075" t="s">
        <v>89</v>
      </c>
      <c r="Q4075">
        <v>67057</v>
      </c>
      <c r="R4075">
        <v>1</v>
      </c>
      <c r="S4075">
        <v>0</v>
      </c>
      <c r="T4075">
        <v>8109.0820661519938</v>
      </c>
      <c r="U4075">
        <v>45535</v>
      </c>
    </row>
    <row r="4076" spans="1:21" x14ac:dyDescent="0.3">
      <c r="A4076" t="s">
        <v>12305</v>
      </c>
      <c r="B4076">
        <v>2024</v>
      </c>
      <c r="C4076" s="1">
        <v>45408</v>
      </c>
      <c r="D4076" t="s">
        <v>35</v>
      </c>
      <c r="E4076" t="s">
        <v>12306</v>
      </c>
      <c r="F4076" t="s">
        <v>49</v>
      </c>
      <c r="G4076" t="s">
        <v>25</v>
      </c>
      <c r="H4076" t="s">
        <v>26</v>
      </c>
      <c r="I4076" t="s">
        <v>57</v>
      </c>
      <c r="J4076" t="s">
        <v>58</v>
      </c>
      <c r="K4076">
        <v>623133</v>
      </c>
      <c r="L4076" t="s">
        <v>73</v>
      </c>
      <c r="M4076" t="s">
        <v>12307</v>
      </c>
      <c r="N4076" t="s">
        <v>93</v>
      </c>
      <c r="O4076" t="s">
        <v>53</v>
      </c>
      <c r="P4076" t="s">
        <v>76</v>
      </c>
      <c r="Q4076">
        <v>5028</v>
      </c>
      <c r="R4076">
        <v>10</v>
      </c>
      <c r="S4076">
        <v>0</v>
      </c>
      <c r="T4076">
        <v>1183.9417773091188</v>
      </c>
      <c r="U4076">
        <v>45413</v>
      </c>
    </row>
    <row r="4077" spans="1:21" x14ac:dyDescent="0.3">
      <c r="A4077" t="s">
        <v>12308</v>
      </c>
      <c r="B4077">
        <v>2024</v>
      </c>
      <c r="C4077" s="1">
        <v>45404</v>
      </c>
      <c r="D4077" t="s">
        <v>35</v>
      </c>
      <c r="E4077" t="s">
        <v>12309</v>
      </c>
      <c r="F4077" t="s">
        <v>149</v>
      </c>
      <c r="G4077" t="s">
        <v>38</v>
      </c>
      <c r="H4077" t="s">
        <v>26</v>
      </c>
      <c r="I4077" t="s">
        <v>39</v>
      </c>
      <c r="J4077" t="s">
        <v>40</v>
      </c>
      <c r="K4077">
        <v>693007</v>
      </c>
      <c r="L4077" t="s">
        <v>29</v>
      </c>
      <c r="M4077" t="s">
        <v>12310</v>
      </c>
      <c r="N4077" t="s">
        <v>31</v>
      </c>
      <c r="O4077" t="s">
        <v>44</v>
      </c>
      <c r="P4077" t="s">
        <v>33</v>
      </c>
      <c r="Q4077">
        <v>45512</v>
      </c>
      <c r="R4077">
        <v>5</v>
      </c>
      <c r="S4077">
        <v>0</v>
      </c>
      <c r="T4077">
        <v>10757.731232385289</v>
      </c>
      <c r="U4077">
        <v>45405</v>
      </c>
    </row>
    <row r="4078" spans="1:21" x14ac:dyDescent="0.3">
      <c r="A4078" t="s">
        <v>12311</v>
      </c>
      <c r="B4078">
        <v>2023</v>
      </c>
      <c r="C4078" s="1">
        <v>44928</v>
      </c>
      <c r="D4078" t="s">
        <v>47</v>
      </c>
      <c r="E4078" t="s">
        <v>12312</v>
      </c>
      <c r="F4078" t="s">
        <v>106</v>
      </c>
      <c r="G4078" t="s">
        <v>25</v>
      </c>
      <c r="H4078" t="s">
        <v>26</v>
      </c>
      <c r="I4078" t="s">
        <v>39</v>
      </c>
      <c r="J4078" t="s">
        <v>40</v>
      </c>
      <c r="K4078">
        <v>663367</v>
      </c>
      <c r="L4078" t="s">
        <v>59</v>
      </c>
      <c r="M4078" t="s">
        <v>12313</v>
      </c>
      <c r="N4078" t="s">
        <v>61</v>
      </c>
      <c r="O4078" t="s">
        <v>85</v>
      </c>
      <c r="P4078" t="s">
        <v>45</v>
      </c>
      <c r="Q4078">
        <v>36630</v>
      </c>
      <c r="R4078">
        <v>2</v>
      </c>
      <c r="S4078">
        <v>0</v>
      </c>
      <c r="T4078">
        <v>7759.5544159443671</v>
      </c>
      <c r="U4078">
        <v>44931</v>
      </c>
    </row>
    <row r="4079" spans="1:21" x14ac:dyDescent="0.3">
      <c r="A4079" t="s">
        <v>12314</v>
      </c>
      <c r="B4079">
        <v>2023</v>
      </c>
      <c r="C4079" s="1">
        <v>44930</v>
      </c>
      <c r="D4079" t="s">
        <v>22</v>
      </c>
      <c r="E4079" t="s">
        <v>12315</v>
      </c>
      <c r="F4079" t="s">
        <v>106</v>
      </c>
      <c r="G4079" t="s">
        <v>81</v>
      </c>
      <c r="H4079" t="s">
        <v>26</v>
      </c>
      <c r="I4079" t="s">
        <v>57</v>
      </c>
      <c r="J4079" t="s">
        <v>58</v>
      </c>
      <c r="K4079">
        <v>660666</v>
      </c>
      <c r="L4079" t="s">
        <v>59</v>
      </c>
      <c r="M4079" t="s">
        <v>12316</v>
      </c>
      <c r="N4079" t="s">
        <v>103</v>
      </c>
      <c r="O4079" t="s">
        <v>85</v>
      </c>
      <c r="P4079" t="s">
        <v>69</v>
      </c>
      <c r="Q4079">
        <v>6352</v>
      </c>
      <c r="R4079">
        <v>8</v>
      </c>
      <c r="S4079">
        <v>0.2</v>
      </c>
      <c r="T4079">
        <v>346.71631431984275</v>
      </c>
      <c r="U4079">
        <v>44935</v>
      </c>
    </row>
    <row r="4080" spans="1:21" x14ac:dyDescent="0.3">
      <c r="A4080" t="s">
        <v>12317</v>
      </c>
      <c r="B4080">
        <v>2023</v>
      </c>
      <c r="C4080" s="1">
        <v>44976</v>
      </c>
      <c r="D4080" t="s">
        <v>47</v>
      </c>
      <c r="E4080" t="s">
        <v>12318</v>
      </c>
      <c r="F4080" t="s">
        <v>49</v>
      </c>
      <c r="G4080" t="s">
        <v>25</v>
      </c>
      <c r="H4080" t="s">
        <v>26</v>
      </c>
      <c r="I4080" t="s">
        <v>82</v>
      </c>
      <c r="J4080" t="s">
        <v>66</v>
      </c>
      <c r="K4080">
        <v>612158</v>
      </c>
      <c r="L4080" t="s">
        <v>73</v>
      </c>
      <c r="M4080" t="s">
        <v>12319</v>
      </c>
      <c r="N4080" t="s">
        <v>43</v>
      </c>
      <c r="O4080" t="s">
        <v>75</v>
      </c>
      <c r="P4080" t="s">
        <v>127</v>
      </c>
      <c r="Q4080">
        <v>49309</v>
      </c>
      <c r="R4080">
        <v>2</v>
      </c>
      <c r="S4080">
        <v>0.2</v>
      </c>
      <c r="T4080">
        <v>4650.1053081936725</v>
      </c>
      <c r="U4080">
        <v>44981</v>
      </c>
    </row>
    <row r="4081" spans="1:21" x14ac:dyDescent="0.3">
      <c r="A4081" t="s">
        <v>12320</v>
      </c>
      <c r="B4081">
        <v>2023</v>
      </c>
      <c r="C4081" s="1">
        <v>44958</v>
      </c>
      <c r="D4081" t="s">
        <v>22</v>
      </c>
      <c r="E4081" t="s">
        <v>12321</v>
      </c>
      <c r="F4081" t="s">
        <v>64</v>
      </c>
      <c r="G4081" t="s">
        <v>81</v>
      </c>
      <c r="H4081" t="s">
        <v>26</v>
      </c>
      <c r="I4081" t="s">
        <v>39</v>
      </c>
      <c r="J4081" t="s">
        <v>40</v>
      </c>
      <c r="K4081">
        <v>612342</v>
      </c>
      <c r="L4081" t="s">
        <v>83</v>
      </c>
      <c r="M4081" t="s">
        <v>12322</v>
      </c>
      <c r="N4081" t="s">
        <v>61</v>
      </c>
      <c r="O4081" t="s">
        <v>53</v>
      </c>
      <c r="P4081" t="s">
        <v>54</v>
      </c>
      <c r="Q4081">
        <v>49069</v>
      </c>
      <c r="R4081">
        <v>1</v>
      </c>
      <c r="S4081">
        <v>0.05</v>
      </c>
      <c r="T4081">
        <v>7117.1646101523493</v>
      </c>
      <c r="U4081">
        <v>44964</v>
      </c>
    </row>
    <row r="4082" spans="1:21" x14ac:dyDescent="0.3">
      <c r="A4082" t="s">
        <v>12323</v>
      </c>
      <c r="B4082">
        <v>2024</v>
      </c>
      <c r="C4082" s="1">
        <v>45592</v>
      </c>
      <c r="D4082" t="s">
        <v>47</v>
      </c>
      <c r="E4082" t="s">
        <v>12324</v>
      </c>
      <c r="F4082" t="s">
        <v>49</v>
      </c>
      <c r="G4082" t="s">
        <v>81</v>
      </c>
      <c r="H4082" t="s">
        <v>26</v>
      </c>
      <c r="I4082" t="s">
        <v>150</v>
      </c>
      <c r="J4082" t="s">
        <v>118</v>
      </c>
      <c r="K4082">
        <v>633162</v>
      </c>
      <c r="L4082" t="s">
        <v>83</v>
      </c>
      <c r="M4082" t="s">
        <v>12325</v>
      </c>
      <c r="N4082" t="s">
        <v>103</v>
      </c>
      <c r="O4082" t="s">
        <v>53</v>
      </c>
      <c r="P4082" t="s">
        <v>69</v>
      </c>
      <c r="Q4082">
        <v>70396</v>
      </c>
      <c r="R4082">
        <v>2</v>
      </c>
      <c r="S4082">
        <v>0.05</v>
      </c>
      <c r="T4082">
        <v>20545.419619913555</v>
      </c>
      <c r="U4082">
        <v>45593</v>
      </c>
    </row>
    <row r="4083" spans="1:21" x14ac:dyDescent="0.3">
      <c r="A4083" t="s">
        <v>12326</v>
      </c>
      <c r="B4083">
        <v>2023</v>
      </c>
      <c r="C4083" s="1">
        <v>45003</v>
      </c>
      <c r="D4083" t="s">
        <v>47</v>
      </c>
      <c r="E4083" t="s">
        <v>12327</v>
      </c>
      <c r="F4083" t="s">
        <v>37</v>
      </c>
      <c r="G4083" t="s">
        <v>38</v>
      </c>
      <c r="H4083" t="s">
        <v>26</v>
      </c>
      <c r="I4083" t="s">
        <v>39</v>
      </c>
      <c r="J4083" t="s">
        <v>40</v>
      </c>
      <c r="K4083">
        <v>643486</v>
      </c>
      <c r="L4083" t="s">
        <v>59</v>
      </c>
      <c r="M4083" t="s">
        <v>12328</v>
      </c>
      <c r="N4083" t="s">
        <v>93</v>
      </c>
      <c r="O4083" t="s">
        <v>94</v>
      </c>
      <c r="P4083" t="s">
        <v>33</v>
      </c>
      <c r="Q4083">
        <v>1719</v>
      </c>
      <c r="R4083">
        <v>2</v>
      </c>
      <c r="S4083">
        <v>0</v>
      </c>
      <c r="T4083">
        <v>424.10080792057408</v>
      </c>
      <c r="U4083">
        <v>45010</v>
      </c>
    </row>
    <row r="4084" spans="1:21" x14ac:dyDescent="0.3">
      <c r="A4084" t="s">
        <v>12329</v>
      </c>
      <c r="B4084">
        <v>2024</v>
      </c>
      <c r="C4084" s="1">
        <v>45577</v>
      </c>
      <c r="D4084" t="s">
        <v>22</v>
      </c>
      <c r="E4084" t="s">
        <v>12330</v>
      </c>
      <c r="F4084" t="s">
        <v>24</v>
      </c>
      <c r="G4084" t="s">
        <v>25</v>
      </c>
      <c r="H4084" t="s">
        <v>26</v>
      </c>
      <c r="I4084" t="s">
        <v>150</v>
      </c>
      <c r="J4084" t="s">
        <v>118</v>
      </c>
      <c r="K4084">
        <v>657567</v>
      </c>
      <c r="L4084" t="s">
        <v>29</v>
      </c>
      <c r="M4084" t="s">
        <v>12331</v>
      </c>
      <c r="N4084" t="s">
        <v>43</v>
      </c>
      <c r="O4084" t="s">
        <v>68</v>
      </c>
      <c r="P4084" t="s">
        <v>45</v>
      </c>
      <c r="Q4084">
        <v>4445</v>
      </c>
      <c r="R4084">
        <v>3</v>
      </c>
      <c r="S4084">
        <v>0.2</v>
      </c>
      <c r="T4084">
        <v>750.74978440743223</v>
      </c>
      <c r="U4084">
        <v>45578</v>
      </c>
    </row>
    <row r="4085" spans="1:21" x14ac:dyDescent="0.3">
      <c r="A4085" t="s">
        <v>12332</v>
      </c>
      <c r="B4085">
        <v>2024</v>
      </c>
      <c r="C4085" s="1">
        <v>45403</v>
      </c>
      <c r="D4085" t="s">
        <v>47</v>
      </c>
      <c r="E4085" t="s">
        <v>12333</v>
      </c>
      <c r="F4085" t="s">
        <v>49</v>
      </c>
      <c r="G4085" t="s">
        <v>25</v>
      </c>
      <c r="H4085" t="s">
        <v>26</v>
      </c>
      <c r="I4085" t="s">
        <v>57</v>
      </c>
      <c r="J4085" t="s">
        <v>58</v>
      </c>
      <c r="K4085">
        <v>659011</v>
      </c>
      <c r="L4085" t="s">
        <v>59</v>
      </c>
      <c r="M4085" t="s">
        <v>12334</v>
      </c>
      <c r="N4085" t="s">
        <v>31</v>
      </c>
      <c r="O4085" t="s">
        <v>85</v>
      </c>
      <c r="P4085" t="s">
        <v>33</v>
      </c>
      <c r="Q4085">
        <v>10749</v>
      </c>
      <c r="R4085">
        <v>8</v>
      </c>
      <c r="S4085">
        <v>0</v>
      </c>
      <c r="T4085">
        <v>3047.2753072402124</v>
      </c>
      <c r="U4085">
        <v>45407</v>
      </c>
    </row>
    <row r="4086" spans="1:21" x14ac:dyDescent="0.3">
      <c r="A4086" t="s">
        <v>12335</v>
      </c>
      <c r="B4086">
        <v>2023</v>
      </c>
      <c r="C4086" s="1">
        <v>45224</v>
      </c>
      <c r="D4086" t="s">
        <v>47</v>
      </c>
      <c r="E4086" t="s">
        <v>12336</v>
      </c>
      <c r="F4086" t="s">
        <v>80</v>
      </c>
      <c r="G4086" t="s">
        <v>38</v>
      </c>
      <c r="H4086" t="s">
        <v>26</v>
      </c>
      <c r="I4086" t="s">
        <v>161</v>
      </c>
      <c r="J4086" t="s">
        <v>118</v>
      </c>
      <c r="K4086">
        <v>623216</v>
      </c>
      <c r="L4086" t="s">
        <v>73</v>
      </c>
      <c r="M4086" t="s">
        <v>12337</v>
      </c>
      <c r="N4086" t="s">
        <v>43</v>
      </c>
      <c r="O4086" t="s">
        <v>75</v>
      </c>
      <c r="P4086" t="s">
        <v>54</v>
      </c>
      <c r="Q4086">
        <v>1445</v>
      </c>
      <c r="R4086">
        <v>10</v>
      </c>
      <c r="S4086">
        <v>0</v>
      </c>
      <c r="T4086">
        <v>155.94879346391173</v>
      </c>
      <c r="U4086">
        <v>45227</v>
      </c>
    </row>
    <row r="4087" spans="1:21" x14ac:dyDescent="0.3">
      <c r="A4087" t="s">
        <v>12338</v>
      </c>
      <c r="B4087">
        <v>2024</v>
      </c>
      <c r="C4087" s="1">
        <v>45458</v>
      </c>
      <c r="D4087" t="s">
        <v>47</v>
      </c>
      <c r="E4087" t="s">
        <v>12339</v>
      </c>
      <c r="F4087" t="s">
        <v>37</v>
      </c>
      <c r="G4087" t="s">
        <v>25</v>
      </c>
      <c r="H4087" t="s">
        <v>26</v>
      </c>
      <c r="I4087" t="s">
        <v>27</v>
      </c>
      <c r="J4087" t="s">
        <v>28</v>
      </c>
      <c r="K4087">
        <v>640668</v>
      </c>
      <c r="L4087" t="s">
        <v>29</v>
      </c>
      <c r="M4087" t="s">
        <v>12340</v>
      </c>
      <c r="N4087" t="s">
        <v>31</v>
      </c>
      <c r="O4087" t="s">
        <v>94</v>
      </c>
      <c r="P4087" t="s">
        <v>127</v>
      </c>
      <c r="Q4087">
        <v>49952</v>
      </c>
      <c r="R4087">
        <v>10</v>
      </c>
      <c r="S4087">
        <v>0</v>
      </c>
      <c r="T4087">
        <v>13053.776622830221</v>
      </c>
      <c r="U4087">
        <v>45463</v>
      </c>
    </row>
    <row r="4088" spans="1:21" x14ac:dyDescent="0.3">
      <c r="A4088" t="s">
        <v>12341</v>
      </c>
      <c r="B4088">
        <v>2023</v>
      </c>
      <c r="C4088" s="1">
        <v>45133</v>
      </c>
      <c r="D4088" t="s">
        <v>35</v>
      </c>
      <c r="E4088" t="s">
        <v>12342</v>
      </c>
      <c r="F4088" t="s">
        <v>24</v>
      </c>
      <c r="G4088" t="s">
        <v>38</v>
      </c>
      <c r="H4088" t="s">
        <v>26</v>
      </c>
      <c r="I4088" t="s">
        <v>57</v>
      </c>
      <c r="J4088" t="s">
        <v>58</v>
      </c>
      <c r="K4088">
        <v>621109</v>
      </c>
      <c r="L4088" t="s">
        <v>41</v>
      </c>
      <c r="M4088" t="s">
        <v>12343</v>
      </c>
      <c r="N4088" t="s">
        <v>31</v>
      </c>
      <c r="O4088" t="s">
        <v>53</v>
      </c>
      <c r="P4088" t="s">
        <v>76</v>
      </c>
      <c r="Q4088">
        <v>38895</v>
      </c>
      <c r="R4088">
        <v>1</v>
      </c>
      <c r="S4088">
        <v>0.05</v>
      </c>
      <c r="T4088">
        <v>2492.4993361060165</v>
      </c>
      <c r="U4088">
        <v>45140</v>
      </c>
    </row>
    <row r="4089" spans="1:21" x14ac:dyDescent="0.3">
      <c r="A4089" t="s">
        <v>12344</v>
      </c>
      <c r="B4089">
        <v>2024</v>
      </c>
      <c r="C4089" s="1">
        <v>45566</v>
      </c>
      <c r="D4089" t="s">
        <v>78</v>
      </c>
      <c r="E4089" t="s">
        <v>12345</v>
      </c>
      <c r="F4089" t="s">
        <v>80</v>
      </c>
      <c r="G4089" t="s">
        <v>38</v>
      </c>
      <c r="H4089" t="s">
        <v>26</v>
      </c>
      <c r="I4089" t="s">
        <v>27</v>
      </c>
      <c r="J4089" t="s">
        <v>28</v>
      </c>
      <c r="K4089">
        <v>664341</v>
      </c>
      <c r="L4089" t="s">
        <v>41</v>
      </c>
      <c r="M4089" t="s">
        <v>12346</v>
      </c>
      <c r="N4089" t="s">
        <v>93</v>
      </c>
      <c r="O4089" t="s">
        <v>75</v>
      </c>
      <c r="P4089" t="s">
        <v>127</v>
      </c>
      <c r="Q4089">
        <v>43337</v>
      </c>
      <c r="R4089">
        <v>6</v>
      </c>
      <c r="S4089">
        <v>0.05</v>
      </c>
      <c r="T4089">
        <v>7881.5382542031311</v>
      </c>
      <c r="U4089">
        <v>45571</v>
      </c>
    </row>
    <row r="4090" spans="1:21" x14ac:dyDescent="0.3">
      <c r="A4090" t="s">
        <v>12347</v>
      </c>
      <c r="B4090">
        <v>2023</v>
      </c>
      <c r="C4090" s="1">
        <v>44982</v>
      </c>
      <c r="D4090" t="s">
        <v>78</v>
      </c>
      <c r="E4090" t="s">
        <v>12348</v>
      </c>
      <c r="F4090" t="s">
        <v>24</v>
      </c>
      <c r="G4090" t="s">
        <v>25</v>
      </c>
      <c r="H4090" t="s">
        <v>26</v>
      </c>
      <c r="I4090" t="s">
        <v>101</v>
      </c>
      <c r="J4090" t="s">
        <v>51</v>
      </c>
      <c r="K4090">
        <v>673826</v>
      </c>
      <c r="L4090" t="s">
        <v>41</v>
      </c>
      <c r="M4090" t="s">
        <v>12349</v>
      </c>
      <c r="N4090" t="s">
        <v>43</v>
      </c>
      <c r="O4090" t="s">
        <v>85</v>
      </c>
      <c r="P4090" t="s">
        <v>98</v>
      </c>
      <c r="Q4090">
        <v>5714</v>
      </c>
      <c r="R4090">
        <v>10</v>
      </c>
      <c r="S4090">
        <v>0.05</v>
      </c>
      <c r="T4090">
        <v>1322.5049804186613</v>
      </c>
      <c r="U4090">
        <v>44984</v>
      </c>
    </row>
    <row r="4091" spans="1:21" x14ac:dyDescent="0.3">
      <c r="A4091" t="s">
        <v>12350</v>
      </c>
      <c r="B4091">
        <v>2024</v>
      </c>
      <c r="C4091" s="1">
        <v>45477</v>
      </c>
      <c r="D4091" t="s">
        <v>78</v>
      </c>
      <c r="E4091" t="s">
        <v>12351</v>
      </c>
      <c r="F4091" t="s">
        <v>149</v>
      </c>
      <c r="G4091" t="s">
        <v>38</v>
      </c>
      <c r="H4091" t="s">
        <v>26</v>
      </c>
      <c r="I4091" t="s">
        <v>150</v>
      </c>
      <c r="J4091" t="s">
        <v>118</v>
      </c>
      <c r="K4091">
        <v>670181</v>
      </c>
      <c r="L4091" t="s">
        <v>73</v>
      </c>
      <c r="M4091" t="s">
        <v>12352</v>
      </c>
      <c r="N4091" t="s">
        <v>103</v>
      </c>
      <c r="O4091" t="s">
        <v>44</v>
      </c>
      <c r="P4091" t="s">
        <v>45</v>
      </c>
      <c r="Q4091">
        <v>53464</v>
      </c>
      <c r="R4091">
        <v>2</v>
      </c>
      <c r="S4091">
        <v>0</v>
      </c>
      <c r="T4091">
        <v>15741.856027916259</v>
      </c>
      <c r="U4091">
        <v>45482</v>
      </c>
    </row>
    <row r="4092" spans="1:21" x14ac:dyDescent="0.3">
      <c r="A4092" t="s">
        <v>12353</v>
      </c>
      <c r="B4092">
        <v>2024</v>
      </c>
      <c r="C4092" s="1">
        <v>45510</v>
      </c>
      <c r="D4092" t="s">
        <v>47</v>
      </c>
      <c r="E4092" t="s">
        <v>12354</v>
      </c>
      <c r="F4092" t="s">
        <v>149</v>
      </c>
      <c r="G4092" t="s">
        <v>25</v>
      </c>
      <c r="H4092" t="s">
        <v>26</v>
      </c>
      <c r="I4092" t="s">
        <v>39</v>
      </c>
      <c r="J4092" t="s">
        <v>40</v>
      </c>
      <c r="K4092">
        <v>625769</v>
      </c>
      <c r="L4092" t="s">
        <v>73</v>
      </c>
      <c r="M4092" t="s">
        <v>12355</v>
      </c>
      <c r="N4092" t="s">
        <v>103</v>
      </c>
      <c r="O4092" t="s">
        <v>44</v>
      </c>
      <c r="P4092" t="s">
        <v>33</v>
      </c>
      <c r="Q4092">
        <v>51580</v>
      </c>
      <c r="R4092">
        <v>10</v>
      </c>
      <c r="S4092">
        <v>0.1</v>
      </c>
      <c r="T4092">
        <v>9954.9600384386376</v>
      </c>
      <c r="U4092">
        <v>45513</v>
      </c>
    </row>
    <row r="4093" spans="1:21" x14ac:dyDescent="0.3">
      <c r="A4093" t="s">
        <v>12356</v>
      </c>
      <c r="B4093">
        <v>2024</v>
      </c>
      <c r="C4093" s="1">
        <v>45377</v>
      </c>
      <c r="D4093" t="s">
        <v>78</v>
      </c>
      <c r="E4093" t="s">
        <v>12357</v>
      </c>
      <c r="F4093" t="s">
        <v>37</v>
      </c>
      <c r="G4093" t="s">
        <v>81</v>
      </c>
      <c r="H4093" t="s">
        <v>26</v>
      </c>
      <c r="I4093" t="s">
        <v>39</v>
      </c>
      <c r="J4093" t="s">
        <v>40</v>
      </c>
      <c r="K4093">
        <v>636496</v>
      </c>
      <c r="L4093" t="s">
        <v>41</v>
      </c>
      <c r="M4093" t="s">
        <v>12358</v>
      </c>
      <c r="N4093" t="s">
        <v>103</v>
      </c>
      <c r="O4093" t="s">
        <v>75</v>
      </c>
      <c r="P4093" t="s">
        <v>45</v>
      </c>
      <c r="Q4093">
        <v>28773</v>
      </c>
      <c r="R4093">
        <v>7</v>
      </c>
      <c r="S4093">
        <v>0.2</v>
      </c>
      <c r="T4093">
        <v>7491.5166361196516</v>
      </c>
      <c r="U4093">
        <v>45380</v>
      </c>
    </row>
    <row r="4094" spans="1:21" x14ac:dyDescent="0.3">
      <c r="A4094" t="s">
        <v>12359</v>
      </c>
      <c r="B4094">
        <v>2023</v>
      </c>
      <c r="C4094" s="1">
        <v>45276</v>
      </c>
      <c r="D4094" t="s">
        <v>47</v>
      </c>
      <c r="E4094" t="s">
        <v>12360</v>
      </c>
      <c r="F4094" t="s">
        <v>106</v>
      </c>
      <c r="G4094" t="s">
        <v>81</v>
      </c>
      <c r="H4094" t="s">
        <v>26</v>
      </c>
      <c r="I4094" t="s">
        <v>161</v>
      </c>
      <c r="J4094" t="s">
        <v>118</v>
      </c>
      <c r="K4094">
        <v>688981</v>
      </c>
      <c r="L4094" t="s">
        <v>59</v>
      </c>
      <c r="M4094" t="s">
        <v>12361</v>
      </c>
      <c r="N4094" t="s">
        <v>61</v>
      </c>
      <c r="O4094" t="s">
        <v>53</v>
      </c>
      <c r="P4094" t="s">
        <v>45</v>
      </c>
      <c r="Q4094">
        <v>77868</v>
      </c>
      <c r="R4094">
        <v>3</v>
      </c>
      <c r="S4094">
        <v>0.2</v>
      </c>
      <c r="T4094">
        <v>8434.3503192680637</v>
      </c>
      <c r="U4094">
        <v>45279</v>
      </c>
    </row>
    <row r="4095" spans="1:21" x14ac:dyDescent="0.3">
      <c r="A4095" t="s">
        <v>12362</v>
      </c>
      <c r="B4095">
        <v>2023</v>
      </c>
      <c r="C4095" s="1">
        <v>45286</v>
      </c>
      <c r="D4095" t="s">
        <v>35</v>
      </c>
      <c r="E4095" t="s">
        <v>12363</v>
      </c>
      <c r="F4095" t="s">
        <v>24</v>
      </c>
      <c r="G4095" t="s">
        <v>38</v>
      </c>
      <c r="H4095" t="s">
        <v>26</v>
      </c>
      <c r="I4095" t="s">
        <v>107</v>
      </c>
      <c r="J4095" t="s">
        <v>66</v>
      </c>
      <c r="K4095">
        <v>617103</v>
      </c>
      <c r="L4095" t="s">
        <v>83</v>
      </c>
      <c r="M4095" t="s">
        <v>12364</v>
      </c>
      <c r="N4095" t="s">
        <v>103</v>
      </c>
      <c r="O4095" t="s">
        <v>53</v>
      </c>
      <c r="P4095" t="s">
        <v>76</v>
      </c>
      <c r="Q4095">
        <v>74539</v>
      </c>
      <c r="R4095">
        <v>5</v>
      </c>
      <c r="S4095">
        <v>0.1</v>
      </c>
      <c r="T4095">
        <v>11448.695385299738</v>
      </c>
      <c r="U4095">
        <v>45288</v>
      </c>
    </row>
    <row r="4096" spans="1:21" x14ac:dyDescent="0.3">
      <c r="A4096" t="s">
        <v>12365</v>
      </c>
      <c r="B4096">
        <v>2024</v>
      </c>
      <c r="C4096" s="1">
        <v>45390</v>
      </c>
      <c r="D4096" t="s">
        <v>78</v>
      </c>
      <c r="E4096" t="s">
        <v>12366</v>
      </c>
      <c r="F4096" t="s">
        <v>106</v>
      </c>
      <c r="G4096" t="s">
        <v>38</v>
      </c>
      <c r="H4096" t="s">
        <v>26</v>
      </c>
      <c r="I4096" t="s">
        <v>161</v>
      </c>
      <c r="J4096" t="s">
        <v>118</v>
      </c>
      <c r="K4096">
        <v>648343</v>
      </c>
      <c r="L4096" t="s">
        <v>59</v>
      </c>
      <c r="M4096" t="s">
        <v>12367</v>
      </c>
      <c r="N4096" t="s">
        <v>31</v>
      </c>
      <c r="O4096" t="s">
        <v>32</v>
      </c>
      <c r="P4096" t="s">
        <v>45</v>
      </c>
      <c r="Q4096">
        <v>70271</v>
      </c>
      <c r="R4096">
        <v>3</v>
      </c>
      <c r="S4096">
        <v>0.1</v>
      </c>
      <c r="T4096">
        <v>4286.3083020957774</v>
      </c>
      <c r="U4096">
        <v>45393</v>
      </c>
    </row>
    <row r="4097" spans="1:21" x14ac:dyDescent="0.3">
      <c r="A4097" t="s">
        <v>12368</v>
      </c>
      <c r="B4097">
        <v>2024</v>
      </c>
      <c r="C4097" s="1">
        <v>45547</v>
      </c>
      <c r="D4097" t="s">
        <v>22</v>
      </c>
      <c r="E4097" t="s">
        <v>12369</v>
      </c>
      <c r="F4097" t="s">
        <v>80</v>
      </c>
      <c r="G4097" t="s">
        <v>25</v>
      </c>
      <c r="H4097" t="s">
        <v>26</v>
      </c>
      <c r="I4097" t="s">
        <v>161</v>
      </c>
      <c r="J4097" t="s">
        <v>118</v>
      </c>
      <c r="K4097">
        <v>629147</v>
      </c>
      <c r="L4097" t="s">
        <v>59</v>
      </c>
      <c r="M4097" t="s">
        <v>12370</v>
      </c>
      <c r="N4097" t="s">
        <v>61</v>
      </c>
      <c r="O4097" t="s">
        <v>53</v>
      </c>
      <c r="P4097" t="s">
        <v>98</v>
      </c>
      <c r="Q4097">
        <v>27984</v>
      </c>
      <c r="R4097">
        <v>2</v>
      </c>
      <c r="S4097">
        <v>0</v>
      </c>
      <c r="T4097">
        <v>3722.5441711262915</v>
      </c>
      <c r="U4097">
        <v>45551</v>
      </c>
    </row>
    <row r="4098" spans="1:21" x14ac:dyDescent="0.3">
      <c r="A4098" t="s">
        <v>12371</v>
      </c>
      <c r="B4098">
        <v>2024</v>
      </c>
      <c r="C4098" s="1">
        <v>45312</v>
      </c>
      <c r="D4098" t="s">
        <v>47</v>
      </c>
      <c r="E4098" t="s">
        <v>12372</v>
      </c>
      <c r="F4098" t="s">
        <v>64</v>
      </c>
      <c r="G4098" t="s">
        <v>81</v>
      </c>
      <c r="H4098" t="s">
        <v>26</v>
      </c>
      <c r="I4098" t="s">
        <v>154</v>
      </c>
      <c r="J4098" t="s">
        <v>51</v>
      </c>
      <c r="K4098">
        <v>675841</v>
      </c>
      <c r="L4098" t="s">
        <v>41</v>
      </c>
      <c r="M4098" t="s">
        <v>12373</v>
      </c>
      <c r="N4098" t="s">
        <v>103</v>
      </c>
      <c r="O4098" t="s">
        <v>94</v>
      </c>
      <c r="P4098" t="s">
        <v>76</v>
      </c>
      <c r="Q4098">
        <v>67717</v>
      </c>
      <c r="R4098">
        <v>1</v>
      </c>
      <c r="S4098">
        <v>0.05</v>
      </c>
      <c r="T4098">
        <v>16954.503888099276</v>
      </c>
      <c r="U4098">
        <v>45315</v>
      </c>
    </row>
    <row r="4099" spans="1:21" x14ac:dyDescent="0.3">
      <c r="A4099" t="s">
        <v>12374</v>
      </c>
      <c r="B4099">
        <v>2024</v>
      </c>
      <c r="C4099" s="1">
        <v>45462</v>
      </c>
      <c r="D4099" t="s">
        <v>47</v>
      </c>
      <c r="E4099" t="s">
        <v>12375</v>
      </c>
      <c r="F4099" t="s">
        <v>149</v>
      </c>
      <c r="G4099" t="s">
        <v>25</v>
      </c>
      <c r="H4099" t="s">
        <v>26</v>
      </c>
      <c r="I4099" t="s">
        <v>39</v>
      </c>
      <c r="J4099" t="s">
        <v>40</v>
      </c>
      <c r="K4099">
        <v>696005</v>
      </c>
      <c r="L4099" t="s">
        <v>73</v>
      </c>
      <c r="M4099" t="s">
        <v>12376</v>
      </c>
      <c r="N4099" t="s">
        <v>43</v>
      </c>
      <c r="O4099" t="s">
        <v>32</v>
      </c>
      <c r="P4099" t="s">
        <v>98</v>
      </c>
      <c r="Q4099">
        <v>24382</v>
      </c>
      <c r="R4099">
        <v>3</v>
      </c>
      <c r="S4099">
        <v>0</v>
      </c>
      <c r="T4099">
        <v>6943.9220891146706</v>
      </c>
      <c r="U4099">
        <v>45469</v>
      </c>
    </row>
    <row r="4100" spans="1:21" x14ac:dyDescent="0.3">
      <c r="A4100" t="s">
        <v>12377</v>
      </c>
      <c r="B4100">
        <v>2024</v>
      </c>
      <c r="C4100" s="1">
        <v>45377</v>
      </c>
      <c r="D4100" t="s">
        <v>47</v>
      </c>
      <c r="E4100" t="s">
        <v>12378</v>
      </c>
      <c r="F4100" t="s">
        <v>64</v>
      </c>
      <c r="G4100" t="s">
        <v>25</v>
      </c>
      <c r="H4100" t="s">
        <v>26</v>
      </c>
      <c r="I4100" t="s">
        <v>50</v>
      </c>
      <c r="J4100" t="s">
        <v>51</v>
      </c>
      <c r="K4100">
        <v>608244</v>
      </c>
      <c r="L4100" t="s">
        <v>41</v>
      </c>
      <c r="M4100" t="s">
        <v>12379</v>
      </c>
      <c r="N4100" t="s">
        <v>61</v>
      </c>
      <c r="O4100" t="s">
        <v>85</v>
      </c>
      <c r="P4100" t="s">
        <v>54</v>
      </c>
      <c r="Q4100">
        <v>24474</v>
      </c>
      <c r="R4100">
        <v>10</v>
      </c>
      <c r="S4100">
        <v>0</v>
      </c>
      <c r="T4100">
        <v>6905.9095465631672</v>
      </c>
      <c r="U4100">
        <v>45383</v>
      </c>
    </row>
    <row r="4101" spans="1:21" x14ac:dyDescent="0.3">
      <c r="A4101" t="s">
        <v>12380</v>
      </c>
      <c r="B4101">
        <v>2024</v>
      </c>
      <c r="C4101" s="1">
        <v>45546</v>
      </c>
      <c r="D4101" t="s">
        <v>47</v>
      </c>
      <c r="E4101" t="s">
        <v>12381</v>
      </c>
      <c r="F4101" t="s">
        <v>24</v>
      </c>
      <c r="G4101" t="s">
        <v>38</v>
      </c>
      <c r="H4101" t="s">
        <v>26</v>
      </c>
      <c r="I4101" t="s">
        <v>150</v>
      </c>
      <c r="J4101" t="s">
        <v>118</v>
      </c>
      <c r="K4101">
        <v>642546</v>
      </c>
      <c r="L4101" t="s">
        <v>59</v>
      </c>
      <c r="M4101" t="s">
        <v>12382</v>
      </c>
      <c r="N4101" t="s">
        <v>61</v>
      </c>
      <c r="O4101" t="s">
        <v>94</v>
      </c>
      <c r="P4101" t="s">
        <v>76</v>
      </c>
      <c r="Q4101">
        <v>7190</v>
      </c>
      <c r="R4101">
        <v>2</v>
      </c>
      <c r="S4101">
        <v>0.2</v>
      </c>
      <c r="T4101">
        <v>484.76283610316227</v>
      </c>
      <c r="U4101">
        <v>45549</v>
      </c>
    </row>
    <row r="4102" spans="1:21" x14ac:dyDescent="0.3">
      <c r="A4102" t="s">
        <v>12383</v>
      </c>
      <c r="B4102">
        <v>2024</v>
      </c>
      <c r="C4102" s="1">
        <v>45324</v>
      </c>
      <c r="D4102" t="s">
        <v>47</v>
      </c>
      <c r="E4102" t="s">
        <v>12384</v>
      </c>
      <c r="F4102" t="s">
        <v>149</v>
      </c>
      <c r="G4102" t="s">
        <v>25</v>
      </c>
      <c r="H4102" t="s">
        <v>26</v>
      </c>
      <c r="I4102" t="s">
        <v>101</v>
      </c>
      <c r="J4102" t="s">
        <v>51</v>
      </c>
      <c r="K4102">
        <v>684859</v>
      </c>
      <c r="L4102" t="s">
        <v>59</v>
      </c>
      <c r="M4102" t="s">
        <v>12385</v>
      </c>
      <c r="N4102" t="s">
        <v>31</v>
      </c>
      <c r="O4102" t="s">
        <v>75</v>
      </c>
      <c r="P4102" t="s">
        <v>181</v>
      </c>
      <c r="Q4102">
        <v>78095</v>
      </c>
      <c r="R4102">
        <v>10</v>
      </c>
      <c r="S4102">
        <v>0.2</v>
      </c>
      <c r="T4102">
        <v>13129.844420812939</v>
      </c>
      <c r="U4102">
        <v>45330</v>
      </c>
    </row>
    <row r="4103" spans="1:21" x14ac:dyDescent="0.3">
      <c r="A4103" t="s">
        <v>12386</v>
      </c>
      <c r="B4103">
        <v>2024</v>
      </c>
      <c r="C4103" s="1">
        <v>45584</v>
      </c>
      <c r="D4103" t="s">
        <v>22</v>
      </c>
      <c r="E4103" t="s">
        <v>12387</v>
      </c>
      <c r="F4103" t="s">
        <v>64</v>
      </c>
      <c r="G4103" t="s">
        <v>25</v>
      </c>
      <c r="H4103" t="s">
        <v>26</v>
      </c>
      <c r="I4103" t="s">
        <v>57</v>
      </c>
      <c r="J4103" t="s">
        <v>58</v>
      </c>
      <c r="K4103">
        <v>624576</v>
      </c>
      <c r="L4103" t="s">
        <v>29</v>
      </c>
      <c r="M4103" t="s">
        <v>12388</v>
      </c>
      <c r="N4103" t="s">
        <v>31</v>
      </c>
      <c r="O4103" t="s">
        <v>53</v>
      </c>
      <c r="P4103" t="s">
        <v>76</v>
      </c>
      <c r="Q4103">
        <v>8886</v>
      </c>
      <c r="R4103">
        <v>1</v>
      </c>
      <c r="S4103">
        <v>0.05</v>
      </c>
      <c r="T4103">
        <v>767.9985317432172</v>
      </c>
      <c r="U4103">
        <v>45587</v>
      </c>
    </row>
    <row r="4104" spans="1:21" x14ac:dyDescent="0.3">
      <c r="A4104" t="s">
        <v>12389</v>
      </c>
      <c r="B4104">
        <v>2024</v>
      </c>
      <c r="C4104" s="1">
        <v>45463</v>
      </c>
      <c r="D4104" t="s">
        <v>78</v>
      </c>
      <c r="E4104" t="s">
        <v>12390</v>
      </c>
      <c r="F4104" t="s">
        <v>24</v>
      </c>
      <c r="G4104" t="s">
        <v>25</v>
      </c>
      <c r="H4104" t="s">
        <v>26</v>
      </c>
      <c r="I4104" t="s">
        <v>39</v>
      </c>
      <c r="J4104" t="s">
        <v>40</v>
      </c>
      <c r="K4104">
        <v>637534</v>
      </c>
      <c r="L4104" t="s">
        <v>73</v>
      </c>
      <c r="M4104" t="s">
        <v>12391</v>
      </c>
      <c r="N4104" t="s">
        <v>103</v>
      </c>
      <c r="O4104" t="s">
        <v>85</v>
      </c>
      <c r="P4104" t="s">
        <v>54</v>
      </c>
      <c r="Q4104">
        <v>5580</v>
      </c>
      <c r="R4104">
        <v>2</v>
      </c>
      <c r="S4104">
        <v>0</v>
      </c>
      <c r="T4104">
        <v>490.52718177346497</v>
      </c>
      <c r="U4104">
        <v>45465</v>
      </c>
    </row>
    <row r="4105" spans="1:21" x14ac:dyDescent="0.3">
      <c r="A4105" t="s">
        <v>12392</v>
      </c>
      <c r="B4105">
        <v>2023</v>
      </c>
      <c r="C4105" s="1">
        <v>45169</v>
      </c>
      <c r="D4105" t="s">
        <v>78</v>
      </c>
      <c r="E4105" t="s">
        <v>12393</v>
      </c>
      <c r="F4105" t="s">
        <v>64</v>
      </c>
      <c r="G4105" t="s">
        <v>38</v>
      </c>
      <c r="H4105" t="s">
        <v>26</v>
      </c>
      <c r="I4105" t="s">
        <v>107</v>
      </c>
      <c r="J4105" t="s">
        <v>66</v>
      </c>
      <c r="K4105">
        <v>640774</v>
      </c>
      <c r="L4105" t="s">
        <v>83</v>
      </c>
      <c r="M4105" t="s">
        <v>12394</v>
      </c>
      <c r="N4105" t="s">
        <v>31</v>
      </c>
      <c r="O4105" t="s">
        <v>75</v>
      </c>
      <c r="P4105" t="s">
        <v>127</v>
      </c>
      <c r="Q4105">
        <v>26229</v>
      </c>
      <c r="R4105">
        <v>8</v>
      </c>
      <c r="S4105">
        <v>0</v>
      </c>
      <c r="T4105">
        <v>7087.3117232520053</v>
      </c>
      <c r="U4105">
        <v>45172</v>
      </c>
    </row>
    <row r="4106" spans="1:21" x14ac:dyDescent="0.3">
      <c r="A4106" t="s">
        <v>12395</v>
      </c>
      <c r="B4106">
        <v>2024</v>
      </c>
      <c r="C4106" s="1">
        <v>45368</v>
      </c>
      <c r="D4106" t="s">
        <v>22</v>
      </c>
      <c r="E4106" t="s">
        <v>12396</v>
      </c>
      <c r="F4106" t="s">
        <v>64</v>
      </c>
      <c r="G4106" t="s">
        <v>25</v>
      </c>
      <c r="H4106" t="s">
        <v>26</v>
      </c>
      <c r="I4106" t="s">
        <v>154</v>
      </c>
      <c r="J4106" t="s">
        <v>51</v>
      </c>
      <c r="K4106">
        <v>638654</v>
      </c>
      <c r="L4106" t="s">
        <v>59</v>
      </c>
      <c r="M4106" t="s">
        <v>12397</v>
      </c>
      <c r="N4106" t="s">
        <v>31</v>
      </c>
      <c r="O4106" t="s">
        <v>44</v>
      </c>
      <c r="P4106" t="s">
        <v>33</v>
      </c>
      <c r="Q4106">
        <v>71994</v>
      </c>
      <c r="R4106">
        <v>3</v>
      </c>
      <c r="S4106">
        <v>0</v>
      </c>
      <c r="T4106">
        <v>10795.761789762084</v>
      </c>
      <c r="U4106">
        <v>45368</v>
      </c>
    </row>
    <row r="4107" spans="1:21" x14ac:dyDescent="0.3">
      <c r="A4107" t="s">
        <v>12398</v>
      </c>
      <c r="B4107">
        <v>2023</v>
      </c>
      <c r="C4107" s="1">
        <v>45034</v>
      </c>
      <c r="D4107" t="s">
        <v>35</v>
      </c>
      <c r="E4107" t="s">
        <v>12399</v>
      </c>
      <c r="F4107" t="s">
        <v>49</v>
      </c>
      <c r="G4107" t="s">
        <v>38</v>
      </c>
      <c r="H4107" t="s">
        <v>26</v>
      </c>
      <c r="I4107" t="s">
        <v>39</v>
      </c>
      <c r="J4107" t="s">
        <v>40</v>
      </c>
      <c r="K4107">
        <v>673447</v>
      </c>
      <c r="L4107" t="s">
        <v>59</v>
      </c>
      <c r="M4107" t="s">
        <v>12400</v>
      </c>
      <c r="N4107" t="s">
        <v>61</v>
      </c>
      <c r="O4107" t="s">
        <v>85</v>
      </c>
      <c r="P4107" t="s">
        <v>45</v>
      </c>
      <c r="Q4107">
        <v>67747</v>
      </c>
      <c r="R4107">
        <v>3</v>
      </c>
      <c r="S4107">
        <v>0.05</v>
      </c>
      <c r="T4107">
        <v>11022.198566545023</v>
      </c>
      <c r="U4107">
        <v>45037</v>
      </c>
    </row>
    <row r="4108" spans="1:21" x14ac:dyDescent="0.3">
      <c r="A4108" t="s">
        <v>12401</v>
      </c>
      <c r="B4108">
        <v>2024</v>
      </c>
      <c r="C4108" s="1">
        <v>45615</v>
      </c>
      <c r="D4108" t="s">
        <v>78</v>
      </c>
      <c r="E4108" t="s">
        <v>12402</v>
      </c>
      <c r="F4108" t="s">
        <v>106</v>
      </c>
      <c r="G4108" t="s">
        <v>25</v>
      </c>
      <c r="H4108" t="s">
        <v>26</v>
      </c>
      <c r="I4108" t="s">
        <v>122</v>
      </c>
      <c r="J4108" t="s">
        <v>28</v>
      </c>
      <c r="K4108">
        <v>622885</v>
      </c>
      <c r="L4108" t="s">
        <v>41</v>
      </c>
      <c r="M4108" t="s">
        <v>12403</v>
      </c>
      <c r="N4108" t="s">
        <v>93</v>
      </c>
      <c r="O4108" t="s">
        <v>75</v>
      </c>
      <c r="P4108" t="s">
        <v>181</v>
      </c>
      <c r="Q4108">
        <v>30124</v>
      </c>
      <c r="R4108">
        <v>7</v>
      </c>
      <c r="S4108">
        <v>0.2</v>
      </c>
      <c r="T4108">
        <v>3438.0062794231876</v>
      </c>
      <c r="U4108">
        <v>45622</v>
      </c>
    </row>
    <row r="4109" spans="1:21" x14ac:dyDescent="0.3">
      <c r="A4109" t="s">
        <v>12404</v>
      </c>
      <c r="B4109">
        <v>2024</v>
      </c>
      <c r="C4109" s="1">
        <v>45444</v>
      </c>
      <c r="D4109" t="s">
        <v>47</v>
      </c>
      <c r="E4109" t="s">
        <v>12405</v>
      </c>
      <c r="F4109" t="s">
        <v>80</v>
      </c>
      <c r="G4109" t="s">
        <v>25</v>
      </c>
      <c r="H4109" t="s">
        <v>26</v>
      </c>
      <c r="I4109" t="s">
        <v>39</v>
      </c>
      <c r="J4109" t="s">
        <v>40</v>
      </c>
      <c r="K4109">
        <v>619201</v>
      </c>
      <c r="L4109" t="s">
        <v>29</v>
      </c>
      <c r="M4109" t="s">
        <v>12406</v>
      </c>
      <c r="N4109" t="s">
        <v>43</v>
      </c>
      <c r="O4109" t="s">
        <v>44</v>
      </c>
      <c r="P4109" t="s">
        <v>98</v>
      </c>
      <c r="Q4109">
        <v>453</v>
      </c>
      <c r="R4109">
        <v>4</v>
      </c>
      <c r="S4109">
        <v>0.05</v>
      </c>
      <c r="T4109">
        <v>28.833649180060831</v>
      </c>
      <c r="U4109">
        <v>45447</v>
      </c>
    </row>
    <row r="4110" spans="1:21" x14ac:dyDescent="0.3">
      <c r="A4110" t="s">
        <v>12407</v>
      </c>
      <c r="B4110">
        <v>2023</v>
      </c>
      <c r="C4110" s="1">
        <v>45005</v>
      </c>
      <c r="D4110" t="s">
        <v>35</v>
      </c>
      <c r="E4110" t="s">
        <v>12408</v>
      </c>
      <c r="F4110" t="s">
        <v>24</v>
      </c>
      <c r="G4110" t="s">
        <v>81</v>
      </c>
      <c r="H4110" t="s">
        <v>26</v>
      </c>
      <c r="I4110" t="s">
        <v>39</v>
      </c>
      <c r="J4110" t="s">
        <v>40</v>
      </c>
      <c r="K4110">
        <v>602575</v>
      </c>
      <c r="L4110" t="s">
        <v>59</v>
      </c>
      <c r="M4110" t="s">
        <v>12409</v>
      </c>
      <c r="N4110" t="s">
        <v>61</v>
      </c>
      <c r="O4110" t="s">
        <v>44</v>
      </c>
      <c r="P4110" t="s">
        <v>69</v>
      </c>
      <c r="Q4110">
        <v>21309</v>
      </c>
      <c r="R4110">
        <v>7</v>
      </c>
      <c r="S4110">
        <v>0</v>
      </c>
      <c r="T4110">
        <v>2553.7011409279294</v>
      </c>
      <c r="U4110">
        <v>45011</v>
      </c>
    </row>
    <row r="4111" spans="1:21" x14ac:dyDescent="0.3">
      <c r="A4111" t="s">
        <v>12410</v>
      </c>
      <c r="B4111">
        <v>2023</v>
      </c>
      <c r="C4111" s="1">
        <v>45079</v>
      </c>
      <c r="D4111" t="s">
        <v>78</v>
      </c>
      <c r="E4111" t="s">
        <v>12411</v>
      </c>
      <c r="F4111" t="s">
        <v>80</v>
      </c>
      <c r="G4111" t="s">
        <v>38</v>
      </c>
      <c r="H4111" t="s">
        <v>26</v>
      </c>
      <c r="I4111" t="s">
        <v>136</v>
      </c>
      <c r="J4111" t="s">
        <v>118</v>
      </c>
      <c r="K4111">
        <v>663354</v>
      </c>
      <c r="L4111" t="s">
        <v>73</v>
      </c>
      <c r="M4111" t="s">
        <v>12412</v>
      </c>
      <c r="N4111" t="s">
        <v>31</v>
      </c>
      <c r="O4111" t="s">
        <v>44</v>
      </c>
      <c r="P4111" t="s">
        <v>76</v>
      </c>
      <c r="Q4111">
        <v>31838</v>
      </c>
      <c r="R4111">
        <v>3</v>
      </c>
      <c r="S4111">
        <v>0</v>
      </c>
      <c r="T4111">
        <v>7597.2345281823009</v>
      </c>
      <c r="U4111">
        <v>45082</v>
      </c>
    </row>
    <row r="4112" spans="1:21" x14ac:dyDescent="0.3">
      <c r="A4112" t="s">
        <v>12413</v>
      </c>
      <c r="B4112">
        <v>2023</v>
      </c>
      <c r="C4112" s="1">
        <v>45219</v>
      </c>
      <c r="D4112" t="s">
        <v>78</v>
      </c>
      <c r="E4112" t="s">
        <v>12414</v>
      </c>
      <c r="F4112" t="s">
        <v>37</v>
      </c>
      <c r="G4112" t="s">
        <v>81</v>
      </c>
      <c r="H4112" t="s">
        <v>26</v>
      </c>
      <c r="I4112" t="s">
        <v>39</v>
      </c>
      <c r="J4112" t="s">
        <v>40</v>
      </c>
      <c r="K4112">
        <v>680663</v>
      </c>
      <c r="L4112" t="s">
        <v>59</v>
      </c>
      <c r="M4112" t="s">
        <v>12415</v>
      </c>
      <c r="N4112" t="s">
        <v>31</v>
      </c>
      <c r="O4112" t="s">
        <v>68</v>
      </c>
      <c r="P4112" t="s">
        <v>69</v>
      </c>
      <c r="Q4112">
        <v>16032</v>
      </c>
      <c r="R4112">
        <v>10</v>
      </c>
      <c r="S4112">
        <v>0</v>
      </c>
      <c r="T4112">
        <v>4636.7148291787826</v>
      </c>
      <c r="U4112">
        <v>45225</v>
      </c>
    </row>
    <row r="4113" spans="1:21" x14ac:dyDescent="0.3">
      <c r="A4113" t="s">
        <v>12416</v>
      </c>
      <c r="B4113">
        <v>2024</v>
      </c>
      <c r="C4113" s="1">
        <v>45535</v>
      </c>
      <c r="D4113" t="s">
        <v>47</v>
      </c>
      <c r="E4113" t="s">
        <v>12417</v>
      </c>
      <c r="F4113" t="s">
        <v>64</v>
      </c>
      <c r="G4113" t="s">
        <v>81</v>
      </c>
      <c r="H4113" t="s">
        <v>26</v>
      </c>
      <c r="I4113" t="s">
        <v>161</v>
      </c>
      <c r="J4113" t="s">
        <v>118</v>
      </c>
      <c r="K4113">
        <v>633399</v>
      </c>
      <c r="L4113" t="s">
        <v>41</v>
      </c>
      <c r="M4113" t="s">
        <v>12418</v>
      </c>
      <c r="N4113" t="s">
        <v>43</v>
      </c>
      <c r="O4113" t="s">
        <v>75</v>
      </c>
      <c r="P4113" t="s">
        <v>181</v>
      </c>
      <c r="Q4113">
        <v>41832</v>
      </c>
      <c r="R4113">
        <v>5</v>
      </c>
      <c r="S4113">
        <v>0</v>
      </c>
      <c r="T4113">
        <v>8251.3419844802302</v>
      </c>
      <c r="U4113">
        <v>45541</v>
      </c>
    </row>
    <row r="4114" spans="1:21" x14ac:dyDescent="0.3">
      <c r="A4114" t="s">
        <v>12419</v>
      </c>
      <c r="B4114">
        <v>2024</v>
      </c>
      <c r="C4114" s="1">
        <v>45609</v>
      </c>
      <c r="D4114" t="s">
        <v>78</v>
      </c>
      <c r="E4114" t="s">
        <v>12420</v>
      </c>
      <c r="F4114" t="s">
        <v>80</v>
      </c>
      <c r="G4114" t="s">
        <v>81</v>
      </c>
      <c r="H4114" t="s">
        <v>26</v>
      </c>
      <c r="I4114" t="s">
        <v>27</v>
      </c>
      <c r="J4114" t="s">
        <v>28</v>
      </c>
      <c r="K4114">
        <v>686832</v>
      </c>
      <c r="L4114" t="s">
        <v>59</v>
      </c>
      <c r="M4114" t="s">
        <v>12421</v>
      </c>
      <c r="N4114" t="s">
        <v>103</v>
      </c>
      <c r="O4114" t="s">
        <v>94</v>
      </c>
      <c r="P4114" t="s">
        <v>69</v>
      </c>
      <c r="Q4114">
        <v>63233</v>
      </c>
      <c r="R4114">
        <v>7</v>
      </c>
      <c r="S4114">
        <v>0</v>
      </c>
      <c r="T4114">
        <v>15846.038917253976</v>
      </c>
      <c r="U4114">
        <v>45612</v>
      </c>
    </row>
    <row r="4115" spans="1:21" x14ac:dyDescent="0.3">
      <c r="A4115" t="s">
        <v>12422</v>
      </c>
      <c r="B4115">
        <v>2023</v>
      </c>
      <c r="C4115" s="1">
        <v>44975</v>
      </c>
      <c r="D4115" t="s">
        <v>47</v>
      </c>
      <c r="E4115" t="s">
        <v>12423</v>
      </c>
      <c r="F4115" t="s">
        <v>149</v>
      </c>
      <c r="G4115" t="s">
        <v>25</v>
      </c>
      <c r="H4115" t="s">
        <v>26</v>
      </c>
      <c r="I4115" t="s">
        <v>117</v>
      </c>
      <c r="J4115" t="s">
        <v>118</v>
      </c>
      <c r="K4115">
        <v>674264</v>
      </c>
      <c r="L4115" t="s">
        <v>29</v>
      </c>
      <c r="M4115" t="s">
        <v>12424</v>
      </c>
      <c r="N4115" t="s">
        <v>103</v>
      </c>
      <c r="O4115" t="s">
        <v>53</v>
      </c>
      <c r="P4115" t="s">
        <v>76</v>
      </c>
      <c r="Q4115">
        <v>6772</v>
      </c>
      <c r="R4115">
        <v>2</v>
      </c>
      <c r="S4115">
        <v>0</v>
      </c>
      <c r="T4115">
        <v>598.30004580866978</v>
      </c>
      <c r="U4115">
        <v>44981</v>
      </c>
    </row>
    <row r="4116" spans="1:21" x14ac:dyDescent="0.3">
      <c r="A4116" t="s">
        <v>12425</v>
      </c>
      <c r="B4116">
        <v>2023</v>
      </c>
      <c r="C4116" s="1">
        <v>45026</v>
      </c>
      <c r="D4116" t="s">
        <v>35</v>
      </c>
      <c r="E4116" t="s">
        <v>12426</v>
      </c>
      <c r="F4116" t="s">
        <v>64</v>
      </c>
      <c r="G4116" t="s">
        <v>38</v>
      </c>
      <c r="H4116" t="s">
        <v>26</v>
      </c>
      <c r="I4116" t="s">
        <v>122</v>
      </c>
      <c r="J4116" t="s">
        <v>28</v>
      </c>
      <c r="K4116">
        <v>633628</v>
      </c>
      <c r="L4116" t="s">
        <v>83</v>
      </c>
      <c r="M4116" t="s">
        <v>12427</v>
      </c>
      <c r="N4116" t="s">
        <v>93</v>
      </c>
      <c r="O4116" t="s">
        <v>85</v>
      </c>
      <c r="P4116" t="s">
        <v>127</v>
      </c>
      <c r="Q4116">
        <v>54558</v>
      </c>
      <c r="R4116">
        <v>4</v>
      </c>
      <c r="S4116">
        <v>0.05</v>
      </c>
      <c r="T4116">
        <v>13965.835474093366</v>
      </c>
      <c r="U4116">
        <v>45029</v>
      </c>
    </row>
    <row r="4117" spans="1:21" x14ac:dyDescent="0.3">
      <c r="A4117" t="s">
        <v>12428</v>
      </c>
      <c r="B4117">
        <v>2023</v>
      </c>
      <c r="C4117" s="1">
        <v>45161</v>
      </c>
      <c r="D4117" t="s">
        <v>22</v>
      </c>
      <c r="E4117" t="s">
        <v>12429</v>
      </c>
      <c r="F4117" t="s">
        <v>64</v>
      </c>
      <c r="G4117" t="s">
        <v>38</v>
      </c>
      <c r="H4117" t="s">
        <v>26</v>
      </c>
      <c r="I4117" t="s">
        <v>57</v>
      </c>
      <c r="J4117" t="s">
        <v>58</v>
      </c>
      <c r="K4117">
        <v>681370</v>
      </c>
      <c r="L4117" t="s">
        <v>73</v>
      </c>
      <c r="M4117" t="s">
        <v>12430</v>
      </c>
      <c r="N4117" t="s">
        <v>31</v>
      </c>
      <c r="O4117" t="s">
        <v>68</v>
      </c>
      <c r="P4117" t="s">
        <v>89</v>
      </c>
      <c r="Q4117">
        <v>7167</v>
      </c>
      <c r="R4117">
        <v>5</v>
      </c>
      <c r="S4117">
        <v>0.2</v>
      </c>
      <c r="T4117">
        <v>1399.2370363152604</v>
      </c>
      <c r="U4117">
        <v>45168</v>
      </c>
    </row>
    <row r="4118" spans="1:21" x14ac:dyDescent="0.3">
      <c r="A4118" t="s">
        <v>12431</v>
      </c>
      <c r="B4118">
        <v>2023</v>
      </c>
      <c r="C4118" s="1">
        <v>44997</v>
      </c>
      <c r="D4118" t="s">
        <v>22</v>
      </c>
      <c r="E4118" t="s">
        <v>12432</v>
      </c>
      <c r="F4118" t="s">
        <v>106</v>
      </c>
      <c r="G4118" t="s">
        <v>25</v>
      </c>
      <c r="H4118" t="s">
        <v>26</v>
      </c>
      <c r="I4118" t="s">
        <v>117</v>
      </c>
      <c r="J4118" t="s">
        <v>118</v>
      </c>
      <c r="K4118">
        <v>612492</v>
      </c>
      <c r="L4118" t="s">
        <v>83</v>
      </c>
      <c r="M4118" t="s">
        <v>12433</v>
      </c>
      <c r="N4118" t="s">
        <v>43</v>
      </c>
      <c r="O4118" t="s">
        <v>53</v>
      </c>
      <c r="P4118" t="s">
        <v>33</v>
      </c>
      <c r="Q4118">
        <v>38108</v>
      </c>
      <c r="R4118">
        <v>4</v>
      </c>
      <c r="S4118">
        <v>0.1</v>
      </c>
      <c r="T4118">
        <v>4105.3562975363502</v>
      </c>
      <c r="U4118">
        <v>44997</v>
      </c>
    </row>
    <row r="4119" spans="1:21" x14ac:dyDescent="0.3">
      <c r="A4119" t="s">
        <v>12434</v>
      </c>
      <c r="B4119">
        <v>2023</v>
      </c>
      <c r="C4119" s="1">
        <v>45106</v>
      </c>
      <c r="D4119" t="s">
        <v>35</v>
      </c>
      <c r="E4119" t="s">
        <v>12435</v>
      </c>
      <c r="F4119" t="s">
        <v>106</v>
      </c>
      <c r="G4119" t="s">
        <v>81</v>
      </c>
      <c r="H4119" t="s">
        <v>26</v>
      </c>
      <c r="I4119" t="s">
        <v>154</v>
      </c>
      <c r="J4119" t="s">
        <v>51</v>
      </c>
      <c r="K4119">
        <v>694536</v>
      </c>
      <c r="L4119" t="s">
        <v>29</v>
      </c>
      <c r="M4119" t="s">
        <v>12436</v>
      </c>
      <c r="N4119" t="s">
        <v>61</v>
      </c>
      <c r="O4119" t="s">
        <v>32</v>
      </c>
      <c r="P4119" t="s">
        <v>98</v>
      </c>
      <c r="Q4119">
        <v>64933</v>
      </c>
      <c r="R4119">
        <v>1</v>
      </c>
      <c r="S4119">
        <v>0</v>
      </c>
      <c r="T4119">
        <v>14517.183360453851</v>
      </c>
      <c r="U4119">
        <v>45110</v>
      </c>
    </row>
    <row r="4120" spans="1:21" x14ac:dyDescent="0.3">
      <c r="A4120" t="s">
        <v>12437</v>
      </c>
      <c r="B4120">
        <v>2024</v>
      </c>
      <c r="C4120" s="1">
        <v>45565</v>
      </c>
      <c r="D4120" t="s">
        <v>35</v>
      </c>
      <c r="E4120" t="s">
        <v>12438</v>
      </c>
      <c r="F4120" t="s">
        <v>106</v>
      </c>
      <c r="G4120" t="s">
        <v>38</v>
      </c>
      <c r="H4120" t="s">
        <v>26</v>
      </c>
      <c r="I4120" t="s">
        <v>39</v>
      </c>
      <c r="J4120" t="s">
        <v>40</v>
      </c>
      <c r="K4120">
        <v>625409</v>
      </c>
      <c r="L4120" t="s">
        <v>29</v>
      </c>
      <c r="M4120" t="s">
        <v>12439</v>
      </c>
      <c r="N4120" t="s">
        <v>43</v>
      </c>
      <c r="O4120" t="s">
        <v>32</v>
      </c>
      <c r="P4120" t="s">
        <v>98</v>
      </c>
      <c r="Q4120">
        <v>29670</v>
      </c>
      <c r="R4120">
        <v>9</v>
      </c>
      <c r="S4120">
        <v>0.1</v>
      </c>
      <c r="T4120">
        <v>4307.9604041055954</v>
      </c>
      <c r="U4120">
        <v>45566</v>
      </c>
    </row>
    <row r="4121" spans="1:21" x14ac:dyDescent="0.3">
      <c r="A4121" t="s">
        <v>12440</v>
      </c>
      <c r="B4121">
        <v>2024</v>
      </c>
      <c r="C4121" s="1">
        <v>45606</v>
      </c>
      <c r="D4121" t="s">
        <v>78</v>
      </c>
      <c r="E4121" t="s">
        <v>12441</v>
      </c>
      <c r="F4121" t="s">
        <v>37</v>
      </c>
      <c r="G4121" t="s">
        <v>81</v>
      </c>
      <c r="H4121" t="s">
        <v>26</v>
      </c>
      <c r="I4121" t="s">
        <v>107</v>
      </c>
      <c r="J4121" t="s">
        <v>66</v>
      </c>
      <c r="K4121">
        <v>668368</v>
      </c>
      <c r="L4121" t="s">
        <v>83</v>
      </c>
      <c r="M4121" t="s">
        <v>12442</v>
      </c>
      <c r="N4121" t="s">
        <v>103</v>
      </c>
      <c r="O4121" t="s">
        <v>75</v>
      </c>
      <c r="P4121" t="s">
        <v>181</v>
      </c>
      <c r="Q4121">
        <v>39418</v>
      </c>
      <c r="R4121">
        <v>9</v>
      </c>
      <c r="S4121">
        <v>0.2</v>
      </c>
      <c r="T4121">
        <v>2302.8705306983552</v>
      </c>
      <c r="U4121">
        <v>45609</v>
      </c>
    </row>
    <row r="4122" spans="1:21" x14ac:dyDescent="0.3">
      <c r="A4122" t="s">
        <v>12443</v>
      </c>
      <c r="B4122">
        <v>2023</v>
      </c>
      <c r="C4122" s="1">
        <v>45183</v>
      </c>
      <c r="D4122" t="s">
        <v>35</v>
      </c>
      <c r="E4122" t="s">
        <v>12444</v>
      </c>
      <c r="F4122" t="s">
        <v>64</v>
      </c>
      <c r="G4122" t="s">
        <v>25</v>
      </c>
      <c r="H4122" t="s">
        <v>26</v>
      </c>
      <c r="I4122" t="s">
        <v>72</v>
      </c>
      <c r="J4122" t="s">
        <v>28</v>
      </c>
      <c r="K4122">
        <v>636317</v>
      </c>
      <c r="L4122" t="s">
        <v>83</v>
      </c>
      <c r="M4122" t="s">
        <v>12445</v>
      </c>
      <c r="N4122" t="s">
        <v>61</v>
      </c>
      <c r="O4122" t="s">
        <v>44</v>
      </c>
      <c r="P4122" t="s">
        <v>98</v>
      </c>
      <c r="Q4122">
        <v>61152</v>
      </c>
      <c r="R4122">
        <v>3</v>
      </c>
      <c r="S4122">
        <v>0.05</v>
      </c>
      <c r="T4122">
        <v>13903.591362050121</v>
      </c>
      <c r="U4122">
        <v>45188</v>
      </c>
    </row>
    <row r="4123" spans="1:21" x14ac:dyDescent="0.3">
      <c r="A4123" t="s">
        <v>12446</v>
      </c>
      <c r="B4123">
        <v>2024</v>
      </c>
      <c r="C4123" s="1">
        <v>45330</v>
      </c>
      <c r="D4123" t="s">
        <v>47</v>
      </c>
      <c r="E4123" t="s">
        <v>12447</v>
      </c>
      <c r="F4123" t="s">
        <v>80</v>
      </c>
      <c r="G4123" t="s">
        <v>38</v>
      </c>
      <c r="H4123" t="s">
        <v>26</v>
      </c>
      <c r="I4123" t="s">
        <v>101</v>
      </c>
      <c r="J4123" t="s">
        <v>51</v>
      </c>
      <c r="K4123">
        <v>613138</v>
      </c>
      <c r="L4123" t="s">
        <v>83</v>
      </c>
      <c r="M4123" t="s">
        <v>12448</v>
      </c>
      <c r="N4123" t="s">
        <v>31</v>
      </c>
      <c r="O4123" t="s">
        <v>68</v>
      </c>
      <c r="P4123" t="s">
        <v>89</v>
      </c>
      <c r="Q4123">
        <v>72194</v>
      </c>
      <c r="R4123">
        <v>3</v>
      </c>
      <c r="S4123">
        <v>0</v>
      </c>
      <c r="T4123">
        <v>10252.185914498559</v>
      </c>
      <c r="U4123">
        <v>45333</v>
      </c>
    </row>
    <row r="4124" spans="1:21" x14ac:dyDescent="0.3">
      <c r="A4124" t="s">
        <v>12449</v>
      </c>
      <c r="B4124">
        <v>2023</v>
      </c>
      <c r="C4124" s="1">
        <v>45253</v>
      </c>
      <c r="D4124" t="s">
        <v>22</v>
      </c>
      <c r="E4124" t="s">
        <v>12450</v>
      </c>
      <c r="F4124" t="s">
        <v>80</v>
      </c>
      <c r="G4124" t="s">
        <v>38</v>
      </c>
      <c r="H4124" t="s">
        <v>26</v>
      </c>
      <c r="I4124" t="s">
        <v>136</v>
      </c>
      <c r="J4124" t="s">
        <v>118</v>
      </c>
      <c r="K4124">
        <v>637001</v>
      </c>
      <c r="L4124" t="s">
        <v>29</v>
      </c>
      <c r="M4124" t="s">
        <v>12451</v>
      </c>
      <c r="N4124" t="s">
        <v>43</v>
      </c>
      <c r="O4124" t="s">
        <v>44</v>
      </c>
      <c r="P4124" t="s">
        <v>181</v>
      </c>
      <c r="Q4124">
        <v>53261</v>
      </c>
      <c r="R4124">
        <v>10</v>
      </c>
      <c r="S4124">
        <v>0.2</v>
      </c>
      <c r="T4124">
        <v>7825.7866029659453</v>
      </c>
      <c r="U4124">
        <v>45256</v>
      </c>
    </row>
    <row r="4125" spans="1:21" x14ac:dyDescent="0.3">
      <c r="A4125" t="s">
        <v>12452</v>
      </c>
      <c r="B4125">
        <v>2023</v>
      </c>
      <c r="C4125" s="1">
        <v>45222</v>
      </c>
      <c r="D4125" t="s">
        <v>47</v>
      </c>
      <c r="E4125" t="s">
        <v>12453</v>
      </c>
      <c r="F4125" t="s">
        <v>64</v>
      </c>
      <c r="G4125" t="s">
        <v>81</v>
      </c>
      <c r="H4125" t="s">
        <v>26</v>
      </c>
      <c r="I4125" t="s">
        <v>65</v>
      </c>
      <c r="J4125" t="s">
        <v>66</v>
      </c>
      <c r="K4125">
        <v>691399</v>
      </c>
      <c r="L4125" t="s">
        <v>83</v>
      </c>
      <c r="M4125" t="s">
        <v>12454</v>
      </c>
      <c r="N4125" t="s">
        <v>103</v>
      </c>
      <c r="O4125" t="s">
        <v>68</v>
      </c>
      <c r="P4125" t="s">
        <v>98</v>
      </c>
      <c r="Q4125">
        <v>59582</v>
      </c>
      <c r="R4125">
        <v>6</v>
      </c>
      <c r="S4125">
        <v>0.1</v>
      </c>
      <c r="T4125">
        <v>7955.3698837375987</v>
      </c>
      <c r="U4125">
        <v>45225</v>
      </c>
    </row>
    <row r="4126" spans="1:21" x14ac:dyDescent="0.3">
      <c r="A4126" t="s">
        <v>12455</v>
      </c>
      <c r="B4126">
        <v>2024</v>
      </c>
      <c r="C4126" s="1">
        <v>45615</v>
      </c>
      <c r="D4126" t="s">
        <v>22</v>
      </c>
      <c r="E4126" t="s">
        <v>12456</v>
      </c>
      <c r="F4126" t="s">
        <v>24</v>
      </c>
      <c r="G4126" t="s">
        <v>81</v>
      </c>
      <c r="H4126" t="s">
        <v>26</v>
      </c>
      <c r="I4126" t="s">
        <v>50</v>
      </c>
      <c r="J4126" t="s">
        <v>51</v>
      </c>
      <c r="K4126">
        <v>670322</v>
      </c>
      <c r="L4126" t="s">
        <v>73</v>
      </c>
      <c r="M4126" t="s">
        <v>12457</v>
      </c>
      <c r="N4126" t="s">
        <v>93</v>
      </c>
      <c r="O4126" t="s">
        <v>85</v>
      </c>
      <c r="P4126" t="s">
        <v>33</v>
      </c>
      <c r="Q4126">
        <v>26342</v>
      </c>
      <c r="R4126">
        <v>5</v>
      </c>
      <c r="S4126">
        <v>0.1</v>
      </c>
      <c r="T4126">
        <v>5375.0498579806599</v>
      </c>
      <c r="U4126">
        <v>45618</v>
      </c>
    </row>
    <row r="4127" spans="1:21" x14ac:dyDescent="0.3">
      <c r="A4127" t="s">
        <v>12458</v>
      </c>
      <c r="B4127">
        <v>2023</v>
      </c>
      <c r="C4127" s="1">
        <v>45013</v>
      </c>
      <c r="D4127" t="s">
        <v>22</v>
      </c>
      <c r="E4127" t="s">
        <v>12459</v>
      </c>
      <c r="F4127" t="s">
        <v>106</v>
      </c>
      <c r="G4127" t="s">
        <v>81</v>
      </c>
      <c r="H4127" t="s">
        <v>26</v>
      </c>
      <c r="I4127" t="s">
        <v>107</v>
      </c>
      <c r="J4127" t="s">
        <v>66</v>
      </c>
      <c r="K4127">
        <v>648774</v>
      </c>
      <c r="L4127" t="s">
        <v>83</v>
      </c>
      <c r="M4127" t="s">
        <v>12460</v>
      </c>
      <c r="N4127" t="s">
        <v>31</v>
      </c>
      <c r="O4127" t="s">
        <v>75</v>
      </c>
      <c r="P4127" t="s">
        <v>76</v>
      </c>
      <c r="Q4127">
        <v>18392</v>
      </c>
      <c r="R4127">
        <v>4</v>
      </c>
      <c r="S4127">
        <v>0.2</v>
      </c>
      <c r="T4127">
        <v>1733.1112637406975</v>
      </c>
      <c r="U4127">
        <v>45019</v>
      </c>
    </row>
    <row r="4128" spans="1:21" x14ac:dyDescent="0.3">
      <c r="A4128" t="s">
        <v>12461</v>
      </c>
      <c r="B4128">
        <v>2024</v>
      </c>
      <c r="C4128" s="1">
        <v>45347</v>
      </c>
      <c r="D4128" t="s">
        <v>22</v>
      </c>
      <c r="E4128" t="s">
        <v>12462</v>
      </c>
      <c r="F4128" t="s">
        <v>64</v>
      </c>
      <c r="G4128" t="s">
        <v>38</v>
      </c>
      <c r="H4128" t="s">
        <v>26</v>
      </c>
      <c r="I4128" t="s">
        <v>72</v>
      </c>
      <c r="J4128" t="s">
        <v>28</v>
      </c>
      <c r="K4128">
        <v>647711</v>
      </c>
      <c r="L4128" t="s">
        <v>73</v>
      </c>
      <c r="M4128" t="s">
        <v>12463</v>
      </c>
      <c r="N4128" t="s">
        <v>43</v>
      </c>
      <c r="O4128" t="s">
        <v>94</v>
      </c>
      <c r="P4128" t="s">
        <v>54</v>
      </c>
      <c r="Q4128">
        <v>72419</v>
      </c>
      <c r="R4128">
        <v>1</v>
      </c>
      <c r="S4128">
        <v>0.1</v>
      </c>
      <c r="T4128">
        <v>13393.282160034527</v>
      </c>
      <c r="U4128">
        <v>45348</v>
      </c>
    </row>
    <row r="4129" spans="1:21" x14ac:dyDescent="0.3">
      <c r="A4129" t="s">
        <v>12464</v>
      </c>
      <c r="B4129">
        <v>2024</v>
      </c>
      <c r="C4129" s="1">
        <v>45376</v>
      </c>
      <c r="D4129" t="s">
        <v>47</v>
      </c>
      <c r="E4129" t="s">
        <v>12465</v>
      </c>
      <c r="F4129" t="s">
        <v>37</v>
      </c>
      <c r="G4129" t="s">
        <v>81</v>
      </c>
      <c r="H4129" t="s">
        <v>26</v>
      </c>
      <c r="I4129" t="s">
        <v>27</v>
      </c>
      <c r="J4129" t="s">
        <v>28</v>
      </c>
      <c r="K4129">
        <v>680937</v>
      </c>
      <c r="L4129" t="s">
        <v>41</v>
      </c>
      <c r="M4129" t="s">
        <v>12466</v>
      </c>
      <c r="N4129" t="s">
        <v>93</v>
      </c>
      <c r="O4129" t="s">
        <v>75</v>
      </c>
      <c r="P4129" t="s">
        <v>69</v>
      </c>
      <c r="Q4129">
        <v>49722</v>
      </c>
      <c r="R4129">
        <v>3</v>
      </c>
      <c r="S4129">
        <v>0.05</v>
      </c>
      <c r="T4129">
        <v>9137.1167587195505</v>
      </c>
      <c r="U4129">
        <v>45379</v>
      </c>
    </row>
    <row r="4130" spans="1:21" x14ac:dyDescent="0.3">
      <c r="A4130" t="s">
        <v>12467</v>
      </c>
      <c r="B4130">
        <v>2023</v>
      </c>
      <c r="C4130" s="1">
        <v>45096</v>
      </c>
      <c r="D4130" t="s">
        <v>22</v>
      </c>
      <c r="E4130" t="s">
        <v>12468</v>
      </c>
      <c r="F4130" t="s">
        <v>149</v>
      </c>
      <c r="G4130" t="s">
        <v>81</v>
      </c>
      <c r="H4130" t="s">
        <v>26</v>
      </c>
      <c r="I4130" t="s">
        <v>107</v>
      </c>
      <c r="J4130" t="s">
        <v>66</v>
      </c>
      <c r="K4130">
        <v>619625</v>
      </c>
      <c r="L4130" t="s">
        <v>59</v>
      </c>
      <c r="M4130" t="s">
        <v>12469</v>
      </c>
      <c r="N4130" t="s">
        <v>31</v>
      </c>
      <c r="O4130" t="s">
        <v>53</v>
      </c>
      <c r="P4130" t="s">
        <v>89</v>
      </c>
      <c r="Q4130">
        <v>62994</v>
      </c>
      <c r="R4130">
        <v>6</v>
      </c>
      <c r="S4130">
        <v>0.05</v>
      </c>
      <c r="T4130">
        <v>8042.8060705021999</v>
      </c>
      <c r="U4130">
        <v>45102</v>
      </c>
    </row>
    <row r="4131" spans="1:21" x14ac:dyDescent="0.3">
      <c r="A4131" t="s">
        <v>12470</v>
      </c>
      <c r="B4131">
        <v>2024</v>
      </c>
      <c r="C4131" s="1">
        <v>45639</v>
      </c>
      <c r="D4131" t="s">
        <v>47</v>
      </c>
      <c r="E4131" t="s">
        <v>12471</v>
      </c>
      <c r="F4131" t="s">
        <v>80</v>
      </c>
      <c r="G4131" t="s">
        <v>38</v>
      </c>
      <c r="H4131" t="s">
        <v>26</v>
      </c>
      <c r="I4131" t="s">
        <v>101</v>
      </c>
      <c r="J4131" t="s">
        <v>51</v>
      </c>
      <c r="K4131">
        <v>611972</v>
      </c>
      <c r="L4131" t="s">
        <v>59</v>
      </c>
      <c r="M4131" t="s">
        <v>12472</v>
      </c>
      <c r="N4131" t="s">
        <v>61</v>
      </c>
      <c r="O4131" t="s">
        <v>68</v>
      </c>
      <c r="P4131" t="s">
        <v>69</v>
      </c>
      <c r="Q4131">
        <v>19419</v>
      </c>
      <c r="R4131">
        <v>2</v>
      </c>
      <c r="S4131">
        <v>0.2</v>
      </c>
      <c r="T4131">
        <v>4485.2618634553073</v>
      </c>
      <c r="U4131">
        <v>45644</v>
      </c>
    </row>
    <row r="4132" spans="1:21" x14ac:dyDescent="0.3">
      <c r="A4132" t="s">
        <v>12473</v>
      </c>
      <c r="B4132">
        <v>2023</v>
      </c>
      <c r="C4132" s="1">
        <v>45082</v>
      </c>
      <c r="D4132" t="s">
        <v>78</v>
      </c>
      <c r="E4132" t="s">
        <v>12474</v>
      </c>
      <c r="F4132" t="s">
        <v>80</v>
      </c>
      <c r="G4132" t="s">
        <v>81</v>
      </c>
      <c r="H4132" t="s">
        <v>26</v>
      </c>
      <c r="I4132" t="s">
        <v>107</v>
      </c>
      <c r="J4132" t="s">
        <v>66</v>
      </c>
      <c r="K4132">
        <v>694012</v>
      </c>
      <c r="L4132" t="s">
        <v>59</v>
      </c>
      <c r="M4132" t="s">
        <v>12475</v>
      </c>
      <c r="N4132" t="s">
        <v>103</v>
      </c>
      <c r="O4132" t="s">
        <v>68</v>
      </c>
      <c r="P4132" t="s">
        <v>54</v>
      </c>
      <c r="Q4132">
        <v>51676</v>
      </c>
      <c r="R4132">
        <v>3</v>
      </c>
      <c r="S4132">
        <v>0</v>
      </c>
      <c r="T4132">
        <v>11795.702615834703</v>
      </c>
      <c r="U4132">
        <v>45086</v>
      </c>
    </row>
    <row r="4133" spans="1:21" x14ac:dyDescent="0.3">
      <c r="A4133" t="s">
        <v>12476</v>
      </c>
      <c r="B4133">
        <v>2024</v>
      </c>
      <c r="C4133" s="1">
        <v>45578</v>
      </c>
      <c r="D4133" t="s">
        <v>35</v>
      </c>
      <c r="E4133" t="s">
        <v>12477</v>
      </c>
      <c r="F4133" t="s">
        <v>37</v>
      </c>
      <c r="G4133" t="s">
        <v>81</v>
      </c>
      <c r="H4133" t="s">
        <v>26</v>
      </c>
      <c r="I4133" t="s">
        <v>27</v>
      </c>
      <c r="J4133" t="s">
        <v>28</v>
      </c>
      <c r="K4133">
        <v>679145</v>
      </c>
      <c r="L4133" t="s">
        <v>41</v>
      </c>
      <c r="M4133" t="s">
        <v>12478</v>
      </c>
      <c r="N4133" t="s">
        <v>103</v>
      </c>
      <c r="O4133" t="s">
        <v>75</v>
      </c>
      <c r="P4133" t="s">
        <v>69</v>
      </c>
      <c r="Q4133">
        <v>44968</v>
      </c>
      <c r="R4133">
        <v>1</v>
      </c>
      <c r="S4133">
        <v>0</v>
      </c>
      <c r="T4133">
        <v>6262.0538939407188</v>
      </c>
      <c r="U4133">
        <v>45581</v>
      </c>
    </row>
    <row r="4134" spans="1:21" x14ac:dyDescent="0.3">
      <c r="A4134" t="s">
        <v>12479</v>
      </c>
      <c r="B4134">
        <v>2023</v>
      </c>
      <c r="C4134" s="1">
        <v>45135</v>
      </c>
      <c r="D4134" t="s">
        <v>35</v>
      </c>
      <c r="E4134" t="s">
        <v>12480</v>
      </c>
      <c r="F4134" t="s">
        <v>49</v>
      </c>
      <c r="G4134" t="s">
        <v>81</v>
      </c>
      <c r="H4134" t="s">
        <v>26</v>
      </c>
      <c r="I4134" t="s">
        <v>107</v>
      </c>
      <c r="J4134" t="s">
        <v>66</v>
      </c>
      <c r="K4134">
        <v>634600</v>
      </c>
      <c r="L4134" t="s">
        <v>41</v>
      </c>
      <c r="M4134" t="s">
        <v>12481</v>
      </c>
      <c r="N4134" t="s">
        <v>61</v>
      </c>
      <c r="O4134" t="s">
        <v>53</v>
      </c>
      <c r="P4134" t="s">
        <v>181</v>
      </c>
      <c r="Q4134">
        <v>13530</v>
      </c>
      <c r="R4134">
        <v>9</v>
      </c>
      <c r="S4134">
        <v>0.2</v>
      </c>
      <c r="T4134">
        <v>1120.7673812941782</v>
      </c>
      <c r="U4134">
        <v>45138</v>
      </c>
    </row>
    <row r="4135" spans="1:21" x14ac:dyDescent="0.3">
      <c r="A4135" t="s">
        <v>12482</v>
      </c>
      <c r="B4135">
        <v>2023</v>
      </c>
      <c r="C4135" s="1">
        <v>45083</v>
      </c>
      <c r="D4135" t="s">
        <v>78</v>
      </c>
      <c r="E4135" t="s">
        <v>12483</v>
      </c>
      <c r="F4135" t="s">
        <v>24</v>
      </c>
      <c r="G4135" t="s">
        <v>25</v>
      </c>
      <c r="H4135" t="s">
        <v>26</v>
      </c>
      <c r="I4135" t="s">
        <v>39</v>
      </c>
      <c r="J4135" t="s">
        <v>40</v>
      </c>
      <c r="K4135">
        <v>653268</v>
      </c>
      <c r="L4135" t="s">
        <v>83</v>
      </c>
      <c r="M4135" t="s">
        <v>12484</v>
      </c>
      <c r="N4135" t="s">
        <v>61</v>
      </c>
      <c r="O4135" t="s">
        <v>68</v>
      </c>
      <c r="P4135" t="s">
        <v>45</v>
      </c>
      <c r="Q4135">
        <v>50933</v>
      </c>
      <c r="R4135">
        <v>8</v>
      </c>
      <c r="S4135">
        <v>0.05</v>
      </c>
      <c r="T4135">
        <v>10065.527823640217</v>
      </c>
      <c r="U4135">
        <v>45087</v>
      </c>
    </row>
    <row r="4136" spans="1:21" x14ac:dyDescent="0.3">
      <c r="A4136" t="s">
        <v>12485</v>
      </c>
      <c r="B4136">
        <v>2024</v>
      </c>
      <c r="C4136" s="1">
        <v>45627</v>
      </c>
      <c r="D4136" t="s">
        <v>47</v>
      </c>
      <c r="E4136" t="s">
        <v>12486</v>
      </c>
      <c r="F4136" t="s">
        <v>24</v>
      </c>
      <c r="G4136" t="s">
        <v>25</v>
      </c>
      <c r="H4136" t="s">
        <v>26</v>
      </c>
      <c r="I4136" t="s">
        <v>65</v>
      </c>
      <c r="J4136" t="s">
        <v>66</v>
      </c>
      <c r="K4136">
        <v>676488</v>
      </c>
      <c r="L4136" t="s">
        <v>73</v>
      </c>
      <c r="M4136" t="s">
        <v>12487</v>
      </c>
      <c r="N4136" t="s">
        <v>61</v>
      </c>
      <c r="O4136" t="s">
        <v>53</v>
      </c>
      <c r="P4136" t="s">
        <v>69</v>
      </c>
      <c r="Q4136">
        <v>72398</v>
      </c>
      <c r="R4136">
        <v>3</v>
      </c>
      <c r="S4136">
        <v>0.2</v>
      </c>
      <c r="T4136">
        <v>4976.5491105248166</v>
      </c>
      <c r="U4136">
        <v>45633</v>
      </c>
    </row>
    <row r="4137" spans="1:21" x14ac:dyDescent="0.3">
      <c r="A4137" t="s">
        <v>12488</v>
      </c>
      <c r="B4137">
        <v>2024</v>
      </c>
      <c r="C4137" s="1">
        <v>45391</v>
      </c>
      <c r="D4137" t="s">
        <v>78</v>
      </c>
      <c r="E4137" t="s">
        <v>12489</v>
      </c>
      <c r="F4137" t="s">
        <v>49</v>
      </c>
      <c r="G4137" t="s">
        <v>25</v>
      </c>
      <c r="H4137" t="s">
        <v>26</v>
      </c>
      <c r="I4137" t="s">
        <v>117</v>
      </c>
      <c r="J4137" t="s">
        <v>118</v>
      </c>
      <c r="K4137">
        <v>642288</v>
      </c>
      <c r="L4137" t="s">
        <v>59</v>
      </c>
      <c r="M4137" t="s">
        <v>12490</v>
      </c>
      <c r="N4137" t="s">
        <v>93</v>
      </c>
      <c r="O4137" t="s">
        <v>94</v>
      </c>
      <c r="P4137" t="s">
        <v>69</v>
      </c>
      <c r="Q4137">
        <v>75461</v>
      </c>
      <c r="R4137">
        <v>9</v>
      </c>
      <c r="S4137">
        <v>0</v>
      </c>
      <c r="T4137">
        <v>4059.8674572424857</v>
      </c>
      <c r="U4137">
        <v>45396</v>
      </c>
    </row>
    <row r="4138" spans="1:21" x14ac:dyDescent="0.3">
      <c r="A4138" t="s">
        <v>12491</v>
      </c>
      <c r="B4138">
        <v>2023</v>
      </c>
      <c r="C4138" s="1">
        <v>45290</v>
      </c>
      <c r="D4138" t="s">
        <v>47</v>
      </c>
      <c r="E4138" t="s">
        <v>12492</v>
      </c>
      <c r="F4138" t="s">
        <v>80</v>
      </c>
      <c r="G4138" t="s">
        <v>38</v>
      </c>
      <c r="H4138" t="s">
        <v>26</v>
      </c>
      <c r="I4138" t="s">
        <v>27</v>
      </c>
      <c r="J4138" t="s">
        <v>28</v>
      </c>
      <c r="K4138">
        <v>606506</v>
      </c>
      <c r="L4138" t="s">
        <v>59</v>
      </c>
      <c r="M4138" t="s">
        <v>12493</v>
      </c>
      <c r="N4138" t="s">
        <v>61</v>
      </c>
      <c r="O4138" t="s">
        <v>44</v>
      </c>
      <c r="P4138" t="s">
        <v>89</v>
      </c>
      <c r="Q4138">
        <v>64696</v>
      </c>
      <c r="R4138">
        <v>6</v>
      </c>
      <c r="S4138">
        <v>0</v>
      </c>
      <c r="T4138">
        <v>7637.6223598281404</v>
      </c>
      <c r="U4138">
        <v>45294</v>
      </c>
    </row>
    <row r="4139" spans="1:21" x14ac:dyDescent="0.3">
      <c r="A4139" t="s">
        <v>12494</v>
      </c>
      <c r="B4139">
        <v>2024</v>
      </c>
      <c r="C4139" s="1">
        <v>45475</v>
      </c>
      <c r="D4139" t="s">
        <v>47</v>
      </c>
      <c r="E4139" t="s">
        <v>12495</v>
      </c>
      <c r="F4139" t="s">
        <v>24</v>
      </c>
      <c r="G4139" t="s">
        <v>38</v>
      </c>
      <c r="H4139" t="s">
        <v>26</v>
      </c>
      <c r="I4139" t="s">
        <v>150</v>
      </c>
      <c r="J4139" t="s">
        <v>118</v>
      </c>
      <c r="K4139">
        <v>621134</v>
      </c>
      <c r="L4139" t="s">
        <v>59</v>
      </c>
      <c r="M4139" t="s">
        <v>12496</v>
      </c>
      <c r="N4139" t="s">
        <v>43</v>
      </c>
      <c r="O4139" t="s">
        <v>75</v>
      </c>
      <c r="P4139" t="s">
        <v>98</v>
      </c>
      <c r="Q4139">
        <v>71154</v>
      </c>
      <c r="R4139">
        <v>6</v>
      </c>
      <c r="S4139">
        <v>0.1</v>
      </c>
      <c r="T4139">
        <v>10102.98680198954</v>
      </c>
      <c r="U4139">
        <v>45478</v>
      </c>
    </row>
    <row r="4140" spans="1:21" x14ac:dyDescent="0.3">
      <c r="A4140" t="s">
        <v>12497</v>
      </c>
      <c r="B4140">
        <v>2023</v>
      </c>
      <c r="C4140" s="1">
        <v>45130</v>
      </c>
      <c r="D4140" t="s">
        <v>35</v>
      </c>
      <c r="E4140" t="s">
        <v>12498</v>
      </c>
      <c r="F4140" t="s">
        <v>24</v>
      </c>
      <c r="G4140" t="s">
        <v>25</v>
      </c>
      <c r="H4140" t="s">
        <v>26</v>
      </c>
      <c r="I4140" t="s">
        <v>154</v>
      </c>
      <c r="J4140" t="s">
        <v>51</v>
      </c>
      <c r="K4140">
        <v>646581</v>
      </c>
      <c r="L4140" t="s">
        <v>73</v>
      </c>
      <c r="M4140" t="s">
        <v>12499</v>
      </c>
      <c r="N4140" t="s">
        <v>103</v>
      </c>
      <c r="O4140" t="s">
        <v>68</v>
      </c>
      <c r="P4140" t="s">
        <v>127</v>
      </c>
      <c r="Q4140">
        <v>38687</v>
      </c>
      <c r="R4140">
        <v>6</v>
      </c>
      <c r="S4140">
        <v>0</v>
      </c>
      <c r="T4140">
        <v>5755.024181952208</v>
      </c>
      <c r="U4140">
        <v>45137</v>
      </c>
    </row>
    <row r="4141" spans="1:21" x14ac:dyDescent="0.3">
      <c r="A4141" t="s">
        <v>12500</v>
      </c>
      <c r="B4141">
        <v>2024</v>
      </c>
      <c r="C4141" s="1">
        <v>45394</v>
      </c>
      <c r="D4141" t="s">
        <v>35</v>
      </c>
      <c r="E4141" t="s">
        <v>12501</v>
      </c>
      <c r="F4141" t="s">
        <v>64</v>
      </c>
      <c r="G4141" t="s">
        <v>81</v>
      </c>
      <c r="H4141" t="s">
        <v>26</v>
      </c>
      <c r="I4141" t="s">
        <v>57</v>
      </c>
      <c r="J4141" t="s">
        <v>58</v>
      </c>
      <c r="K4141">
        <v>638496</v>
      </c>
      <c r="L4141" t="s">
        <v>83</v>
      </c>
      <c r="M4141" t="s">
        <v>12502</v>
      </c>
      <c r="N4141" t="s">
        <v>103</v>
      </c>
      <c r="O4141" t="s">
        <v>53</v>
      </c>
      <c r="P4141" t="s">
        <v>76</v>
      </c>
      <c r="Q4141">
        <v>14277</v>
      </c>
      <c r="R4141">
        <v>5</v>
      </c>
      <c r="S4141">
        <v>0.05</v>
      </c>
      <c r="T4141">
        <v>2860.7178471478101</v>
      </c>
      <c r="U4141">
        <v>45399</v>
      </c>
    </row>
    <row r="4142" spans="1:21" x14ac:dyDescent="0.3">
      <c r="A4142" t="s">
        <v>12503</v>
      </c>
      <c r="B4142">
        <v>2024</v>
      </c>
      <c r="C4142" s="1">
        <v>45313</v>
      </c>
      <c r="D4142" t="s">
        <v>22</v>
      </c>
      <c r="E4142" t="s">
        <v>12504</v>
      </c>
      <c r="F4142" t="s">
        <v>37</v>
      </c>
      <c r="G4142" t="s">
        <v>81</v>
      </c>
      <c r="H4142" t="s">
        <v>26</v>
      </c>
      <c r="I4142" t="s">
        <v>39</v>
      </c>
      <c r="J4142" t="s">
        <v>40</v>
      </c>
      <c r="K4142">
        <v>616569</v>
      </c>
      <c r="L4142" t="s">
        <v>83</v>
      </c>
      <c r="M4142" t="s">
        <v>12505</v>
      </c>
      <c r="N4142" t="s">
        <v>93</v>
      </c>
      <c r="O4142" t="s">
        <v>94</v>
      </c>
      <c r="P4142" t="s">
        <v>33</v>
      </c>
      <c r="Q4142">
        <v>69420</v>
      </c>
      <c r="R4142">
        <v>6</v>
      </c>
      <c r="S4142">
        <v>0</v>
      </c>
      <c r="T4142">
        <v>3776.0417656530808</v>
      </c>
      <c r="U4142">
        <v>45316</v>
      </c>
    </row>
    <row r="4143" spans="1:21" x14ac:dyDescent="0.3">
      <c r="A4143" t="s">
        <v>12506</v>
      </c>
      <c r="B4143">
        <v>2023</v>
      </c>
      <c r="C4143" s="1">
        <v>44965</v>
      </c>
      <c r="D4143" t="s">
        <v>78</v>
      </c>
      <c r="E4143" t="s">
        <v>12507</v>
      </c>
      <c r="F4143" t="s">
        <v>80</v>
      </c>
      <c r="G4143" t="s">
        <v>38</v>
      </c>
      <c r="H4143" t="s">
        <v>26</v>
      </c>
      <c r="I4143" t="s">
        <v>101</v>
      </c>
      <c r="J4143" t="s">
        <v>51</v>
      </c>
      <c r="K4143">
        <v>695566</v>
      </c>
      <c r="L4143" t="s">
        <v>73</v>
      </c>
      <c r="M4143" t="s">
        <v>12508</v>
      </c>
      <c r="N4143" t="s">
        <v>43</v>
      </c>
      <c r="O4143" t="s">
        <v>68</v>
      </c>
      <c r="P4143" t="s">
        <v>69</v>
      </c>
      <c r="Q4143">
        <v>64652</v>
      </c>
      <c r="R4143">
        <v>7</v>
      </c>
      <c r="S4143">
        <v>0.2</v>
      </c>
      <c r="T4143">
        <v>16791.25111139239</v>
      </c>
      <c r="U4143">
        <v>44968</v>
      </c>
    </row>
    <row r="4144" spans="1:21" x14ac:dyDescent="0.3">
      <c r="A4144" t="s">
        <v>12509</v>
      </c>
      <c r="B4144">
        <v>2023</v>
      </c>
      <c r="C4144" s="1">
        <v>44996</v>
      </c>
      <c r="D4144" t="s">
        <v>47</v>
      </c>
      <c r="E4144" t="s">
        <v>12510</v>
      </c>
      <c r="F4144" t="s">
        <v>37</v>
      </c>
      <c r="G4144" t="s">
        <v>38</v>
      </c>
      <c r="H4144" t="s">
        <v>26</v>
      </c>
      <c r="I4144" t="s">
        <v>150</v>
      </c>
      <c r="J4144" t="s">
        <v>118</v>
      </c>
      <c r="K4144">
        <v>614946</v>
      </c>
      <c r="L4144" t="s">
        <v>29</v>
      </c>
      <c r="M4144" t="s">
        <v>12511</v>
      </c>
      <c r="N4144" t="s">
        <v>31</v>
      </c>
      <c r="O4144" t="s">
        <v>32</v>
      </c>
      <c r="P4144" t="s">
        <v>33</v>
      </c>
      <c r="Q4144">
        <v>45329</v>
      </c>
      <c r="R4144">
        <v>5</v>
      </c>
      <c r="S4144">
        <v>0</v>
      </c>
      <c r="T4144">
        <v>7069.5187180469957</v>
      </c>
      <c r="U4144">
        <v>44999</v>
      </c>
    </row>
    <row r="4145" spans="1:21" x14ac:dyDescent="0.3">
      <c r="A4145" t="s">
        <v>12512</v>
      </c>
      <c r="B4145">
        <v>2024</v>
      </c>
      <c r="C4145" s="1">
        <v>45467</v>
      </c>
      <c r="D4145" t="s">
        <v>78</v>
      </c>
      <c r="E4145" t="s">
        <v>12513</v>
      </c>
      <c r="F4145" t="s">
        <v>37</v>
      </c>
      <c r="G4145" t="s">
        <v>25</v>
      </c>
      <c r="H4145" t="s">
        <v>26</v>
      </c>
      <c r="I4145" t="s">
        <v>57</v>
      </c>
      <c r="J4145" t="s">
        <v>58</v>
      </c>
      <c r="K4145">
        <v>694505</v>
      </c>
      <c r="L4145" t="s">
        <v>73</v>
      </c>
      <c r="M4145" t="s">
        <v>12514</v>
      </c>
      <c r="N4145" t="s">
        <v>61</v>
      </c>
      <c r="O4145" t="s">
        <v>53</v>
      </c>
      <c r="P4145" t="s">
        <v>45</v>
      </c>
      <c r="Q4145">
        <v>35605</v>
      </c>
      <c r="R4145">
        <v>9</v>
      </c>
      <c r="S4145">
        <v>0</v>
      </c>
      <c r="T4145">
        <v>6799.586955330773</v>
      </c>
      <c r="U4145">
        <v>45470</v>
      </c>
    </row>
    <row r="4146" spans="1:21" x14ac:dyDescent="0.3">
      <c r="A4146" t="s">
        <v>12515</v>
      </c>
      <c r="B4146">
        <v>2024</v>
      </c>
      <c r="C4146" s="1">
        <v>45470</v>
      </c>
      <c r="D4146" t="s">
        <v>22</v>
      </c>
      <c r="E4146" t="s">
        <v>12516</v>
      </c>
      <c r="F4146" t="s">
        <v>80</v>
      </c>
      <c r="G4146" t="s">
        <v>38</v>
      </c>
      <c r="H4146" t="s">
        <v>26</v>
      </c>
      <c r="I4146" t="s">
        <v>39</v>
      </c>
      <c r="J4146" t="s">
        <v>40</v>
      </c>
      <c r="K4146">
        <v>615175</v>
      </c>
      <c r="L4146" t="s">
        <v>41</v>
      </c>
      <c r="M4146" t="s">
        <v>12517</v>
      </c>
      <c r="N4146" t="s">
        <v>61</v>
      </c>
      <c r="O4146" t="s">
        <v>94</v>
      </c>
      <c r="P4146" t="s">
        <v>76</v>
      </c>
      <c r="Q4146">
        <v>54699</v>
      </c>
      <c r="R4146">
        <v>6</v>
      </c>
      <c r="S4146">
        <v>0</v>
      </c>
      <c r="T4146">
        <v>14569.815120208739</v>
      </c>
      <c r="U4146">
        <v>45473</v>
      </c>
    </row>
    <row r="4147" spans="1:21" x14ac:dyDescent="0.3">
      <c r="A4147" t="s">
        <v>12518</v>
      </c>
      <c r="B4147">
        <v>2024</v>
      </c>
      <c r="C4147" s="1">
        <v>45301</v>
      </c>
      <c r="D4147" t="s">
        <v>22</v>
      </c>
      <c r="E4147" t="s">
        <v>12519</v>
      </c>
      <c r="F4147" t="s">
        <v>49</v>
      </c>
      <c r="G4147" t="s">
        <v>81</v>
      </c>
      <c r="H4147" t="s">
        <v>26</v>
      </c>
      <c r="I4147" t="s">
        <v>50</v>
      </c>
      <c r="J4147" t="s">
        <v>51</v>
      </c>
      <c r="K4147">
        <v>657873</v>
      </c>
      <c r="L4147" t="s">
        <v>83</v>
      </c>
      <c r="M4147" t="s">
        <v>12520</v>
      </c>
      <c r="N4147" t="s">
        <v>31</v>
      </c>
      <c r="O4147" t="s">
        <v>44</v>
      </c>
      <c r="P4147" t="s">
        <v>45</v>
      </c>
      <c r="Q4147">
        <v>56133</v>
      </c>
      <c r="R4147">
        <v>10</v>
      </c>
      <c r="S4147">
        <v>0</v>
      </c>
      <c r="T4147">
        <v>16140.25220245182</v>
      </c>
      <c r="U4147">
        <v>45306</v>
      </c>
    </row>
    <row r="4148" spans="1:21" x14ac:dyDescent="0.3">
      <c r="A4148" t="s">
        <v>12521</v>
      </c>
      <c r="B4148">
        <v>2023</v>
      </c>
      <c r="C4148" s="1">
        <v>44945</v>
      </c>
      <c r="D4148" t="s">
        <v>22</v>
      </c>
      <c r="E4148" t="s">
        <v>12522</v>
      </c>
      <c r="F4148" t="s">
        <v>64</v>
      </c>
      <c r="G4148" t="s">
        <v>25</v>
      </c>
      <c r="H4148" t="s">
        <v>26</v>
      </c>
      <c r="I4148" t="s">
        <v>57</v>
      </c>
      <c r="J4148" t="s">
        <v>58</v>
      </c>
      <c r="K4148">
        <v>640599</v>
      </c>
      <c r="L4148" t="s">
        <v>41</v>
      </c>
      <c r="M4148" t="s">
        <v>12523</v>
      </c>
      <c r="N4148" t="s">
        <v>31</v>
      </c>
      <c r="O4148" t="s">
        <v>94</v>
      </c>
      <c r="P4148" t="s">
        <v>89</v>
      </c>
      <c r="Q4148">
        <v>14122</v>
      </c>
      <c r="R4148">
        <v>4</v>
      </c>
      <c r="S4148">
        <v>0</v>
      </c>
      <c r="T4148">
        <v>2636.5479195215721</v>
      </c>
      <c r="U4148">
        <v>44951</v>
      </c>
    </row>
    <row r="4149" spans="1:21" x14ac:dyDescent="0.3">
      <c r="A4149" t="s">
        <v>12524</v>
      </c>
      <c r="B4149">
        <v>2023</v>
      </c>
      <c r="C4149" s="1">
        <v>45022</v>
      </c>
      <c r="D4149" t="s">
        <v>47</v>
      </c>
      <c r="E4149" t="s">
        <v>12525</v>
      </c>
      <c r="F4149" t="s">
        <v>64</v>
      </c>
      <c r="G4149" t="s">
        <v>38</v>
      </c>
      <c r="H4149" t="s">
        <v>26</v>
      </c>
      <c r="I4149" t="s">
        <v>150</v>
      </c>
      <c r="J4149" t="s">
        <v>118</v>
      </c>
      <c r="K4149">
        <v>613992</v>
      </c>
      <c r="L4149" t="s">
        <v>41</v>
      </c>
      <c r="M4149" t="s">
        <v>12526</v>
      </c>
      <c r="N4149" t="s">
        <v>103</v>
      </c>
      <c r="O4149" t="s">
        <v>53</v>
      </c>
      <c r="P4149" t="s">
        <v>54</v>
      </c>
      <c r="Q4149">
        <v>2407</v>
      </c>
      <c r="R4149">
        <v>6</v>
      </c>
      <c r="S4149">
        <v>0.2</v>
      </c>
      <c r="T4149">
        <v>639.46990339482022</v>
      </c>
      <c r="U4149">
        <v>45027</v>
      </c>
    </row>
    <row r="4150" spans="1:21" x14ac:dyDescent="0.3">
      <c r="A4150" t="s">
        <v>12527</v>
      </c>
      <c r="B4150">
        <v>2023</v>
      </c>
      <c r="C4150" s="1">
        <v>45094</v>
      </c>
      <c r="D4150" t="s">
        <v>47</v>
      </c>
      <c r="E4150" t="s">
        <v>12528</v>
      </c>
      <c r="F4150" t="s">
        <v>24</v>
      </c>
      <c r="G4150" t="s">
        <v>38</v>
      </c>
      <c r="H4150" t="s">
        <v>26</v>
      </c>
      <c r="I4150" t="s">
        <v>39</v>
      </c>
      <c r="J4150" t="s">
        <v>40</v>
      </c>
      <c r="K4150">
        <v>695932</v>
      </c>
      <c r="L4150" t="s">
        <v>83</v>
      </c>
      <c r="M4150" t="s">
        <v>12529</v>
      </c>
      <c r="N4150" t="s">
        <v>43</v>
      </c>
      <c r="O4150" t="s">
        <v>44</v>
      </c>
      <c r="P4150" t="s">
        <v>54</v>
      </c>
      <c r="Q4150">
        <v>25967</v>
      </c>
      <c r="R4150">
        <v>9</v>
      </c>
      <c r="S4150">
        <v>0</v>
      </c>
      <c r="T4150">
        <v>5409.1030491540896</v>
      </c>
      <c r="U4150">
        <v>45094</v>
      </c>
    </row>
    <row r="4151" spans="1:21" x14ac:dyDescent="0.3">
      <c r="A4151" t="s">
        <v>12530</v>
      </c>
      <c r="B4151">
        <v>2024</v>
      </c>
      <c r="C4151" s="1">
        <v>45479</v>
      </c>
      <c r="D4151" t="s">
        <v>47</v>
      </c>
      <c r="E4151" t="s">
        <v>12531</v>
      </c>
      <c r="F4151" t="s">
        <v>149</v>
      </c>
      <c r="G4151" t="s">
        <v>38</v>
      </c>
      <c r="H4151" t="s">
        <v>26</v>
      </c>
      <c r="I4151" t="s">
        <v>57</v>
      </c>
      <c r="J4151" t="s">
        <v>58</v>
      </c>
      <c r="K4151">
        <v>621516</v>
      </c>
      <c r="L4151" t="s">
        <v>83</v>
      </c>
      <c r="M4151" t="s">
        <v>12532</v>
      </c>
      <c r="N4151" t="s">
        <v>43</v>
      </c>
      <c r="O4151" t="s">
        <v>85</v>
      </c>
      <c r="P4151" t="s">
        <v>54</v>
      </c>
      <c r="Q4151">
        <v>38148</v>
      </c>
      <c r="R4151">
        <v>1</v>
      </c>
      <c r="S4151">
        <v>0.1</v>
      </c>
      <c r="T4151">
        <v>8041.8730635021575</v>
      </c>
      <c r="U4151">
        <v>45483</v>
      </c>
    </row>
    <row r="4152" spans="1:21" x14ac:dyDescent="0.3">
      <c r="A4152" t="s">
        <v>12533</v>
      </c>
      <c r="B4152">
        <v>2023</v>
      </c>
      <c r="C4152" s="1">
        <v>45119</v>
      </c>
      <c r="D4152" t="s">
        <v>78</v>
      </c>
      <c r="E4152" t="s">
        <v>12534</v>
      </c>
      <c r="F4152" t="s">
        <v>149</v>
      </c>
      <c r="G4152" t="s">
        <v>81</v>
      </c>
      <c r="H4152" t="s">
        <v>26</v>
      </c>
      <c r="I4152" t="s">
        <v>50</v>
      </c>
      <c r="J4152" t="s">
        <v>51</v>
      </c>
      <c r="K4152">
        <v>659333</v>
      </c>
      <c r="L4152" t="s">
        <v>59</v>
      </c>
      <c r="M4152" t="s">
        <v>12535</v>
      </c>
      <c r="N4152" t="s">
        <v>31</v>
      </c>
      <c r="O4152" t="s">
        <v>44</v>
      </c>
      <c r="P4152" t="s">
        <v>33</v>
      </c>
      <c r="Q4152">
        <v>14830</v>
      </c>
      <c r="R4152">
        <v>3</v>
      </c>
      <c r="S4152">
        <v>0.1</v>
      </c>
      <c r="T4152">
        <v>3434.1712749403746</v>
      </c>
      <c r="U4152">
        <v>45125</v>
      </c>
    </row>
    <row r="4153" spans="1:21" x14ac:dyDescent="0.3">
      <c r="A4153" t="s">
        <v>12536</v>
      </c>
      <c r="B4153">
        <v>2024</v>
      </c>
      <c r="C4153" s="1">
        <v>45394</v>
      </c>
      <c r="D4153" t="s">
        <v>47</v>
      </c>
      <c r="E4153" t="s">
        <v>12537</v>
      </c>
      <c r="F4153" t="s">
        <v>80</v>
      </c>
      <c r="G4153" t="s">
        <v>25</v>
      </c>
      <c r="H4153" t="s">
        <v>26</v>
      </c>
      <c r="I4153" t="s">
        <v>39</v>
      </c>
      <c r="J4153" t="s">
        <v>40</v>
      </c>
      <c r="K4153">
        <v>620420</v>
      </c>
      <c r="L4153" t="s">
        <v>29</v>
      </c>
      <c r="M4153" t="s">
        <v>12538</v>
      </c>
      <c r="N4153" t="s">
        <v>61</v>
      </c>
      <c r="O4153" t="s">
        <v>75</v>
      </c>
      <c r="P4153" t="s">
        <v>45</v>
      </c>
      <c r="Q4153">
        <v>65721</v>
      </c>
      <c r="R4153">
        <v>5</v>
      </c>
      <c r="S4153">
        <v>0</v>
      </c>
      <c r="T4153">
        <v>7274.3646806002725</v>
      </c>
      <c r="U4153">
        <v>45399</v>
      </c>
    </row>
    <row r="4154" spans="1:21" x14ac:dyDescent="0.3">
      <c r="A4154" t="s">
        <v>12539</v>
      </c>
      <c r="B4154">
        <v>2023</v>
      </c>
      <c r="C4154" s="1">
        <v>44964</v>
      </c>
      <c r="D4154" t="s">
        <v>47</v>
      </c>
      <c r="E4154" t="s">
        <v>12540</v>
      </c>
      <c r="F4154" t="s">
        <v>24</v>
      </c>
      <c r="G4154" t="s">
        <v>38</v>
      </c>
      <c r="H4154" t="s">
        <v>26</v>
      </c>
      <c r="I4154" t="s">
        <v>57</v>
      </c>
      <c r="J4154" t="s">
        <v>58</v>
      </c>
      <c r="K4154">
        <v>612181</v>
      </c>
      <c r="L4154" t="s">
        <v>59</v>
      </c>
      <c r="M4154" t="s">
        <v>12541</v>
      </c>
      <c r="N4154" t="s">
        <v>103</v>
      </c>
      <c r="O4154" t="s">
        <v>53</v>
      </c>
      <c r="P4154" t="s">
        <v>89</v>
      </c>
      <c r="Q4154">
        <v>15176</v>
      </c>
      <c r="R4154">
        <v>5</v>
      </c>
      <c r="S4154">
        <v>0.2</v>
      </c>
      <c r="T4154">
        <v>1070.9734790153577</v>
      </c>
      <c r="U4154">
        <v>44969</v>
      </c>
    </row>
    <row r="4155" spans="1:21" x14ac:dyDescent="0.3">
      <c r="A4155" t="s">
        <v>12542</v>
      </c>
      <c r="B4155">
        <v>2023</v>
      </c>
      <c r="C4155" s="1">
        <v>45232</v>
      </c>
      <c r="D4155" t="s">
        <v>35</v>
      </c>
      <c r="E4155" t="s">
        <v>12543</v>
      </c>
      <c r="F4155" t="s">
        <v>37</v>
      </c>
      <c r="G4155" t="s">
        <v>25</v>
      </c>
      <c r="H4155" t="s">
        <v>26</v>
      </c>
      <c r="I4155" t="s">
        <v>72</v>
      </c>
      <c r="J4155" t="s">
        <v>28</v>
      </c>
      <c r="K4155">
        <v>665775</v>
      </c>
      <c r="L4155" t="s">
        <v>41</v>
      </c>
      <c r="M4155" t="s">
        <v>12544</v>
      </c>
      <c r="N4155" t="s">
        <v>103</v>
      </c>
      <c r="O4155" t="s">
        <v>94</v>
      </c>
      <c r="P4155" t="s">
        <v>98</v>
      </c>
      <c r="Q4155">
        <v>56526</v>
      </c>
      <c r="R4155">
        <v>2</v>
      </c>
      <c r="S4155">
        <v>0.05</v>
      </c>
      <c r="T4155">
        <v>7643.221190606886</v>
      </c>
      <c r="U4155">
        <v>45239</v>
      </c>
    </row>
    <row r="4156" spans="1:21" x14ac:dyDescent="0.3">
      <c r="A4156" t="s">
        <v>12545</v>
      </c>
      <c r="B4156">
        <v>2024</v>
      </c>
      <c r="C4156" s="1">
        <v>45332</v>
      </c>
      <c r="D4156" t="s">
        <v>22</v>
      </c>
      <c r="E4156" t="s">
        <v>12546</v>
      </c>
      <c r="F4156" t="s">
        <v>24</v>
      </c>
      <c r="G4156" t="s">
        <v>38</v>
      </c>
      <c r="H4156" t="s">
        <v>26</v>
      </c>
      <c r="I4156" t="s">
        <v>136</v>
      </c>
      <c r="J4156" t="s">
        <v>118</v>
      </c>
      <c r="K4156">
        <v>661711</v>
      </c>
      <c r="L4156" t="s">
        <v>59</v>
      </c>
      <c r="M4156" t="s">
        <v>12547</v>
      </c>
      <c r="N4156" t="s">
        <v>31</v>
      </c>
      <c r="O4156" t="s">
        <v>85</v>
      </c>
      <c r="P4156" t="s">
        <v>181</v>
      </c>
      <c r="Q4156">
        <v>36807</v>
      </c>
      <c r="R4156">
        <v>6</v>
      </c>
      <c r="S4156">
        <v>0</v>
      </c>
      <c r="T4156">
        <v>2810.7966859763028</v>
      </c>
      <c r="U4156">
        <v>45335</v>
      </c>
    </row>
    <row r="4157" spans="1:21" x14ac:dyDescent="0.3">
      <c r="A4157" t="s">
        <v>12548</v>
      </c>
      <c r="B4157">
        <v>2023</v>
      </c>
      <c r="C4157" s="1">
        <v>45198</v>
      </c>
      <c r="D4157" t="s">
        <v>35</v>
      </c>
      <c r="E4157" t="s">
        <v>12549</v>
      </c>
      <c r="F4157" t="s">
        <v>64</v>
      </c>
      <c r="G4157" t="s">
        <v>81</v>
      </c>
      <c r="H4157" t="s">
        <v>26</v>
      </c>
      <c r="I4157" t="s">
        <v>72</v>
      </c>
      <c r="J4157" t="s">
        <v>28</v>
      </c>
      <c r="K4157">
        <v>675777</v>
      </c>
      <c r="L4157" t="s">
        <v>59</v>
      </c>
      <c r="M4157" t="s">
        <v>12550</v>
      </c>
      <c r="N4157" t="s">
        <v>43</v>
      </c>
      <c r="O4157" t="s">
        <v>94</v>
      </c>
      <c r="P4157" t="s">
        <v>69</v>
      </c>
      <c r="Q4157">
        <v>62962</v>
      </c>
      <c r="R4157">
        <v>4</v>
      </c>
      <c r="S4157">
        <v>0</v>
      </c>
      <c r="T4157">
        <v>12423.570884331435</v>
      </c>
      <c r="U4157">
        <v>45200</v>
      </c>
    </row>
    <row r="4158" spans="1:21" x14ac:dyDescent="0.3">
      <c r="A4158" t="s">
        <v>12551</v>
      </c>
      <c r="B4158">
        <v>2024</v>
      </c>
      <c r="C4158" s="1">
        <v>45345</v>
      </c>
      <c r="D4158" t="s">
        <v>47</v>
      </c>
      <c r="E4158" t="s">
        <v>12552</v>
      </c>
      <c r="F4158" t="s">
        <v>80</v>
      </c>
      <c r="G4158" t="s">
        <v>25</v>
      </c>
      <c r="H4158" t="s">
        <v>26</v>
      </c>
      <c r="I4158" t="s">
        <v>154</v>
      </c>
      <c r="J4158" t="s">
        <v>51</v>
      </c>
      <c r="K4158">
        <v>605348</v>
      </c>
      <c r="L4158" t="s">
        <v>59</v>
      </c>
      <c r="M4158" t="s">
        <v>12553</v>
      </c>
      <c r="N4158" t="s">
        <v>93</v>
      </c>
      <c r="O4158" t="s">
        <v>44</v>
      </c>
      <c r="P4158" t="s">
        <v>33</v>
      </c>
      <c r="Q4158">
        <v>37027</v>
      </c>
      <c r="R4158">
        <v>2</v>
      </c>
      <c r="S4158">
        <v>0.05</v>
      </c>
      <c r="T4158">
        <v>2267.4898285735562</v>
      </c>
      <c r="U4158">
        <v>45348</v>
      </c>
    </row>
    <row r="4159" spans="1:21" x14ac:dyDescent="0.3">
      <c r="A4159" t="s">
        <v>12554</v>
      </c>
      <c r="B4159">
        <v>2024</v>
      </c>
      <c r="C4159" s="1">
        <v>45351</v>
      </c>
      <c r="D4159" t="s">
        <v>22</v>
      </c>
      <c r="E4159" t="s">
        <v>12555</v>
      </c>
      <c r="F4159" t="s">
        <v>37</v>
      </c>
      <c r="G4159" t="s">
        <v>25</v>
      </c>
      <c r="H4159" t="s">
        <v>26</v>
      </c>
      <c r="I4159" t="s">
        <v>50</v>
      </c>
      <c r="J4159" t="s">
        <v>51</v>
      </c>
      <c r="K4159">
        <v>620708</v>
      </c>
      <c r="L4159" t="s">
        <v>73</v>
      </c>
      <c r="M4159" t="s">
        <v>12556</v>
      </c>
      <c r="N4159" t="s">
        <v>31</v>
      </c>
      <c r="O4159" t="s">
        <v>44</v>
      </c>
      <c r="P4159" t="s">
        <v>76</v>
      </c>
      <c r="Q4159">
        <v>59453</v>
      </c>
      <c r="R4159">
        <v>9</v>
      </c>
      <c r="S4159">
        <v>0.1</v>
      </c>
      <c r="T4159">
        <v>9111.6892775165998</v>
      </c>
      <c r="U4159">
        <v>45352</v>
      </c>
    </row>
    <row r="4160" spans="1:21" x14ac:dyDescent="0.3">
      <c r="A4160" t="s">
        <v>12557</v>
      </c>
      <c r="B4160">
        <v>2023</v>
      </c>
      <c r="C4160" s="1">
        <v>45058</v>
      </c>
      <c r="D4160" t="s">
        <v>47</v>
      </c>
      <c r="E4160" t="s">
        <v>12558</v>
      </c>
      <c r="F4160" t="s">
        <v>149</v>
      </c>
      <c r="G4160" t="s">
        <v>38</v>
      </c>
      <c r="H4160" t="s">
        <v>26</v>
      </c>
      <c r="I4160" t="s">
        <v>39</v>
      </c>
      <c r="J4160" t="s">
        <v>40</v>
      </c>
      <c r="K4160">
        <v>698516</v>
      </c>
      <c r="L4160" t="s">
        <v>83</v>
      </c>
      <c r="M4160" t="s">
        <v>12559</v>
      </c>
      <c r="N4160" t="s">
        <v>31</v>
      </c>
      <c r="O4160" t="s">
        <v>85</v>
      </c>
      <c r="P4160" t="s">
        <v>33</v>
      </c>
      <c r="Q4160">
        <v>32565</v>
      </c>
      <c r="R4160">
        <v>7</v>
      </c>
      <c r="S4160">
        <v>0</v>
      </c>
      <c r="T4160">
        <v>2098.0305072424198</v>
      </c>
      <c r="U4160">
        <v>45065</v>
      </c>
    </row>
    <row r="4161" spans="1:21" x14ac:dyDescent="0.3">
      <c r="A4161" t="s">
        <v>12560</v>
      </c>
      <c r="B4161">
        <v>2023</v>
      </c>
      <c r="C4161" s="1">
        <v>45151</v>
      </c>
      <c r="D4161" t="s">
        <v>47</v>
      </c>
      <c r="E4161" t="s">
        <v>12561</v>
      </c>
      <c r="F4161" t="s">
        <v>49</v>
      </c>
      <c r="G4161" t="s">
        <v>25</v>
      </c>
      <c r="H4161" t="s">
        <v>26</v>
      </c>
      <c r="I4161" t="s">
        <v>82</v>
      </c>
      <c r="J4161" t="s">
        <v>66</v>
      </c>
      <c r="K4161">
        <v>621014</v>
      </c>
      <c r="L4161" t="s">
        <v>41</v>
      </c>
      <c r="M4161" t="s">
        <v>12562</v>
      </c>
      <c r="N4161" t="s">
        <v>93</v>
      </c>
      <c r="O4161" t="s">
        <v>68</v>
      </c>
      <c r="P4161" t="s">
        <v>33</v>
      </c>
      <c r="Q4161">
        <v>31991</v>
      </c>
      <c r="R4161">
        <v>2</v>
      </c>
      <c r="S4161">
        <v>0.05</v>
      </c>
      <c r="T4161">
        <v>7806.3421271580582</v>
      </c>
      <c r="U4161">
        <v>45158</v>
      </c>
    </row>
    <row r="4162" spans="1:21" x14ac:dyDescent="0.3">
      <c r="A4162" t="s">
        <v>12563</v>
      </c>
      <c r="B4162">
        <v>2024</v>
      </c>
      <c r="C4162" s="1">
        <v>45337</v>
      </c>
      <c r="D4162" t="s">
        <v>22</v>
      </c>
      <c r="E4162" t="s">
        <v>12564</v>
      </c>
      <c r="F4162" t="s">
        <v>49</v>
      </c>
      <c r="G4162" t="s">
        <v>25</v>
      </c>
      <c r="H4162" t="s">
        <v>26</v>
      </c>
      <c r="I4162" t="s">
        <v>122</v>
      </c>
      <c r="J4162" t="s">
        <v>28</v>
      </c>
      <c r="K4162">
        <v>628772</v>
      </c>
      <c r="L4162" t="s">
        <v>83</v>
      </c>
      <c r="M4162" t="s">
        <v>12565</v>
      </c>
      <c r="N4162" t="s">
        <v>43</v>
      </c>
      <c r="O4162" t="s">
        <v>32</v>
      </c>
      <c r="P4162" t="s">
        <v>76</v>
      </c>
      <c r="Q4162">
        <v>12165</v>
      </c>
      <c r="R4162">
        <v>1</v>
      </c>
      <c r="S4162">
        <v>0.05</v>
      </c>
      <c r="T4162">
        <v>2796.4956417849703</v>
      </c>
      <c r="U4162">
        <v>45340</v>
      </c>
    </row>
    <row r="4163" spans="1:21" x14ac:dyDescent="0.3">
      <c r="A4163" t="s">
        <v>12566</v>
      </c>
      <c r="B4163">
        <v>2023</v>
      </c>
      <c r="C4163" s="1">
        <v>45020</v>
      </c>
      <c r="D4163" t="s">
        <v>22</v>
      </c>
      <c r="E4163" t="s">
        <v>12567</v>
      </c>
      <c r="F4163" t="s">
        <v>149</v>
      </c>
      <c r="G4163" t="s">
        <v>38</v>
      </c>
      <c r="H4163" t="s">
        <v>26</v>
      </c>
      <c r="I4163" t="s">
        <v>101</v>
      </c>
      <c r="J4163" t="s">
        <v>51</v>
      </c>
      <c r="K4163">
        <v>612468</v>
      </c>
      <c r="L4163" t="s">
        <v>41</v>
      </c>
      <c r="M4163" t="s">
        <v>12568</v>
      </c>
      <c r="N4163" t="s">
        <v>61</v>
      </c>
      <c r="O4163" t="s">
        <v>85</v>
      </c>
      <c r="P4163" t="s">
        <v>98</v>
      </c>
      <c r="Q4163">
        <v>66658</v>
      </c>
      <c r="R4163">
        <v>3</v>
      </c>
      <c r="S4163">
        <v>0.2</v>
      </c>
      <c r="T4163">
        <v>6842.6826759122341</v>
      </c>
      <c r="U4163">
        <v>45024</v>
      </c>
    </row>
    <row r="4164" spans="1:21" x14ac:dyDescent="0.3">
      <c r="A4164" t="s">
        <v>12569</v>
      </c>
      <c r="B4164">
        <v>2023</v>
      </c>
      <c r="C4164" s="1">
        <v>45200</v>
      </c>
      <c r="D4164" t="s">
        <v>78</v>
      </c>
      <c r="E4164" t="s">
        <v>12570</v>
      </c>
      <c r="F4164" t="s">
        <v>106</v>
      </c>
      <c r="G4164" t="s">
        <v>38</v>
      </c>
      <c r="H4164" t="s">
        <v>26</v>
      </c>
      <c r="I4164" t="s">
        <v>101</v>
      </c>
      <c r="J4164" t="s">
        <v>51</v>
      </c>
      <c r="K4164">
        <v>687693</v>
      </c>
      <c r="L4164" t="s">
        <v>83</v>
      </c>
      <c r="M4164" t="s">
        <v>12571</v>
      </c>
      <c r="N4164" t="s">
        <v>61</v>
      </c>
      <c r="O4164" t="s">
        <v>94</v>
      </c>
      <c r="P4164" t="s">
        <v>45</v>
      </c>
      <c r="Q4164">
        <v>74204</v>
      </c>
      <c r="R4164">
        <v>4</v>
      </c>
      <c r="S4164">
        <v>0.05</v>
      </c>
      <c r="T4164">
        <v>19677.463866106398</v>
      </c>
      <c r="U4164">
        <v>45200</v>
      </c>
    </row>
    <row r="4165" spans="1:21" x14ac:dyDescent="0.3">
      <c r="A4165" t="s">
        <v>12572</v>
      </c>
      <c r="B4165">
        <v>2023</v>
      </c>
      <c r="C4165" s="1">
        <v>45068</v>
      </c>
      <c r="D4165" t="s">
        <v>35</v>
      </c>
      <c r="E4165" t="s">
        <v>12573</v>
      </c>
      <c r="F4165" t="s">
        <v>24</v>
      </c>
      <c r="G4165" t="s">
        <v>81</v>
      </c>
      <c r="H4165" t="s">
        <v>26</v>
      </c>
      <c r="I4165" t="s">
        <v>50</v>
      </c>
      <c r="J4165" t="s">
        <v>51</v>
      </c>
      <c r="K4165">
        <v>687708</v>
      </c>
      <c r="L4165" t="s">
        <v>83</v>
      </c>
      <c r="M4165" t="s">
        <v>12574</v>
      </c>
      <c r="N4165" t="s">
        <v>103</v>
      </c>
      <c r="O4165" t="s">
        <v>44</v>
      </c>
      <c r="P4165" t="s">
        <v>181</v>
      </c>
      <c r="Q4165">
        <v>78821</v>
      </c>
      <c r="R4165">
        <v>8</v>
      </c>
      <c r="S4165">
        <v>0.05</v>
      </c>
      <c r="T4165">
        <v>12430.647821561977</v>
      </c>
      <c r="U4165">
        <v>45072</v>
      </c>
    </row>
    <row r="4166" spans="1:21" x14ac:dyDescent="0.3">
      <c r="A4166" t="s">
        <v>12575</v>
      </c>
      <c r="B4166">
        <v>2023</v>
      </c>
      <c r="C4166" s="1">
        <v>45184</v>
      </c>
      <c r="D4166" t="s">
        <v>47</v>
      </c>
      <c r="E4166" t="s">
        <v>12576</v>
      </c>
      <c r="F4166" t="s">
        <v>106</v>
      </c>
      <c r="G4166" t="s">
        <v>81</v>
      </c>
      <c r="H4166" t="s">
        <v>26</v>
      </c>
      <c r="I4166" t="s">
        <v>117</v>
      </c>
      <c r="J4166" t="s">
        <v>118</v>
      </c>
      <c r="K4166">
        <v>600770</v>
      </c>
      <c r="L4166" t="s">
        <v>59</v>
      </c>
      <c r="M4166" t="s">
        <v>12577</v>
      </c>
      <c r="N4166" t="s">
        <v>61</v>
      </c>
      <c r="O4166" t="s">
        <v>32</v>
      </c>
      <c r="P4166" t="s">
        <v>181</v>
      </c>
      <c r="Q4166">
        <v>18617</v>
      </c>
      <c r="R4166">
        <v>6</v>
      </c>
      <c r="S4166">
        <v>0.1</v>
      </c>
      <c r="T4166">
        <v>5345.99602136661</v>
      </c>
      <c r="U4166">
        <v>45188</v>
      </c>
    </row>
    <row r="4167" spans="1:21" x14ac:dyDescent="0.3">
      <c r="A4167" t="s">
        <v>12578</v>
      </c>
      <c r="B4167">
        <v>2024</v>
      </c>
      <c r="C4167" s="1">
        <v>45552</v>
      </c>
      <c r="D4167" t="s">
        <v>35</v>
      </c>
      <c r="E4167" t="s">
        <v>12579</v>
      </c>
      <c r="F4167" t="s">
        <v>149</v>
      </c>
      <c r="G4167" t="s">
        <v>81</v>
      </c>
      <c r="H4167" t="s">
        <v>26</v>
      </c>
      <c r="I4167" t="s">
        <v>107</v>
      </c>
      <c r="J4167" t="s">
        <v>66</v>
      </c>
      <c r="K4167">
        <v>699524</v>
      </c>
      <c r="L4167" t="s">
        <v>29</v>
      </c>
      <c r="M4167" t="s">
        <v>12580</v>
      </c>
      <c r="N4167" t="s">
        <v>61</v>
      </c>
      <c r="O4167" t="s">
        <v>53</v>
      </c>
      <c r="P4167" t="s">
        <v>127</v>
      </c>
      <c r="Q4167">
        <v>54632</v>
      </c>
      <c r="R4167">
        <v>9</v>
      </c>
      <c r="S4167">
        <v>0.05</v>
      </c>
      <c r="T4167">
        <v>5789.7342977173575</v>
      </c>
      <c r="U4167">
        <v>45555</v>
      </c>
    </row>
    <row r="4168" spans="1:21" x14ac:dyDescent="0.3">
      <c r="A4168" t="s">
        <v>12581</v>
      </c>
      <c r="B4168">
        <v>2024</v>
      </c>
      <c r="C4168" s="1">
        <v>45371</v>
      </c>
      <c r="D4168" t="s">
        <v>47</v>
      </c>
      <c r="E4168" t="s">
        <v>12582</v>
      </c>
      <c r="F4168" t="s">
        <v>37</v>
      </c>
      <c r="G4168" t="s">
        <v>25</v>
      </c>
      <c r="H4168" t="s">
        <v>26</v>
      </c>
      <c r="I4168" t="s">
        <v>154</v>
      </c>
      <c r="J4168" t="s">
        <v>51</v>
      </c>
      <c r="K4168">
        <v>699413</v>
      </c>
      <c r="L4168" t="s">
        <v>59</v>
      </c>
      <c r="M4168" t="s">
        <v>12583</v>
      </c>
      <c r="N4168" t="s">
        <v>93</v>
      </c>
      <c r="O4168" t="s">
        <v>68</v>
      </c>
      <c r="P4168" t="s">
        <v>69</v>
      </c>
      <c r="Q4168">
        <v>4697</v>
      </c>
      <c r="R4168">
        <v>3</v>
      </c>
      <c r="S4168">
        <v>0</v>
      </c>
      <c r="T4168">
        <v>524.15727601862011</v>
      </c>
      <c r="U4168">
        <v>45378</v>
      </c>
    </row>
    <row r="4169" spans="1:21" x14ac:dyDescent="0.3">
      <c r="A4169" t="s">
        <v>12584</v>
      </c>
      <c r="B4169">
        <v>2024</v>
      </c>
      <c r="C4169" s="1">
        <v>45533</v>
      </c>
      <c r="D4169" t="s">
        <v>22</v>
      </c>
      <c r="E4169" t="s">
        <v>12585</v>
      </c>
      <c r="F4169" t="s">
        <v>64</v>
      </c>
      <c r="G4169" t="s">
        <v>25</v>
      </c>
      <c r="H4169" t="s">
        <v>26</v>
      </c>
      <c r="I4169" t="s">
        <v>101</v>
      </c>
      <c r="J4169" t="s">
        <v>51</v>
      </c>
      <c r="K4169">
        <v>635335</v>
      </c>
      <c r="L4169" t="s">
        <v>29</v>
      </c>
      <c r="M4169" t="s">
        <v>12586</v>
      </c>
      <c r="N4169" t="s">
        <v>103</v>
      </c>
      <c r="O4169" t="s">
        <v>94</v>
      </c>
      <c r="P4169" t="s">
        <v>127</v>
      </c>
      <c r="Q4169">
        <v>28379</v>
      </c>
      <c r="R4169">
        <v>9</v>
      </c>
      <c r="S4169">
        <v>0</v>
      </c>
      <c r="T4169">
        <v>5702.6074813536025</v>
      </c>
      <c r="U4169">
        <v>45537</v>
      </c>
    </row>
    <row r="4170" spans="1:21" x14ac:dyDescent="0.3">
      <c r="A4170" t="s">
        <v>12587</v>
      </c>
      <c r="B4170">
        <v>2023</v>
      </c>
      <c r="C4170" s="1">
        <v>45051</v>
      </c>
      <c r="D4170" t="s">
        <v>35</v>
      </c>
      <c r="E4170" t="s">
        <v>12588</v>
      </c>
      <c r="F4170" t="s">
        <v>37</v>
      </c>
      <c r="G4170" t="s">
        <v>81</v>
      </c>
      <c r="H4170" t="s">
        <v>26</v>
      </c>
      <c r="I4170" t="s">
        <v>82</v>
      </c>
      <c r="J4170" t="s">
        <v>66</v>
      </c>
      <c r="K4170">
        <v>692055</v>
      </c>
      <c r="L4170" t="s">
        <v>59</v>
      </c>
      <c r="M4170" t="s">
        <v>12589</v>
      </c>
      <c r="N4170" t="s">
        <v>43</v>
      </c>
      <c r="O4170" t="s">
        <v>94</v>
      </c>
      <c r="P4170" t="s">
        <v>181</v>
      </c>
      <c r="Q4170">
        <v>46052</v>
      </c>
      <c r="R4170">
        <v>3</v>
      </c>
      <c r="S4170">
        <v>0.05</v>
      </c>
      <c r="T4170">
        <v>9596.578296449281</v>
      </c>
      <c r="U4170">
        <v>45054</v>
      </c>
    </row>
    <row r="4171" spans="1:21" x14ac:dyDescent="0.3">
      <c r="A4171" t="s">
        <v>12590</v>
      </c>
      <c r="B4171">
        <v>2023</v>
      </c>
      <c r="C4171" s="1">
        <v>45271</v>
      </c>
      <c r="D4171" t="s">
        <v>22</v>
      </c>
      <c r="E4171" t="s">
        <v>12591</v>
      </c>
      <c r="F4171" t="s">
        <v>106</v>
      </c>
      <c r="G4171" t="s">
        <v>38</v>
      </c>
      <c r="H4171" t="s">
        <v>26</v>
      </c>
      <c r="I4171" t="s">
        <v>161</v>
      </c>
      <c r="J4171" t="s">
        <v>118</v>
      </c>
      <c r="K4171">
        <v>691125</v>
      </c>
      <c r="L4171" t="s">
        <v>73</v>
      </c>
      <c r="M4171" t="s">
        <v>12592</v>
      </c>
      <c r="N4171" t="s">
        <v>103</v>
      </c>
      <c r="O4171" t="s">
        <v>68</v>
      </c>
      <c r="P4171" t="s">
        <v>127</v>
      </c>
      <c r="Q4171">
        <v>18121</v>
      </c>
      <c r="R4171">
        <v>1</v>
      </c>
      <c r="S4171">
        <v>0</v>
      </c>
      <c r="T4171">
        <v>4861.1588393055981</v>
      </c>
      <c r="U4171">
        <v>45278</v>
      </c>
    </row>
    <row r="4172" spans="1:21" x14ac:dyDescent="0.3">
      <c r="A4172" t="s">
        <v>12593</v>
      </c>
      <c r="B4172">
        <v>2023</v>
      </c>
      <c r="C4172" s="1">
        <v>44959</v>
      </c>
      <c r="D4172" t="s">
        <v>22</v>
      </c>
      <c r="E4172" t="s">
        <v>12594</v>
      </c>
      <c r="F4172" t="s">
        <v>106</v>
      </c>
      <c r="G4172" t="s">
        <v>25</v>
      </c>
      <c r="H4172" t="s">
        <v>26</v>
      </c>
      <c r="I4172" t="s">
        <v>57</v>
      </c>
      <c r="J4172" t="s">
        <v>58</v>
      </c>
      <c r="K4172">
        <v>678067</v>
      </c>
      <c r="L4172" t="s">
        <v>29</v>
      </c>
      <c r="M4172" t="s">
        <v>12595</v>
      </c>
      <c r="N4172" t="s">
        <v>43</v>
      </c>
      <c r="O4172" t="s">
        <v>68</v>
      </c>
      <c r="P4172" t="s">
        <v>69</v>
      </c>
      <c r="Q4172">
        <v>9872</v>
      </c>
      <c r="R4172">
        <v>1</v>
      </c>
      <c r="S4172">
        <v>0.1</v>
      </c>
      <c r="T4172">
        <v>1312.2759218499423</v>
      </c>
      <c r="U4172">
        <v>44962</v>
      </c>
    </row>
    <row r="4173" spans="1:21" x14ac:dyDescent="0.3">
      <c r="A4173" t="s">
        <v>12596</v>
      </c>
      <c r="B4173">
        <v>2024</v>
      </c>
      <c r="C4173" s="1">
        <v>45395</v>
      </c>
      <c r="D4173" t="s">
        <v>47</v>
      </c>
      <c r="E4173" t="s">
        <v>12597</v>
      </c>
      <c r="F4173" t="s">
        <v>106</v>
      </c>
      <c r="G4173" t="s">
        <v>25</v>
      </c>
      <c r="H4173" t="s">
        <v>26</v>
      </c>
      <c r="I4173" t="s">
        <v>122</v>
      </c>
      <c r="J4173" t="s">
        <v>28</v>
      </c>
      <c r="K4173">
        <v>605576</v>
      </c>
      <c r="L4173" t="s">
        <v>41</v>
      </c>
      <c r="M4173" t="s">
        <v>12598</v>
      </c>
      <c r="N4173" t="s">
        <v>31</v>
      </c>
      <c r="O4173" t="s">
        <v>32</v>
      </c>
      <c r="P4173" t="s">
        <v>76</v>
      </c>
      <c r="Q4173">
        <v>64215</v>
      </c>
      <c r="R4173">
        <v>2</v>
      </c>
      <c r="S4173">
        <v>0.2</v>
      </c>
      <c r="T4173">
        <v>5056.3511510282033</v>
      </c>
      <c r="U4173">
        <v>45396</v>
      </c>
    </row>
    <row r="4174" spans="1:21" x14ac:dyDescent="0.3">
      <c r="A4174" t="s">
        <v>12599</v>
      </c>
      <c r="B4174">
        <v>2023</v>
      </c>
      <c r="C4174" s="1">
        <v>45186</v>
      </c>
      <c r="D4174" t="s">
        <v>47</v>
      </c>
      <c r="E4174" t="s">
        <v>12600</v>
      </c>
      <c r="F4174" t="s">
        <v>106</v>
      </c>
      <c r="G4174" t="s">
        <v>25</v>
      </c>
      <c r="H4174" t="s">
        <v>26</v>
      </c>
      <c r="I4174" t="s">
        <v>39</v>
      </c>
      <c r="J4174" t="s">
        <v>40</v>
      </c>
      <c r="K4174">
        <v>685781</v>
      </c>
      <c r="L4174" t="s">
        <v>83</v>
      </c>
      <c r="M4174" t="s">
        <v>12601</v>
      </c>
      <c r="N4174" t="s">
        <v>43</v>
      </c>
      <c r="O4174" t="s">
        <v>53</v>
      </c>
      <c r="P4174" t="s">
        <v>33</v>
      </c>
      <c r="Q4174">
        <v>58195</v>
      </c>
      <c r="R4174">
        <v>2</v>
      </c>
      <c r="S4174">
        <v>0</v>
      </c>
      <c r="T4174">
        <v>3637.0447703888372</v>
      </c>
      <c r="U4174">
        <v>45189</v>
      </c>
    </row>
    <row r="4175" spans="1:21" x14ac:dyDescent="0.3">
      <c r="A4175" t="s">
        <v>12602</v>
      </c>
      <c r="B4175">
        <v>2024</v>
      </c>
      <c r="C4175" s="1">
        <v>45307</v>
      </c>
      <c r="D4175" t="s">
        <v>47</v>
      </c>
      <c r="E4175" t="s">
        <v>12603</v>
      </c>
      <c r="F4175" t="s">
        <v>149</v>
      </c>
      <c r="G4175" t="s">
        <v>38</v>
      </c>
      <c r="H4175" t="s">
        <v>26</v>
      </c>
      <c r="I4175" t="s">
        <v>72</v>
      </c>
      <c r="J4175" t="s">
        <v>28</v>
      </c>
      <c r="K4175">
        <v>691549</v>
      </c>
      <c r="L4175" t="s">
        <v>29</v>
      </c>
      <c r="M4175" t="s">
        <v>12604</v>
      </c>
      <c r="N4175" t="s">
        <v>43</v>
      </c>
      <c r="O4175" t="s">
        <v>53</v>
      </c>
      <c r="P4175" t="s">
        <v>127</v>
      </c>
      <c r="Q4175">
        <v>76732</v>
      </c>
      <c r="R4175">
        <v>2</v>
      </c>
      <c r="S4175">
        <v>0</v>
      </c>
      <c r="T4175">
        <v>13006.146069268803</v>
      </c>
      <c r="U4175">
        <v>45310</v>
      </c>
    </row>
    <row r="4176" spans="1:21" x14ac:dyDescent="0.3">
      <c r="A4176" t="s">
        <v>12605</v>
      </c>
      <c r="B4176">
        <v>2023</v>
      </c>
      <c r="C4176" s="1">
        <v>45171</v>
      </c>
      <c r="D4176" t="s">
        <v>78</v>
      </c>
      <c r="E4176" t="s">
        <v>12606</v>
      </c>
      <c r="F4176" t="s">
        <v>106</v>
      </c>
      <c r="G4176" t="s">
        <v>38</v>
      </c>
      <c r="H4176" t="s">
        <v>26</v>
      </c>
      <c r="I4176" t="s">
        <v>27</v>
      </c>
      <c r="J4176" t="s">
        <v>28</v>
      </c>
      <c r="K4176">
        <v>640971</v>
      </c>
      <c r="L4176" t="s">
        <v>29</v>
      </c>
      <c r="M4176" t="s">
        <v>12607</v>
      </c>
      <c r="N4176" t="s">
        <v>103</v>
      </c>
      <c r="O4176" t="s">
        <v>53</v>
      </c>
      <c r="P4176" t="s">
        <v>89</v>
      </c>
      <c r="Q4176">
        <v>59925</v>
      </c>
      <c r="R4176">
        <v>1</v>
      </c>
      <c r="S4176">
        <v>0.1</v>
      </c>
      <c r="T4176">
        <v>8448.2266241262223</v>
      </c>
      <c r="U4176">
        <v>45174</v>
      </c>
    </row>
    <row r="4177" spans="1:21" x14ac:dyDescent="0.3">
      <c r="A4177" t="s">
        <v>12608</v>
      </c>
      <c r="B4177">
        <v>2024</v>
      </c>
      <c r="C4177" s="1">
        <v>45556</v>
      </c>
      <c r="D4177" t="s">
        <v>78</v>
      </c>
      <c r="E4177" t="s">
        <v>12609</v>
      </c>
      <c r="F4177" t="s">
        <v>24</v>
      </c>
      <c r="G4177" t="s">
        <v>81</v>
      </c>
      <c r="H4177" t="s">
        <v>26</v>
      </c>
      <c r="I4177" t="s">
        <v>50</v>
      </c>
      <c r="J4177" t="s">
        <v>51</v>
      </c>
      <c r="K4177">
        <v>676580</v>
      </c>
      <c r="L4177" t="s">
        <v>59</v>
      </c>
      <c r="M4177" t="s">
        <v>12610</v>
      </c>
      <c r="N4177" t="s">
        <v>31</v>
      </c>
      <c r="O4177" t="s">
        <v>68</v>
      </c>
      <c r="P4177" t="s">
        <v>181</v>
      </c>
      <c r="Q4177">
        <v>21355</v>
      </c>
      <c r="R4177">
        <v>1</v>
      </c>
      <c r="S4177">
        <v>0</v>
      </c>
      <c r="T4177">
        <v>2659.6349324441376</v>
      </c>
      <c r="U4177">
        <v>45562</v>
      </c>
    </row>
    <row r="4178" spans="1:21" x14ac:dyDescent="0.3">
      <c r="A4178" t="s">
        <v>12611</v>
      </c>
      <c r="B4178">
        <v>2024</v>
      </c>
      <c r="C4178" s="1">
        <v>45305</v>
      </c>
      <c r="D4178" t="s">
        <v>78</v>
      </c>
      <c r="E4178" t="s">
        <v>12612</v>
      </c>
      <c r="F4178" t="s">
        <v>149</v>
      </c>
      <c r="G4178" t="s">
        <v>38</v>
      </c>
      <c r="H4178" t="s">
        <v>26</v>
      </c>
      <c r="I4178" t="s">
        <v>82</v>
      </c>
      <c r="J4178" t="s">
        <v>66</v>
      </c>
      <c r="K4178">
        <v>626446</v>
      </c>
      <c r="L4178" t="s">
        <v>83</v>
      </c>
      <c r="M4178" t="s">
        <v>12613</v>
      </c>
      <c r="N4178" t="s">
        <v>31</v>
      </c>
      <c r="O4178" t="s">
        <v>44</v>
      </c>
      <c r="P4178" t="s">
        <v>76</v>
      </c>
      <c r="Q4178">
        <v>67760</v>
      </c>
      <c r="R4178">
        <v>8</v>
      </c>
      <c r="S4178">
        <v>0.05</v>
      </c>
      <c r="T4178">
        <v>16089.349818203909</v>
      </c>
      <c r="U4178">
        <v>45308</v>
      </c>
    </row>
    <row r="4179" spans="1:21" x14ac:dyDescent="0.3">
      <c r="A4179" t="s">
        <v>12614</v>
      </c>
      <c r="B4179">
        <v>2024</v>
      </c>
      <c r="C4179" s="1">
        <v>45502</v>
      </c>
      <c r="D4179" t="s">
        <v>22</v>
      </c>
      <c r="E4179" t="s">
        <v>12615</v>
      </c>
      <c r="F4179" t="s">
        <v>64</v>
      </c>
      <c r="G4179" t="s">
        <v>38</v>
      </c>
      <c r="H4179" t="s">
        <v>26</v>
      </c>
      <c r="I4179" t="s">
        <v>150</v>
      </c>
      <c r="J4179" t="s">
        <v>118</v>
      </c>
      <c r="K4179">
        <v>635860</v>
      </c>
      <c r="L4179" t="s">
        <v>41</v>
      </c>
      <c r="M4179" t="s">
        <v>12616</v>
      </c>
      <c r="N4179" t="s">
        <v>61</v>
      </c>
      <c r="O4179" t="s">
        <v>85</v>
      </c>
      <c r="P4179" t="s">
        <v>54</v>
      </c>
      <c r="Q4179">
        <v>65385</v>
      </c>
      <c r="R4179">
        <v>7</v>
      </c>
      <c r="S4179">
        <v>0.2</v>
      </c>
      <c r="T4179">
        <v>11294.388382069132</v>
      </c>
      <c r="U4179">
        <v>45503</v>
      </c>
    </row>
    <row r="4180" spans="1:21" x14ac:dyDescent="0.3">
      <c r="A4180" t="s">
        <v>12617</v>
      </c>
      <c r="B4180">
        <v>2023</v>
      </c>
      <c r="C4180" s="1">
        <v>44949</v>
      </c>
      <c r="D4180" t="s">
        <v>22</v>
      </c>
      <c r="E4180" t="s">
        <v>12618</v>
      </c>
      <c r="F4180" t="s">
        <v>106</v>
      </c>
      <c r="G4180" t="s">
        <v>81</v>
      </c>
      <c r="H4180" t="s">
        <v>26</v>
      </c>
      <c r="I4180" t="s">
        <v>27</v>
      </c>
      <c r="J4180" t="s">
        <v>28</v>
      </c>
      <c r="K4180">
        <v>604451</v>
      </c>
      <c r="L4180" t="s">
        <v>73</v>
      </c>
      <c r="M4180" t="s">
        <v>12619</v>
      </c>
      <c r="N4180" t="s">
        <v>43</v>
      </c>
      <c r="O4180" t="s">
        <v>75</v>
      </c>
      <c r="P4180" t="s">
        <v>33</v>
      </c>
      <c r="Q4180">
        <v>3380</v>
      </c>
      <c r="R4180">
        <v>8</v>
      </c>
      <c r="S4180">
        <v>0.2</v>
      </c>
      <c r="T4180">
        <v>567.72376730002134</v>
      </c>
      <c r="U4180">
        <v>44955</v>
      </c>
    </row>
    <row r="4181" spans="1:21" x14ac:dyDescent="0.3">
      <c r="A4181" t="s">
        <v>12620</v>
      </c>
      <c r="B4181">
        <v>2023</v>
      </c>
      <c r="C4181" s="1">
        <v>45209</v>
      </c>
      <c r="D4181" t="s">
        <v>47</v>
      </c>
      <c r="E4181" t="s">
        <v>12621</v>
      </c>
      <c r="F4181" t="s">
        <v>149</v>
      </c>
      <c r="G4181" t="s">
        <v>38</v>
      </c>
      <c r="H4181" t="s">
        <v>26</v>
      </c>
      <c r="I4181" t="s">
        <v>50</v>
      </c>
      <c r="J4181" t="s">
        <v>51</v>
      </c>
      <c r="K4181">
        <v>699477</v>
      </c>
      <c r="L4181" t="s">
        <v>83</v>
      </c>
      <c r="M4181" t="s">
        <v>12622</v>
      </c>
      <c r="N4181" t="s">
        <v>31</v>
      </c>
      <c r="O4181" t="s">
        <v>94</v>
      </c>
      <c r="P4181" t="s">
        <v>98</v>
      </c>
      <c r="Q4181">
        <v>4792</v>
      </c>
      <c r="R4181">
        <v>1</v>
      </c>
      <c r="S4181">
        <v>0.1</v>
      </c>
      <c r="T4181">
        <v>971.42013784400137</v>
      </c>
      <c r="U4181">
        <v>45209</v>
      </c>
    </row>
    <row r="4182" spans="1:21" x14ac:dyDescent="0.3">
      <c r="A4182" t="s">
        <v>12623</v>
      </c>
      <c r="B4182">
        <v>2024</v>
      </c>
      <c r="C4182" s="1">
        <v>45556</v>
      </c>
      <c r="D4182" t="s">
        <v>78</v>
      </c>
      <c r="E4182" t="s">
        <v>12624</v>
      </c>
      <c r="F4182" t="s">
        <v>149</v>
      </c>
      <c r="G4182" t="s">
        <v>38</v>
      </c>
      <c r="H4182" t="s">
        <v>26</v>
      </c>
      <c r="I4182" t="s">
        <v>150</v>
      </c>
      <c r="J4182" t="s">
        <v>118</v>
      </c>
      <c r="K4182">
        <v>678690</v>
      </c>
      <c r="L4182" t="s">
        <v>83</v>
      </c>
      <c r="M4182" t="s">
        <v>12625</v>
      </c>
      <c r="N4182" t="s">
        <v>31</v>
      </c>
      <c r="O4182" t="s">
        <v>75</v>
      </c>
      <c r="P4182" t="s">
        <v>45</v>
      </c>
      <c r="Q4182">
        <v>42346</v>
      </c>
      <c r="R4182">
        <v>6</v>
      </c>
      <c r="S4182">
        <v>0.05</v>
      </c>
      <c r="T4182">
        <v>5614.6516406538522</v>
      </c>
      <c r="U4182">
        <v>45562</v>
      </c>
    </row>
    <row r="4183" spans="1:21" x14ac:dyDescent="0.3">
      <c r="A4183" t="s">
        <v>12626</v>
      </c>
      <c r="B4183">
        <v>2023</v>
      </c>
      <c r="C4183" s="1">
        <v>44996</v>
      </c>
      <c r="D4183" t="s">
        <v>22</v>
      </c>
      <c r="E4183" t="s">
        <v>12627</v>
      </c>
      <c r="F4183" t="s">
        <v>37</v>
      </c>
      <c r="G4183" t="s">
        <v>38</v>
      </c>
      <c r="H4183" t="s">
        <v>26</v>
      </c>
      <c r="I4183" t="s">
        <v>39</v>
      </c>
      <c r="J4183" t="s">
        <v>40</v>
      </c>
      <c r="K4183">
        <v>669048</v>
      </c>
      <c r="L4183" t="s">
        <v>29</v>
      </c>
      <c r="M4183" t="s">
        <v>12628</v>
      </c>
      <c r="N4183" t="s">
        <v>61</v>
      </c>
      <c r="O4183" t="s">
        <v>75</v>
      </c>
      <c r="P4183" t="s">
        <v>33</v>
      </c>
      <c r="Q4183">
        <v>41273</v>
      </c>
      <c r="R4183">
        <v>6</v>
      </c>
      <c r="S4183">
        <v>0.2</v>
      </c>
      <c r="T4183">
        <v>11918.911026634074</v>
      </c>
      <c r="U4183">
        <v>44997</v>
      </c>
    </row>
    <row r="4184" spans="1:21" x14ac:dyDescent="0.3">
      <c r="A4184" t="s">
        <v>12629</v>
      </c>
      <c r="B4184">
        <v>2023</v>
      </c>
      <c r="C4184" s="1">
        <v>45055</v>
      </c>
      <c r="D4184" t="s">
        <v>22</v>
      </c>
      <c r="E4184" t="s">
        <v>12630</v>
      </c>
      <c r="F4184" t="s">
        <v>64</v>
      </c>
      <c r="G4184" t="s">
        <v>38</v>
      </c>
      <c r="H4184" t="s">
        <v>26</v>
      </c>
      <c r="I4184" t="s">
        <v>65</v>
      </c>
      <c r="J4184" t="s">
        <v>66</v>
      </c>
      <c r="K4184">
        <v>662578</v>
      </c>
      <c r="L4184" t="s">
        <v>59</v>
      </c>
      <c r="M4184" t="s">
        <v>12631</v>
      </c>
      <c r="N4184" t="s">
        <v>103</v>
      </c>
      <c r="O4184" t="s">
        <v>53</v>
      </c>
      <c r="P4184" t="s">
        <v>181</v>
      </c>
      <c r="Q4184">
        <v>55745</v>
      </c>
      <c r="R4184">
        <v>7</v>
      </c>
      <c r="S4184">
        <v>0.1</v>
      </c>
      <c r="T4184">
        <v>6576.4177591411499</v>
      </c>
      <c r="U4184">
        <v>45059</v>
      </c>
    </row>
    <row r="4185" spans="1:21" x14ac:dyDescent="0.3">
      <c r="A4185" t="s">
        <v>12632</v>
      </c>
      <c r="B4185">
        <v>2023</v>
      </c>
      <c r="C4185" s="1">
        <v>45055</v>
      </c>
      <c r="D4185" t="s">
        <v>35</v>
      </c>
      <c r="E4185" t="s">
        <v>12633</v>
      </c>
      <c r="F4185" t="s">
        <v>149</v>
      </c>
      <c r="G4185" t="s">
        <v>25</v>
      </c>
      <c r="H4185" t="s">
        <v>26</v>
      </c>
      <c r="I4185" t="s">
        <v>150</v>
      </c>
      <c r="J4185" t="s">
        <v>118</v>
      </c>
      <c r="K4185">
        <v>677186</v>
      </c>
      <c r="L4185" t="s">
        <v>73</v>
      </c>
      <c r="M4185" t="s">
        <v>12634</v>
      </c>
      <c r="N4185" t="s">
        <v>61</v>
      </c>
      <c r="O4185" t="s">
        <v>94</v>
      </c>
      <c r="P4185" t="s">
        <v>76</v>
      </c>
      <c r="Q4185">
        <v>59315</v>
      </c>
      <c r="R4185">
        <v>10</v>
      </c>
      <c r="S4185">
        <v>0</v>
      </c>
      <c r="T4185">
        <v>9064.1464545442304</v>
      </c>
      <c r="U4185">
        <v>45056</v>
      </c>
    </row>
    <row r="4186" spans="1:21" x14ac:dyDescent="0.3">
      <c r="A4186" t="s">
        <v>12635</v>
      </c>
      <c r="B4186">
        <v>2024</v>
      </c>
      <c r="C4186" s="1">
        <v>45538</v>
      </c>
      <c r="D4186" t="s">
        <v>47</v>
      </c>
      <c r="E4186" t="s">
        <v>12636</v>
      </c>
      <c r="F4186" t="s">
        <v>106</v>
      </c>
      <c r="G4186" t="s">
        <v>25</v>
      </c>
      <c r="H4186" t="s">
        <v>26</v>
      </c>
      <c r="I4186" t="s">
        <v>65</v>
      </c>
      <c r="J4186" t="s">
        <v>66</v>
      </c>
      <c r="K4186">
        <v>657243</v>
      </c>
      <c r="L4186" t="s">
        <v>83</v>
      </c>
      <c r="M4186" t="s">
        <v>12637</v>
      </c>
      <c r="N4186" t="s">
        <v>43</v>
      </c>
      <c r="O4186" t="s">
        <v>75</v>
      </c>
      <c r="P4186" t="s">
        <v>69</v>
      </c>
      <c r="Q4186">
        <v>41919</v>
      </c>
      <c r="R4186">
        <v>5</v>
      </c>
      <c r="S4186">
        <v>0</v>
      </c>
      <c r="T4186">
        <v>7901.420005529043</v>
      </c>
      <c r="U4186">
        <v>45541</v>
      </c>
    </row>
    <row r="4187" spans="1:21" x14ac:dyDescent="0.3">
      <c r="A4187" t="s">
        <v>12638</v>
      </c>
      <c r="B4187">
        <v>2024</v>
      </c>
      <c r="C4187" s="1">
        <v>45440</v>
      </c>
      <c r="D4187" t="s">
        <v>22</v>
      </c>
      <c r="E4187" t="s">
        <v>12639</v>
      </c>
      <c r="F4187" t="s">
        <v>149</v>
      </c>
      <c r="G4187" t="s">
        <v>25</v>
      </c>
      <c r="H4187" t="s">
        <v>26</v>
      </c>
      <c r="I4187" t="s">
        <v>57</v>
      </c>
      <c r="J4187" t="s">
        <v>58</v>
      </c>
      <c r="K4187">
        <v>665332</v>
      </c>
      <c r="L4187" t="s">
        <v>73</v>
      </c>
      <c r="M4187" t="s">
        <v>12640</v>
      </c>
      <c r="N4187" t="s">
        <v>93</v>
      </c>
      <c r="O4187" t="s">
        <v>75</v>
      </c>
      <c r="P4187" t="s">
        <v>76</v>
      </c>
      <c r="Q4187">
        <v>42972</v>
      </c>
      <c r="R4187">
        <v>9</v>
      </c>
      <c r="S4187">
        <v>0</v>
      </c>
      <c r="T4187">
        <v>11780.787424041766</v>
      </c>
      <c r="U4187">
        <v>45440</v>
      </c>
    </row>
    <row r="4188" spans="1:21" x14ac:dyDescent="0.3">
      <c r="A4188" t="s">
        <v>12641</v>
      </c>
      <c r="B4188">
        <v>2023</v>
      </c>
      <c r="C4188" s="1">
        <v>45154</v>
      </c>
      <c r="D4188" t="s">
        <v>47</v>
      </c>
      <c r="E4188" t="s">
        <v>12642</v>
      </c>
      <c r="F4188" t="s">
        <v>64</v>
      </c>
      <c r="G4188" t="s">
        <v>38</v>
      </c>
      <c r="H4188" t="s">
        <v>26</v>
      </c>
      <c r="I4188" t="s">
        <v>65</v>
      </c>
      <c r="J4188" t="s">
        <v>66</v>
      </c>
      <c r="K4188">
        <v>616895</v>
      </c>
      <c r="L4188" t="s">
        <v>59</v>
      </c>
      <c r="M4188" t="s">
        <v>12643</v>
      </c>
      <c r="N4188" t="s">
        <v>31</v>
      </c>
      <c r="O4188" t="s">
        <v>44</v>
      </c>
      <c r="P4188" t="s">
        <v>89</v>
      </c>
      <c r="Q4188">
        <v>54012</v>
      </c>
      <c r="R4188">
        <v>4</v>
      </c>
      <c r="S4188">
        <v>0.1</v>
      </c>
      <c r="T4188">
        <v>9893.2178228000103</v>
      </c>
      <c r="U4188">
        <v>45156</v>
      </c>
    </row>
    <row r="4189" spans="1:21" x14ac:dyDescent="0.3">
      <c r="A4189" t="s">
        <v>12644</v>
      </c>
      <c r="B4189">
        <v>2023</v>
      </c>
      <c r="C4189" s="1">
        <v>45167</v>
      </c>
      <c r="D4189" t="s">
        <v>35</v>
      </c>
      <c r="E4189" t="s">
        <v>12645</v>
      </c>
      <c r="F4189" t="s">
        <v>64</v>
      </c>
      <c r="G4189" t="s">
        <v>38</v>
      </c>
      <c r="H4189" t="s">
        <v>26</v>
      </c>
      <c r="I4189" t="s">
        <v>57</v>
      </c>
      <c r="J4189" t="s">
        <v>58</v>
      </c>
      <c r="K4189">
        <v>631341</v>
      </c>
      <c r="L4189" t="s">
        <v>73</v>
      </c>
      <c r="M4189" t="s">
        <v>12646</v>
      </c>
      <c r="N4189" t="s">
        <v>103</v>
      </c>
      <c r="O4189" t="s">
        <v>85</v>
      </c>
      <c r="P4189" t="s">
        <v>76</v>
      </c>
      <c r="Q4189">
        <v>10546</v>
      </c>
      <c r="R4189">
        <v>7</v>
      </c>
      <c r="S4189">
        <v>0.05</v>
      </c>
      <c r="T4189">
        <v>2354.7965754603592</v>
      </c>
      <c r="U4189">
        <v>45171</v>
      </c>
    </row>
    <row r="4190" spans="1:21" x14ac:dyDescent="0.3">
      <c r="A4190" t="s">
        <v>12647</v>
      </c>
      <c r="B4190">
        <v>2023</v>
      </c>
      <c r="C4190" s="1">
        <v>45040</v>
      </c>
      <c r="D4190" t="s">
        <v>47</v>
      </c>
      <c r="E4190" t="s">
        <v>12648</v>
      </c>
      <c r="F4190" t="s">
        <v>49</v>
      </c>
      <c r="G4190" t="s">
        <v>81</v>
      </c>
      <c r="H4190" t="s">
        <v>26</v>
      </c>
      <c r="I4190" t="s">
        <v>136</v>
      </c>
      <c r="J4190" t="s">
        <v>118</v>
      </c>
      <c r="K4190">
        <v>649796</v>
      </c>
      <c r="L4190" t="s">
        <v>41</v>
      </c>
      <c r="M4190" t="s">
        <v>12649</v>
      </c>
      <c r="N4190" t="s">
        <v>93</v>
      </c>
      <c r="O4190" t="s">
        <v>75</v>
      </c>
      <c r="P4190" t="s">
        <v>33</v>
      </c>
      <c r="Q4190">
        <v>34622</v>
      </c>
      <c r="R4190">
        <v>2</v>
      </c>
      <c r="S4190">
        <v>0.05</v>
      </c>
      <c r="T4190">
        <v>5634.8098622265279</v>
      </c>
      <c r="U4190">
        <v>45040</v>
      </c>
    </row>
    <row r="4191" spans="1:21" x14ac:dyDescent="0.3">
      <c r="A4191" t="s">
        <v>12650</v>
      </c>
      <c r="B4191">
        <v>2023</v>
      </c>
      <c r="C4191" s="1">
        <v>45076</v>
      </c>
      <c r="D4191" t="s">
        <v>35</v>
      </c>
      <c r="E4191" t="s">
        <v>12651</v>
      </c>
      <c r="F4191" t="s">
        <v>49</v>
      </c>
      <c r="G4191" t="s">
        <v>38</v>
      </c>
      <c r="H4191" t="s">
        <v>26</v>
      </c>
      <c r="I4191" t="s">
        <v>65</v>
      </c>
      <c r="J4191" t="s">
        <v>66</v>
      </c>
      <c r="K4191">
        <v>664282</v>
      </c>
      <c r="L4191" t="s">
        <v>59</v>
      </c>
      <c r="M4191" t="s">
        <v>12652</v>
      </c>
      <c r="N4191" t="s">
        <v>93</v>
      </c>
      <c r="O4191" t="s">
        <v>94</v>
      </c>
      <c r="P4191" t="s">
        <v>54</v>
      </c>
      <c r="Q4191">
        <v>8988</v>
      </c>
      <c r="R4191">
        <v>4</v>
      </c>
      <c r="S4191">
        <v>0.2</v>
      </c>
      <c r="T4191">
        <v>1346.6566024221031</v>
      </c>
      <c r="U4191">
        <v>45081</v>
      </c>
    </row>
    <row r="4192" spans="1:21" x14ac:dyDescent="0.3">
      <c r="A4192" t="s">
        <v>12653</v>
      </c>
      <c r="B4192">
        <v>2024</v>
      </c>
      <c r="C4192" s="1">
        <v>45296</v>
      </c>
      <c r="D4192" t="s">
        <v>78</v>
      </c>
      <c r="E4192" t="s">
        <v>12654</v>
      </c>
      <c r="F4192" t="s">
        <v>49</v>
      </c>
      <c r="G4192" t="s">
        <v>38</v>
      </c>
      <c r="H4192" t="s">
        <v>26</v>
      </c>
      <c r="I4192" t="s">
        <v>161</v>
      </c>
      <c r="J4192" t="s">
        <v>118</v>
      </c>
      <c r="K4192">
        <v>605355</v>
      </c>
      <c r="L4192" t="s">
        <v>41</v>
      </c>
      <c r="M4192" t="s">
        <v>12655</v>
      </c>
      <c r="N4192" t="s">
        <v>43</v>
      </c>
      <c r="O4192" t="s">
        <v>53</v>
      </c>
      <c r="P4192" t="s">
        <v>76</v>
      </c>
      <c r="Q4192">
        <v>8843</v>
      </c>
      <c r="R4192">
        <v>8</v>
      </c>
      <c r="S4192">
        <v>0.05</v>
      </c>
      <c r="T4192">
        <v>1923.3115925318912</v>
      </c>
      <c r="U4192">
        <v>45299</v>
      </c>
    </row>
    <row r="4193" spans="1:21" x14ac:dyDescent="0.3">
      <c r="A4193" t="s">
        <v>12656</v>
      </c>
      <c r="B4193">
        <v>2024</v>
      </c>
      <c r="C4193" s="1">
        <v>45351</v>
      </c>
      <c r="D4193" t="s">
        <v>47</v>
      </c>
      <c r="E4193" t="s">
        <v>12657</v>
      </c>
      <c r="F4193" t="s">
        <v>80</v>
      </c>
      <c r="G4193" t="s">
        <v>81</v>
      </c>
      <c r="H4193" t="s">
        <v>26</v>
      </c>
      <c r="I4193" t="s">
        <v>72</v>
      </c>
      <c r="J4193" t="s">
        <v>28</v>
      </c>
      <c r="K4193">
        <v>611480</v>
      </c>
      <c r="L4193" t="s">
        <v>29</v>
      </c>
      <c r="M4193" t="s">
        <v>12658</v>
      </c>
      <c r="N4193" t="s">
        <v>61</v>
      </c>
      <c r="O4193" t="s">
        <v>32</v>
      </c>
      <c r="P4193" t="s">
        <v>45</v>
      </c>
      <c r="Q4193">
        <v>45542</v>
      </c>
      <c r="R4193">
        <v>4</v>
      </c>
      <c r="S4193">
        <v>0</v>
      </c>
      <c r="T4193">
        <v>4306.8994263741688</v>
      </c>
      <c r="U4193">
        <v>45354</v>
      </c>
    </row>
    <row r="4194" spans="1:21" x14ac:dyDescent="0.3">
      <c r="A4194" t="s">
        <v>12659</v>
      </c>
      <c r="B4194">
        <v>2024</v>
      </c>
      <c r="C4194" s="1">
        <v>45503</v>
      </c>
      <c r="D4194" t="s">
        <v>22</v>
      </c>
      <c r="E4194" t="s">
        <v>12660</v>
      </c>
      <c r="F4194" t="s">
        <v>80</v>
      </c>
      <c r="G4194" t="s">
        <v>25</v>
      </c>
      <c r="H4194" t="s">
        <v>26</v>
      </c>
      <c r="I4194" t="s">
        <v>50</v>
      </c>
      <c r="J4194" t="s">
        <v>51</v>
      </c>
      <c r="K4194">
        <v>694805</v>
      </c>
      <c r="L4194" t="s">
        <v>41</v>
      </c>
      <c r="M4194" t="s">
        <v>12661</v>
      </c>
      <c r="N4194" t="s">
        <v>31</v>
      </c>
      <c r="O4194" t="s">
        <v>32</v>
      </c>
      <c r="P4194" t="s">
        <v>45</v>
      </c>
      <c r="Q4194">
        <v>4581</v>
      </c>
      <c r="R4194">
        <v>9</v>
      </c>
      <c r="S4194">
        <v>0.1</v>
      </c>
      <c r="T4194">
        <v>263.1914397612066</v>
      </c>
      <c r="U4194">
        <v>45507</v>
      </c>
    </row>
    <row r="4195" spans="1:21" x14ac:dyDescent="0.3">
      <c r="A4195" t="s">
        <v>12662</v>
      </c>
      <c r="B4195">
        <v>2024</v>
      </c>
      <c r="C4195" s="1">
        <v>45541</v>
      </c>
      <c r="D4195" t="s">
        <v>78</v>
      </c>
      <c r="E4195" t="s">
        <v>12663</v>
      </c>
      <c r="F4195" t="s">
        <v>106</v>
      </c>
      <c r="G4195" t="s">
        <v>38</v>
      </c>
      <c r="H4195" t="s">
        <v>26</v>
      </c>
      <c r="I4195" t="s">
        <v>50</v>
      </c>
      <c r="J4195" t="s">
        <v>51</v>
      </c>
      <c r="K4195">
        <v>615769</v>
      </c>
      <c r="L4195" t="s">
        <v>29</v>
      </c>
      <c r="M4195" t="s">
        <v>12664</v>
      </c>
      <c r="N4195" t="s">
        <v>31</v>
      </c>
      <c r="O4195" t="s">
        <v>68</v>
      </c>
      <c r="P4195" t="s">
        <v>69</v>
      </c>
      <c r="Q4195">
        <v>54352</v>
      </c>
      <c r="R4195">
        <v>1</v>
      </c>
      <c r="S4195">
        <v>0.05</v>
      </c>
      <c r="T4195">
        <v>4670.0146324177231</v>
      </c>
      <c r="U4195">
        <v>45544</v>
      </c>
    </row>
    <row r="4196" spans="1:21" x14ac:dyDescent="0.3">
      <c r="A4196" t="s">
        <v>12665</v>
      </c>
      <c r="B4196">
        <v>2023</v>
      </c>
      <c r="C4196" s="1">
        <v>45212</v>
      </c>
      <c r="D4196" t="s">
        <v>47</v>
      </c>
      <c r="E4196" t="s">
        <v>12666</v>
      </c>
      <c r="F4196" t="s">
        <v>64</v>
      </c>
      <c r="G4196" t="s">
        <v>38</v>
      </c>
      <c r="H4196" t="s">
        <v>26</v>
      </c>
      <c r="I4196" t="s">
        <v>122</v>
      </c>
      <c r="J4196" t="s">
        <v>28</v>
      </c>
      <c r="K4196">
        <v>628833</v>
      </c>
      <c r="L4196" t="s">
        <v>83</v>
      </c>
      <c r="M4196" t="s">
        <v>12667</v>
      </c>
      <c r="N4196" t="s">
        <v>31</v>
      </c>
      <c r="O4196" t="s">
        <v>44</v>
      </c>
      <c r="P4196" t="s">
        <v>54</v>
      </c>
      <c r="Q4196">
        <v>7802</v>
      </c>
      <c r="R4196">
        <v>5</v>
      </c>
      <c r="S4196">
        <v>0.2</v>
      </c>
      <c r="T4196">
        <v>1879.1560807130863</v>
      </c>
      <c r="U4196">
        <v>45214</v>
      </c>
    </row>
    <row r="4197" spans="1:21" x14ac:dyDescent="0.3">
      <c r="A4197" t="s">
        <v>12668</v>
      </c>
      <c r="B4197">
        <v>2023</v>
      </c>
      <c r="C4197" s="1">
        <v>45272</v>
      </c>
      <c r="D4197" t="s">
        <v>47</v>
      </c>
      <c r="E4197" t="s">
        <v>12669</v>
      </c>
      <c r="F4197" t="s">
        <v>80</v>
      </c>
      <c r="G4197" t="s">
        <v>38</v>
      </c>
      <c r="H4197" t="s">
        <v>26</v>
      </c>
      <c r="I4197" t="s">
        <v>50</v>
      </c>
      <c r="J4197" t="s">
        <v>51</v>
      </c>
      <c r="K4197">
        <v>656250</v>
      </c>
      <c r="L4197" t="s">
        <v>59</v>
      </c>
      <c r="M4197" t="s">
        <v>12670</v>
      </c>
      <c r="N4197" t="s">
        <v>93</v>
      </c>
      <c r="O4197" t="s">
        <v>53</v>
      </c>
      <c r="P4197" t="s">
        <v>127</v>
      </c>
      <c r="Q4197">
        <v>40273</v>
      </c>
      <c r="R4197">
        <v>3</v>
      </c>
      <c r="S4197">
        <v>0</v>
      </c>
      <c r="T4197">
        <v>9036.8814401121308</v>
      </c>
      <c r="U4197">
        <v>45279</v>
      </c>
    </row>
    <row r="4198" spans="1:21" x14ac:dyDescent="0.3">
      <c r="A4198" t="s">
        <v>12671</v>
      </c>
      <c r="B4198">
        <v>2023</v>
      </c>
      <c r="C4198" s="1">
        <v>44978</v>
      </c>
      <c r="D4198" t="s">
        <v>22</v>
      </c>
      <c r="E4198" t="s">
        <v>12672</v>
      </c>
      <c r="F4198" t="s">
        <v>37</v>
      </c>
      <c r="G4198" t="s">
        <v>38</v>
      </c>
      <c r="H4198" t="s">
        <v>26</v>
      </c>
      <c r="I4198" t="s">
        <v>161</v>
      </c>
      <c r="J4198" t="s">
        <v>118</v>
      </c>
      <c r="K4198">
        <v>621509</v>
      </c>
      <c r="L4198" t="s">
        <v>59</v>
      </c>
      <c r="M4198" t="s">
        <v>12673</v>
      </c>
      <c r="N4198" t="s">
        <v>93</v>
      </c>
      <c r="O4198" t="s">
        <v>44</v>
      </c>
      <c r="P4198" t="s">
        <v>45</v>
      </c>
      <c r="Q4198">
        <v>78410</v>
      </c>
      <c r="R4198">
        <v>4</v>
      </c>
      <c r="S4198">
        <v>0</v>
      </c>
      <c r="T4198">
        <v>20308.756469758522</v>
      </c>
      <c r="U4198">
        <v>44983</v>
      </c>
    </row>
    <row r="4199" spans="1:21" x14ac:dyDescent="0.3">
      <c r="A4199" t="s">
        <v>12674</v>
      </c>
      <c r="B4199">
        <v>2023</v>
      </c>
      <c r="C4199" s="1">
        <v>44933</v>
      </c>
      <c r="D4199" t="s">
        <v>47</v>
      </c>
      <c r="E4199" t="s">
        <v>12675</v>
      </c>
      <c r="F4199" t="s">
        <v>149</v>
      </c>
      <c r="G4199" t="s">
        <v>25</v>
      </c>
      <c r="H4199" t="s">
        <v>26</v>
      </c>
      <c r="I4199" t="s">
        <v>27</v>
      </c>
      <c r="J4199" t="s">
        <v>28</v>
      </c>
      <c r="K4199">
        <v>692609</v>
      </c>
      <c r="L4199" t="s">
        <v>29</v>
      </c>
      <c r="M4199" t="s">
        <v>12676</v>
      </c>
      <c r="N4199" t="s">
        <v>103</v>
      </c>
      <c r="O4199" t="s">
        <v>75</v>
      </c>
      <c r="P4199" t="s">
        <v>69</v>
      </c>
      <c r="Q4199">
        <v>19488</v>
      </c>
      <c r="R4199">
        <v>10</v>
      </c>
      <c r="S4199">
        <v>0.05</v>
      </c>
      <c r="T4199">
        <v>4133.8580298182942</v>
      </c>
      <c r="U4199">
        <v>44936</v>
      </c>
    </row>
    <row r="4200" spans="1:21" x14ac:dyDescent="0.3">
      <c r="A4200" t="s">
        <v>12677</v>
      </c>
      <c r="B4200">
        <v>2023</v>
      </c>
      <c r="C4200" s="1">
        <v>45137</v>
      </c>
      <c r="D4200" t="s">
        <v>78</v>
      </c>
      <c r="E4200" t="s">
        <v>12678</v>
      </c>
      <c r="F4200" t="s">
        <v>64</v>
      </c>
      <c r="G4200" t="s">
        <v>38</v>
      </c>
      <c r="H4200" t="s">
        <v>26</v>
      </c>
      <c r="I4200" t="s">
        <v>82</v>
      </c>
      <c r="J4200" t="s">
        <v>66</v>
      </c>
      <c r="K4200">
        <v>673506</v>
      </c>
      <c r="L4200" t="s">
        <v>29</v>
      </c>
      <c r="M4200" t="s">
        <v>12679</v>
      </c>
      <c r="N4200" t="s">
        <v>103</v>
      </c>
      <c r="O4200" t="s">
        <v>32</v>
      </c>
      <c r="P4200" t="s">
        <v>89</v>
      </c>
      <c r="Q4200">
        <v>68196</v>
      </c>
      <c r="R4200">
        <v>4</v>
      </c>
      <c r="S4200">
        <v>0.1</v>
      </c>
      <c r="T4200">
        <v>12858.466879258927</v>
      </c>
      <c r="U4200">
        <v>45138</v>
      </c>
    </row>
    <row r="4201" spans="1:21" x14ac:dyDescent="0.3">
      <c r="A4201" t="s">
        <v>12680</v>
      </c>
      <c r="B4201">
        <v>2023</v>
      </c>
      <c r="C4201" s="1">
        <v>45232</v>
      </c>
      <c r="D4201" t="s">
        <v>78</v>
      </c>
      <c r="E4201" t="s">
        <v>12681</v>
      </c>
      <c r="F4201" t="s">
        <v>106</v>
      </c>
      <c r="G4201" t="s">
        <v>81</v>
      </c>
      <c r="H4201" t="s">
        <v>26</v>
      </c>
      <c r="I4201" t="s">
        <v>39</v>
      </c>
      <c r="J4201" t="s">
        <v>40</v>
      </c>
      <c r="K4201">
        <v>667910</v>
      </c>
      <c r="L4201" t="s">
        <v>59</v>
      </c>
      <c r="M4201" t="s">
        <v>12682</v>
      </c>
      <c r="N4201" t="s">
        <v>103</v>
      </c>
      <c r="O4201" t="s">
        <v>44</v>
      </c>
      <c r="P4201" t="s">
        <v>54</v>
      </c>
      <c r="Q4201">
        <v>2916</v>
      </c>
      <c r="R4201">
        <v>2</v>
      </c>
      <c r="S4201">
        <v>0</v>
      </c>
      <c r="T4201">
        <v>397.11646012894175</v>
      </c>
      <c r="U4201">
        <v>45234</v>
      </c>
    </row>
    <row r="4202" spans="1:21" x14ac:dyDescent="0.3">
      <c r="A4202" t="s">
        <v>12683</v>
      </c>
      <c r="B4202">
        <v>2023</v>
      </c>
      <c r="C4202" s="1">
        <v>44993</v>
      </c>
      <c r="D4202" t="s">
        <v>35</v>
      </c>
      <c r="E4202" t="s">
        <v>12684</v>
      </c>
      <c r="F4202" t="s">
        <v>49</v>
      </c>
      <c r="G4202" t="s">
        <v>25</v>
      </c>
      <c r="H4202" t="s">
        <v>26</v>
      </c>
      <c r="I4202" t="s">
        <v>27</v>
      </c>
      <c r="J4202" t="s">
        <v>28</v>
      </c>
      <c r="K4202">
        <v>600841</v>
      </c>
      <c r="L4202" t="s">
        <v>29</v>
      </c>
      <c r="M4202" t="s">
        <v>12685</v>
      </c>
      <c r="N4202" t="s">
        <v>31</v>
      </c>
      <c r="O4202" t="s">
        <v>53</v>
      </c>
      <c r="P4202" t="s">
        <v>98</v>
      </c>
      <c r="Q4202">
        <v>74164</v>
      </c>
      <c r="R4202">
        <v>8</v>
      </c>
      <c r="S4202">
        <v>0.1</v>
      </c>
      <c r="T4202">
        <v>8910.5068973089037</v>
      </c>
      <c r="U4202">
        <v>44997</v>
      </c>
    </row>
    <row r="4203" spans="1:21" x14ac:dyDescent="0.3">
      <c r="A4203" t="s">
        <v>12686</v>
      </c>
      <c r="B4203">
        <v>2023</v>
      </c>
      <c r="C4203" s="1">
        <v>44976</v>
      </c>
      <c r="D4203" t="s">
        <v>22</v>
      </c>
      <c r="E4203" t="s">
        <v>12687</v>
      </c>
      <c r="F4203" t="s">
        <v>49</v>
      </c>
      <c r="G4203" t="s">
        <v>38</v>
      </c>
      <c r="H4203" t="s">
        <v>26</v>
      </c>
      <c r="I4203" t="s">
        <v>57</v>
      </c>
      <c r="J4203" t="s">
        <v>58</v>
      </c>
      <c r="K4203">
        <v>637613</v>
      </c>
      <c r="L4203" t="s">
        <v>29</v>
      </c>
      <c r="M4203" t="s">
        <v>12688</v>
      </c>
      <c r="N4203" t="s">
        <v>31</v>
      </c>
      <c r="O4203" t="s">
        <v>53</v>
      </c>
      <c r="P4203" t="s">
        <v>181</v>
      </c>
      <c r="Q4203">
        <v>39631</v>
      </c>
      <c r="R4203">
        <v>3</v>
      </c>
      <c r="S4203">
        <v>0.2</v>
      </c>
      <c r="T4203">
        <v>7916.760188924638</v>
      </c>
      <c r="U4203">
        <v>44979</v>
      </c>
    </row>
    <row r="4204" spans="1:21" x14ac:dyDescent="0.3">
      <c r="A4204" t="s">
        <v>12689</v>
      </c>
      <c r="B4204">
        <v>2023</v>
      </c>
      <c r="C4204" s="1">
        <v>45243</v>
      </c>
      <c r="D4204" t="s">
        <v>22</v>
      </c>
      <c r="E4204" t="s">
        <v>12690</v>
      </c>
      <c r="F4204" t="s">
        <v>49</v>
      </c>
      <c r="G4204" t="s">
        <v>25</v>
      </c>
      <c r="H4204" t="s">
        <v>26</v>
      </c>
      <c r="I4204" t="s">
        <v>101</v>
      </c>
      <c r="J4204" t="s">
        <v>51</v>
      </c>
      <c r="K4204">
        <v>681303</v>
      </c>
      <c r="L4204" t="s">
        <v>29</v>
      </c>
      <c r="M4204" t="s">
        <v>12691</v>
      </c>
      <c r="N4204" t="s">
        <v>43</v>
      </c>
      <c r="O4204" t="s">
        <v>85</v>
      </c>
      <c r="P4204" t="s">
        <v>89</v>
      </c>
      <c r="Q4204">
        <v>18510</v>
      </c>
      <c r="R4204">
        <v>9</v>
      </c>
      <c r="S4204">
        <v>0.1</v>
      </c>
      <c r="T4204">
        <v>1189.3210716128901</v>
      </c>
      <c r="U4204">
        <v>45245</v>
      </c>
    </row>
    <row r="4205" spans="1:21" x14ac:dyDescent="0.3">
      <c r="A4205" t="s">
        <v>12692</v>
      </c>
      <c r="B4205">
        <v>2023</v>
      </c>
      <c r="C4205" s="1">
        <v>45080</v>
      </c>
      <c r="D4205" t="s">
        <v>47</v>
      </c>
      <c r="E4205" t="s">
        <v>12693</v>
      </c>
      <c r="F4205" t="s">
        <v>106</v>
      </c>
      <c r="G4205" t="s">
        <v>38</v>
      </c>
      <c r="H4205" t="s">
        <v>26</v>
      </c>
      <c r="I4205" t="s">
        <v>107</v>
      </c>
      <c r="J4205" t="s">
        <v>66</v>
      </c>
      <c r="K4205">
        <v>643098</v>
      </c>
      <c r="L4205" t="s">
        <v>83</v>
      </c>
      <c r="M4205" t="s">
        <v>12694</v>
      </c>
      <c r="N4205" t="s">
        <v>43</v>
      </c>
      <c r="O4205" t="s">
        <v>75</v>
      </c>
      <c r="P4205" t="s">
        <v>69</v>
      </c>
      <c r="Q4205">
        <v>14488</v>
      </c>
      <c r="R4205">
        <v>5</v>
      </c>
      <c r="S4205">
        <v>0.05</v>
      </c>
      <c r="T4205">
        <v>4015.0857939229118</v>
      </c>
      <c r="U4205">
        <v>45080</v>
      </c>
    </row>
    <row r="4206" spans="1:21" x14ac:dyDescent="0.3">
      <c r="A4206" t="s">
        <v>12695</v>
      </c>
      <c r="B4206">
        <v>2023</v>
      </c>
      <c r="C4206" s="1">
        <v>45273</v>
      </c>
      <c r="D4206" t="s">
        <v>78</v>
      </c>
      <c r="E4206" t="s">
        <v>12696</v>
      </c>
      <c r="F4206" t="s">
        <v>24</v>
      </c>
      <c r="G4206" t="s">
        <v>38</v>
      </c>
      <c r="H4206" t="s">
        <v>26</v>
      </c>
      <c r="I4206" t="s">
        <v>101</v>
      </c>
      <c r="J4206" t="s">
        <v>51</v>
      </c>
      <c r="K4206">
        <v>643123</v>
      </c>
      <c r="L4206" t="s">
        <v>29</v>
      </c>
      <c r="M4206" t="s">
        <v>12697</v>
      </c>
      <c r="N4206" t="s">
        <v>43</v>
      </c>
      <c r="O4206" t="s">
        <v>94</v>
      </c>
      <c r="P4206" t="s">
        <v>181</v>
      </c>
      <c r="Q4206">
        <v>10827</v>
      </c>
      <c r="R4206">
        <v>8</v>
      </c>
      <c r="S4206">
        <v>0.1</v>
      </c>
      <c r="T4206">
        <v>1486.6109260652663</v>
      </c>
      <c r="U4206">
        <v>45274</v>
      </c>
    </row>
    <row r="4207" spans="1:21" x14ac:dyDescent="0.3">
      <c r="A4207" t="s">
        <v>12698</v>
      </c>
      <c r="B4207">
        <v>2024</v>
      </c>
      <c r="C4207" s="1">
        <v>45383</v>
      </c>
      <c r="D4207" t="s">
        <v>47</v>
      </c>
      <c r="E4207" t="s">
        <v>12699</v>
      </c>
      <c r="F4207" t="s">
        <v>80</v>
      </c>
      <c r="G4207" t="s">
        <v>81</v>
      </c>
      <c r="H4207" t="s">
        <v>26</v>
      </c>
      <c r="I4207" t="s">
        <v>50</v>
      </c>
      <c r="J4207" t="s">
        <v>51</v>
      </c>
      <c r="K4207">
        <v>697340</v>
      </c>
      <c r="L4207" t="s">
        <v>59</v>
      </c>
      <c r="M4207" t="s">
        <v>12700</v>
      </c>
      <c r="N4207" t="s">
        <v>93</v>
      </c>
      <c r="O4207" t="s">
        <v>68</v>
      </c>
      <c r="P4207" t="s">
        <v>54</v>
      </c>
      <c r="Q4207">
        <v>79481</v>
      </c>
      <c r="R4207">
        <v>4</v>
      </c>
      <c r="S4207">
        <v>0.2</v>
      </c>
      <c r="T4207">
        <v>14689.357377438531</v>
      </c>
      <c r="U4207">
        <v>45387</v>
      </c>
    </row>
    <row r="4208" spans="1:21" x14ac:dyDescent="0.3">
      <c r="A4208" t="s">
        <v>12701</v>
      </c>
      <c r="B4208">
        <v>2023</v>
      </c>
      <c r="C4208" s="1">
        <v>45233</v>
      </c>
      <c r="D4208" t="s">
        <v>35</v>
      </c>
      <c r="E4208" t="s">
        <v>12702</v>
      </c>
      <c r="F4208" t="s">
        <v>64</v>
      </c>
      <c r="G4208" t="s">
        <v>38</v>
      </c>
      <c r="H4208" t="s">
        <v>26</v>
      </c>
      <c r="I4208" t="s">
        <v>72</v>
      </c>
      <c r="J4208" t="s">
        <v>28</v>
      </c>
      <c r="K4208">
        <v>642105</v>
      </c>
      <c r="L4208" t="s">
        <v>73</v>
      </c>
      <c r="M4208" t="s">
        <v>12703</v>
      </c>
      <c r="N4208" t="s">
        <v>43</v>
      </c>
      <c r="O4208" t="s">
        <v>68</v>
      </c>
      <c r="P4208" t="s">
        <v>69</v>
      </c>
      <c r="Q4208">
        <v>29259</v>
      </c>
      <c r="R4208">
        <v>7</v>
      </c>
      <c r="S4208">
        <v>0.1</v>
      </c>
      <c r="T4208">
        <v>7933.242256268114</v>
      </c>
      <c r="U4208">
        <v>45236</v>
      </c>
    </row>
    <row r="4209" spans="1:21" x14ac:dyDescent="0.3">
      <c r="A4209" t="s">
        <v>12704</v>
      </c>
      <c r="B4209">
        <v>2023</v>
      </c>
      <c r="C4209" s="1">
        <v>45228</v>
      </c>
      <c r="D4209" t="s">
        <v>35</v>
      </c>
      <c r="E4209" t="s">
        <v>12705</v>
      </c>
      <c r="F4209" t="s">
        <v>106</v>
      </c>
      <c r="G4209" t="s">
        <v>25</v>
      </c>
      <c r="H4209" t="s">
        <v>26</v>
      </c>
      <c r="I4209" t="s">
        <v>65</v>
      </c>
      <c r="J4209" t="s">
        <v>66</v>
      </c>
      <c r="K4209">
        <v>643987</v>
      </c>
      <c r="L4209" t="s">
        <v>41</v>
      </c>
      <c r="M4209" t="s">
        <v>12706</v>
      </c>
      <c r="N4209" t="s">
        <v>61</v>
      </c>
      <c r="O4209" t="s">
        <v>94</v>
      </c>
      <c r="P4209" t="s">
        <v>98</v>
      </c>
      <c r="Q4209">
        <v>48602</v>
      </c>
      <c r="R4209">
        <v>9</v>
      </c>
      <c r="S4209">
        <v>0.2</v>
      </c>
      <c r="T4209">
        <v>10982.709291023193</v>
      </c>
      <c r="U4209">
        <v>45233</v>
      </c>
    </row>
    <row r="4210" spans="1:21" x14ac:dyDescent="0.3">
      <c r="A4210" t="s">
        <v>12707</v>
      </c>
      <c r="B4210">
        <v>2024</v>
      </c>
      <c r="C4210" s="1">
        <v>45536</v>
      </c>
      <c r="D4210" t="s">
        <v>47</v>
      </c>
      <c r="E4210" t="s">
        <v>12708</v>
      </c>
      <c r="F4210" t="s">
        <v>80</v>
      </c>
      <c r="G4210" t="s">
        <v>81</v>
      </c>
      <c r="H4210" t="s">
        <v>26</v>
      </c>
      <c r="I4210" t="s">
        <v>82</v>
      </c>
      <c r="J4210" t="s">
        <v>66</v>
      </c>
      <c r="K4210">
        <v>634026</v>
      </c>
      <c r="L4210" t="s">
        <v>73</v>
      </c>
      <c r="M4210" t="s">
        <v>12709</v>
      </c>
      <c r="N4210" t="s">
        <v>93</v>
      </c>
      <c r="O4210" t="s">
        <v>53</v>
      </c>
      <c r="P4210" t="s">
        <v>98</v>
      </c>
      <c r="Q4210">
        <v>22951</v>
      </c>
      <c r="R4210">
        <v>9</v>
      </c>
      <c r="S4210">
        <v>0</v>
      </c>
      <c r="T4210">
        <v>5892.7363754222879</v>
      </c>
      <c r="U4210">
        <v>45536</v>
      </c>
    </row>
    <row r="4211" spans="1:21" x14ac:dyDescent="0.3">
      <c r="A4211" t="s">
        <v>12710</v>
      </c>
      <c r="B4211">
        <v>2024</v>
      </c>
      <c r="C4211" s="1">
        <v>45639</v>
      </c>
      <c r="D4211" t="s">
        <v>22</v>
      </c>
      <c r="E4211" t="s">
        <v>12711</v>
      </c>
      <c r="F4211" t="s">
        <v>37</v>
      </c>
      <c r="G4211" t="s">
        <v>38</v>
      </c>
      <c r="H4211" t="s">
        <v>26</v>
      </c>
      <c r="I4211" t="s">
        <v>107</v>
      </c>
      <c r="J4211" t="s">
        <v>66</v>
      </c>
      <c r="K4211">
        <v>619069</v>
      </c>
      <c r="L4211" t="s">
        <v>83</v>
      </c>
      <c r="M4211" t="s">
        <v>12712</v>
      </c>
      <c r="N4211" t="s">
        <v>61</v>
      </c>
      <c r="O4211" t="s">
        <v>68</v>
      </c>
      <c r="P4211" t="s">
        <v>69</v>
      </c>
      <c r="Q4211">
        <v>34138</v>
      </c>
      <c r="R4211">
        <v>3</v>
      </c>
      <c r="S4211">
        <v>0</v>
      </c>
      <c r="T4211">
        <v>9247.6466808473397</v>
      </c>
      <c r="U4211">
        <v>45642</v>
      </c>
    </row>
    <row r="4212" spans="1:21" x14ac:dyDescent="0.3">
      <c r="A4212" t="s">
        <v>12713</v>
      </c>
      <c r="B4212">
        <v>2024</v>
      </c>
      <c r="C4212" s="1">
        <v>45604</v>
      </c>
      <c r="D4212" t="s">
        <v>78</v>
      </c>
      <c r="E4212" t="s">
        <v>12714</v>
      </c>
      <c r="F4212" t="s">
        <v>106</v>
      </c>
      <c r="G4212" t="s">
        <v>25</v>
      </c>
      <c r="H4212" t="s">
        <v>26</v>
      </c>
      <c r="I4212" t="s">
        <v>161</v>
      </c>
      <c r="J4212" t="s">
        <v>118</v>
      </c>
      <c r="K4212">
        <v>611945</v>
      </c>
      <c r="L4212" t="s">
        <v>29</v>
      </c>
      <c r="M4212" t="s">
        <v>12715</v>
      </c>
      <c r="N4212" t="s">
        <v>103</v>
      </c>
      <c r="O4212" t="s">
        <v>53</v>
      </c>
      <c r="P4212" t="s">
        <v>76</v>
      </c>
      <c r="Q4212">
        <v>15495</v>
      </c>
      <c r="R4212">
        <v>3</v>
      </c>
      <c r="S4212">
        <v>0.1</v>
      </c>
      <c r="T4212">
        <v>1004.2883888742952</v>
      </c>
      <c r="U4212">
        <v>45608</v>
      </c>
    </row>
    <row r="4213" spans="1:21" x14ac:dyDescent="0.3">
      <c r="A4213" t="s">
        <v>12716</v>
      </c>
      <c r="B4213">
        <v>2024</v>
      </c>
      <c r="C4213" s="1">
        <v>45614</v>
      </c>
      <c r="D4213" t="s">
        <v>47</v>
      </c>
      <c r="E4213" t="s">
        <v>12717</v>
      </c>
      <c r="F4213" t="s">
        <v>64</v>
      </c>
      <c r="G4213" t="s">
        <v>81</v>
      </c>
      <c r="H4213" t="s">
        <v>26</v>
      </c>
      <c r="I4213" t="s">
        <v>27</v>
      </c>
      <c r="J4213" t="s">
        <v>28</v>
      </c>
      <c r="K4213">
        <v>668193</v>
      </c>
      <c r="L4213" t="s">
        <v>29</v>
      </c>
      <c r="M4213" t="s">
        <v>12718</v>
      </c>
      <c r="N4213" t="s">
        <v>31</v>
      </c>
      <c r="O4213" t="s">
        <v>94</v>
      </c>
      <c r="P4213" t="s">
        <v>127</v>
      </c>
      <c r="Q4213">
        <v>36147</v>
      </c>
      <c r="R4213">
        <v>9</v>
      </c>
      <c r="S4213">
        <v>0.05</v>
      </c>
      <c r="T4213">
        <v>8575.4786768055001</v>
      </c>
      <c r="U4213">
        <v>45617</v>
      </c>
    </row>
    <row r="4214" spans="1:21" x14ac:dyDescent="0.3">
      <c r="A4214" t="s">
        <v>12719</v>
      </c>
      <c r="B4214">
        <v>2023</v>
      </c>
      <c r="C4214" s="1">
        <v>45127</v>
      </c>
      <c r="D4214" t="s">
        <v>47</v>
      </c>
      <c r="E4214" t="s">
        <v>12720</v>
      </c>
      <c r="F4214" t="s">
        <v>64</v>
      </c>
      <c r="G4214" t="s">
        <v>81</v>
      </c>
      <c r="H4214" t="s">
        <v>26</v>
      </c>
      <c r="I4214" t="s">
        <v>150</v>
      </c>
      <c r="J4214" t="s">
        <v>118</v>
      </c>
      <c r="K4214">
        <v>637189</v>
      </c>
      <c r="L4214" t="s">
        <v>29</v>
      </c>
      <c r="M4214" t="s">
        <v>12721</v>
      </c>
      <c r="N4214" t="s">
        <v>93</v>
      </c>
      <c r="O4214" t="s">
        <v>44</v>
      </c>
      <c r="P4214" t="s">
        <v>181</v>
      </c>
      <c r="Q4214">
        <v>11369</v>
      </c>
      <c r="R4214">
        <v>8</v>
      </c>
      <c r="S4214">
        <v>0.05</v>
      </c>
      <c r="T4214">
        <v>2391.3276253162653</v>
      </c>
      <c r="U4214">
        <v>45134</v>
      </c>
    </row>
    <row r="4215" spans="1:21" x14ac:dyDescent="0.3">
      <c r="A4215" t="s">
        <v>12722</v>
      </c>
      <c r="B4215">
        <v>2023</v>
      </c>
      <c r="C4215" s="1">
        <v>45165</v>
      </c>
      <c r="D4215" t="s">
        <v>22</v>
      </c>
      <c r="E4215" t="s">
        <v>12723</v>
      </c>
      <c r="F4215" t="s">
        <v>149</v>
      </c>
      <c r="G4215" t="s">
        <v>38</v>
      </c>
      <c r="H4215" t="s">
        <v>26</v>
      </c>
      <c r="I4215" t="s">
        <v>39</v>
      </c>
      <c r="J4215" t="s">
        <v>40</v>
      </c>
      <c r="K4215">
        <v>698129</v>
      </c>
      <c r="L4215" t="s">
        <v>41</v>
      </c>
      <c r="M4215" t="s">
        <v>12724</v>
      </c>
      <c r="N4215" t="s">
        <v>93</v>
      </c>
      <c r="O4215" t="s">
        <v>94</v>
      </c>
      <c r="P4215" t="s">
        <v>89</v>
      </c>
      <c r="Q4215">
        <v>44502</v>
      </c>
      <c r="R4215">
        <v>3</v>
      </c>
      <c r="S4215">
        <v>0</v>
      </c>
      <c r="T4215">
        <v>6297.5921437325733</v>
      </c>
      <c r="U4215">
        <v>45167</v>
      </c>
    </row>
    <row r="4216" spans="1:21" x14ac:dyDescent="0.3">
      <c r="A4216" t="s">
        <v>12725</v>
      </c>
      <c r="B4216">
        <v>2023</v>
      </c>
      <c r="C4216" s="1">
        <v>45284</v>
      </c>
      <c r="D4216" t="s">
        <v>47</v>
      </c>
      <c r="E4216" t="s">
        <v>12726</v>
      </c>
      <c r="F4216" t="s">
        <v>37</v>
      </c>
      <c r="G4216" t="s">
        <v>81</v>
      </c>
      <c r="H4216" t="s">
        <v>26</v>
      </c>
      <c r="I4216" t="s">
        <v>117</v>
      </c>
      <c r="J4216" t="s">
        <v>118</v>
      </c>
      <c r="K4216">
        <v>663461</v>
      </c>
      <c r="L4216" t="s">
        <v>73</v>
      </c>
      <c r="M4216" t="s">
        <v>12727</v>
      </c>
      <c r="N4216" t="s">
        <v>31</v>
      </c>
      <c r="O4216" t="s">
        <v>68</v>
      </c>
      <c r="P4216" t="s">
        <v>127</v>
      </c>
      <c r="Q4216">
        <v>51394</v>
      </c>
      <c r="R4216">
        <v>8</v>
      </c>
      <c r="S4216">
        <v>0</v>
      </c>
      <c r="T4216">
        <v>12809.171381612523</v>
      </c>
      <c r="U4216">
        <v>45290</v>
      </c>
    </row>
    <row r="4217" spans="1:21" x14ac:dyDescent="0.3">
      <c r="A4217" t="s">
        <v>12728</v>
      </c>
      <c r="B4217">
        <v>2023</v>
      </c>
      <c r="C4217" s="1">
        <v>45256</v>
      </c>
      <c r="D4217" t="s">
        <v>47</v>
      </c>
      <c r="E4217" t="s">
        <v>12729</v>
      </c>
      <c r="F4217" t="s">
        <v>49</v>
      </c>
      <c r="G4217" t="s">
        <v>25</v>
      </c>
      <c r="H4217" t="s">
        <v>26</v>
      </c>
      <c r="I4217" t="s">
        <v>57</v>
      </c>
      <c r="J4217" t="s">
        <v>58</v>
      </c>
      <c r="K4217">
        <v>648668</v>
      </c>
      <c r="L4217" t="s">
        <v>59</v>
      </c>
      <c r="M4217" t="s">
        <v>12730</v>
      </c>
      <c r="N4217" t="s">
        <v>61</v>
      </c>
      <c r="O4217" t="s">
        <v>85</v>
      </c>
      <c r="P4217" t="s">
        <v>76</v>
      </c>
      <c r="Q4217">
        <v>46673</v>
      </c>
      <c r="R4217">
        <v>7</v>
      </c>
      <c r="S4217">
        <v>0.05</v>
      </c>
      <c r="T4217">
        <v>11758.345456822641</v>
      </c>
      <c r="U4217">
        <v>45259</v>
      </c>
    </row>
    <row r="4218" spans="1:21" x14ac:dyDescent="0.3">
      <c r="A4218" t="s">
        <v>12731</v>
      </c>
      <c r="B4218">
        <v>2024</v>
      </c>
      <c r="C4218" s="1">
        <v>45335</v>
      </c>
      <c r="D4218" t="s">
        <v>47</v>
      </c>
      <c r="E4218" t="s">
        <v>12732</v>
      </c>
      <c r="F4218" t="s">
        <v>80</v>
      </c>
      <c r="G4218" t="s">
        <v>81</v>
      </c>
      <c r="H4218" t="s">
        <v>26</v>
      </c>
      <c r="I4218" t="s">
        <v>122</v>
      </c>
      <c r="J4218" t="s">
        <v>28</v>
      </c>
      <c r="K4218">
        <v>640534</v>
      </c>
      <c r="L4218" t="s">
        <v>29</v>
      </c>
      <c r="M4218" t="s">
        <v>12733</v>
      </c>
      <c r="N4218" t="s">
        <v>61</v>
      </c>
      <c r="O4218" t="s">
        <v>68</v>
      </c>
      <c r="P4218" t="s">
        <v>127</v>
      </c>
      <c r="Q4218">
        <v>45105</v>
      </c>
      <c r="R4218">
        <v>2</v>
      </c>
      <c r="S4218">
        <v>0.2</v>
      </c>
      <c r="T4218">
        <v>11899.005593451431</v>
      </c>
      <c r="U4218">
        <v>45338</v>
      </c>
    </row>
    <row r="4219" spans="1:21" x14ac:dyDescent="0.3">
      <c r="A4219" t="s">
        <v>12734</v>
      </c>
      <c r="B4219">
        <v>2023</v>
      </c>
      <c r="C4219" s="1">
        <v>44983</v>
      </c>
      <c r="D4219" t="s">
        <v>47</v>
      </c>
      <c r="E4219" t="s">
        <v>12735</v>
      </c>
      <c r="F4219" t="s">
        <v>106</v>
      </c>
      <c r="G4219" t="s">
        <v>38</v>
      </c>
      <c r="H4219" t="s">
        <v>26</v>
      </c>
      <c r="I4219" t="s">
        <v>57</v>
      </c>
      <c r="J4219" t="s">
        <v>58</v>
      </c>
      <c r="K4219">
        <v>605478</v>
      </c>
      <c r="L4219" t="s">
        <v>59</v>
      </c>
      <c r="M4219" t="s">
        <v>12736</v>
      </c>
      <c r="N4219" t="s">
        <v>61</v>
      </c>
      <c r="O4219" t="s">
        <v>53</v>
      </c>
      <c r="P4219" t="s">
        <v>181</v>
      </c>
      <c r="Q4219">
        <v>7460</v>
      </c>
      <c r="R4219">
        <v>1</v>
      </c>
      <c r="S4219">
        <v>0.2</v>
      </c>
      <c r="T4219">
        <v>1193.1194753631064</v>
      </c>
      <c r="U4219">
        <v>44986</v>
      </c>
    </row>
    <row r="4220" spans="1:21" x14ac:dyDescent="0.3">
      <c r="A4220" t="s">
        <v>12737</v>
      </c>
      <c r="B4220">
        <v>2023</v>
      </c>
      <c r="C4220" s="1">
        <v>45100</v>
      </c>
      <c r="D4220" t="s">
        <v>35</v>
      </c>
      <c r="E4220" t="s">
        <v>12738</v>
      </c>
      <c r="F4220" t="s">
        <v>24</v>
      </c>
      <c r="G4220" t="s">
        <v>25</v>
      </c>
      <c r="H4220" t="s">
        <v>26</v>
      </c>
      <c r="I4220" t="s">
        <v>72</v>
      </c>
      <c r="J4220" t="s">
        <v>28</v>
      </c>
      <c r="K4220">
        <v>682335</v>
      </c>
      <c r="L4220" t="s">
        <v>59</v>
      </c>
      <c r="M4220" t="s">
        <v>12739</v>
      </c>
      <c r="N4220" t="s">
        <v>93</v>
      </c>
      <c r="O4220" t="s">
        <v>85</v>
      </c>
      <c r="P4220" t="s">
        <v>181</v>
      </c>
      <c r="Q4220">
        <v>53957</v>
      </c>
      <c r="R4220">
        <v>5</v>
      </c>
      <c r="S4220">
        <v>0.1</v>
      </c>
      <c r="T4220">
        <v>13588.210268695682</v>
      </c>
      <c r="U4220">
        <v>45105</v>
      </c>
    </row>
    <row r="4221" spans="1:21" x14ac:dyDescent="0.3">
      <c r="A4221" t="s">
        <v>12740</v>
      </c>
      <c r="B4221">
        <v>2023</v>
      </c>
      <c r="C4221" s="1">
        <v>45054</v>
      </c>
      <c r="D4221" t="s">
        <v>47</v>
      </c>
      <c r="E4221" t="s">
        <v>12741</v>
      </c>
      <c r="F4221" t="s">
        <v>149</v>
      </c>
      <c r="G4221" t="s">
        <v>81</v>
      </c>
      <c r="H4221" t="s">
        <v>26</v>
      </c>
      <c r="I4221" t="s">
        <v>65</v>
      </c>
      <c r="J4221" t="s">
        <v>66</v>
      </c>
      <c r="K4221">
        <v>676179</v>
      </c>
      <c r="L4221" t="s">
        <v>73</v>
      </c>
      <c r="M4221" t="s">
        <v>12742</v>
      </c>
      <c r="N4221" t="s">
        <v>31</v>
      </c>
      <c r="O4221" t="s">
        <v>75</v>
      </c>
      <c r="P4221" t="s">
        <v>181</v>
      </c>
      <c r="Q4221">
        <v>30205</v>
      </c>
      <c r="R4221">
        <v>5</v>
      </c>
      <c r="S4221">
        <v>0</v>
      </c>
      <c r="T4221">
        <v>7890.9892767668553</v>
      </c>
      <c r="U4221">
        <v>45057</v>
      </c>
    </row>
    <row r="4222" spans="1:21" x14ac:dyDescent="0.3">
      <c r="A4222" t="s">
        <v>12743</v>
      </c>
      <c r="B4222">
        <v>2023</v>
      </c>
      <c r="C4222" s="1">
        <v>45234</v>
      </c>
      <c r="D4222" t="s">
        <v>35</v>
      </c>
      <c r="E4222" t="s">
        <v>12744</v>
      </c>
      <c r="F4222" t="s">
        <v>49</v>
      </c>
      <c r="G4222" t="s">
        <v>38</v>
      </c>
      <c r="H4222" t="s">
        <v>26</v>
      </c>
      <c r="I4222" t="s">
        <v>101</v>
      </c>
      <c r="J4222" t="s">
        <v>51</v>
      </c>
      <c r="K4222">
        <v>622098</v>
      </c>
      <c r="L4222" t="s">
        <v>73</v>
      </c>
      <c r="M4222" t="s">
        <v>12745</v>
      </c>
      <c r="N4222" t="s">
        <v>103</v>
      </c>
      <c r="O4222" t="s">
        <v>44</v>
      </c>
      <c r="P4222" t="s">
        <v>98</v>
      </c>
      <c r="Q4222">
        <v>27974</v>
      </c>
      <c r="R4222">
        <v>8</v>
      </c>
      <c r="S4222">
        <v>0</v>
      </c>
      <c r="T4222">
        <v>6772.9480190719833</v>
      </c>
      <c r="U4222">
        <v>45236</v>
      </c>
    </row>
    <row r="4223" spans="1:21" x14ac:dyDescent="0.3">
      <c r="A4223" t="s">
        <v>12746</v>
      </c>
      <c r="B4223">
        <v>2024</v>
      </c>
      <c r="C4223" s="1">
        <v>45393</v>
      </c>
      <c r="D4223" t="s">
        <v>47</v>
      </c>
      <c r="E4223" t="s">
        <v>12747</v>
      </c>
      <c r="F4223" t="s">
        <v>80</v>
      </c>
      <c r="G4223" t="s">
        <v>38</v>
      </c>
      <c r="H4223" t="s">
        <v>26</v>
      </c>
      <c r="I4223" t="s">
        <v>161</v>
      </c>
      <c r="J4223" t="s">
        <v>118</v>
      </c>
      <c r="K4223">
        <v>681584</v>
      </c>
      <c r="L4223" t="s">
        <v>59</v>
      </c>
      <c r="M4223" t="s">
        <v>12748</v>
      </c>
      <c r="N4223" t="s">
        <v>31</v>
      </c>
      <c r="O4223" t="s">
        <v>53</v>
      </c>
      <c r="P4223" t="s">
        <v>127</v>
      </c>
      <c r="Q4223">
        <v>59602</v>
      </c>
      <c r="R4223">
        <v>2</v>
      </c>
      <c r="S4223">
        <v>0.05</v>
      </c>
      <c r="T4223">
        <v>15435.090195474228</v>
      </c>
      <c r="U4223">
        <v>45397</v>
      </c>
    </row>
    <row r="4224" spans="1:21" x14ac:dyDescent="0.3">
      <c r="A4224" t="s">
        <v>12749</v>
      </c>
      <c r="B4224">
        <v>2023</v>
      </c>
      <c r="C4224" s="1">
        <v>45126</v>
      </c>
      <c r="D4224" t="s">
        <v>22</v>
      </c>
      <c r="E4224" t="s">
        <v>12750</v>
      </c>
      <c r="F4224" t="s">
        <v>149</v>
      </c>
      <c r="G4224" t="s">
        <v>25</v>
      </c>
      <c r="H4224" t="s">
        <v>26</v>
      </c>
      <c r="I4224" t="s">
        <v>161</v>
      </c>
      <c r="J4224" t="s">
        <v>118</v>
      </c>
      <c r="K4224">
        <v>682658</v>
      </c>
      <c r="L4224" t="s">
        <v>41</v>
      </c>
      <c r="M4224" t="s">
        <v>12751</v>
      </c>
      <c r="N4224" t="s">
        <v>93</v>
      </c>
      <c r="O4224" t="s">
        <v>53</v>
      </c>
      <c r="P4224" t="s">
        <v>54</v>
      </c>
      <c r="Q4224">
        <v>5979</v>
      </c>
      <c r="R4224">
        <v>7</v>
      </c>
      <c r="S4224">
        <v>0.1</v>
      </c>
      <c r="T4224">
        <v>774.56595370346986</v>
      </c>
      <c r="U4224">
        <v>45129</v>
      </c>
    </row>
    <row r="4225" spans="1:21" x14ac:dyDescent="0.3">
      <c r="A4225" t="s">
        <v>12752</v>
      </c>
      <c r="B4225">
        <v>2024</v>
      </c>
      <c r="C4225" s="1">
        <v>45361</v>
      </c>
      <c r="D4225" t="s">
        <v>22</v>
      </c>
      <c r="E4225" t="s">
        <v>12753</v>
      </c>
      <c r="F4225" t="s">
        <v>80</v>
      </c>
      <c r="G4225" t="s">
        <v>81</v>
      </c>
      <c r="H4225" t="s">
        <v>26</v>
      </c>
      <c r="I4225" t="s">
        <v>39</v>
      </c>
      <c r="J4225" t="s">
        <v>40</v>
      </c>
      <c r="K4225">
        <v>635168</v>
      </c>
      <c r="L4225" t="s">
        <v>29</v>
      </c>
      <c r="M4225" t="s">
        <v>12754</v>
      </c>
      <c r="N4225" t="s">
        <v>43</v>
      </c>
      <c r="O4225" t="s">
        <v>44</v>
      </c>
      <c r="P4225" t="s">
        <v>89</v>
      </c>
      <c r="Q4225">
        <v>41410</v>
      </c>
      <c r="R4225">
        <v>6</v>
      </c>
      <c r="S4225">
        <v>0</v>
      </c>
      <c r="T4225">
        <v>6459.3576642980161</v>
      </c>
      <c r="U4225">
        <v>45362</v>
      </c>
    </row>
    <row r="4226" spans="1:21" x14ac:dyDescent="0.3">
      <c r="A4226" t="s">
        <v>12755</v>
      </c>
      <c r="B4226">
        <v>2023</v>
      </c>
      <c r="C4226" s="1">
        <v>45052</v>
      </c>
      <c r="D4226" t="s">
        <v>47</v>
      </c>
      <c r="E4226" t="s">
        <v>12756</v>
      </c>
      <c r="F4226" t="s">
        <v>49</v>
      </c>
      <c r="G4226" t="s">
        <v>81</v>
      </c>
      <c r="H4226" t="s">
        <v>26</v>
      </c>
      <c r="I4226" t="s">
        <v>57</v>
      </c>
      <c r="J4226" t="s">
        <v>58</v>
      </c>
      <c r="K4226">
        <v>628577</v>
      </c>
      <c r="L4226" t="s">
        <v>73</v>
      </c>
      <c r="M4226" t="s">
        <v>12757</v>
      </c>
      <c r="N4226" t="s">
        <v>43</v>
      </c>
      <c r="O4226" t="s">
        <v>68</v>
      </c>
      <c r="P4226" t="s">
        <v>33</v>
      </c>
      <c r="Q4226">
        <v>15560</v>
      </c>
      <c r="R4226">
        <v>3</v>
      </c>
      <c r="S4226">
        <v>0.05</v>
      </c>
      <c r="T4226">
        <v>3347.7509369890827</v>
      </c>
      <c r="U4226">
        <v>45055</v>
      </c>
    </row>
    <row r="4227" spans="1:21" x14ac:dyDescent="0.3">
      <c r="A4227" t="s">
        <v>12758</v>
      </c>
      <c r="B4227">
        <v>2024</v>
      </c>
      <c r="C4227" s="1">
        <v>45527</v>
      </c>
      <c r="D4227" t="s">
        <v>78</v>
      </c>
      <c r="E4227" t="s">
        <v>12759</v>
      </c>
      <c r="F4227" t="s">
        <v>64</v>
      </c>
      <c r="G4227" t="s">
        <v>25</v>
      </c>
      <c r="H4227" t="s">
        <v>26</v>
      </c>
      <c r="I4227" t="s">
        <v>122</v>
      </c>
      <c r="J4227" t="s">
        <v>28</v>
      </c>
      <c r="K4227">
        <v>602541</v>
      </c>
      <c r="L4227" t="s">
        <v>73</v>
      </c>
      <c r="M4227" t="s">
        <v>12760</v>
      </c>
      <c r="N4227" t="s">
        <v>31</v>
      </c>
      <c r="O4227" t="s">
        <v>53</v>
      </c>
      <c r="P4227" t="s">
        <v>89</v>
      </c>
      <c r="Q4227">
        <v>44606</v>
      </c>
      <c r="R4227">
        <v>1</v>
      </c>
      <c r="S4227">
        <v>0</v>
      </c>
      <c r="T4227">
        <v>12138.184152852846</v>
      </c>
      <c r="U4227">
        <v>45530</v>
      </c>
    </row>
    <row r="4228" spans="1:21" x14ac:dyDescent="0.3">
      <c r="A4228" t="s">
        <v>12761</v>
      </c>
      <c r="B4228">
        <v>2023</v>
      </c>
      <c r="C4228" s="1">
        <v>44938</v>
      </c>
      <c r="D4228" t="s">
        <v>47</v>
      </c>
      <c r="E4228" t="s">
        <v>12762</v>
      </c>
      <c r="F4228" t="s">
        <v>80</v>
      </c>
      <c r="G4228" t="s">
        <v>25</v>
      </c>
      <c r="H4228" t="s">
        <v>26</v>
      </c>
      <c r="I4228" t="s">
        <v>57</v>
      </c>
      <c r="J4228" t="s">
        <v>58</v>
      </c>
      <c r="K4228">
        <v>643006</v>
      </c>
      <c r="L4228" t="s">
        <v>83</v>
      </c>
      <c r="M4228" t="s">
        <v>12763</v>
      </c>
      <c r="N4228" t="s">
        <v>93</v>
      </c>
      <c r="O4228" t="s">
        <v>85</v>
      </c>
      <c r="P4228" t="s">
        <v>69</v>
      </c>
      <c r="Q4228">
        <v>18535</v>
      </c>
      <c r="R4228">
        <v>9</v>
      </c>
      <c r="S4228">
        <v>0.1</v>
      </c>
      <c r="T4228">
        <v>2943.0613843645879</v>
      </c>
      <c r="U4228">
        <v>44941</v>
      </c>
    </row>
    <row r="4229" spans="1:21" x14ac:dyDescent="0.3">
      <c r="A4229" t="s">
        <v>12764</v>
      </c>
      <c r="B4229">
        <v>2023</v>
      </c>
      <c r="C4229" s="1">
        <v>45199</v>
      </c>
      <c r="D4229" t="s">
        <v>78</v>
      </c>
      <c r="E4229" t="s">
        <v>12765</v>
      </c>
      <c r="F4229" t="s">
        <v>37</v>
      </c>
      <c r="G4229" t="s">
        <v>38</v>
      </c>
      <c r="H4229" t="s">
        <v>26</v>
      </c>
      <c r="I4229" t="s">
        <v>39</v>
      </c>
      <c r="J4229" t="s">
        <v>40</v>
      </c>
      <c r="K4229">
        <v>637440</v>
      </c>
      <c r="L4229" t="s">
        <v>59</v>
      </c>
      <c r="M4229" t="s">
        <v>12766</v>
      </c>
      <c r="N4229" t="s">
        <v>43</v>
      </c>
      <c r="O4229" t="s">
        <v>85</v>
      </c>
      <c r="P4229" t="s">
        <v>45</v>
      </c>
      <c r="Q4229">
        <v>71769</v>
      </c>
      <c r="R4229">
        <v>1</v>
      </c>
      <c r="S4229">
        <v>0</v>
      </c>
      <c r="T4229">
        <v>16889.253609289088</v>
      </c>
      <c r="U4229">
        <v>45202</v>
      </c>
    </row>
    <row r="4230" spans="1:21" x14ac:dyDescent="0.3">
      <c r="A4230" t="s">
        <v>12767</v>
      </c>
      <c r="B4230">
        <v>2024</v>
      </c>
      <c r="C4230" s="1">
        <v>45469</v>
      </c>
      <c r="D4230" t="s">
        <v>22</v>
      </c>
      <c r="E4230" t="s">
        <v>12768</v>
      </c>
      <c r="F4230" t="s">
        <v>49</v>
      </c>
      <c r="G4230" t="s">
        <v>25</v>
      </c>
      <c r="H4230" t="s">
        <v>26</v>
      </c>
      <c r="I4230" t="s">
        <v>122</v>
      </c>
      <c r="J4230" t="s">
        <v>28</v>
      </c>
      <c r="K4230">
        <v>621190</v>
      </c>
      <c r="L4230" t="s">
        <v>73</v>
      </c>
      <c r="M4230" t="s">
        <v>12769</v>
      </c>
      <c r="N4230" t="s">
        <v>43</v>
      </c>
      <c r="O4230" t="s">
        <v>68</v>
      </c>
      <c r="P4230" t="s">
        <v>181</v>
      </c>
      <c r="Q4230">
        <v>4795</v>
      </c>
      <c r="R4230">
        <v>3</v>
      </c>
      <c r="S4230">
        <v>0.1</v>
      </c>
      <c r="T4230">
        <v>1022.0322021141266</v>
      </c>
      <c r="U4230">
        <v>45472</v>
      </c>
    </row>
    <row r="4231" spans="1:21" x14ac:dyDescent="0.3">
      <c r="A4231" t="s">
        <v>12770</v>
      </c>
      <c r="B4231">
        <v>2024</v>
      </c>
      <c r="C4231" s="1">
        <v>45326</v>
      </c>
      <c r="D4231" t="s">
        <v>47</v>
      </c>
      <c r="E4231" t="s">
        <v>12771</v>
      </c>
      <c r="F4231" t="s">
        <v>49</v>
      </c>
      <c r="G4231" t="s">
        <v>38</v>
      </c>
      <c r="H4231" t="s">
        <v>26</v>
      </c>
      <c r="I4231" t="s">
        <v>27</v>
      </c>
      <c r="J4231" t="s">
        <v>28</v>
      </c>
      <c r="K4231">
        <v>601296</v>
      </c>
      <c r="L4231" t="s">
        <v>59</v>
      </c>
      <c r="M4231" t="s">
        <v>12772</v>
      </c>
      <c r="N4231" t="s">
        <v>93</v>
      </c>
      <c r="O4231" t="s">
        <v>53</v>
      </c>
      <c r="P4231" t="s">
        <v>45</v>
      </c>
      <c r="Q4231">
        <v>17763</v>
      </c>
      <c r="R4231">
        <v>3</v>
      </c>
      <c r="S4231">
        <v>0.05</v>
      </c>
      <c r="T4231">
        <v>2308.0787400121126</v>
      </c>
      <c r="U4231">
        <v>45328</v>
      </c>
    </row>
    <row r="4232" spans="1:21" x14ac:dyDescent="0.3">
      <c r="A4232" t="s">
        <v>12773</v>
      </c>
      <c r="B4232">
        <v>2023</v>
      </c>
      <c r="C4232" s="1">
        <v>44979</v>
      </c>
      <c r="D4232" t="s">
        <v>47</v>
      </c>
      <c r="E4232" t="s">
        <v>12774</v>
      </c>
      <c r="F4232" t="s">
        <v>24</v>
      </c>
      <c r="G4232" t="s">
        <v>38</v>
      </c>
      <c r="H4232" t="s">
        <v>26</v>
      </c>
      <c r="I4232" t="s">
        <v>72</v>
      </c>
      <c r="J4232" t="s">
        <v>28</v>
      </c>
      <c r="K4232">
        <v>603772</v>
      </c>
      <c r="L4232" t="s">
        <v>73</v>
      </c>
      <c r="M4232" t="s">
        <v>12775</v>
      </c>
      <c r="N4232" t="s">
        <v>103</v>
      </c>
      <c r="O4232" t="s">
        <v>85</v>
      </c>
      <c r="P4232" t="s">
        <v>181</v>
      </c>
      <c r="Q4232">
        <v>6987</v>
      </c>
      <c r="R4232">
        <v>10</v>
      </c>
      <c r="S4232">
        <v>0</v>
      </c>
      <c r="T4232">
        <v>1191.9213011979834</v>
      </c>
      <c r="U4232">
        <v>44982</v>
      </c>
    </row>
    <row r="4233" spans="1:21" x14ac:dyDescent="0.3">
      <c r="A4233" t="s">
        <v>12776</v>
      </c>
      <c r="B4233">
        <v>2023</v>
      </c>
      <c r="C4233" s="1">
        <v>45276</v>
      </c>
      <c r="D4233" t="s">
        <v>78</v>
      </c>
      <c r="E4233" t="s">
        <v>12777</v>
      </c>
      <c r="F4233" t="s">
        <v>149</v>
      </c>
      <c r="G4233" t="s">
        <v>81</v>
      </c>
      <c r="H4233" t="s">
        <v>26</v>
      </c>
      <c r="I4233" t="s">
        <v>101</v>
      </c>
      <c r="J4233" t="s">
        <v>51</v>
      </c>
      <c r="K4233">
        <v>627424</v>
      </c>
      <c r="L4233" t="s">
        <v>41</v>
      </c>
      <c r="M4233" t="s">
        <v>12778</v>
      </c>
      <c r="N4233" t="s">
        <v>93</v>
      </c>
      <c r="O4233" t="s">
        <v>75</v>
      </c>
      <c r="P4233" t="s">
        <v>127</v>
      </c>
      <c r="Q4233">
        <v>15431</v>
      </c>
      <c r="R4233">
        <v>3</v>
      </c>
      <c r="S4233">
        <v>0.1</v>
      </c>
      <c r="T4233">
        <v>2112.4580490586613</v>
      </c>
      <c r="U4233">
        <v>45280</v>
      </c>
    </row>
    <row r="4234" spans="1:21" x14ac:dyDescent="0.3">
      <c r="A4234" t="s">
        <v>12779</v>
      </c>
      <c r="B4234">
        <v>2023</v>
      </c>
      <c r="C4234" s="1">
        <v>45168</v>
      </c>
      <c r="D4234" t="s">
        <v>78</v>
      </c>
      <c r="E4234" t="s">
        <v>12780</v>
      </c>
      <c r="F4234" t="s">
        <v>149</v>
      </c>
      <c r="G4234" t="s">
        <v>81</v>
      </c>
      <c r="H4234" t="s">
        <v>26</v>
      </c>
      <c r="I4234" t="s">
        <v>101</v>
      </c>
      <c r="J4234" t="s">
        <v>51</v>
      </c>
      <c r="K4234">
        <v>679542</v>
      </c>
      <c r="L4234" t="s">
        <v>73</v>
      </c>
      <c r="M4234" t="s">
        <v>12781</v>
      </c>
      <c r="N4234" t="s">
        <v>103</v>
      </c>
      <c r="O4234" t="s">
        <v>32</v>
      </c>
      <c r="P4234" t="s">
        <v>89</v>
      </c>
      <c r="Q4234">
        <v>21728</v>
      </c>
      <c r="R4234">
        <v>1</v>
      </c>
      <c r="S4234">
        <v>0</v>
      </c>
      <c r="T4234">
        <v>4994.1573838090399</v>
      </c>
      <c r="U4234">
        <v>45171</v>
      </c>
    </row>
    <row r="4235" spans="1:21" x14ac:dyDescent="0.3">
      <c r="A4235" t="s">
        <v>12782</v>
      </c>
      <c r="B4235">
        <v>2024</v>
      </c>
      <c r="C4235" s="1">
        <v>45493</v>
      </c>
      <c r="D4235" t="s">
        <v>78</v>
      </c>
      <c r="E4235" t="s">
        <v>12783</v>
      </c>
      <c r="F4235" t="s">
        <v>64</v>
      </c>
      <c r="G4235" t="s">
        <v>81</v>
      </c>
      <c r="H4235" t="s">
        <v>26</v>
      </c>
      <c r="I4235" t="s">
        <v>154</v>
      </c>
      <c r="J4235" t="s">
        <v>51</v>
      </c>
      <c r="K4235">
        <v>626622</v>
      </c>
      <c r="L4235" t="s">
        <v>83</v>
      </c>
      <c r="M4235" t="s">
        <v>12784</v>
      </c>
      <c r="N4235" t="s">
        <v>31</v>
      </c>
      <c r="O4235" t="s">
        <v>75</v>
      </c>
      <c r="P4235" t="s">
        <v>33</v>
      </c>
      <c r="Q4235">
        <v>13264</v>
      </c>
      <c r="R4235">
        <v>6</v>
      </c>
      <c r="S4235">
        <v>0.1</v>
      </c>
      <c r="T4235">
        <v>1892.1674105455961</v>
      </c>
      <c r="U4235">
        <v>45497</v>
      </c>
    </row>
    <row r="4236" spans="1:21" x14ac:dyDescent="0.3">
      <c r="A4236" t="s">
        <v>12785</v>
      </c>
      <c r="B4236">
        <v>2023</v>
      </c>
      <c r="C4236" s="1">
        <v>45009</v>
      </c>
      <c r="D4236" t="s">
        <v>35</v>
      </c>
      <c r="E4236" t="s">
        <v>12786</v>
      </c>
      <c r="F4236" t="s">
        <v>80</v>
      </c>
      <c r="G4236" t="s">
        <v>25</v>
      </c>
      <c r="H4236" t="s">
        <v>26</v>
      </c>
      <c r="I4236" t="s">
        <v>57</v>
      </c>
      <c r="J4236" t="s">
        <v>58</v>
      </c>
      <c r="K4236">
        <v>699762</v>
      </c>
      <c r="L4236" t="s">
        <v>83</v>
      </c>
      <c r="M4236" t="s">
        <v>12787</v>
      </c>
      <c r="N4236" t="s">
        <v>61</v>
      </c>
      <c r="O4236" t="s">
        <v>75</v>
      </c>
      <c r="P4236" t="s">
        <v>54</v>
      </c>
      <c r="Q4236">
        <v>72901</v>
      </c>
      <c r="R4236">
        <v>3</v>
      </c>
      <c r="S4236">
        <v>0.1</v>
      </c>
      <c r="T4236">
        <v>21587.455906125117</v>
      </c>
      <c r="U4236">
        <v>45016</v>
      </c>
    </row>
    <row r="4237" spans="1:21" x14ac:dyDescent="0.3">
      <c r="A4237" t="s">
        <v>12788</v>
      </c>
      <c r="B4237">
        <v>2024</v>
      </c>
      <c r="C4237" s="1">
        <v>45427</v>
      </c>
      <c r="D4237" t="s">
        <v>35</v>
      </c>
      <c r="E4237" t="s">
        <v>12789</v>
      </c>
      <c r="F4237" t="s">
        <v>106</v>
      </c>
      <c r="G4237" t="s">
        <v>38</v>
      </c>
      <c r="H4237" t="s">
        <v>26</v>
      </c>
      <c r="I4237" t="s">
        <v>82</v>
      </c>
      <c r="J4237" t="s">
        <v>66</v>
      </c>
      <c r="K4237">
        <v>675185</v>
      </c>
      <c r="L4237" t="s">
        <v>83</v>
      </c>
      <c r="M4237" t="s">
        <v>12790</v>
      </c>
      <c r="N4237" t="s">
        <v>93</v>
      </c>
      <c r="O4237" t="s">
        <v>68</v>
      </c>
      <c r="P4237" t="s">
        <v>89</v>
      </c>
      <c r="Q4237">
        <v>9054</v>
      </c>
      <c r="R4237">
        <v>2</v>
      </c>
      <c r="S4237">
        <v>0.2</v>
      </c>
      <c r="T4237">
        <v>1533.0945988672727</v>
      </c>
      <c r="U4237">
        <v>45429</v>
      </c>
    </row>
    <row r="4238" spans="1:21" x14ac:dyDescent="0.3">
      <c r="A4238" t="s">
        <v>12791</v>
      </c>
      <c r="B4238">
        <v>2023</v>
      </c>
      <c r="C4238" s="1">
        <v>45089</v>
      </c>
      <c r="D4238" t="s">
        <v>22</v>
      </c>
      <c r="E4238" t="s">
        <v>12792</v>
      </c>
      <c r="F4238" t="s">
        <v>24</v>
      </c>
      <c r="G4238" t="s">
        <v>81</v>
      </c>
      <c r="H4238" t="s">
        <v>26</v>
      </c>
      <c r="I4238" t="s">
        <v>101</v>
      </c>
      <c r="J4238" t="s">
        <v>51</v>
      </c>
      <c r="K4238">
        <v>607930</v>
      </c>
      <c r="L4238" t="s">
        <v>73</v>
      </c>
      <c r="M4238" t="s">
        <v>12793</v>
      </c>
      <c r="N4238" t="s">
        <v>31</v>
      </c>
      <c r="O4238" t="s">
        <v>68</v>
      </c>
      <c r="P4238" t="s">
        <v>127</v>
      </c>
      <c r="Q4238">
        <v>17543</v>
      </c>
      <c r="R4238">
        <v>3</v>
      </c>
      <c r="S4238">
        <v>0.2</v>
      </c>
      <c r="T4238">
        <v>2453.8898443236344</v>
      </c>
      <c r="U4238">
        <v>45090</v>
      </c>
    </row>
    <row r="4239" spans="1:21" x14ac:dyDescent="0.3">
      <c r="A4239" t="s">
        <v>12794</v>
      </c>
      <c r="B4239">
        <v>2024</v>
      </c>
      <c r="C4239" s="1">
        <v>45296</v>
      </c>
      <c r="D4239" t="s">
        <v>47</v>
      </c>
      <c r="E4239" t="s">
        <v>12795</v>
      </c>
      <c r="F4239" t="s">
        <v>106</v>
      </c>
      <c r="G4239" t="s">
        <v>81</v>
      </c>
      <c r="H4239" t="s">
        <v>26</v>
      </c>
      <c r="I4239" t="s">
        <v>122</v>
      </c>
      <c r="J4239" t="s">
        <v>28</v>
      </c>
      <c r="K4239">
        <v>605038</v>
      </c>
      <c r="L4239" t="s">
        <v>59</v>
      </c>
      <c r="M4239" t="s">
        <v>12796</v>
      </c>
      <c r="N4239" t="s">
        <v>93</v>
      </c>
      <c r="O4239" t="s">
        <v>32</v>
      </c>
      <c r="P4239" t="s">
        <v>54</v>
      </c>
      <c r="Q4239">
        <v>6626</v>
      </c>
      <c r="R4239">
        <v>7</v>
      </c>
      <c r="S4239">
        <v>0</v>
      </c>
      <c r="T4239">
        <v>570.30885034486789</v>
      </c>
      <c r="U4239">
        <v>45302</v>
      </c>
    </row>
    <row r="4240" spans="1:21" x14ac:dyDescent="0.3">
      <c r="A4240" t="s">
        <v>12797</v>
      </c>
      <c r="B4240">
        <v>2023</v>
      </c>
      <c r="C4240" s="1">
        <v>44937</v>
      </c>
      <c r="D4240" t="s">
        <v>22</v>
      </c>
      <c r="E4240" t="s">
        <v>12798</v>
      </c>
      <c r="F4240" t="s">
        <v>37</v>
      </c>
      <c r="G4240" t="s">
        <v>25</v>
      </c>
      <c r="H4240" t="s">
        <v>26</v>
      </c>
      <c r="I4240" t="s">
        <v>39</v>
      </c>
      <c r="J4240" t="s">
        <v>40</v>
      </c>
      <c r="K4240">
        <v>678841</v>
      </c>
      <c r="L4240" t="s">
        <v>59</v>
      </c>
      <c r="M4240" t="s">
        <v>12799</v>
      </c>
      <c r="N4240" t="s">
        <v>31</v>
      </c>
      <c r="O4240" t="s">
        <v>44</v>
      </c>
      <c r="P4240" t="s">
        <v>89</v>
      </c>
      <c r="Q4240">
        <v>12881</v>
      </c>
      <c r="R4240">
        <v>8</v>
      </c>
      <c r="S4240">
        <v>0.05</v>
      </c>
      <c r="T4240">
        <v>3012.6228070057914</v>
      </c>
      <c r="U4240">
        <v>44940</v>
      </c>
    </row>
    <row r="4241" spans="1:21" x14ac:dyDescent="0.3">
      <c r="A4241" t="s">
        <v>12800</v>
      </c>
      <c r="B4241">
        <v>2024</v>
      </c>
      <c r="C4241" s="1">
        <v>45447</v>
      </c>
      <c r="D4241" t="s">
        <v>35</v>
      </c>
      <c r="E4241" t="s">
        <v>12801</v>
      </c>
      <c r="F4241" t="s">
        <v>37</v>
      </c>
      <c r="G4241" t="s">
        <v>25</v>
      </c>
      <c r="H4241" t="s">
        <v>26</v>
      </c>
      <c r="I4241" t="s">
        <v>50</v>
      </c>
      <c r="J4241" t="s">
        <v>51</v>
      </c>
      <c r="K4241">
        <v>603218</v>
      </c>
      <c r="L4241" t="s">
        <v>73</v>
      </c>
      <c r="M4241" t="s">
        <v>12802</v>
      </c>
      <c r="N4241" t="s">
        <v>61</v>
      </c>
      <c r="O4241" t="s">
        <v>75</v>
      </c>
      <c r="P4241" t="s">
        <v>76</v>
      </c>
      <c r="Q4241">
        <v>15489</v>
      </c>
      <c r="R4241">
        <v>10</v>
      </c>
      <c r="S4241">
        <v>0.05</v>
      </c>
      <c r="T4241">
        <v>803.26605391668613</v>
      </c>
      <c r="U4241">
        <v>45451</v>
      </c>
    </row>
    <row r="4242" spans="1:21" x14ac:dyDescent="0.3">
      <c r="A4242" t="s">
        <v>12803</v>
      </c>
      <c r="B4242">
        <v>2024</v>
      </c>
      <c r="C4242" s="1">
        <v>45377</v>
      </c>
      <c r="D4242" t="s">
        <v>78</v>
      </c>
      <c r="E4242" t="s">
        <v>12804</v>
      </c>
      <c r="F4242" t="s">
        <v>149</v>
      </c>
      <c r="G4242" t="s">
        <v>25</v>
      </c>
      <c r="H4242" t="s">
        <v>26</v>
      </c>
      <c r="I4242" t="s">
        <v>57</v>
      </c>
      <c r="J4242" t="s">
        <v>58</v>
      </c>
      <c r="K4242">
        <v>647432</v>
      </c>
      <c r="L4242" t="s">
        <v>59</v>
      </c>
      <c r="M4242" t="s">
        <v>12805</v>
      </c>
      <c r="N4242" t="s">
        <v>31</v>
      </c>
      <c r="O4242" t="s">
        <v>32</v>
      </c>
      <c r="P4242" t="s">
        <v>33</v>
      </c>
      <c r="Q4242">
        <v>52884</v>
      </c>
      <c r="R4242">
        <v>1</v>
      </c>
      <c r="S4242">
        <v>0.2</v>
      </c>
      <c r="T4242">
        <v>5087.800496440399</v>
      </c>
      <c r="U4242">
        <v>45380</v>
      </c>
    </row>
    <row r="4243" spans="1:21" x14ac:dyDescent="0.3">
      <c r="A4243" t="s">
        <v>12806</v>
      </c>
      <c r="B4243">
        <v>2023</v>
      </c>
      <c r="C4243" s="1">
        <v>44988</v>
      </c>
      <c r="D4243" t="s">
        <v>78</v>
      </c>
      <c r="E4243" t="s">
        <v>12807</v>
      </c>
      <c r="F4243" t="s">
        <v>106</v>
      </c>
      <c r="G4243" t="s">
        <v>38</v>
      </c>
      <c r="H4243" t="s">
        <v>26</v>
      </c>
      <c r="I4243" t="s">
        <v>57</v>
      </c>
      <c r="J4243" t="s">
        <v>58</v>
      </c>
      <c r="K4243">
        <v>662258</v>
      </c>
      <c r="L4243" t="s">
        <v>41</v>
      </c>
      <c r="M4243" t="s">
        <v>12808</v>
      </c>
      <c r="N4243" t="s">
        <v>43</v>
      </c>
      <c r="O4243" t="s">
        <v>53</v>
      </c>
      <c r="P4243" t="s">
        <v>54</v>
      </c>
      <c r="Q4243">
        <v>52126</v>
      </c>
      <c r="R4243">
        <v>10</v>
      </c>
      <c r="S4243">
        <v>0</v>
      </c>
      <c r="T4243">
        <v>4151.0983370682825</v>
      </c>
      <c r="U4243">
        <v>44991</v>
      </c>
    </row>
    <row r="4244" spans="1:21" x14ac:dyDescent="0.3">
      <c r="A4244" t="s">
        <v>12809</v>
      </c>
      <c r="B4244">
        <v>2023</v>
      </c>
      <c r="C4244" s="1">
        <v>45092</v>
      </c>
      <c r="D4244" t="s">
        <v>22</v>
      </c>
      <c r="E4244" t="s">
        <v>12810</v>
      </c>
      <c r="F4244" t="s">
        <v>37</v>
      </c>
      <c r="G4244" t="s">
        <v>25</v>
      </c>
      <c r="H4244" t="s">
        <v>26</v>
      </c>
      <c r="I4244" t="s">
        <v>57</v>
      </c>
      <c r="J4244" t="s">
        <v>58</v>
      </c>
      <c r="K4244">
        <v>693672</v>
      </c>
      <c r="L4244" t="s">
        <v>29</v>
      </c>
      <c r="M4244" t="s">
        <v>12811</v>
      </c>
      <c r="N4244" t="s">
        <v>61</v>
      </c>
      <c r="O4244" t="s">
        <v>94</v>
      </c>
      <c r="P4244" t="s">
        <v>33</v>
      </c>
      <c r="Q4244">
        <v>8307</v>
      </c>
      <c r="R4244">
        <v>10</v>
      </c>
      <c r="S4244">
        <v>0.1</v>
      </c>
      <c r="T4244">
        <v>1141.9397209166889</v>
      </c>
      <c r="U4244">
        <v>45095</v>
      </c>
    </row>
    <row r="4245" spans="1:21" x14ac:dyDescent="0.3">
      <c r="A4245" t="s">
        <v>12812</v>
      </c>
      <c r="B4245">
        <v>2024</v>
      </c>
      <c r="C4245" s="1">
        <v>45650</v>
      </c>
      <c r="D4245" t="s">
        <v>78</v>
      </c>
      <c r="E4245" t="s">
        <v>12813</v>
      </c>
      <c r="F4245" t="s">
        <v>37</v>
      </c>
      <c r="G4245" t="s">
        <v>38</v>
      </c>
      <c r="H4245" t="s">
        <v>26</v>
      </c>
      <c r="I4245" t="s">
        <v>39</v>
      </c>
      <c r="J4245" t="s">
        <v>40</v>
      </c>
      <c r="K4245">
        <v>627192</v>
      </c>
      <c r="L4245" t="s">
        <v>59</v>
      </c>
      <c r="M4245" t="s">
        <v>12814</v>
      </c>
      <c r="N4245" t="s">
        <v>31</v>
      </c>
      <c r="O4245" t="s">
        <v>94</v>
      </c>
      <c r="P4245" t="s">
        <v>89</v>
      </c>
      <c r="Q4245">
        <v>50742</v>
      </c>
      <c r="R4245">
        <v>1</v>
      </c>
      <c r="S4245">
        <v>0.2</v>
      </c>
      <c r="T4245">
        <v>9828.7210381875739</v>
      </c>
      <c r="U4245">
        <v>45654</v>
      </c>
    </row>
    <row r="4246" spans="1:21" x14ac:dyDescent="0.3">
      <c r="A4246" t="s">
        <v>12815</v>
      </c>
      <c r="B4246">
        <v>2024</v>
      </c>
      <c r="C4246" s="1">
        <v>45355</v>
      </c>
      <c r="D4246" t="s">
        <v>47</v>
      </c>
      <c r="E4246" t="s">
        <v>12816</v>
      </c>
      <c r="F4246" t="s">
        <v>80</v>
      </c>
      <c r="G4246" t="s">
        <v>81</v>
      </c>
      <c r="H4246" t="s">
        <v>26</v>
      </c>
      <c r="I4246" t="s">
        <v>150</v>
      </c>
      <c r="J4246" t="s">
        <v>118</v>
      </c>
      <c r="K4246">
        <v>631701</v>
      </c>
      <c r="L4246" t="s">
        <v>83</v>
      </c>
      <c r="M4246" t="s">
        <v>12817</v>
      </c>
      <c r="N4246" t="s">
        <v>31</v>
      </c>
      <c r="O4246" t="s">
        <v>44</v>
      </c>
      <c r="P4246" t="s">
        <v>45</v>
      </c>
      <c r="Q4246">
        <v>38903</v>
      </c>
      <c r="R4246">
        <v>7</v>
      </c>
      <c r="S4246">
        <v>0.2</v>
      </c>
      <c r="T4246">
        <v>7962.2383325292358</v>
      </c>
      <c r="U4246">
        <v>45360</v>
      </c>
    </row>
    <row r="4247" spans="1:21" x14ac:dyDescent="0.3">
      <c r="A4247" t="s">
        <v>12818</v>
      </c>
      <c r="B4247">
        <v>2024</v>
      </c>
      <c r="C4247" s="1">
        <v>45599</v>
      </c>
      <c r="D4247" t="s">
        <v>78</v>
      </c>
      <c r="E4247" t="s">
        <v>12819</v>
      </c>
      <c r="F4247" t="s">
        <v>106</v>
      </c>
      <c r="G4247" t="s">
        <v>38</v>
      </c>
      <c r="H4247" t="s">
        <v>26</v>
      </c>
      <c r="I4247" t="s">
        <v>72</v>
      </c>
      <c r="J4247" t="s">
        <v>28</v>
      </c>
      <c r="K4247">
        <v>633620</v>
      </c>
      <c r="L4247" t="s">
        <v>59</v>
      </c>
      <c r="M4247" t="s">
        <v>12820</v>
      </c>
      <c r="N4247" t="s">
        <v>61</v>
      </c>
      <c r="O4247" t="s">
        <v>32</v>
      </c>
      <c r="P4247" t="s">
        <v>33</v>
      </c>
      <c r="Q4247">
        <v>41830</v>
      </c>
      <c r="R4247">
        <v>8</v>
      </c>
      <c r="S4247">
        <v>0.1</v>
      </c>
      <c r="T4247">
        <v>12117.290968035672</v>
      </c>
      <c r="U4247">
        <v>45604</v>
      </c>
    </row>
    <row r="4248" spans="1:21" x14ac:dyDescent="0.3">
      <c r="A4248" t="s">
        <v>12821</v>
      </c>
      <c r="B4248">
        <v>2024</v>
      </c>
      <c r="C4248" s="1">
        <v>45414</v>
      </c>
      <c r="D4248" t="s">
        <v>47</v>
      </c>
      <c r="E4248" t="s">
        <v>12822</v>
      </c>
      <c r="F4248" t="s">
        <v>106</v>
      </c>
      <c r="G4248" t="s">
        <v>38</v>
      </c>
      <c r="H4248" t="s">
        <v>26</v>
      </c>
      <c r="I4248" t="s">
        <v>50</v>
      </c>
      <c r="J4248" t="s">
        <v>51</v>
      </c>
      <c r="K4248">
        <v>611197</v>
      </c>
      <c r="L4248" t="s">
        <v>41</v>
      </c>
      <c r="M4248" t="s">
        <v>12823</v>
      </c>
      <c r="N4248" t="s">
        <v>43</v>
      </c>
      <c r="O4248" t="s">
        <v>68</v>
      </c>
      <c r="P4248" t="s">
        <v>54</v>
      </c>
      <c r="Q4248">
        <v>5353</v>
      </c>
      <c r="R4248">
        <v>7</v>
      </c>
      <c r="S4248">
        <v>0</v>
      </c>
      <c r="T4248">
        <v>1510.0951916721745</v>
      </c>
      <c r="U4248">
        <v>45419</v>
      </c>
    </row>
    <row r="4249" spans="1:21" x14ac:dyDescent="0.3">
      <c r="A4249" t="s">
        <v>12824</v>
      </c>
      <c r="B4249">
        <v>2024</v>
      </c>
      <c r="C4249" s="1">
        <v>45584</v>
      </c>
      <c r="D4249" t="s">
        <v>35</v>
      </c>
      <c r="E4249" t="s">
        <v>12825</v>
      </c>
      <c r="F4249" t="s">
        <v>49</v>
      </c>
      <c r="G4249" t="s">
        <v>81</v>
      </c>
      <c r="H4249" t="s">
        <v>26</v>
      </c>
      <c r="I4249" t="s">
        <v>57</v>
      </c>
      <c r="J4249" t="s">
        <v>58</v>
      </c>
      <c r="K4249">
        <v>696957</v>
      </c>
      <c r="L4249" t="s">
        <v>59</v>
      </c>
      <c r="M4249" t="s">
        <v>12826</v>
      </c>
      <c r="N4249" t="s">
        <v>31</v>
      </c>
      <c r="O4249" t="s">
        <v>75</v>
      </c>
      <c r="P4249" t="s">
        <v>33</v>
      </c>
      <c r="Q4249">
        <v>60604</v>
      </c>
      <c r="R4249">
        <v>3</v>
      </c>
      <c r="S4249">
        <v>0</v>
      </c>
      <c r="T4249">
        <v>6181.6179765982051</v>
      </c>
      <c r="U4249">
        <v>45587</v>
      </c>
    </row>
    <row r="4250" spans="1:21" x14ac:dyDescent="0.3">
      <c r="A4250" t="s">
        <v>12827</v>
      </c>
      <c r="B4250">
        <v>2024</v>
      </c>
      <c r="C4250" s="1">
        <v>45615</v>
      </c>
      <c r="D4250" t="s">
        <v>47</v>
      </c>
      <c r="E4250" t="s">
        <v>12828</v>
      </c>
      <c r="F4250" t="s">
        <v>106</v>
      </c>
      <c r="G4250" t="s">
        <v>81</v>
      </c>
      <c r="H4250" t="s">
        <v>26</v>
      </c>
      <c r="I4250" t="s">
        <v>82</v>
      </c>
      <c r="J4250" t="s">
        <v>66</v>
      </c>
      <c r="K4250">
        <v>629794</v>
      </c>
      <c r="L4250" t="s">
        <v>73</v>
      </c>
      <c r="M4250" t="s">
        <v>12829</v>
      </c>
      <c r="N4250" t="s">
        <v>31</v>
      </c>
      <c r="O4250" t="s">
        <v>68</v>
      </c>
      <c r="P4250" t="s">
        <v>127</v>
      </c>
      <c r="Q4250">
        <v>48629</v>
      </c>
      <c r="R4250">
        <v>5</v>
      </c>
      <c r="S4250">
        <v>0</v>
      </c>
      <c r="T4250">
        <v>3465.8618969742292</v>
      </c>
      <c r="U4250">
        <v>45615</v>
      </c>
    </row>
    <row r="4251" spans="1:21" x14ac:dyDescent="0.3">
      <c r="A4251" t="s">
        <v>12830</v>
      </c>
      <c r="B4251">
        <v>2023</v>
      </c>
      <c r="C4251" s="1">
        <v>45170</v>
      </c>
      <c r="D4251" t="s">
        <v>78</v>
      </c>
      <c r="E4251" t="s">
        <v>12831</v>
      </c>
      <c r="F4251" t="s">
        <v>106</v>
      </c>
      <c r="G4251" t="s">
        <v>81</v>
      </c>
      <c r="H4251" t="s">
        <v>26</v>
      </c>
      <c r="I4251" t="s">
        <v>101</v>
      </c>
      <c r="J4251" t="s">
        <v>51</v>
      </c>
      <c r="K4251">
        <v>680225</v>
      </c>
      <c r="L4251" t="s">
        <v>83</v>
      </c>
      <c r="M4251" t="s">
        <v>12832</v>
      </c>
      <c r="N4251" t="s">
        <v>31</v>
      </c>
      <c r="O4251" t="s">
        <v>32</v>
      </c>
      <c r="P4251" t="s">
        <v>76</v>
      </c>
      <c r="Q4251">
        <v>65437</v>
      </c>
      <c r="R4251">
        <v>9</v>
      </c>
      <c r="S4251">
        <v>0.1</v>
      </c>
      <c r="T4251">
        <v>13857.942357177772</v>
      </c>
      <c r="U4251">
        <v>45173</v>
      </c>
    </row>
    <row r="4252" spans="1:21" x14ac:dyDescent="0.3">
      <c r="A4252" t="s">
        <v>12833</v>
      </c>
      <c r="B4252">
        <v>2023</v>
      </c>
      <c r="C4252" s="1">
        <v>45194</v>
      </c>
      <c r="D4252" t="s">
        <v>78</v>
      </c>
      <c r="E4252" t="s">
        <v>12834</v>
      </c>
      <c r="F4252" t="s">
        <v>49</v>
      </c>
      <c r="G4252" t="s">
        <v>25</v>
      </c>
      <c r="H4252" t="s">
        <v>26</v>
      </c>
      <c r="I4252" t="s">
        <v>39</v>
      </c>
      <c r="J4252" t="s">
        <v>40</v>
      </c>
      <c r="K4252">
        <v>662028</v>
      </c>
      <c r="L4252" t="s">
        <v>83</v>
      </c>
      <c r="M4252" t="s">
        <v>12835</v>
      </c>
      <c r="N4252" t="s">
        <v>103</v>
      </c>
      <c r="O4252" t="s">
        <v>68</v>
      </c>
      <c r="P4252" t="s">
        <v>33</v>
      </c>
      <c r="Q4252">
        <v>48115</v>
      </c>
      <c r="R4252">
        <v>6</v>
      </c>
      <c r="S4252">
        <v>0.1</v>
      </c>
      <c r="T4252">
        <v>4717.8653719260901</v>
      </c>
      <c r="U4252">
        <v>45197</v>
      </c>
    </row>
    <row r="4253" spans="1:21" x14ac:dyDescent="0.3">
      <c r="A4253" t="s">
        <v>12836</v>
      </c>
      <c r="B4253">
        <v>2024</v>
      </c>
      <c r="C4253" s="1">
        <v>45401</v>
      </c>
      <c r="D4253" t="s">
        <v>78</v>
      </c>
      <c r="E4253" t="s">
        <v>12837</v>
      </c>
      <c r="F4253" t="s">
        <v>80</v>
      </c>
      <c r="G4253" t="s">
        <v>25</v>
      </c>
      <c r="H4253" t="s">
        <v>26</v>
      </c>
      <c r="I4253" t="s">
        <v>57</v>
      </c>
      <c r="J4253" t="s">
        <v>58</v>
      </c>
      <c r="K4253">
        <v>606456</v>
      </c>
      <c r="L4253" t="s">
        <v>73</v>
      </c>
      <c r="M4253" t="s">
        <v>12838</v>
      </c>
      <c r="N4253" t="s">
        <v>93</v>
      </c>
      <c r="O4253" t="s">
        <v>44</v>
      </c>
      <c r="P4253" t="s">
        <v>98</v>
      </c>
      <c r="Q4253">
        <v>2654</v>
      </c>
      <c r="R4253">
        <v>2</v>
      </c>
      <c r="S4253">
        <v>0</v>
      </c>
      <c r="T4253">
        <v>576.73103327903868</v>
      </c>
      <c r="U4253">
        <v>45405</v>
      </c>
    </row>
    <row r="4254" spans="1:21" x14ac:dyDescent="0.3">
      <c r="A4254" t="s">
        <v>12839</v>
      </c>
      <c r="B4254">
        <v>2024</v>
      </c>
      <c r="C4254" s="1">
        <v>45595</v>
      </c>
      <c r="D4254" t="s">
        <v>47</v>
      </c>
      <c r="E4254" t="s">
        <v>12840</v>
      </c>
      <c r="F4254" t="s">
        <v>106</v>
      </c>
      <c r="G4254" t="s">
        <v>38</v>
      </c>
      <c r="H4254" t="s">
        <v>26</v>
      </c>
      <c r="I4254" t="s">
        <v>117</v>
      </c>
      <c r="J4254" t="s">
        <v>118</v>
      </c>
      <c r="K4254">
        <v>686055</v>
      </c>
      <c r="L4254" t="s">
        <v>59</v>
      </c>
      <c r="M4254" t="s">
        <v>12841</v>
      </c>
      <c r="N4254" t="s">
        <v>61</v>
      </c>
      <c r="O4254" t="s">
        <v>53</v>
      </c>
      <c r="P4254" t="s">
        <v>181</v>
      </c>
      <c r="Q4254">
        <v>41891</v>
      </c>
      <c r="R4254">
        <v>2</v>
      </c>
      <c r="S4254">
        <v>0.2</v>
      </c>
      <c r="T4254">
        <v>6237.5301221256905</v>
      </c>
      <c r="U4254">
        <v>45598</v>
      </c>
    </row>
    <row r="4255" spans="1:21" x14ac:dyDescent="0.3">
      <c r="A4255" t="s">
        <v>12842</v>
      </c>
      <c r="B4255">
        <v>2023</v>
      </c>
      <c r="C4255" s="1">
        <v>44960</v>
      </c>
      <c r="D4255" t="s">
        <v>22</v>
      </c>
      <c r="E4255" t="s">
        <v>12843</v>
      </c>
      <c r="F4255" t="s">
        <v>64</v>
      </c>
      <c r="G4255" t="s">
        <v>38</v>
      </c>
      <c r="H4255" t="s">
        <v>26</v>
      </c>
      <c r="I4255" t="s">
        <v>122</v>
      </c>
      <c r="J4255" t="s">
        <v>28</v>
      </c>
      <c r="K4255">
        <v>642761</v>
      </c>
      <c r="L4255" t="s">
        <v>83</v>
      </c>
      <c r="M4255" t="s">
        <v>12844</v>
      </c>
      <c r="N4255" t="s">
        <v>43</v>
      </c>
      <c r="O4255" t="s">
        <v>94</v>
      </c>
      <c r="P4255" t="s">
        <v>33</v>
      </c>
      <c r="Q4255">
        <v>67928</v>
      </c>
      <c r="R4255">
        <v>2</v>
      </c>
      <c r="S4255">
        <v>0.05</v>
      </c>
      <c r="T4255">
        <v>8212.009970373676</v>
      </c>
      <c r="U4255">
        <v>44964</v>
      </c>
    </row>
    <row r="4256" spans="1:21" x14ac:dyDescent="0.3">
      <c r="A4256" t="s">
        <v>12845</v>
      </c>
      <c r="B4256">
        <v>2023</v>
      </c>
      <c r="C4256" s="1">
        <v>45159</v>
      </c>
      <c r="D4256" t="s">
        <v>22</v>
      </c>
      <c r="E4256" t="s">
        <v>12846</v>
      </c>
      <c r="F4256" t="s">
        <v>106</v>
      </c>
      <c r="G4256" t="s">
        <v>38</v>
      </c>
      <c r="H4256" t="s">
        <v>26</v>
      </c>
      <c r="I4256" t="s">
        <v>57</v>
      </c>
      <c r="J4256" t="s">
        <v>58</v>
      </c>
      <c r="K4256">
        <v>677496</v>
      </c>
      <c r="L4256" t="s">
        <v>73</v>
      </c>
      <c r="M4256" t="s">
        <v>12847</v>
      </c>
      <c r="N4256" t="s">
        <v>93</v>
      </c>
      <c r="O4256" t="s">
        <v>68</v>
      </c>
      <c r="P4256" t="s">
        <v>33</v>
      </c>
      <c r="Q4256">
        <v>59119</v>
      </c>
      <c r="R4256">
        <v>6</v>
      </c>
      <c r="S4256">
        <v>0.2</v>
      </c>
      <c r="T4256">
        <v>17266.233983044916</v>
      </c>
      <c r="U4256">
        <v>45166</v>
      </c>
    </row>
    <row r="4257" spans="1:21" x14ac:dyDescent="0.3">
      <c r="A4257" t="s">
        <v>12848</v>
      </c>
      <c r="B4257">
        <v>2024</v>
      </c>
      <c r="C4257" s="1">
        <v>45375</v>
      </c>
      <c r="D4257" t="s">
        <v>78</v>
      </c>
      <c r="E4257" t="s">
        <v>12849</v>
      </c>
      <c r="F4257" t="s">
        <v>37</v>
      </c>
      <c r="G4257" t="s">
        <v>38</v>
      </c>
      <c r="H4257" t="s">
        <v>26</v>
      </c>
      <c r="I4257" t="s">
        <v>72</v>
      </c>
      <c r="J4257" t="s">
        <v>28</v>
      </c>
      <c r="K4257">
        <v>614060</v>
      </c>
      <c r="L4257" t="s">
        <v>73</v>
      </c>
      <c r="M4257" t="s">
        <v>12850</v>
      </c>
      <c r="N4257" t="s">
        <v>103</v>
      </c>
      <c r="O4257" t="s">
        <v>32</v>
      </c>
      <c r="P4257" t="s">
        <v>181</v>
      </c>
      <c r="Q4257">
        <v>35292</v>
      </c>
      <c r="R4257">
        <v>9</v>
      </c>
      <c r="S4257">
        <v>0.05</v>
      </c>
      <c r="T4257">
        <v>3072.7794811703698</v>
      </c>
      <c r="U4257">
        <v>45375</v>
      </c>
    </row>
    <row r="4258" spans="1:21" x14ac:dyDescent="0.3">
      <c r="A4258" t="s">
        <v>12851</v>
      </c>
      <c r="B4258">
        <v>2023</v>
      </c>
      <c r="C4258" s="1">
        <v>45013</v>
      </c>
      <c r="D4258" t="s">
        <v>78</v>
      </c>
      <c r="E4258" t="s">
        <v>12852</v>
      </c>
      <c r="F4258" t="s">
        <v>37</v>
      </c>
      <c r="G4258" t="s">
        <v>25</v>
      </c>
      <c r="H4258" t="s">
        <v>26</v>
      </c>
      <c r="I4258" t="s">
        <v>154</v>
      </c>
      <c r="J4258" t="s">
        <v>51</v>
      </c>
      <c r="K4258">
        <v>603184</v>
      </c>
      <c r="L4258" t="s">
        <v>83</v>
      </c>
      <c r="M4258" t="s">
        <v>12853</v>
      </c>
      <c r="N4258" t="s">
        <v>31</v>
      </c>
      <c r="O4258" t="s">
        <v>44</v>
      </c>
      <c r="P4258" t="s">
        <v>98</v>
      </c>
      <c r="Q4258">
        <v>48126</v>
      </c>
      <c r="R4258">
        <v>8</v>
      </c>
      <c r="S4258">
        <v>0.1</v>
      </c>
      <c r="T4258">
        <v>4531.8097060648925</v>
      </c>
      <c r="U4258">
        <v>45020</v>
      </c>
    </row>
    <row r="4259" spans="1:21" x14ac:dyDescent="0.3">
      <c r="A4259" t="s">
        <v>12854</v>
      </c>
      <c r="B4259">
        <v>2023</v>
      </c>
      <c r="C4259" s="1">
        <v>45191</v>
      </c>
      <c r="D4259" t="s">
        <v>47</v>
      </c>
      <c r="E4259" t="s">
        <v>12855</v>
      </c>
      <c r="F4259" t="s">
        <v>49</v>
      </c>
      <c r="G4259" t="s">
        <v>38</v>
      </c>
      <c r="H4259" t="s">
        <v>26</v>
      </c>
      <c r="I4259" t="s">
        <v>150</v>
      </c>
      <c r="J4259" t="s">
        <v>118</v>
      </c>
      <c r="K4259">
        <v>685004</v>
      </c>
      <c r="L4259" t="s">
        <v>41</v>
      </c>
      <c r="M4259" t="s">
        <v>12856</v>
      </c>
      <c r="N4259" t="s">
        <v>43</v>
      </c>
      <c r="O4259" t="s">
        <v>44</v>
      </c>
      <c r="P4259" t="s">
        <v>76</v>
      </c>
      <c r="Q4259">
        <v>50961</v>
      </c>
      <c r="R4259">
        <v>2</v>
      </c>
      <c r="S4259">
        <v>0.1</v>
      </c>
      <c r="T4259">
        <v>8166.5420690846822</v>
      </c>
      <c r="U4259">
        <v>45194</v>
      </c>
    </row>
    <row r="4260" spans="1:21" x14ac:dyDescent="0.3">
      <c r="A4260" t="s">
        <v>12857</v>
      </c>
      <c r="B4260">
        <v>2023</v>
      </c>
      <c r="C4260" s="1">
        <v>45110</v>
      </c>
      <c r="D4260" t="s">
        <v>35</v>
      </c>
      <c r="E4260" t="s">
        <v>12858</v>
      </c>
      <c r="F4260" t="s">
        <v>24</v>
      </c>
      <c r="G4260" t="s">
        <v>81</v>
      </c>
      <c r="H4260" t="s">
        <v>26</v>
      </c>
      <c r="I4260" t="s">
        <v>101</v>
      </c>
      <c r="J4260" t="s">
        <v>51</v>
      </c>
      <c r="K4260">
        <v>627367</v>
      </c>
      <c r="L4260" t="s">
        <v>59</v>
      </c>
      <c r="M4260" t="s">
        <v>12859</v>
      </c>
      <c r="N4260" t="s">
        <v>61</v>
      </c>
      <c r="O4260" t="s">
        <v>32</v>
      </c>
      <c r="P4260" t="s">
        <v>33</v>
      </c>
      <c r="Q4260">
        <v>25059</v>
      </c>
      <c r="R4260">
        <v>5</v>
      </c>
      <c r="S4260">
        <v>0.1</v>
      </c>
      <c r="T4260">
        <v>5929.5004684349669</v>
      </c>
      <c r="U4260">
        <v>45115</v>
      </c>
    </row>
    <row r="4261" spans="1:21" x14ac:dyDescent="0.3">
      <c r="A4261" t="s">
        <v>12860</v>
      </c>
      <c r="B4261">
        <v>2023</v>
      </c>
      <c r="C4261" s="1">
        <v>45288</v>
      </c>
      <c r="D4261" t="s">
        <v>22</v>
      </c>
      <c r="E4261" t="s">
        <v>12861</v>
      </c>
      <c r="F4261" t="s">
        <v>64</v>
      </c>
      <c r="G4261" t="s">
        <v>38</v>
      </c>
      <c r="H4261" t="s">
        <v>26</v>
      </c>
      <c r="I4261" t="s">
        <v>122</v>
      </c>
      <c r="J4261" t="s">
        <v>28</v>
      </c>
      <c r="K4261">
        <v>617568</v>
      </c>
      <c r="L4261" t="s">
        <v>29</v>
      </c>
      <c r="M4261" t="s">
        <v>12862</v>
      </c>
      <c r="N4261" t="s">
        <v>103</v>
      </c>
      <c r="O4261" t="s">
        <v>94</v>
      </c>
      <c r="P4261" t="s">
        <v>76</v>
      </c>
      <c r="Q4261">
        <v>19314</v>
      </c>
      <c r="R4261">
        <v>1</v>
      </c>
      <c r="S4261">
        <v>0</v>
      </c>
      <c r="T4261">
        <v>1814.8251343585387</v>
      </c>
      <c r="U4261">
        <v>45291</v>
      </c>
    </row>
    <row r="4262" spans="1:21" x14ac:dyDescent="0.3">
      <c r="A4262" t="s">
        <v>12863</v>
      </c>
      <c r="B4262">
        <v>2023</v>
      </c>
      <c r="C4262" s="1">
        <v>45103</v>
      </c>
      <c r="D4262" t="s">
        <v>47</v>
      </c>
      <c r="E4262" t="s">
        <v>12864</v>
      </c>
      <c r="F4262" t="s">
        <v>64</v>
      </c>
      <c r="G4262" t="s">
        <v>81</v>
      </c>
      <c r="H4262" t="s">
        <v>26</v>
      </c>
      <c r="I4262" t="s">
        <v>101</v>
      </c>
      <c r="J4262" t="s">
        <v>51</v>
      </c>
      <c r="K4262">
        <v>608613</v>
      </c>
      <c r="L4262" t="s">
        <v>83</v>
      </c>
      <c r="M4262" t="s">
        <v>12865</v>
      </c>
      <c r="N4262" t="s">
        <v>103</v>
      </c>
      <c r="O4262" t="s">
        <v>75</v>
      </c>
      <c r="P4262" t="s">
        <v>54</v>
      </c>
      <c r="Q4262">
        <v>8377</v>
      </c>
      <c r="R4262">
        <v>5</v>
      </c>
      <c r="S4262">
        <v>0</v>
      </c>
      <c r="T4262">
        <v>2176.7001457169099</v>
      </c>
      <c r="U4262">
        <v>45109</v>
      </c>
    </row>
    <row r="4263" spans="1:21" x14ac:dyDescent="0.3">
      <c r="A4263" t="s">
        <v>12866</v>
      </c>
      <c r="B4263">
        <v>2023</v>
      </c>
      <c r="C4263" s="1">
        <v>44964</v>
      </c>
      <c r="D4263" t="s">
        <v>47</v>
      </c>
      <c r="E4263" t="s">
        <v>12867</v>
      </c>
      <c r="F4263" t="s">
        <v>80</v>
      </c>
      <c r="G4263" t="s">
        <v>25</v>
      </c>
      <c r="H4263" t="s">
        <v>26</v>
      </c>
      <c r="I4263" t="s">
        <v>122</v>
      </c>
      <c r="J4263" t="s">
        <v>28</v>
      </c>
      <c r="K4263">
        <v>626949</v>
      </c>
      <c r="L4263" t="s">
        <v>29</v>
      </c>
      <c r="M4263" t="s">
        <v>12868</v>
      </c>
      <c r="N4263" t="s">
        <v>43</v>
      </c>
      <c r="O4263" t="s">
        <v>85</v>
      </c>
      <c r="P4263" t="s">
        <v>98</v>
      </c>
      <c r="Q4263">
        <v>42045</v>
      </c>
      <c r="R4263">
        <v>6</v>
      </c>
      <c r="S4263">
        <v>0</v>
      </c>
      <c r="T4263">
        <v>10432.104446993337</v>
      </c>
      <c r="U4263">
        <v>44970</v>
      </c>
    </row>
    <row r="4264" spans="1:21" x14ac:dyDescent="0.3">
      <c r="A4264" t="s">
        <v>12869</v>
      </c>
      <c r="B4264">
        <v>2023</v>
      </c>
      <c r="C4264" s="1">
        <v>44971</v>
      </c>
      <c r="D4264" t="s">
        <v>78</v>
      </c>
      <c r="E4264" t="s">
        <v>12870</v>
      </c>
      <c r="F4264" t="s">
        <v>49</v>
      </c>
      <c r="G4264" t="s">
        <v>38</v>
      </c>
      <c r="H4264" t="s">
        <v>26</v>
      </c>
      <c r="I4264" t="s">
        <v>57</v>
      </c>
      <c r="J4264" t="s">
        <v>58</v>
      </c>
      <c r="K4264">
        <v>630092</v>
      </c>
      <c r="L4264" t="s">
        <v>59</v>
      </c>
      <c r="M4264" t="s">
        <v>12871</v>
      </c>
      <c r="N4264" t="s">
        <v>43</v>
      </c>
      <c r="O4264" t="s">
        <v>75</v>
      </c>
      <c r="P4264" t="s">
        <v>127</v>
      </c>
      <c r="Q4264">
        <v>3936</v>
      </c>
      <c r="R4264">
        <v>9</v>
      </c>
      <c r="S4264">
        <v>0</v>
      </c>
      <c r="T4264">
        <v>1105.9184297133004</v>
      </c>
      <c r="U4264">
        <v>44975</v>
      </c>
    </row>
    <row r="4265" spans="1:21" x14ac:dyDescent="0.3">
      <c r="A4265" t="s">
        <v>12872</v>
      </c>
      <c r="B4265">
        <v>2024</v>
      </c>
      <c r="C4265" s="1">
        <v>45323</v>
      </c>
      <c r="D4265" t="s">
        <v>47</v>
      </c>
      <c r="E4265" t="s">
        <v>12873</v>
      </c>
      <c r="F4265" t="s">
        <v>64</v>
      </c>
      <c r="G4265" t="s">
        <v>38</v>
      </c>
      <c r="H4265" t="s">
        <v>26</v>
      </c>
      <c r="I4265" t="s">
        <v>101</v>
      </c>
      <c r="J4265" t="s">
        <v>51</v>
      </c>
      <c r="K4265">
        <v>661951</v>
      </c>
      <c r="L4265" t="s">
        <v>41</v>
      </c>
      <c r="M4265" t="s">
        <v>12874</v>
      </c>
      <c r="N4265" t="s">
        <v>31</v>
      </c>
      <c r="O4265" t="s">
        <v>85</v>
      </c>
      <c r="P4265" t="s">
        <v>98</v>
      </c>
      <c r="Q4265">
        <v>33920</v>
      </c>
      <c r="R4265">
        <v>7</v>
      </c>
      <c r="S4265">
        <v>0.05</v>
      </c>
      <c r="T4265">
        <v>8346.2567129240215</v>
      </c>
      <c r="U4265">
        <v>45326</v>
      </c>
    </row>
    <row r="4266" spans="1:21" x14ac:dyDescent="0.3">
      <c r="A4266" t="s">
        <v>12875</v>
      </c>
      <c r="B4266">
        <v>2023</v>
      </c>
      <c r="C4266" s="1">
        <v>45255</v>
      </c>
      <c r="D4266" t="s">
        <v>35</v>
      </c>
      <c r="E4266" t="s">
        <v>12876</v>
      </c>
      <c r="F4266" t="s">
        <v>37</v>
      </c>
      <c r="G4266" t="s">
        <v>25</v>
      </c>
      <c r="H4266" t="s">
        <v>26</v>
      </c>
      <c r="I4266" t="s">
        <v>82</v>
      </c>
      <c r="J4266" t="s">
        <v>66</v>
      </c>
      <c r="K4266">
        <v>672706</v>
      </c>
      <c r="L4266" t="s">
        <v>83</v>
      </c>
      <c r="M4266" t="s">
        <v>12877</v>
      </c>
      <c r="N4266" t="s">
        <v>31</v>
      </c>
      <c r="O4266" t="s">
        <v>85</v>
      </c>
      <c r="P4266" t="s">
        <v>127</v>
      </c>
      <c r="Q4266">
        <v>17676</v>
      </c>
      <c r="R4266">
        <v>10</v>
      </c>
      <c r="S4266">
        <v>0.1</v>
      </c>
      <c r="T4266">
        <v>5051.205427363705</v>
      </c>
      <c r="U4266">
        <v>45258</v>
      </c>
    </row>
    <row r="4267" spans="1:21" x14ac:dyDescent="0.3">
      <c r="A4267" t="s">
        <v>12878</v>
      </c>
      <c r="B4267">
        <v>2023</v>
      </c>
      <c r="C4267" s="1">
        <v>45162</v>
      </c>
      <c r="D4267" t="s">
        <v>47</v>
      </c>
      <c r="E4267" t="s">
        <v>12879</v>
      </c>
      <c r="F4267" t="s">
        <v>64</v>
      </c>
      <c r="G4267" t="s">
        <v>38</v>
      </c>
      <c r="H4267" t="s">
        <v>26</v>
      </c>
      <c r="I4267" t="s">
        <v>161</v>
      </c>
      <c r="J4267" t="s">
        <v>118</v>
      </c>
      <c r="K4267">
        <v>675426</v>
      </c>
      <c r="L4267" t="s">
        <v>83</v>
      </c>
      <c r="M4267" t="s">
        <v>12880</v>
      </c>
      <c r="N4267" t="s">
        <v>103</v>
      </c>
      <c r="O4267" t="s">
        <v>85</v>
      </c>
      <c r="P4267" t="s">
        <v>76</v>
      </c>
      <c r="Q4267">
        <v>57735</v>
      </c>
      <c r="R4267">
        <v>7</v>
      </c>
      <c r="S4267">
        <v>0</v>
      </c>
      <c r="T4267">
        <v>8524.5570750541065</v>
      </c>
      <c r="U4267">
        <v>45165</v>
      </c>
    </row>
    <row r="4268" spans="1:21" x14ac:dyDescent="0.3">
      <c r="A4268" t="s">
        <v>12881</v>
      </c>
      <c r="B4268">
        <v>2024</v>
      </c>
      <c r="C4268" s="1">
        <v>45360</v>
      </c>
      <c r="D4268" t="s">
        <v>47</v>
      </c>
      <c r="E4268" t="s">
        <v>12882</v>
      </c>
      <c r="F4268" t="s">
        <v>24</v>
      </c>
      <c r="G4268" t="s">
        <v>38</v>
      </c>
      <c r="H4268" t="s">
        <v>26</v>
      </c>
      <c r="I4268" t="s">
        <v>50</v>
      </c>
      <c r="J4268" t="s">
        <v>51</v>
      </c>
      <c r="K4268">
        <v>600875</v>
      </c>
      <c r="L4268" t="s">
        <v>83</v>
      </c>
      <c r="M4268" t="s">
        <v>12883</v>
      </c>
      <c r="N4268" t="s">
        <v>61</v>
      </c>
      <c r="O4268" t="s">
        <v>94</v>
      </c>
      <c r="P4268" t="s">
        <v>127</v>
      </c>
      <c r="Q4268">
        <v>66218</v>
      </c>
      <c r="R4268">
        <v>3</v>
      </c>
      <c r="S4268">
        <v>0.05</v>
      </c>
      <c r="T4268">
        <v>18416.756480768494</v>
      </c>
      <c r="U4268">
        <v>45363</v>
      </c>
    </row>
    <row r="4269" spans="1:21" x14ac:dyDescent="0.3">
      <c r="A4269" t="s">
        <v>12884</v>
      </c>
      <c r="B4269">
        <v>2024</v>
      </c>
      <c r="C4269" s="1">
        <v>45409</v>
      </c>
      <c r="D4269" t="s">
        <v>47</v>
      </c>
      <c r="E4269" t="s">
        <v>12885</v>
      </c>
      <c r="F4269" t="s">
        <v>80</v>
      </c>
      <c r="G4269" t="s">
        <v>25</v>
      </c>
      <c r="H4269" t="s">
        <v>26</v>
      </c>
      <c r="I4269" t="s">
        <v>136</v>
      </c>
      <c r="J4269" t="s">
        <v>118</v>
      </c>
      <c r="K4269">
        <v>600745</v>
      </c>
      <c r="L4269" t="s">
        <v>73</v>
      </c>
      <c r="M4269" t="s">
        <v>12886</v>
      </c>
      <c r="N4269" t="s">
        <v>61</v>
      </c>
      <c r="O4269" t="s">
        <v>44</v>
      </c>
      <c r="P4269" t="s">
        <v>98</v>
      </c>
      <c r="Q4269">
        <v>76651</v>
      </c>
      <c r="R4269">
        <v>10</v>
      </c>
      <c r="S4269">
        <v>0</v>
      </c>
      <c r="T4269">
        <v>21873.081540263887</v>
      </c>
      <c r="U4269">
        <v>45414</v>
      </c>
    </row>
    <row r="4270" spans="1:21" x14ac:dyDescent="0.3">
      <c r="A4270" t="s">
        <v>12887</v>
      </c>
      <c r="B4270">
        <v>2023</v>
      </c>
      <c r="C4270" s="1">
        <v>44952</v>
      </c>
      <c r="D4270" t="s">
        <v>35</v>
      </c>
      <c r="E4270" t="s">
        <v>12888</v>
      </c>
      <c r="F4270" t="s">
        <v>106</v>
      </c>
      <c r="G4270" t="s">
        <v>38</v>
      </c>
      <c r="H4270" t="s">
        <v>26</v>
      </c>
      <c r="I4270" t="s">
        <v>57</v>
      </c>
      <c r="J4270" t="s">
        <v>58</v>
      </c>
      <c r="K4270">
        <v>648574</v>
      </c>
      <c r="L4270" t="s">
        <v>59</v>
      </c>
      <c r="M4270" t="s">
        <v>12889</v>
      </c>
      <c r="N4270" t="s">
        <v>93</v>
      </c>
      <c r="O4270" t="s">
        <v>75</v>
      </c>
      <c r="P4270" t="s">
        <v>89</v>
      </c>
      <c r="Q4270">
        <v>62232</v>
      </c>
      <c r="R4270">
        <v>3</v>
      </c>
      <c r="S4270">
        <v>0</v>
      </c>
      <c r="T4270">
        <v>7207.474722104289</v>
      </c>
      <c r="U4270">
        <v>44956</v>
      </c>
    </row>
    <row r="4271" spans="1:21" x14ac:dyDescent="0.3">
      <c r="A4271" t="s">
        <v>12890</v>
      </c>
      <c r="B4271">
        <v>2023</v>
      </c>
      <c r="C4271" s="1">
        <v>45204</v>
      </c>
      <c r="D4271" t="s">
        <v>22</v>
      </c>
      <c r="E4271" t="s">
        <v>12891</v>
      </c>
      <c r="F4271" t="s">
        <v>149</v>
      </c>
      <c r="G4271" t="s">
        <v>38</v>
      </c>
      <c r="H4271" t="s">
        <v>26</v>
      </c>
      <c r="I4271" t="s">
        <v>39</v>
      </c>
      <c r="J4271" t="s">
        <v>40</v>
      </c>
      <c r="K4271">
        <v>670317</v>
      </c>
      <c r="L4271" t="s">
        <v>83</v>
      </c>
      <c r="M4271" t="s">
        <v>12892</v>
      </c>
      <c r="N4271" t="s">
        <v>103</v>
      </c>
      <c r="O4271" t="s">
        <v>94</v>
      </c>
      <c r="P4271" t="s">
        <v>54</v>
      </c>
      <c r="Q4271">
        <v>40723</v>
      </c>
      <c r="R4271">
        <v>4</v>
      </c>
      <c r="S4271">
        <v>0</v>
      </c>
      <c r="T4271">
        <v>7965.337921861541</v>
      </c>
      <c r="U4271">
        <v>45207</v>
      </c>
    </row>
    <row r="4272" spans="1:21" x14ac:dyDescent="0.3">
      <c r="A4272" t="s">
        <v>12893</v>
      </c>
      <c r="B4272">
        <v>2024</v>
      </c>
      <c r="C4272" s="1">
        <v>45421</v>
      </c>
      <c r="D4272" t="s">
        <v>78</v>
      </c>
      <c r="E4272" t="s">
        <v>12894</v>
      </c>
      <c r="F4272" t="s">
        <v>149</v>
      </c>
      <c r="G4272" t="s">
        <v>81</v>
      </c>
      <c r="H4272" t="s">
        <v>26</v>
      </c>
      <c r="I4272" t="s">
        <v>82</v>
      </c>
      <c r="J4272" t="s">
        <v>66</v>
      </c>
      <c r="K4272">
        <v>674024</v>
      </c>
      <c r="L4272" t="s">
        <v>29</v>
      </c>
      <c r="M4272" t="s">
        <v>12895</v>
      </c>
      <c r="N4272" t="s">
        <v>61</v>
      </c>
      <c r="O4272" t="s">
        <v>94</v>
      </c>
      <c r="P4272" t="s">
        <v>181</v>
      </c>
      <c r="Q4272">
        <v>34915</v>
      </c>
      <c r="R4272">
        <v>6</v>
      </c>
      <c r="S4272">
        <v>0</v>
      </c>
      <c r="T4272">
        <v>2260.1499276310769</v>
      </c>
      <c r="U4272">
        <v>45424</v>
      </c>
    </row>
    <row r="4273" spans="1:21" x14ac:dyDescent="0.3">
      <c r="A4273" t="s">
        <v>12896</v>
      </c>
      <c r="B4273">
        <v>2024</v>
      </c>
      <c r="C4273" s="1">
        <v>45380</v>
      </c>
      <c r="D4273" t="s">
        <v>22</v>
      </c>
      <c r="E4273" t="s">
        <v>12897</v>
      </c>
      <c r="F4273" t="s">
        <v>37</v>
      </c>
      <c r="G4273" t="s">
        <v>25</v>
      </c>
      <c r="H4273" t="s">
        <v>26</v>
      </c>
      <c r="I4273" t="s">
        <v>107</v>
      </c>
      <c r="J4273" t="s">
        <v>66</v>
      </c>
      <c r="K4273">
        <v>668758</v>
      </c>
      <c r="L4273" t="s">
        <v>73</v>
      </c>
      <c r="M4273" t="s">
        <v>12898</v>
      </c>
      <c r="N4273" t="s">
        <v>93</v>
      </c>
      <c r="O4273" t="s">
        <v>94</v>
      </c>
      <c r="P4273" t="s">
        <v>98</v>
      </c>
      <c r="Q4273">
        <v>54196</v>
      </c>
      <c r="R4273">
        <v>2</v>
      </c>
      <c r="S4273">
        <v>0</v>
      </c>
      <c r="T4273">
        <v>14982.139615591601</v>
      </c>
      <c r="U4273">
        <v>45384</v>
      </c>
    </row>
    <row r="4274" spans="1:21" x14ac:dyDescent="0.3">
      <c r="A4274" t="s">
        <v>12899</v>
      </c>
      <c r="B4274">
        <v>2023</v>
      </c>
      <c r="C4274" s="1">
        <v>45071</v>
      </c>
      <c r="D4274" t="s">
        <v>47</v>
      </c>
      <c r="E4274" t="s">
        <v>12900</v>
      </c>
      <c r="F4274" t="s">
        <v>24</v>
      </c>
      <c r="G4274" t="s">
        <v>25</v>
      </c>
      <c r="H4274" t="s">
        <v>26</v>
      </c>
      <c r="I4274" t="s">
        <v>65</v>
      </c>
      <c r="J4274" t="s">
        <v>66</v>
      </c>
      <c r="K4274">
        <v>697807</v>
      </c>
      <c r="L4274" t="s">
        <v>73</v>
      </c>
      <c r="M4274" t="s">
        <v>12901</v>
      </c>
      <c r="N4274" t="s">
        <v>61</v>
      </c>
      <c r="O4274" t="s">
        <v>44</v>
      </c>
      <c r="P4274" t="s">
        <v>45</v>
      </c>
      <c r="Q4274">
        <v>62586</v>
      </c>
      <c r="R4274">
        <v>9</v>
      </c>
      <c r="S4274">
        <v>0.05</v>
      </c>
      <c r="T4274">
        <v>8708.7477140002338</v>
      </c>
      <c r="U4274">
        <v>45074</v>
      </c>
    </row>
    <row r="4275" spans="1:21" x14ac:dyDescent="0.3">
      <c r="A4275" t="s">
        <v>12902</v>
      </c>
      <c r="B4275">
        <v>2023</v>
      </c>
      <c r="C4275" s="1">
        <v>45131</v>
      </c>
      <c r="D4275" t="s">
        <v>35</v>
      </c>
      <c r="E4275" t="s">
        <v>12903</v>
      </c>
      <c r="F4275" t="s">
        <v>24</v>
      </c>
      <c r="G4275" t="s">
        <v>81</v>
      </c>
      <c r="H4275" t="s">
        <v>26</v>
      </c>
      <c r="I4275" t="s">
        <v>72</v>
      </c>
      <c r="J4275" t="s">
        <v>28</v>
      </c>
      <c r="K4275">
        <v>684133</v>
      </c>
      <c r="L4275" t="s">
        <v>59</v>
      </c>
      <c r="M4275" t="s">
        <v>12904</v>
      </c>
      <c r="N4275" t="s">
        <v>43</v>
      </c>
      <c r="O4275" t="s">
        <v>53</v>
      </c>
      <c r="P4275" t="s">
        <v>76</v>
      </c>
      <c r="Q4275">
        <v>58866</v>
      </c>
      <c r="R4275">
        <v>9</v>
      </c>
      <c r="S4275">
        <v>0</v>
      </c>
      <c r="T4275">
        <v>9030.2129014541679</v>
      </c>
      <c r="U4275">
        <v>45134</v>
      </c>
    </row>
    <row r="4276" spans="1:21" x14ac:dyDescent="0.3">
      <c r="A4276" t="s">
        <v>12905</v>
      </c>
      <c r="B4276">
        <v>2024</v>
      </c>
      <c r="C4276" s="1">
        <v>45451</v>
      </c>
      <c r="D4276" t="s">
        <v>47</v>
      </c>
      <c r="E4276" t="s">
        <v>12906</v>
      </c>
      <c r="F4276" t="s">
        <v>49</v>
      </c>
      <c r="G4276" t="s">
        <v>25</v>
      </c>
      <c r="H4276" t="s">
        <v>26</v>
      </c>
      <c r="I4276" t="s">
        <v>101</v>
      </c>
      <c r="J4276" t="s">
        <v>51</v>
      </c>
      <c r="K4276">
        <v>624493</v>
      </c>
      <c r="L4276" t="s">
        <v>41</v>
      </c>
      <c r="M4276" t="s">
        <v>12907</v>
      </c>
      <c r="N4276" t="s">
        <v>93</v>
      </c>
      <c r="O4276" t="s">
        <v>44</v>
      </c>
      <c r="P4276" t="s">
        <v>33</v>
      </c>
      <c r="Q4276">
        <v>58391</v>
      </c>
      <c r="R4276">
        <v>6</v>
      </c>
      <c r="S4276">
        <v>0.1</v>
      </c>
      <c r="T4276">
        <v>12426.230198434259</v>
      </c>
      <c r="U4276">
        <v>45454</v>
      </c>
    </row>
    <row r="4277" spans="1:21" x14ac:dyDescent="0.3">
      <c r="A4277" t="s">
        <v>12908</v>
      </c>
      <c r="B4277">
        <v>2023</v>
      </c>
      <c r="C4277" s="1">
        <v>45218</v>
      </c>
      <c r="D4277" t="s">
        <v>47</v>
      </c>
      <c r="E4277" t="s">
        <v>12909</v>
      </c>
      <c r="F4277" t="s">
        <v>49</v>
      </c>
      <c r="G4277" t="s">
        <v>38</v>
      </c>
      <c r="H4277" t="s">
        <v>26</v>
      </c>
      <c r="I4277" t="s">
        <v>136</v>
      </c>
      <c r="J4277" t="s">
        <v>118</v>
      </c>
      <c r="K4277">
        <v>694288</v>
      </c>
      <c r="L4277" t="s">
        <v>41</v>
      </c>
      <c r="M4277" t="s">
        <v>12910</v>
      </c>
      <c r="N4277" t="s">
        <v>43</v>
      </c>
      <c r="O4277" t="s">
        <v>94</v>
      </c>
      <c r="P4277" t="s">
        <v>89</v>
      </c>
      <c r="Q4277">
        <v>49977</v>
      </c>
      <c r="R4277">
        <v>8</v>
      </c>
      <c r="S4277">
        <v>0.2</v>
      </c>
      <c r="T4277">
        <v>7599.1684842295535</v>
      </c>
      <c r="U4277">
        <v>45220</v>
      </c>
    </row>
    <row r="4278" spans="1:21" x14ac:dyDescent="0.3">
      <c r="A4278" t="s">
        <v>12911</v>
      </c>
      <c r="B4278">
        <v>2024</v>
      </c>
      <c r="C4278" s="1">
        <v>45351</v>
      </c>
      <c r="D4278" t="s">
        <v>22</v>
      </c>
      <c r="E4278" t="s">
        <v>12912</v>
      </c>
      <c r="F4278" t="s">
        <v>106</v>
      </c>
      <c r="G4278" t="s">
        <v>81</v>
      </c>
      <c r="H4278" t="s">
        <v>26</v>
      </c>
      <c r="I4278" t="s">
        <v>39</v>
      </c>
      <c r="J4278" t="s">
        <v>40</v>
      </c>
      <c r="K4278">
        <v>691230</v>
      </c>
      <c r="L4278" t="s">
        <v>29</v>
      </c>
      <c r="M4278" t="s">
        <v>12913</v>
      </c>
      <c r="N4278" t="s">
        <v>31</v>
      </c>
      <c r="O4278" t="s">
        <v>94</v>
      </c>
      <c r="P4278" t="s">
        <v>45</v>
      </c>
      <c r="Q4278">
        <v>10479</v>
      </c>
      <c r="R4278">
        <v>5</v>
      </c>
      <c r="S4278">
        <v>0</v>
      </c>
      <c r="T4278">
        <v>1012.7729653761502</v>
      </c>
      <c r="U4278">
        <v>45356</v>
      </c>
    </row>
    <row r="4279" spans="1:21" x14ac:dyDescent="0.3">
      <c r="A4279" t="s">
        <v>12914</v>
      </c>
      <c r="B4279">
        <v>2024</v>
      </c>
      <c r="C4279" s="1">
        <v>45361</v>
      </c>
      <c r="D4279" t="s">
        <v>78</v>
      </c>
      <c r="E4279" t="s">
        <v>12915</v>
      </c>
      <c r="F4279" t="s">
        <v>80</v>
      </c>
      <c r="G4279" t="s">
        <v>81</v>
      </c>
      <c r="H4279" t="s">
        <v>26</v>
      </c>
      <c r="I4279" t="s">
        <v>107</v>
      </c>
      <c r="J4279" t="s">
        <v>66</v>
      </c>
      <c r="K4279">
        <v>652009</v>
      </c>
      <c r="L4279" t="s">
        <v>41</v>
      </c>
      <c r="M4279" t="s">
        <v>12916</v>
      </c>
      <c r="N4279" t="s">
        <v>103</v>
      </c>
      <c r="O4279" t="s">
        <v>32</v>
      </c>
      <c r="P4279" t="s">
        <v>45</v>
      </c>
      <c r="Q4279">
        <v>43565</v>
      </c>
      <c r="R4279">
        <v>2</v>
      </c>
      <c r="S4279">
        <v>0</v>
      </c>
      <c r="T4279">
        <v>10623.316775935482</v>
      </c>
      <c r="U4279">
        <v>45364</v>
      </c>
    </row>
    <row r="4280" spans="1:21" x14ac:dyDescent="0.3">
      <c r="A4280" t="s">
        <v>12917</v>
      </c>
      <c r="B4280">
        <v>2024</v>
      </c>
      <c r="C4280" s="1">
        <v>45417</v>
      </c>
      <c r="D4280" t="s">
        <v>35</v>
      </c>
      <c r="E4280" t="s">
        <v>12918</v>
      </c>
      <c r="F4280" t="s">
        <v>80</v>
      </c>
      <c r="G4280" t="s">
        <v>38</v>
      </c>
      <c r="H4280" t="s">
        <v>26</v>
      </c>
      <c r="I4280" t="s">
        <v>82</v>
      </c>
      <c r="J4280" t="s">
        <v>66</v>
      </c>
      <c r="K4280">
        <v>634083</v>
      </c>
      <c r="L4280" t="s">
        <v>41</v>
      </c>
      <c r="M4280" t="s">
        <v>12919</v>
      </c>
      <c r="N4280" t="s">
        <v>31</v>
      </c>
      <c r="O4280" t="s">
        <v>53</v>
      </c>
      <c r="P4280" t="s">
        <v>69</v>
      </c>
      <c r="Q4280">
        <v>49580</v>
      </c>
      <c r="R4280">
        <v>6</v>
      </c>
      <c r="S4280">
        <v>0</v>
      </c>
      <c r="T4280">
        <v>8792.7135432432297</v>
      </c>
      <c r="U4280">
        <v>45420</v>
      </c>
    </row>
    <row r="4281" spans="1:21" x14ac:dyDescent="0.3">
      <c r="A4281" t="s">
        <v>12920</v>
      </c>
      <c r="B4281">
        <v>2023</v>
      </c>
      <c r="C4281" s="1">
        <v>44953</v>
      </c>
      <c r="D4281" t="s">
        <v>22</v>
      </c>
      <c r="E4281" t="s">
        <v>12921</v>
      </c>
      <c r="F4281" t="s">
        <v>24</v>
      </c>
      <c r="G4281" t="s">
        <v>25</v>
      </c>
      <c r="H4281" t="s">
        <v>26</v>
      </c>
      <c r="I4281" t="s">
        <v>39</v>
      </c>
      <c r="J4281" t="s">
        <v>40</v>
      </c>
      <c r="K4281">
        <v>696657</v>
      </c>
      <c r="L4281" t="s">
        <v>29</v>
      </c>
      <c r="M4281" t="s">
        <v>12922</v>
      </c>
      <c r="N4281" t="s">
        <v>93</v>
      </c>
      <c r="O4281" t="s">
        <v>68</v>
      </c>
      <c r="P4281" t="s">
        <v>45</v>
      </c>
      <c r="Q4281">
        <v>42166</v>
      </c>
      <c r="R4281">
        <v>7</v>
      </c>
      <c r="S4281">
        <v>0.1</v>
      </c>
      <c r="T4281">
        <v>5120.9756772227547</v>
      </c>
      <c r="U4281">
        <v>44958</v>
      </c>
    </row>
    <row r="4282" spans="1:21" x14ac:dyDescent="0.3">
      <c r="A4282" t="s">
        <v>12923</v>
      </c>
      <c r="B4282">
        <v>2024</v>
      </c>
      <c r="C4282" s="1">
        <v>45316</v>
      </c>
      <c r="D4282" t="s">
        <v>78</v>
      </c>
      <c r="E4282" t="s">
        <v>12924</v>
      </c>
      <c r="F4282" t="s">
        <v>106</v>
      </c>
      <c r="G4282" t="s">
        <v>81</v>
      </c>
      <c r="H4282" t="s">
        <v>26</v>
      </c>
      <c r="I4282" t="s">
        <v>57</v>
      </c>
      <c r="J4282" t="s">
        <v>58</v>
      </c>
      <c r="K4282">
        <v>678993</v>
      </c>
      <c r="L4282" t="s">
        <v>59</v>
      </c>
      <c r="M4282" t="s">
        <v>12925</v>
      </c>
      <c r="N4282" t="s">
        <v>43</v>
      </c>
      <c r="O4282" t="s">
        <v>85</v>
      </c>
      <c r="P4282" t="s">
        <v>54</v>
      </c>
      <c r="Q4282">
        <v>8418</v>
      </c>
      <c r="R4282">
        <v>1</v>
      </c>
      <c r="S4282">
        <v>0</v>
      </c>
      <c r="T4282">
        <v>1464.4556219303943</v>
      </c>
      <c r="U4282">
        <v>45321</v>
      </c>
    </row>
    <row r="4283" spans="1:21" x14ac:dyDescent="0.3">
      <c r="A4283" t="s">
        <v>12926</v>
      </c>
      <c r="B4283">
        <v>2023</v>
      </c>
      <c r="C4283" s="1">
        <v>44962</v>
      </c>
      <c r="D4283" t="s">
        <v>47</v>
      </c>
      <c r="E4283" t="s">
        <v>12927</v>
      </c>
      <c r="F4283" t="s">
        <v>106</v>
      </c>
      <c r="G4283" t="s">
        <v>25</v>
      </c>
      <c r="H4283" t="s">
        <v>26</v>
      </c>
      <c r="I4283" t="s">
        <v>39</v>
      </c>
      <c r="J4283" t="s">
        <v>40</v>
      </c>
      <c r="K4283">
        <v>602267</v>
      </c>
      <c r="L4283" t="s">
        <v>41</v>
      </c>
      <c r="M4283" t="s">
        <v>12928</v>
      </c>
      <c r="N4283" t="s">
        <v>93</v>
      </c>
      <c r="O4283" t="s">
        <v>75</v>
      </c>
      <c r="P4283" t="s">
        <v>181</v>
      </c>
      <c r="Q4283">
        <v>52887</v>
      </c>
      <c r="R4283">
        <v>3</v>
      </c>
      <c r="S4283">
        <v>0.2</v>
      </c>
      <c r="T4283">
        <v>14193.793921853976</v>
      </c>
      <c r="U4283">
        <v>44965</v>
      </c>
    </row>
    <row r="4284" spans="1:21" x14ac:dyDescent="0.3">
      <c r="A4284" t="s">
        <v>12929</v>
      </c>
      <c r="B4284">
        <v>2024</v>
      </c>
      <c r="C4284" s="1">
        <v>45379</v>
      </c>
      <c r="D4284" t="s">
        <v>35</v>
      </c>
      <c r="E4284" t="s">
        <v>12930</v>
      </c>
      <c r="F4284" t="s">
        <v>80</v>
      </c>
      <c r="G4284" t="s">
        <v>38</v>
      </c>
      <c r="H4284" t="s">
        <v>26</v>
      </c>
      <c r="I4284" t="s">
        <v>161</v>
      </c>
      <c r="J4284" t="s">
        <v>118</v>
      </c>
      <c r="K4284">
        <v>662565</v>
      </c>
      <c r="L4284" t="s">
        <v>29</v>
      </c>
      <c r="M4284" t="s">
        <v>12931</v>
      </c>
      <c r="N4284" t="s">
        <v>31</v>
      </c>
      <c r="O4284" t="s">
        <v>68</v>
      </c>
      <c r="P4284" t="s">
        <v>33</v>
      </c>
      <c r="Q4284">
        <v>53193</v>
      </c>
      <c r="R4284">
        <v>2</v>
      </c>
      <c r="S4284">
        <v>0.2</v>
      </c>
      <c r="T4284">
        <v>12371.336127476599</v>
      </c>
      <c r="U4284">
        <v>45382</v>
      </c>
    </row>
    <row r="4285" spans="1:21" x14ac:dyDescent="0.3">
      <c r="A4285" t="s">
        <v>12932</v>
      </c>
      <c r="B4285">
        <v>2023</v>
      </c>
      <c r="C4285" s="1">
        <v>45138</v>
      </c>
      <c r="D4285" t="s">
        <v>78</v>
      </c>
      <c r="E4285" t="s">
        <v>12933</v>
      </c>
      <c r="F4285" t="s">
        <v>106</v>
      </c>
      <c r="G4285" t="s">
        <v>25</v>
      </c>
      <c r="H4285" t="s">
        <v>26</v>
      </c>
      <c r="I4285" t="s">
        <v>136</v>
      </c>
      <c r="J4285" t="s">
        <v>118</v>
      </c>
      <c r="K4285">
        <v>620872</v>
      </c>
      <c r="L4285" t="s">
        <v>41</v>
      </c>
      <c r="M4285" t="s">
        <v>12934</v>
      </c>
      <c r="N4285" t="s">
        <v>43</v>
      </c>
      <c r="O4285" t="s">
        <v>44</v>
      </c>
      <c r="P4285" t="s">
        <v>54</v>
      </c>
      <c r="Q4285">
        <v>23428</v>
      </c>
      <c r="R4285">
        <v>7</v>
      </c>
      <c r="S4285">
        <v>0.2</v>
      </c>
      <c r="T4285">
        <v>2629.070213934172</v>
      </c>
      <c r="U4285">
        <v>45141</v>
      </c>
    </row>
    <row r="4286" spans="1:21" x14ac:dyDescent="0.3">
      <c r="A4286" t="s">
        <v>12935</v>
      </c>
      <c r="B4286">
        <v>2023</v>
      </c>
      <c r="C4286" s="1">
        <v>45251</v>
      </c>
      <c r="D4286" t="s">
        <v>35</v>
      </c>
      <c r="E4286" t="s">
        <v>12936</v>
      </c>
      <c r="F4286" t="s">
        <v>106</v>
      </c>
      <c r="G4286" t="s">
        <v>81</v>
      </c>
      <c r="H4286" t="s">
        <v>26</v>
      </c>
      <c r="I4286" t="s">
        <v>101</v>
      </c>
      <c r="J4286" t="s">
        <v>51</v>
      </c>
      <c r="K4286">
        <v>676716</v>
      </c>
      <c r="L4286" t="s">
        <v>59</v>
      </c>
      <c r="M4286" t="s">
        <v>12937</v>
      </c>
      <c r="N4286" t="s">
        <v>93</v>
      </c>
      <c r="O4286" t="s">
        <v>85</v>
      </c>
      <c r="P4286" t="s">
        <v>89</v>
      </c>
      <c r="Q4286">
        <v>23993</v>
      </c>
      <c r="R4286">
        <v>9</v>
      </c>
      <c r="S4286">
        <v>0.2</v>
      </c>
      <c r="T4286">
        <v>4857.3803625001819</v>
      </c>
      <c r="U4286">
        <v>45257</v>
      </c>
    </row>
    <row r="4287" spans="1:21" x14ac:dyDescent="0.3">
      <c r="A4287" t="s">
        <v>12938</v>
      </c>
      <c r="B4287">
        <v>2023</v>
      </c>
      <c r="C4287" s="1">
        <v>45288</v>
      </c>
      <c r="D4287" t="s">
        <v>22</v>
      </c>
      <c r="E4287" t="s">
        <v>12939</v>
      </c>
      <c r="F4287" t="s">
        <v>64</v>
      </c>
      <c r="G4287" t="s">
        <v>25</v>
      </c>
      <c r="H4287" t="s">
        <v>26</v>
      </c>
      <c r="I4287" t="s">
        <v>57</v>
      </c>
      <c r="J4287" t="s">
        <v>58</v>
      </c>
      <c r="K4287">
        <v>663380</v>
      </c>
      <c r="L4287" t="s">
        <v>41</v>
      </c>
      <c r="M4287" t="s">
        <v>12940</v>
      </c>
      <c r="N4287" t="s">
        <v>103</v>
      </c>
      <c r="O4287" t="s">
        <v>75</v>
      </c>
      <c r="P4287" t="s">
        <v>45</v>
      </c>
      <c r="Q4287">
        <v>76760</v>
      </c>
      <c r="R4287">
        <v>8</v>
      </c>
      <c r="S4287">
        <v>0</v>
      </c>
      <c r="T4287">
        <v>14231.624850328835</v>
      </c>
      <c r="U4287">
        <v>45290</v>
      </c>
    </row>
    <row r="4288" spans="1:21" x14ac:dyDescent="0.3">
      <c r="A4288" t="s">
        <v>12941</v>
      </c>
      <c r="B4288">
        <v>2024</v>
      </c>
      <c r="C4288" s="1">
        <v>45337</v>
      </c>
      <c r="D4288" t="s">
        <v>22</v>
      </c>
      <c r="E4288" t="s">
        <v>12942</v>
      </c>
      <c r="F4288" t="s">
        <v>106</v>
      </c>
      <c r="G4288" t="s">
        <v>25</v>
      </c>
      <c r="H4288" t="s">
        <v>26</v>
      </c>
      <c r="I4288" t="s">
        <v>72</v>
      </c>
      <c r="J4288" t="s">
        <v>28</v>
      </c>
      <c r="K4288">
        <v>609410</v>
      </c>
      <c r="L4288" t="s">
        <v>83</v>
      </c>
      <c r="M4288" t="s">
        <v>12943</v>
      </c>
      <c r="N4288" t="s">
        <v>103</v>
      </c>
      <c r="O4288" t="s">
        <v>32</v>
      </c>
      <c r="P4288" t="s">
        <v>76</v>
      </c>
      <c r="Q4288">
        <v>32721</v>
      </c>
      <c r="R4288">
        <v>2</v>
      </c>
      <c r="S4288">
        <v>0.05</v>
      </c>
      <c r="T4288">
        <v>3429.3221171886753</v>
      </c>
      <c r="U4288">
        <v>45343</v>
      </c>
    </row>
    <row r="4289" spans="1:21" x14ac:dyDescent="0.3">
      <c r="A4289" t="s">
        <v>12944</v>
      </c>
      <c r="B4289">
        <v>2024</v>
      </c>
      <c r="C4289" s="1">
        <v>45325</v>
      </c>
      <c r="D4289" t="s">
        <v>78</v>
      </c>
      <c r="E4289" t="s">
        <v>12945</v>
      </c>
      <c r="F4289" t="s">
        <v>37</v>
      </c>
      <c r="G4289" t="s">
        <v>25</v>
      </c>
      <c r="H4289" t="s">
        <v>26</v>
      </c>
      <c r="I4289" t="s">
        <v>72</v>
      </c>
      <c r="J4289" t="s">
        <v>28</v>
      </c>
      <c r="K4289">
        <v>604882</v>
      </c>
      <c r="L4289" t="s">
        <v>29</v>
      </c>
      <c r="M4289" t="s">
        <v>12946</v>
      </c>
      <c r="N4289" t="s">
        <v>31</v>
      </c>
      <c r="O4289" t="s">
        <v>44</v>
      </c>
      <c r="P4289" t="s">
        <v>76</v>
      </c>
      <c r="Q4289">
        <v>47605</v>
      </c>
      <c r="R4289">
        <v>7</v>
      </c>
      <c r="S4289">
        <v>0</v>
      </c>
      <c r="T4289">
        <v>10486.428016279257</v>
      </c>
      <c r="U4289">
        <v>45328</v>
      </c>
    </row>
    <row r="4290" spans="1:21" x14ac:dyDescent="0.3">
      <c r="A4290" t="s">
        <v>12947</v>
      </c>
      <c r="B4290">
        <v>2023</v>
      </c>
      <c r="C4290" s="1">
        <v>45188</v>
      </c>
      <c r="D4290" t="s">
        <v>47</v>
      </c>
      <c r="E4290" t="s">
        <v>12948</v>
      </c>
      <c r="F4290" t="s">
        <v>49</v>
      </c>
      <c r="G4290" t="s">
        <v>38</v>
      </c>
      <c r="H4290" t="s">
        <v>26</v>
      </c>
      <c r="I4290" t="s">
        <v>122</v>
      </c>
      <c r="J4290" t="s">
        <v>28</v>
      </c>
      <c r="K4290">
        <v>623693</v>
      </c>
      <c r="L4290" t="s">
        <v>41</v>
      </c>
      <c r="M4290" t="s">
        <v>12949</v>
      </c>
      <c r="N4290" t="s">
        <v>93</v>
      </c>
      <c r="O4290" t="s">
        <v>44</v>
      </c>
      <c r="P4290" t="s">
        <v>45</v>
      </c>
      <c r="Q4290">
        <v>12390</v>
      </c>
      <c r="R4290">
        <v>4</v>
      </c>
      <c r="S4290">
        <v>0.05</v>
      </c>
      <c r="T4290">
        <v>2211.0494962706198</v>
      </c>
      <c r="U4290">
        <v>45191</v>
      </c>
    </row>
    <row r="4291" spans="1:21" x14ac:dyDescent="0.3">
      <c r="A4291" t="s">
        <v>12950</v>
      </c>
      <c r="B4291">
        <v>2023</v>
      </c>
      <c r="C4291" s="1">
        <v>45260</v>
      </c>
      <c r="D4291" t="s">
        <v>22</v>
      </c>
      <c r="E4291" t="s">
        <v>12951</v>
      </c>
      <c r="F4291" t="s">
        <v>64</v>
      </c>
      <c r="G4291" t="s">
        <v>81</v>
      </c>
      <c r="H4291" t="s">
        <v>26</v>
      </c>
      <c r="I4291" t="s">
        <v>27</v>
      </c>
      <c r="J4291" t="s">
        <v>28</v>
      </c>
      <c r="K4291">
        <v>609886</v>
      </c>
      <c r="L4291" t="s">
        <v>29</v>
      </c>
      <c r="M4291" t="s">
        <v>12952</v>
      </c>
      <c r="N4291" t="s">
        <v>31</v>
      </c>
      <c r="O4291" t="s">
        <v>53</v>
      </c>
      <c r="P4291" t="s">
        <v>181</v>
      </c>
      <c r="Q4291">
        <v>37447</v>
      </c>
      <c r="R4291">
        <v>7</v>
      </c>
      <c r="S4291">
        <v>0.05</v>
      </c>
      <c r="T4291">
        <v>4898.0223014142612</v>
      </c>
      <c r="U4291">
        <v>45266</v>
      </c>
    </row>
    <row r="4292" spans="1:21" x14ac:dyDescent="0.3">
      <c r="A4292" t="s">
        <v>12953</v>
      </c>
      <c r="B4292">
        <v>2024</v>
      </c>
      <c r="C4292" s="1">
        <v>45537</v>
      </c>
      <c r="D4292" t="s">
        <v>47</v>
      </c>
      <c r="E4292" t="s">
        <v>12954</v>
      </c>
      <c r="F4292" t="s">
        <v>37</v>
      </c>
      <c r="G4292" t="s">
        <v>25</v>
      </c>
      <c r="H4292" t="s">
        <v>26</v>
      </c>
      <c r="I4292" t="s">
        <v>150</v>
      </c>
      <c r="J4292" t="s">
        <v>118</v>
      </c>
      <c r="K4292">
        <v>663910</v>
      </c>
      <c r="L4292" t="s">
        <v>41</v>
      </c>
      <c r="M4292" t="s">
        <v>12955</v>
      </c>
      <c r="N4292" t="s">
        <v>93</v>
      </c>
      <c r="O4292" t="s">
        <v>85</v>
      </c>
      <c r="P4292" t="s">
        <v>45</v>
      </c>
      <c r="Q4292">
        <v>69925</v>
      </c>
      <c r="R4292">
        <v>2</v>
      </c>
      <c r="S4292">
        <v>0</v>
      </c>
      <c r="T4292">
        <v>13477.311206184037</v>
      </c>
      <c r="U4292">
        <v>45540</v>
      </c>
    </row>
    <row r="4293" spans="1:21" x14ac:dyDescent="0.3">
      <c r="A4293" t="s">
        <v>12956</v>
      </c>
      <c r="B4293">
        <v>2024</v>
      </c>
      <c r="C4293" s="1">
        <v>45588</v>
      </c>
      <c r="D4293" t="s">
        <v>78</v>
      </c>
      <c r="E4293" t="s">
        <v>12957</v>
      </c>
      <c r="F4293" t="s">
        <v>80</v>
      </c>
      <c r="G4293" t="s">
        <v>25</v>
      </c>
      <c r="H4293" t="s">
        <v>26</v>
      </c>
      <c r="I4293" t="s">
        <v>82</v>
      </c>
      <c r="J4293" t="s">
        <v>66</v>
      </c>
      <c r="K4293">
        <v>646592</v>
      </c>
      <c r="L4293" t="s">
        <v>41</v>
      </c>
      <c r="M4293" t="s">
        <v>12958</v>
      </c>
      <c r="N4293" t="s">
        <v>43</v>
      </c>
      <c r="O4293" t="s">
        <v>53</v>
      </c>
      <c r="P4293" t="s">
        <v>127</v>
      </c>
      <c r="Q4293">
        <v>27252</v>
      </c>
      <c r="R4293">
        <v>1</v>
      </c>
      <c r="S4293">
        <v>0.2</v>
      </c>
      <c r="T4293">
        <v>2387.2649623871525</v>
      </c>
      <c r="U4293">
        <v>45593</v>
      </c>
    </row>
    <row r="4294" spans="1:21" x14ac:dyDescent="0.3">
      <c r="A4294" t="s">
        <v>12959</v>
      </c>
      <c r="B4294">
        <v>2024</v>
      </c>
      <c r="C4294" s="1">
        <v>45459</v>
      </c>
      <c r="D4294" t="s">
        <v>22</v>
      </c>
      <c r="E4294" t="s">
        <v>12960</v>
      </c>
      <c r="F4294" t="s">
        <v>64</v>
      </c>
      <c r="G4294" t="s">
        <v>38</v>
      </c>
      <c r="H4294" t="s">
        <v>26</v>
      </c>
      <c r="I4294" t="s">
        <v>39</v>
      </c>
      <c r="J4294" t="s">
        <v>40</v>
      </c>
      <c r="K4294">
        <v>633686</v>
      </c>
      <c r="L4294" t="s">
        <v>83</v>
      </c>
      <c r="M4294" t="s">
        <v>12961</v>
      </c>
      <c r="N4294" t="s">
        <v>31</v>
      </c>
      <c r="O4294" t="s">
        <v>32</v>
      </c>
      <c r="P4294" t="s">
        <v>69</v>
      </c>
      <c r="Q4294">
        <v>41476</v>
      </c>
      <c r="R4294">
        <v>7</v>
      </c>
      <c r="S4294">
        <v>0</v>
      </c>
      <c r="T4294">
        <v>11411.325760946136</v>
      </c>
      <c r="U4294">
        <v>45462</v>
      </c>
    </row>
    <row r="4295" spans="1:21" x14ac:dyDescent="0.3">
      <c r="A4295" t="s">
        <v>12962</v>
      </c>
      <c r="B4295">
        <v>2024</v>
      </c>
      <c r="C4295" s="1">
        <v>45639</v>
      </c>
      <c r="D4295" t="s">
        <v>47</v>
      </c>
      <c r="E4295" t="s">
        <v>12963</v>
      </c>
      <c r="F4295" t="s">
        <v>80</v>
      </c>
      <c r="G4295" t="s">
        <v>38</v>
      </c>
      <c r="H4295" t="s">
        <v>26</v>
      </c>
      <c r="I4295" t="s">
        <v>39</v>
      </c>
      <c r="J4295" t="s">
        <v>40</v>
      </c>
      <c r="K4295">
        <v>687333</v>
      </c>
      <c r="L4295" t="s">
        <v>83</v>
      </c>
      <c r="M4295" t="s">
        <v>12964</v>
      </c>
      <c r="N4295" t="s">
        <v>93</v>
      </c>
      <c r="O4295" t="s">
        <v>32</v>
      </c>
      <c r="P4295" t="s">
        <v>69</v>
      </c>
      <c r="Q4295">
        <v>30991</v>
      </c>
      <c r="R4295">
        <v>1</v>
      </c>
      <c r="S4295">
        <v>0.2</v>
      </c>
      <c r="T4295">
        <v>7023.5244328461968</v>
      </c>
      <c r="U4295">
        <v>45642</v>
      </c>
    </row>
    <row r="4296" spans="1:21" x14ac:dyDescent="0.3">
      <c r="A4296" t="s">
        <v>12965</v>
      </c>
      <c r="B4296">
        <v>2023</v>
      </c>
      <c r="C4296" s="1">
        <v>45025</v>
      </c>
      <c r="D4296" t="s">
        <v>47</v>
      </c>
      <c r="E4296" t="s">
        <v>12966</v>
      </c>
      <c r="F4296" t="s">
        <v>37</v>
      </c>
      <c r="G4296" t="s">
        <v>81</v>
      </c>
      <c r="H4296" t="s">
        <v>26</v>
      </c>
      <c r="I4296" t="s">
        <v>39</v>
      </c>
      <c r="J4296" t="s">
        <v>40</v>
      </c>
      <c r="K4296">
        <v>632702</v>
      </c>
      <c r="L4296" t="s">
        <v>59</v>
      </c>
      <c r="M4296" t="s">
        <v>12967</v>
      </c>
      <c r="N4296" t="s">
        <v>61</v>
      </c>
      <c r="O4296" t="s">
        <v>44</v>
      </c>
      <c r="P4296" t="s">
        <v>33</v>
      </c>
      <c r="Q4296">
        <v>9014</v>
      </c>
      <c r="R4296">
        <v>9</v>
      </c>
      <c r="S4296">
        <v>0.2</v>
      </c>
      <c r="T4296">
        <v>1338.0282536955192</v>
      </c>
      <c r="U4296">
        <v>45030</v>
      </c>
    </row>
    <row r="4297" spans="1:21" x14ac:dyDescent="0.3">
      <c r="A4297" t="s">
        <v>12968</v>
      </c>
      <c r="B4297">
        <v>2024</v>
      </c>
      <c r="C4297" s="1">
        <v>45354</v>
      </c>
      <c r="D4297" t="s">
        <v>47</v>
      </c>
      <c r="E4297" t="s">
        <v>12969</v>
      </c>
      <c r="F4297" t="s">
        <v>24</v>
      </c>
      <c r="G4297" t="s">
        <v>38</v>
      </c>
      <c r="H4297" t="s">
        <v>26</v>
      </c>
      <c r="I4297" t="s">
        <v>117</v>
      </c>
      <c r="J4297" t="s">
        <v>118</v>
      </c>
      <c r="K4297">
        <v>618162</v>
      </c>
      <c r="L4297" t="s">
        <v>83</v>
      </c>
      <c r="M4297" t="s">
        <v>12970</v>
      </c>
      <c r="N4297" t="s">
        <v>61</v>
      </c>
      <c r="O4297" t="s">
        <v>32</v>
      </c>
      <c r="P4297" t="s">
        <v>33</v>
      </c>
      <c r="Q4297">
        <v>27498</v>
      </c>
      <c r="R4297">
        <v>9</v>
      </c>
      <c r="S4297">
        <v>0.2</v>
      </c>
      <c r="T4297">
        <v>3674.0389628053431</v>
      </c>
      <c r="U4297">
        <v>45357</v>
      </c>
    </row>
    <row r="4298" spans="1:21" x14ac:dyDescent="0.3">
      <c r="A4298" t="s">
        <v>12971</v>
      </c>
      <c r="B4298">
        <v>2024</v>
      </c>
      <c r="C4298" s="1">
        <v>45367</v>
      </c>
      <c r="D4298" t="s">
        <v>35</v>
      </c>
      <c r="E4298" t="s">
        <v>12972</v>
      </c>
      <c r="F4298" t="s">
        <v>64</v>
      </c>
      <c r="G4298" t="s">
        <v>38</v>
      </c>
      <c r="H4298" t="s">
        <v>26</v>
      </c>
      <c r="I4298" t="s">
        <v>136</v>
      </c>
      <c r="J4298" t="s">
        <v>118</v>
      </c>
      <c r="K4298">
        <v>694583</v>
      </c>
      <c r="L4298" t="s">
        <v>41</v>
      </c>
      <c r="M4298" t="s">
        <v>12973</v>
      </c>
      <c r="N4298" t="s">
        <v>103</v>
      </c>
      <c r="O4298" t="s">
        <v>75</v>
      </c>
      <c r="P4298" t="s">
        <v>98</v>
      </c>
      <c r="Q4298">
        <v>3869</v>
      </c>
      <c r="R4298">
        <v>8</v>
      </c>
      <c r="S4298">
        <v>0.05</v>
      </c>
      <c r="T4298">
        <v>1047.6331048342624</v>
      </c>
      <c r="U4298">
        <v>45370</v>
      </c>
    </row>
    <row r="4299" spans="1:21" x14ac:dyDescent="0.3">
      <c r="A4299" t="s">
        <v>12974</v>
      </c>
      <c r="B4299">
        <v>2024</v>
      </c>
      <c r="C4299" s="1">
        <v>45527</v>
      </c>
      <c r="D4299" t="s">
        <v>78</v>
      </c>
      <c r="E4299" t="s">
        <v>12975</v>
      </c>
      <c r="F4299" t="s">
        <v>106</v>
      </c>
      <c r="G4299" t="s">
        <v>25</v>
      </c>
      <c r="H4299" t="s">
        <v>26</v>
      </c>
      <c r="I4299" t="s">
        <v>117</v>
      </c>
      <c r="J4299" t="s">
        <v>118</v>
      </c>
      <c r="K4299">
        <v>625876</v>
      </c>
      <c r="L4299" t="s">
        <v>29</v>
      </c>
      <c r="M4299" t="s">
        <v>12976</v>
      </c>
      <c r="N4299" t="s">
        <v>31</v>
      </c>
      <c r="O4299" t="s">
        <v>32</v>
      </c>
      <c r="P4299" t="s">
        <v>33</v>
      </c>
      <c r="Q4299">
        <v>15908</v>
      </c>
      <c r="R4299">
        <v>1</v>
      </c>
      <c r="S4299">
        <v>0</v>
      </c>
      <c r="T4299">
        <v>2953.6483981299821</v>
      </c>
      <c r="U4299">
        <v>45528</v>
      </c>
    </row>
    <row r="4300" spans="1:21" x14ac:dyDescent="0.3">
      <c r="A4300" t="s">
        <v>12977</v>
      </c>
      <c r="B4300">
        <v>2023</v>
      </c>
      <c r="C4300" s="1">
        <v>45222</v>
      </c>
      <c r="D4300" t="s">
        <v>47</v>
      </c>
      <c r="E4300" t="s">
        <v>12978</v>
      </c>
      <c r="F4300" t="s">
        <v>49</v>
      </c>
      <c r="G4300" t="s">
        <v>81</v>
      </c>
      <c r="H4300" t="s">
        <v>26</v>
      </c>
      <c r="I4300" t="s">
        <v>57</v>
      </c>
      <c r="J4300" t="s">
        <v>58</v>
      </c>
      <c r="K4300">
        <v>655251</v>
      </c>
      <c r="L4300" t="s">
        <v>41</v>
      </c>
      <c r="M4300" t="s">
        <v>12979</v>
      </c>
      <c r="N4300" t="s">
        <v>103</v>
      </c>
      <c r="O4300" t="s">
        <v>44</v>
      </c>
      <c r="P4300" t="s">
        <v>45</v>
      </c>
      <c r="Q4300">
        <v>24657</v>
      </c>
      <c r="R4300">
        <v>10</v>
      </c>
      <c r="S4300">
        <v>0.1</v>
      </c>
      <c r="T4300">
        <v>7043.6331021596843</v>
      </c>
      <c r="U4300">
        <v>45224</v>
      </c>
    </row>
    <row r="4301" spans="1:21" x14ac:dyDescent="0.3">
      <c r="A4301" t="s">
        <v>12980</v>
      </c>
      <c r="B4301">
        <v>2024</v>
      </c>
      <c r="C4301" s="1">
        <v>45510</v>
      </c>
      <c r="D4301" t="s">
        <v>47</v>
      </c>
      <c r="E4301" t="s">
        <v>12981</v>
      </c>
      <c r="F4301" t="s">
        <v>149</v>
      </c>
      <c r="G4301" t="s">
        <v>38</v>
      </c>
      <c r="H4301" t="s">
        <v>26</v>
      </c>
      <c r="I4301" t="s">
        <v>82</v>
      </c>
      <c r="J4301" t="s">
        <v>66</v>
      </c>
      <c r="K4301">
        <v>609635</v>
      </c>
      <c r="L4301" t="s">
        <v>41</v>
      </c>
      <c r="M4301" t="s">
        <v>12982</v>
      </c>
      <c r="N4301" t="s">
        <v>93</v>
      </c>
      <c r="O4301" t="s">
        <v>44</v>
      </c>
      <c r="P4301" t="s">
        <v>98</v>
      </c>
      <c r="Q4301">
        <v>28877</v>
      </c>
      <c r="R4301">
        <v>2</v>
      </c>
      <c r="S4301">
        <v>0.05</v>
      </c>
      <c r="T4301">
        <v>6622.3581416067555</v>
      </c>
      <c r="U4301">
        <v>45510</v>
      </c>
    </row>
    <row r="4302" spans="1:21" x14ac:dyDescent="0.3">
      <c r="A4302" t="s">
        <v>12983</v>
      </c>
      <c r="B4302">
        <v>2023</v>
      </c>
      <c r="C4302" s="1">
        <v>45070</v>
      </c>
      <c r="D4302" t="s">
        <v>47</v>
      </c>
      <c r="E4302" t="s">
        <v>12984</v>
      </c>
      <c r="F4302" t="s">
        <v>24</v>
      </c>
      <c r="G4302" t="s">
        <v>81</v>
      </c>
      <c r="H4302" t="s">
        <v>26</v>
      </c>
      <c r="I4302" t="s">
        <v>39</v>
      </c>
      <c r="J4302" t="s">
        <v>40</v>
      </c>
      <c r="K4302">
        <v>640558</v>
      </c>
      <c r="L4302" t="s">
        <v>83</v>
      </c>
      <c r="M4302" t="s">
        <v>12985</v>
      </c>
      <c r="N4302" t="s">
        <v>43</v>
      </c>
      <c r="O4302" t="s">
        <v>75</v>
      </c>
      <c r="P4302" t="s">
        <v>54</v>
      </c>
      <c r="Q4302">
        <v>69719</v>
      </c>
      <c r="R4302">
        <v>6</v>
      </c>
      <c r="S4302">
        <v>0.05</v>
      </c>
      <c r="T4302">
        <v>5174.381740502361</v>
      </c>
      <c r="U4302">
        <v>45072</v>
      </c>
    </row>
    <row r="4303" spans="1:21" x14ac:dyDescent="0.3">
      <c r="A4303" t="s">
        <v>12986</v>
      </c>
      <c r="B4303">
        <v>2023</v>
      </c>
      <c r="C4303" s="1">
        <v>45191</v>
      </c>
      <c r="D4303" t="s">
        <v>47</v>
      </c>
      <c r="E4303" t="s">
        <v>12987</v>
      </c>
      <c r="F4303" t="s">
        <v>24</v>
      </c>
      <c r="G4303" t="s">
        <v>25</v>
      </c>
      <c r="H4303" t="s">
        <v>26</v>
      </c>
      <c r="I4303" t="s">
        <v>57</v>
      </c>
      <c r="J4303" t="s">
        <v>58</v>
      </c>
      <c r="K4303">
        <v>605409</v>
      </c>
      <c r="L4303" t="s">
        <v>41</v>
      </c>
      <c r="M4303" t="s">
        <v>12988</v>
      </c>
      <c r="N4303" t="s">
        <v>61</v>
      </c>
      <c r="O4303" t="s">
        <v>85</v>
      </c>
      <c r="P4303" t="s">
        <v>89</v>
      </c>
      <c r="Q4303">
        <v>54847</v>
      </c>
      <c r="R4303">
        <v>6</v>
      </c>
      <c r="S4303">
        <v>0</v>
      </c>
      <c r="T4303">
        <v>15701.610332738745</v>
      </c>
      <c r="U4303">
        <v>45195</v>
      </c>
    </row>
    <row r="4304" spans="1:21" x14ac:dyDescent="0.3">
      <c r="A4304" t="s">
        <v>12989</v>
      </c>
      <c r="B4304">
        <v>2023</v>
      </c>
      <c r="C4304" s="1">
        <v>44977</v>
      </c>
      <c r="D4304" t="s">
        <v>47</v>
      </c>
      <c r="E4304" t="s">
        <v>12990</v>
      </c>
      <c r="F4304" t="s">
        <v>149</v>
      </c>
      <c r="G4304" t="s">
        <v>81</v>
      </c>
      <c r="H4304" t="s">
        <v>26</v>
      </c>
      <c r="I4304" t="s">
        <v>57</v>
      </c>
      <c r="J4304" t="s">
        <v>58</v>
      </c>
      <c r="K4304">
        <v>669940</v>
      </c>
      <c r="L4304" t="s">
        <v>73</v>
      </c>
      <c r="M4304" t="s">
        <v>12991</v>
      </c>
      <c r="N4304" t="s">
        <v>31</v>
      </c>
      <c r="O4304" t="s">
        <v>94</v>
      </c>
      <c r="P4304" t="s">
        <v>98</v>
      </c>
      <c r="Q4304">
        <v>44761</v>
      </c>
      <c r="R4304">
        <v>1</v>
      </c>
      <c r="S4304">
        <v>0.05</v>
      </c>
      <c r="T4304">
        <v>2763.8333477419496</v>
      </c>
      <c r="U4304">
        <v>44982</v>
      </c>
    </row>
    <row r="4305" spans="1:21" x14ac:dyDescent="0.3">
      <c r="A4305" t="s">
        <v>12992</v>
      </c>
      <c r="B4305">
        <v>2024</v>
      </c>
      <c r="C4305" s="1">
        <v>45469</v>
      </c>
      <c r="D4305" t="s">
        <v>22</v>
      </c>
      <c r="E4305" t="s">
        <v>12993</v>
      </c>
      <c r="F4305" t="s">
        <v>106</v>
      </c>
      <c r="G4305" t="s">
        <v>25</v>
      </c>
      <c r="H4305" t="s">
        <v>26</v>
      </c>
      <c r="I4305" t="s">
        <v>39</v>
      </c>
      <c r="J4305" t="s">
        <v>40</v>
      </c>
      <c r="K4305">
        <v>660936</v>
      </c>
      <c r="L4305" t="s">
        <v>59</v>
      </c>
      <c r="M4305" t="s">
        <v>12994</v>
      </c>
      <c r="N4305" t="s">
        <v>61</v>
      </c>
      <c r="O4305" t="s">
        <v>94</v>
      </c>
      <c r="P4305" t="s">
        <v>127</v>
      </c>
      <c r="Q4305">
        <v>62004</v>
      </c>
      <c r="R4305">
        <v>7</v>
      </c>
      <c r="S4305">
        <v>0.2</v>
      </c>
      <c r="T4305">
        <v>15748.269964185019</v>
      </c>
      <c r="U4305">
        <v>45470</v>
      </c>
    </row>
    <row r="4306" spans="1:21" x14ac:dyDescent="0.3">
      <c r="A4306" t="s">
        <v>12995</v>
      </c>
      <c r="B4306">
        <v>2023</v>
      </c>
      <c r="C4306" s="1">
        <v>45069</v>
      </c>
      <c r="D4306" t="s">
        <v>78</v>
      </c>
      <c r="E4306" t="s">
        <v>12996</v>
      </c>
      <c r="F4306" t="s">
        <v>49</v>
      </c>
      <c r="G4306" t="s">
        <v>81</v>
      </c>
      <c r="H4306" t="s">
        <v>26</v>
      </c>
      <c r="I4306" t="s">
        <v>122</v>
      </c>
      <c r="J4306" t="s">
        <v>28</v>
      </c>
      <c r="K4306">
        <v>601968</v>
      </c>
      <c r="L4306" t="s">
        <v>73</v>
      </c>
      <c r="M4306" t="s">
        <v>12997</v>
      </c>
      <c r="N4306" t="s">
        <v>61</v>
      </c>
      <c r="O4306" t="s">
        <v>44</v>
      </c>
      <c r="P4306" t="s">
        <v>45</v>
      </c>
      <c r="Q4306">
        <v>43381</v>
      </c>
      <c r="R4306">
        <v>8</v>
      </c>
      <c r="S4306">
        <v>0.1</v>
      </c>
      <c r="T4306">
        <v>11438.050936759148</v>
      </c>
      <c r="U4306">
        <v>45073</v>
      </c>
    </row>
    <row r="4307" spans="1:21" x14ac:dyDescent="0.3">
      <c r="A4307" t="s">
        <v>12998</v>
      </c>
      <c r="B4307">
        <v>2023</v>
      </c>
      <c r="C4307" s="1">
        <v>45290</v>
      </c>
      <c r="D4307" t="s">
        <v>22</v>
      </c>
      <c r="E4307" t="s">
        <v>12999</v>
      </c>
      <c r="F4307" t="s">
        <v>37</v>
      </c>
      <c r="G4307" t="s">
        <v>25</v>
      </c>
      <c r="H4307" t="s">
        <v>26</v>
      </c>
      <c r="I4307" t="s">
        <v>154</v>
      </c>
      <c r="J4307" t="s">
        <v>51</v>
      </c>
      <c r="K4307">
        <v>650889</v>
      </c>
      <c r="L4307" t="s">
        <v>83</v>
      </c>
      <c r="M4307" t="s">
        <v>13000</v>
      </c>
      <c r="N4307" t="s">
        <v>61</v>
      </c>
      <c r="O4307" t="s">
        <v>32</v>
      </c>
      <c r="P4307" t="s">
        <v>98</v>
      </c>
      <c r="Q4307">
        <v>63750</v>
      </c>
      <c r="R4307">
        <v>9</v>
      </c>
      <c r="S4307">
        <v>0</v>
      </c>
      <c r="T4307">
        <v>5590.3490256407094</v>
      </c>
      <c r="U4307">
        <v>45295</v>
      </c>
    </row>
    <row r="4308" spans="1:21" x14ac:dyDescent="0.3">
      <c r="A4308" t="s">
        <v>13001</v>
      </c>
      <c r="B4308">
        <v>2024</v>
      </c>
      <c r="C4308" s="1">
        <v>45327</v>
      </c>
      <c r="D4308" t="s">
        <v>22</v>
      </c>
      <c r="E4308" t="s">
        <v>13002</v>
      </c>
      <c r="F4308" t="s">
        <v>49</v>
      </c>
      <c r="G4308" t="s">
        <v>81</v>
      </c>
      <c r="H4308" t="s">
        <v>26</v>
      </c>
      <c r="I4308" t="s">
        <v>107</v>
      </c>
      <c r="J4308" t="s">
        <v>66</v>
      </c>
      <c r="K4308">
        <v>684876</v>
      </c>
      <c r="L4308" t="s">
        <v>29</v>
      </c>
      <c r="M4308" t="s">
        <v>13003</v>
      </c>
      <c r="N4308" t="s">
        <v>43</v>
      </c>
      <c r="O4308" t="s">
        <v>44</v>
      </c>
      <c r="P4308" t="s">
        <v>89</v>
      </c>
      <c r="Q4308">
        <v>17643</v>
      </c>
      <c r="R4308">
        <v>10</v>
      </c>
      <c r="S4308">
        <v>0</v>
      </c>
      <c r="T4308">
        <v>2869.9528795785282</v>
      </c>
      <c r="U4308">
        <v>45330</v>
      </c>
    </row>
    <row r="4309" spans="1:21" x14ac:dyDescent="0.3">
      <c r="A4309" t="s">
        <v>13004</v>
      </c>
      <c r="B4309">
        <v>2024</v>
      </c>
      <c r="C4309" s="1">
        <v>45610</v>
      </c>
      <c r="D4309" t="s">
        <v>47</v>
      </c>
      <c r="E4309" t="s">
        <v>13005</v>
      </c>
      <c r="F4309" t="s">
        <v>80</v>
      </c>
      <c r="G4309" t="s">
        <v>38</v>
      </c>
      <c r="H4309" t="s">
        <v>26</v>
      </c>
      <c r="I4309" t="s">
        <v>161</v>
      </c>
      <c r="J4309" t="s">
        <v>118</v>
      </c>
      <c r="K4309">
        <v>628649</v>
      </c>
      <c r="L4309" t="s">
        <v>59</v>
      </c>
      <c r="M4309" t="s">
        <v>13006</v>
      </c>
      <c r="N4309" t="s">
        <v>93</v>
      </c>
      <c r="O4309" t="s">
        <v>68</v>
      </c>
      <c r="P4309" t="s">
        <v>54</v>
      </c>
      <c r="Q4309">
        <v>40288</v>
      </c>
      <c r="R4309">
        <v>5</v>
      </c>
      <c r="S4309">
        <v>0</v>
      </c>
      <c r="T4309">
        <v>9754.9655105974653</v>
      </c>
      <c r="U4309">
        <v>45613</v>
      </c>
    </row>
    <row r="4310" spans="1:21" x14ac:dyDescent="0.3">
      <c r="A4310" t="s">
        <v>13007</v>
      </c>
      <c r="B4310">
        <v>2023</v>
      </c>
      <c r="C4310" s="1">
        <v>44994</v>
      </c>
      <c r="D4310" t="s">
        <v>22</v>
      </c>
      <c r="E4310" t="s">
        <v>13008</v>
      </c>
      <c r="F4310" t="s">
        <v>37</v>
      </c>
      <c r="G4310" t="s">
        <v>25</v>
      </c>
      <c r="H4310" t="s">
        <v>26</v>
      </c>
      <c r="I4310" t="s">
        <v>150</v>
      </c>
      <c r="J4310" t="s">
        <v>118</v>
      </c>
      <c r="K4310">
        <v>648967</v>
      </c>
      <c r="L4310" t="s">
        <v>83</v>
      </c>
      <c r="M4310" t="s">
        <v>13009</v>
      </c>
      <c r="N4310" t="s">
        <v>103</v>
      </c>
      <c r="O4310" t="s">
        <v>94</v>
      </c>
      <c r="P4310" t="s">
        <v>45</v>
      </c>
      <c r="Q4310">
        <v>22473</v>
      </c>
      <c r="R4310">
        <v>5</v>
      </c>
      <c r="S4310">
        <v>0</v>
      </c>
      <c r="T4310">
        <v>4148.2123229662648</v>
      </c>
      <c r="U4310">
        <v>44994</v>
      </c>
    </row>
    <row r="4311" spans="1:21" x14ac:dyDescent="0.3">
      <c r="A4311" t="s">
        <v>13010</v>
      </c>
      <c r="B4311">
        <v>2023</v>
      </c>
      <c r="C4311" s="1">
        <v>45127</v>
      </c>
      <c r="D4311" t="s">
        <v>35</v>
      </c>
      <c r="E4311" t="s">
        <v>13011</v>
      </c>
      <c r="F4311" t="s">
        <v>149</v>
      </c>
      <c r="G4311" t="s">
        <v>81</v>
      </c>
      <c r="H4311" t="s">
        <v>26</v>
      </c>
      <c r="I4311" t="s">
        <v>154</v>
      </c>
      <c r="J4311" t="s">
        <v>51</v>
      </c>
      <c r="K4311">
        <v>629742</v>
      </c>
      <c r="L4311" t="s">
        <v>59</v>
      </c>
      <c r="M4311" t="s">
        <v>13012</v>
      </c>
      <c r="N4311" t="s">
        <v>31</v>
      </c>
      <c r="O4311" t="s">
        <v>44</v>
      </c>
      <c r="P4311" t="s">
        <v>89</v>
      </c>
      <c r="Q4311">
        <v>19510</v>
      </c>
      <c r="R4311">
        <v>9</v>
      </c>
      <c r="S4311">
        <v>0</v>
      </c>
      <c r="T4311">
        <v>1353.8361335167531</v>
      </c>
      <c r="U4311">
        <v>45134</v>
      </c>
    </row>
    <row r="4312" spans="1:21" x14ac:dyDescent="0.3">
      <c r="A4312" t="s">
        <v>13013</v>
      </c>
      <c r="B4312">
        <v>2024</v>
      </c>
      <c r="C4312" s="1">
        <v>45431</v>
      </c>
      <c r="D4312" t="s">
        <v>47</v>
      </c>
      <c r="E4312" t="s">
        <v>13014</v>
      </c>
      <c r="F4312" t="s">
        <v>37</v>
      </c>
      <c r="G4312" t="s">
        <v>38</v>
      </c>
      <c r="H4312" t="s">
        <v>26</v>
      </c>
      <c r="I4312" t="s">
        <v>39</v>
      </c>
      <c r="J4312" t="s">
        <v>40</v>
      </c>
      <c r="K4312">
        <v>656125</v>
      </c>
      <c r="L4312" t="s">
        <v>59</v>
      </c>
      <c r="M4312" t="s">
        <v>13015</v>
      </c>
      <c r="N4312" t="s">
        <v>31</v>
      </c>
      <c r="O4312" t="s">
        <v>44</v>
      </c>
      <c r="P4312" t="s">
        <v>76</v>
      </c>
      <c r="Q4312">
        <v>66886</v>
      </c>
      <c r="R4312">
        <v>7</v>
      </c>
      <c r="S4312">
        <v>0.1</v>
      </c>
      <c r="T4312">
        <v>19466.571991666275</v>
      </c>
      <c r="U4312">
        <v>45433</v>
      </c>
    </row>
    <row r="4313" spans="1:21" x14ac:dyDescent="0.3">
      <c r="A4313" t="s">
        <v>13016</v>
      </c>
      <c r="B4313">
        <v>2023</v>
      </c>
      <c r="C4313" s="1">
        <v>45140</v>
      </c>
      <c r="D4313" t="s">
        <v>78</v>
      </c>
      <c r="E4313" t="s">
        <v>13017</v>
      </c>
      <c r="F4313" t="s">
        <v>64</v>
      </c>
      <c r="G4313" t="s">
        <v>38</v>
      </c>
      <c r="H4313" t="s">
        <v>26</v>
      </c>
      <c r="I4313" t="s">
        <v>57</v>
      </c>
      <c r="J4313" t="s">
        <v>58</v>
      </c>
      <c r="K4313">
        <v>605294</v>
      </c>
      <c r="L4313" t="s">
        <v>59</v>
      </c>
      <c r="M4313" t="s">
        <v>13018</v>
      </c>
      <c r="N4313" t="s">
        <v>43</v>
      </c>
      <c r="O4313" t="s">
        <v>53</v>
      </c>
      <c r="P4313" t="s">
        <v>181</v>
      </c>
      <c r="Q4313">
        <v>64820</v>
      </c>
      <c r="R4313">
        <v>2</v>
      </c>
      <c r="S4313">
        <v>0.2</v>
      </c>
      <c r="T4313">
        <v>13842.564214056945</v>
      </c>
      <c r="U4313">
        <v>45145</v>
      </c>
    </row>
    <row r="4314" spans="1:21" x14ac:dyDescent="0.3">
      <c r="A4314" t="s">
        <v>13019</v>
      </c>
      <c r="B4314">
        <v>2024</v>
      </c>
      <c r="C4314" s="1">
        <v>45436</v>
      </c>
      <c r="D4314" t="s">
        <v>35</v>
      </c>
      <c r="E4314" t="s">
        <v>13020</v>
      </c>
      <c r="F4314" t="s">
        <v>37</v>
      </c>
      <c r="G4314" t="s">
        <v>81</v>
      </c>
      <c r="H4314" t="s">
        <v>26</v>
      </c>
      <c r="I4314" t="s">
        <v>82</v>
      </c>
      <c r="J4314" t="s">
        <v>66</v>
      </c>
      <c r="K4314">
        <v>673445</v>
      </c>
      <c r="L4314" t="s">
        <v>29</v>
      </c>
      <c r="M4314" t="s">
        <v>13021</v>
      </c>
      <c r="N4314" t="s">
        <v>31</v>
      </c>
      <c r="O4314" t="s">
        <v>44</v>
      </c>
      <c r="P4314" t="s">
        <v>76</v>
      </c>
      <c r="Q4314">
        <v>15629</v>
      </c>
      <c r="R4314">
        <v>2</v>
      </c>
      <c r="S4314">
        <v>0</v>
      </c>
      <c r="T4314">
        <v>835.55334753036777</v>
      </c>
      <c r="U4314">
        <v>45439</v>
      </c>
    </row>
    <row r="4315" spans="1:21" x14ac:dyDescent="0.3">
      <c r="A4315" t="s">
        <v>13022</v>
      </c>
      <c r="B4315">
        <v>2023</v>
      </c>
      <c r="C4315" s="1">
        <v>45084</v>
      </c>
      <c r="D4315" t="s">
        <v>22</v>
      </c>
      <c r="E4315" t="s">
        <v>13023</v>
      </c>
      <c r="F4315" t="s">
        <v>37</v>
      </c>
      <c r="G4315" t="s">
        <v>81</v>
      </c>
      <c r="H4315" t="s">
        <v>26</v>
      </c>
      <c r="I4315" t="s">
        <v>57</v>
      </c>
      <c r="J4315" t="s">
        <v>58</v>
      </c>
      <c r="K4315">
        <v>678463</v>
      </c>
      <c r="L4315" t="s">
        <v>41</v>
      </c>
      <c r="M4315" t="s">
        <v>13024</v>
      </c>
      <c r="N4315" t="s">
        <v>43</v>
      </c>
      <c r="O4315" t="s">
        <v>94</v>
      </c>
      <c r="P4315" t="s">
        <v>98</v>
      </c>
      <c r="Q4315">
        <v>22044</v>
      </c>
      <c r="R4315">
        <v>5</v>
      </c>
      <c r="S4315">
        <v>0.2</v>
      </c>
      <c r="T4315">
        <v>1930.9943505408482</v>
      </c>
      <c r="U4315">
        <v>45086</v>
      </c>
    </row>
    <row r="4316" spans="1:21" x14ac:dyDescent="0.3">
      <c r="A4316" t="s">
        <v>13025</v>
      </c>
      <c r="B4316">
        <v>2024</v>
      </c>
      <c r="C4316" s="1">
        <v>45559</v>
      </c>
      <c r="D4316" t="s">
        <v>22</v>
      </c>
      <c r="E4316" t="s">
        <v>13026</v>
      </c>
      <c r="F4316" t="s">
        <v>80</v>
      </c>
      <c r="G4316" t="s">
        <v>25</v>
      </c>
      <c r="H4316" t="s">
        <v>26</v>
      </c>
      <c r="I4316" t="s">
        <v>150</v>
      </c>
      <c r="J4316" t="s">
        <v>118</v>
      </c>
      <c r="K4316">
        <v>629143</v>
      </c>
      <c r="L4316" t="s">
        <v>59</v>
      </c>
      <c r="M4316" t="s">
        <v>13027</v>
      </c>
      <c r="N4316" t="s">
        <v>61</v>
      </c>
      <c r="O4316" t="s">
        <v>53</v>
      </c>
      <c r="P4316" t="s">
        <v>54</v>
      </c>
      <c r="Q4316">
        <v>56484</v>
      </c>
      <c r="R4316">
        <v>2</v>
      </c>
      <c r="S4316">
        <v>0</v>
      </c>
      <c r="T4316">
        <v>12190.120495391211</v>
      </c>
      <c r="U4316">
        <v>45560</v>
      </c>
    </row>
    <row r="4317" spans="1:21" x14ac:dyDescent="0.3">
      <c r="A4317" t="s">
        <v>13028</v>
      </c>
      <c r="B4317">
        <v>2024</v>
      </c>
      <c r="C4317" s="1">
        <v>45344</v>
      </c>
      <c r="D4317" t="s">
        <v>35</v>
      </c>
      <c r="E4317" t="s">
        <v>13029</v>
      </c>
      <c r="F4317" t="s">
        <v>49</v>
      </c>
      <c r="G4317" t="s">
        <v>38</v>
      </c>
      <c r="H4317" t="s">
        <v>26</v>
      </c>
      <c r="I4317" t="s">
        <v>27</v>
      </c>
      <c r="J4317" t="s">
        <v>28</v>
      </c>
      <c r="K4317">
        <v>622471</v>
      </c>
      <c r="L4317" t="s">
        <v>29</v>
      </c>
      <c r="M4317" t="s">
        <v>13030</v>
      </c>
      <c r="N4317" t="s">
        <v>31</v>
      </c>
      <c r="O4317" t="s">
        <v>85</v>
      </c>
      <c r="P4317" t="s">
        <v>127</v>
      </c>
      <c r="Q4317">
        <v>21330</v>
      </c>
      <c r="R4317">
        <v>4</v>
      </c>
      <c r="S4317">
        <v>0</v>
      </c>
      <c r="T4317">
        <v>1073.1297883921848</v>
      </c>
      <c r="U4317">
        <v>45349</v>
      </c>
    </row>
    <row r="4318" spans="1:21" x14ac:dyDescent="0.3">
      <c r="A4318" t="s">
        <v>13031</v>
      </c>
      <c r="B4318">
        <v>2023</v>
      </c>
      <c r="C4318" s="1">
        <v>44952</v>
      </c>
      <c r="D4318" t="s">
        <v>78</v>
      </c>
      <c r="E4318" t="s">
        <v>13032</v>
      </c>
      <c r="F4318" t="s">
        <v>106</v>
      </c>
      <c r="G4318" t="s">
        <v>81</v>
      </c>
      <c r="H4318" t="s">
        <v>26</v>
      </c>
      <c r="I4318" t="s">
        <v>161</v>
      </c>
      <c r="J4318" t="s">
        <v>118</v>
      </c>
      <c r="K4318">
        <v>674361</v>
      </c>
      <c r="L4318" t="s">
        <v>73</v>
      </c>
      <c r="M4318" t="s">
        <v>13033</v>
      </c>
      <c r="N4318" t="s">
        <v>43</v>
      </c>
      <c r="O4318" t="s">
        <v>85</v>
      </c>
      <c r="P4318" t="s">
        <v>89</v>
      </c>
      <c r="Q4318">
        <v>45215</v>
      </c>
      <c r="R4318">
        <v>5</v>
      </c>
      <c r="S4318">
        <v>0</v>
      </c>
      <c r="T4318">
        <v>13143.625952281815</v>
      </c>
      <c r="U4318">
        <v>44954</v>
      </c>
    </row>
    <row r="4319" spans="1:21" x14ac:dyDescent="0.3">
      <c r="A4319" t="s">
        <v>13034</v>
      </c>
      <c r="B4319">
        <v>2024</v>
      </c>
      <c r="C4319" s="1">
        <v>45296</v>
      </c>
      <c r="D4319" t="s">
        <v>78</v>
      </c>
      <c r="E4319" t="s">
        <v>13035</v>
      </c>
      <c r="F4319" t="s">
        <v>80</v>
      </c>
      <c r="G4319" t="s">
        <v>38</v>
      </c>
      <c r="H4319" t="s">
        <v>26</v>
      </c>
      <c r="I4319" t="s">
        <v>107</v>
      </c>
      <c r="J4319" t="s">
        <v>66</v>
      </c>
      <c r="K4319">
        <v>660801</v>
      </c>
      <c r="L4319" t="s">
        <v>83</v>
      </c>
      <c r="M4319" t="s">
        <v>13036</v>
      </c>
      <c r="N4319" t="s">
        <v>103</v>
      </c>
      <c r="O4319" t="s">
        <v>75</v>
      </c>
      <c r="P4319" t="s">
        <v>69</v>
      </c>
      <c r="Q4319">
        <v>15761</v>
      </c>
      <c r="R4319">
        <v>7</v>
      </c>
      <c r="S4319">
        <v>0</v>
      </c>
      <c r="T4319">
        <v>1697.5571533568843</v>
      </c>
      <c r="U4319">
        <v>45303</v>
      </c>
    </row>
    <row r="4320" spans="1:21" x14ac:dyDescent="0.3">
      <c r="A4320" t="s">
        <v>13037</v>
      </c>
      <c r="B4320">
        <v>2023</v>
      </c>
      <c r="C4320" s="1">
        <v>44967</v>
      </c>
      <c r="D4320" t="s">
        <v>35</v>
      </c>
      <c r="E4320" t="s">
        <v>13038</v>
      </c>
      <c r="F4320" t="s">
        <v>106</v>
      </c>
      <c r="G4320" t="s">
        <v>81</v>
      </c>
      <c r="H4320" t="s">
        <v>26</v>
      </c>
      <c r="I4320" t="s">
        <v>101</v>
      </c>
      <c r="J4320" t="s">
        <v>51</v>
      </c>
      <c r="K4320">
        <v>624046</v>
      </c>
      <c r="L4320" t="s">
        <v>73</v>
      </c>
      <c r="M4320" t="s">
        <v>13039</v>
      </c>
      <c r="N4320" t="s">
        <v>61</v>
      </c>
      <c r="O4320" t="s">
        <v>44</v>
      </c>
      <c r="P4320" t="s">
        <v>181</v>
      </c>
      <c r="Q4320">
        <v>31255</v>
      </c>
      <c r="R4320">
        <v>7</v>
      </c>
      <c r="S4320">
        <v>0</v>
      </c>
      <c r="T4320">
        <v>2693.2853673239765</v>
      </c>
      <c r="U4320">
        <v>44974</v>
      </c>
    </row>
    <row r="4321" spans="1:21" x14ac:dyDescent="0.3">
      <c r="A4321" t="s">
        <v>13040</v>
      </c>
      <c r="B4321">
        <v>2024</v>
      </c>
      <c r="C4321" s="1">
        <v>45441</v>
      </c>
      <c r="D4321" t="s">
        <v>78</v>
      </c>
      <c r="E4321" t="s">
        <v>13041</v>
      </c>
      <c r="F4321" t="s">
        <v>106</v>
      </c>
      <c r="G4321" t="s">
        <v>81</v>
      </c>
      <c r="H4321" t="s">
        <v>26</v>
      </c>
      <c r="I4321" t="s">
        <v>65</v>
      </c>
      <c r="J4321" t="s">
        <v>66</v>
      </c>
      <c r="K4321">
        <v>684138</v>
      </c>
      <c r="L4321" t="s">
        <v>59</v>
      </c>
      <c r="M4321" t="s">
        <v>13042</v>
      </c>
      <c r="N4321" t="s">
        <v>103</v>
      </c>
      <c r="O4321" t="s">
        <v>94</v>
      </c>
      <c r="P4321" t="s">
        <v>33</v>
      </c>
      <c r="Q4321">
        <v>19382</v>
      </c>
      <c r="R4321">
        <v>6</v>
      </c>
      <c r="S4321">
        <v>0.05</v>
      </c>
      <c r="T4321">
        <v>1456.6787645039224</v>
      </c>
      <c r="U4321">
        <v>45441</v>
      </c>
    </row>
    <row r="4322" spans="1:21" x14ac:dyDescent="0.3">
      <c r="A4322" t="s">
        <v>13043</v>
      </c>
      <c r="B4322">
        <v>2024</v>
      </c>
      <c r="C4322" s="1">
        <v>45550</v>
      </c>
      <c r="D4322" t="s">
        <v>22</v>
      </c>
      <c r="E4322" t="s">
        <v>13044</v>
      </c>
      <c r="F4322" t="s">
        <v>24</v>
      </c>
      <c r="G4322" t="s">
        <v>81</v>
      </c>
      <c r="H4322" t="s">
        <v>26</v>
      </c>
      <c r="I4322" t="s">
        <v>122</v>
      </c>
      <c r="J4322" t="s">
        <v>28</v>
      </c>
      <c r="K4322">
        <v>674878</v>
      </c>
      <c r="L4322" t="s">
        <v>29</v>
      </c>
      <c r="M4322" t="s">
        <v>13045</v>
      </c>
      <c r="N4322" t="s">
        <v>103</v>
      </c>
      <c r="O4322" t="s">
        <v>75</v>
      </c>
      <c r="P4322" t="s">
        <v>89</v>
      </c>
      <c r="Q4322">
        <v>14747</v>
      </c>
      <c r="R4322">
        <v>6</v>
      </c>
      <c r="S4322">
        <v>0.05</v>
      </c>
      <c r="T4322">
        <v>3109.0982189990823</v>
      </c>
      <c r="U4322">
        <v>45555</v>
      </c>
    </row>
    <row r="4323" spans="1:21" x14ac:dyDescent="0.3">
      <c r="A4323" t="s">
        <v>13046</v>
      </c>
      <c r="B4323">
        <v>2024</v>
      </c>
      <c r="C4323" s="1">
        <v>45424</v>
      </c>
      <c r="D4323" t="s">
        <v>47</v>
      </c>
      <c r="E4323" t="s">
        <v>13047</v>
      </c>
      <c r="F4323" t="s">
        <v>64</v>
      </c>
      <c r="G4323" t="s">
        <v>25</v>
      </c>
      <c r="H4323" t="s">
        <v>26</v>
      </c>
      <c r="I4323" t="s">
        <v>117</v>
      </c>
      <c r="J4323" t="s">
        <v>118</v>
      </c>
      <c r="K4323">
        <v>620176</v>
      </c>
      <c r="L4323" t="s">
        <v>41</v>
      </c>
      <c r="M4323" t="s">
        <v>13048</v>
      </c>
      <c r="N4323" t="s">
        <v>103</v>
      </c>
      <c r="O4323" t="s">
        <v>94</v>
      </c>
      <c r="P4323" t="s">
        <v>69</v>
      </c>
      <c r="Q4323">
        <v>7999</v>
      </c>
      <c r="R4323">
        <v>2</v>
      </c>
      <c r="S4323">
        <v>0.05</v>
      </c>
      <c r="T4323">
        <v>1748.9267561986449</v>
      </c>
      <c r="U4323">
        <v>45427</v>
      </c>
    </row>
    <row r="4324" spans="1:21" x14ac:dyDescent="0.3">
      <c r="A4324" t="s">
        <v>13049</v>
      </c>
      <c r="B4324">
        <v>2024</v>
      </c>
      <c r="C4324" s="1">
        <v>45431</v>
      </c>
      <c r="D4324" t="s">
        <v>47</v>
      </c>
      <c r="E4324" t="s">
        <v>13050</v>
      </c>
      <c r="F4324" t="s">
        <v>149</v>
      </c>
      <c r="G4324" t="s">
        <v>81</v>
      </c>
      <c r="H4324" t="s">
        <v>26</v>
      </c>
      <c r="I4324" t="s">
        <v>117</v>
      </c>
      <c r="J4324" t="s">
        <v>118</v>
      </c>
      <c r="K4324">
        <v>616677</v>
      </c>
      <c r="L4324" t="s">
        <v>59</v>
      </c>
      <c r="M4324" t="s">
        <v>13051</v>
      </c>
      <c r="N4324" t="s">
        <v>93</v>
      </c>
      <c r="O4324" t="s">
        <v>75</v>
      </c>
      <c r="P4324" t="s">
        <v>54</v>
      </c>
      <c r="Q4324">
        <v>62168</v>
      </c>
      <c r="R4324">
        <v>3</v>
      </c>
      <c r="S4324">
        <v>0</v>
      </c>
      <c r="T4324">
        <v>3754.7410927235533</v>
      </c>
      <c r="U4324">
        <v>45433</v>
      </c>
    </row>
    <row r="4325" spans="1:21" x14ac:dyDescent="0.3">
      <c r="A4325" t="s">
        <v>13052</v>
      </c>
      <c r="B4325">
        <v>2023</v>
      </c>
      <c r="C4325" s="1">
        <v>45211</v>
      </c>
      <c r="D4325" t="s">
        <v>47</v>
      </c>
      <c r="E4325" t="s">
        <v>13053</v>
      </c>
      <c r="F4325" t="s">
        <v>37</v>
      </c>
      <c r="G4325" t="s">
        <v>81</v>
      </c>
      <c r="H4325" t="s">
        <v>26</v>
      </c>
      <c r="I4325" t="s">
        <v>39</v>
      </c>
      <c r="J4325" t="s">
        <v>40</v>
      </c>
      <c r="K4325">
        <v>699464</v>
      </c>
      <c r="L4325" t="s">
        <v>59</v>
      </c>
      <c r="M4325" t="s">
        <v>13054</v>
      </c>
      <c r="N4325" t="s">
        <v>43</v>
      </c>
      <c r="O4325" t="s">
        <v>53</v>
      </c>
      <c r="P4325" t="s">
        <v>89</v>
      </c>
      <c r="Q4325">
        <v>57248</v>
      </c>
      <c r="R4325">
        <v>7</v>
      </c>
      <c r="S4325">
        <v>0</v>
      </c>
      <c r="T4325">
        <v>14250.947973232593</v>
      </c>
      <c r="U4325">
        <v>45211</v>
      </c>
    </row>
    <row r="4326" spans="1:21" x14ac:dyDescent="0.3">
      <c r="A4326" t="s">
        <v>13055</v>
      </c>
      <c r="B4326">
        <v>2024</v>
      </c>
      <c r="C4326" s="1">
        <v>45518</v>
      </c>
      <c r="D4326" t="s">
        <v>78</v>
      </c>
      <c r="E4326" t="s">
        <v>13056</v>
      </c>
      <c r="F4326" t="s">
        <v>106</v>
      </c>
      <c r="G4326" t="s">
        <v>38</v>
      </c>
      <c r="H4326" t="s">
        <v>26</v>
      </c>
      <c r="I4326" t="s">
        <v>101</v>
      </c>
      <c r="J4326" t="s">
        <v>51</v>
      </c>
      <c r="K4326">
        <v>689314</v>
      </c>
      <c r="L4326" t="s">
        <v>73</v>
      </c>
      <c r="M4326" t="s">
        <v>13057</v>
      </c>
      <c r="N4326" t="s">
        <v>61</v>
      </c>
      <c r="O4326" t="s">
        <v>68</v>
      </c>
      <c r="P4326" t="s">
        <v>127</v>
      </c>
      <c r="Q4326">
        <v>55848</v>
      </c>
      <c r="R4326">
        <v>4</v>
      </c>
      <c r="S4326">
        <v>0.1</v>
      </c>
      <c r="T4326">
        <v>11112.459888473833</v>
      </c>
      <c r="U4326">
        <v>45521</v>
      </c>
    </row>
    <row r="4327" spans="1:21" x14ac:dyDescent="0.3">
      <c r="A4327" t="s">
        <v>13058</v>
      </c>
      <c r="B4327">
        <v>2024</v>
      </c>
      <c r="C4327" s="1">
        <v>45363</v>
      </c>
      <c r="D4327" t="s">
        <v>78</v>
      </c>
      <c r="E4327" t="s">
        <v>13059</v>
      </c>
      <c r="F4327" t="s">
        <v>37</v>
      </c>
      <c r="G4327" t="s">
        <v>25</v>
      </c>
      <c r="H4327" t="s">
        <v>26</v>
      </c>
      <c r="I4327" t="s">
        <v>107</v>
      </c>
      <c r="J4327" t="s">
        <v>66</v>
      </c>
      <c r="K4327">
        <v>670818</v>
      </c>
      <c r="L4327" t="s">
        <v>29</v>
      </c>
      <c r="M4327" t="s">
        <v>13060</v>
      </c>
      <c r="N4327" t="s">
        <v>43</v>
      </c>
      <c r="O4327" t="s">
        <v>75</v>
      </c>
      <c r="P4327" t="s">
        <v>76</v>
      </c>
      <c r="Q4327">
        <v>42512</v>
      </c>
      <c r="R4327">
        <v>6</v>
      </c>
      <c r="S4327">
        <v>0</v>
      </c>
      <c r="T4327">
        <v>6480.0428866937864</v>
      </c>
      <c r="U4327">
        <v>45365</v>
      </c>
    </row>
    <row r="4328" spans="1:21" x14ac:dyDescent="0.3">
      <c r="A4328" t="s">
        <v>13061</v>
      </c>
      <c r="B4328">
        <v>2023</v>
      </c>
      <c r="C4328" s="1">
        <v>44994</v>
      </c>
      <c r="D4328" t="s">
        <v>35</v>
      </c>
      <c r="E4328" t="s">
        <v>13062</v>
      </c>
      <c r="F4328" t="s">
        <v>149</v>
      </c>
      <c r="G4328" t="s">
        <v>81</v>
      </c>
      <c r="H4328" t="s">
        <v>26</v>
      </c>
      <c r="I4328" t="s">
        <v>122</v>
      </c>
      <c r="J4328" t="s">
        <v>28</v>
      </c>
      <c r="K4328">
        <v>665197</v>
      </c>
      <c r="L4328" t="s">
        <v>41</v>
      </c>
      <c r="M4328" t="s">
        <v>13063</v>
      </c>
      <c r="N4328" t="s">
        <v>43</v>
      </c>
      <c r="O4328" t="s">
        <v>53</v>
      </c>
      <c r="P4328" t="s">
        <v>45</v>
      </c>
      <c r="Q4328">
        <v>73814</v>
      </c>
      <c r="R4328">
        <v>10</v>
      </c>
      <c r="S4328">
        <v>0.05</v>
      </c>
      <c r="T4328">
        <v>11039.840143510723</v>
      </c>
      <c r="U4328">
        <v>44997</v>
      </c>
    </row>
    <row r="4329" spans="1:21" x14ac:dyDescent="0.3">
      <c r="A4329" t="s">
        <v>13064</v>
      </c>
      <c r="B4329">
        <v>2023</v>
      </c>
      <c r="C4329" s="1">
        <v>45118</v>
      </c>
      <c r="D4329" t="s">
        <v>47</v>
      </c>
      <c r="E4329" t="s">
        <v>13065</v>
      </c>
      <c r="F4329" t="s">
        <v>24</v>
      </c>
      <c r="G4329" t="s">
        <v>25</v>
      </c>
      <c r="H4329" t="s">
        <v>26</v>
      </c>
      <c r="I4329" t="s">
        <v>27</v>
      </c>
      <c r="J4329" t="s">
        <v>28</v>
      </c>
      <c r="K4329">
        <v>623695</v>
      </c>
      <c r="L4329" t="s">
        <v>83</v>
      </c>
      <c r="M4329" t="s">
        <v>13066</v>
      </c>
      <c r="N4329" t="s">
        <v>93</v>
      </c>
      <c r="O4329" t="s">
        <v>85</v>
      </c>
      <c r="P4329" t="s">
        <v>54</v>
      </c>
      <c r="Q4329">
        <v>54665</v>
      </c>
      <c r="R4329">
        <v>8</v>
      </c>
      <c r="S4329">
        <v>0.1</v>
      </c>
      <c r="T4329">
        <v>14246.113845070337</v>
      </c>
      <c r="U4329">
        <v>45118</v>
      </c>
    </row>
    <row r="4330" spans="1:21" x14ac:dyDescent="0.3">
      <c r="A4330" t="s">
        <v>13067</v>
      </c>
      <c r="B4330">
        <v>2023</v>
      </c>
      <c r="C4330" s="1">
        <v>44950</v>
      </c>
      <c r="D4330" t="s">
        <v>35</v>
      </c>
      <c r="E4330" t="s">
        <v>13068</v>
      </c>
      <c r="F4330" t="s">
        <v>149</v>
      </c>
      <c r="G4330" t="s">
        <v>25</v>
      </c>
      <c r="H4330" t="s">
        <v>26</v>
      </c>
      <c r="I4330" t="s">
        <v>101</v>
      </c>
      <c r="J4330" t="s">
        <v>51</v>
      </c>
      <c r="K4330">
        <v>637018</v>
      </c>
      <c r="L4330" t="s">
        <v>73</v>
      </c>
      <c r="M4330" t="s">
        <v>13069</v>
      </c>
      <c r="N4330" t="s">
        <v>43</v>
      </c>
      <c r="O4330" t="s">
        <v>32</v>
      </c>
      <c r="P4330" t="s">
        <v>45</v>
      </c>
      <c r="Q4330">
        <v>11163</v>
      </c>
      <c r="R4330">
        <v>1</v>
      </c>
      <c r="S4330">
        <v>0.05</v>
      </c>
      <c r="T4330">
        <v>2261.0065656762508</v>
      </c>
      <c r="U4330">
        <v>44953</v>
      </c>
    </row>
    <row r="4331" spans="1:21" x14ac:dyDescent="0.3">
      <c r="A4331" t="s">
        <v>13070</v>
      </c>
      <c r="B4331">
        <v>2024</v>
      </c>
      <c r="C4331" s="1">
        <v>45637</v>
      </c>
      <c r="D4331" t="s">
        <v>47</v>
      </c>
      <c r="E4331" t="s">
        <v>13071</v>
      </c>
      <c r="F4331" t="s">
        <v>149</v>
      </c>
      <c r="G4331" t="s">
        <v>38</v>
      </c>
      <c r="H4331" t="s">
        <v>26</v>
      </c>
      <c r="I4331" t="s">
        <v>57</v>
      </c>
      <c r="J4331" t="s">
        <v>58</v>
      </c>
      <c r="K4331">
        <v>656614</v>
      </c>
      <c r="L4331" t="s">
        <v>83</v>
      </c>
      <c r="M4331" t="s">
        <v>13072</v>
      </c>
      <c r="N4331" t="s">
        <v>43</v>
      </c>
      <c r="O4331" t="s">
        <v>85</v>
      </c>
      <c r="P4331" t="s">
        <v>98</v>
      </c>
      <c r="Q4331">
        <v>52041</v>
      </c>
      <c r="R4331">
        <v>9</v>
      </c>
      <c r="S4331">
        <v>0.2</v>
      </c>
      <c r="T4331">
        <v>6883.4953212477994</v>
      </c>
      <c r="U4331">
        <v>45640</v>
      </c>
    </row>
    <row r="4332" spans="1:21" x14ac:dyDescent="0.3">
      <c r="A4332" t="s">
        <v>13073</v>
      </c>
      <c r="B4332">
        <v>2024</v>
      </c>
      <c r="C4332" s="1">
        <v>45632</v>
      </c>
      <c r="D4332" t="s">
        <v>35</v>
      </c>
      <c r="E4332" t="s">
        <v>13074</v>
      </c>
      <c r="F4332" t="s">
        <v>80</v>
      </c>
      <c r="G4332" t="s">
        <v>38</v>
      </c>
      <c r="H4332" t="s">
        <v>26</v>
      </c>
      <c r="I4332" t="s">
        <v>122</v>
      </c>
      <c r="J4332" t="s">
        <v>28</v>
      </c>
      <c r="K4332">
        <v>621674</v>
      </c>
      <c r="L4332" t="s">
        <v>29</v>
      </c>
      <c r="M4332" t="s">
        <v>13075</v>
      </c>
      <c r="N4332" t="s">
        <v>103</v>
      </c>
      <c r="O4332" t="s">
        <v>53</v>
      </c>
      <c r="P4332" t="s">
        <v>181</v>
      </c>
      <c r="Q4332">
        <v>51447</v>
      </c>
      <c r="R4332">
        <v>10</v>
      </c>
      <c r="S4332">
        <v>0</v>
      </c>
      <c r="T4332">
        <v>14526.786911918065</v>
      </c>
      <c r="U4332">
        <v>45635</v>
      </c>
    </row>
    <row r="4333" spans="1:21" x14ac:dyDescent="0.3">
      <c r="A4333" t="s">
        <v>13076</v>
      </c>
      <c r="B4333">
        <v>2024</v>
      </c>
      <c r="C4333" s="1">
        <v>45379</v>
      </c>
      <c r="D4333" t="s">
        <v>35</v>
      </c>
      <c r="E4333" t="s">
        <v>13077</v>
      </c>
      <c r="F4333" t="s">
        <v>49</v>
      </c>
      <c r="G4333" t="s">
        <v>38</v>
      </c>
      <c r="H4333" t="s">
        <v>26</v>
      </c>
      <c r="I4333" t="s">
        <v>65</v>
      </c>
      <c r="J4333" t="s">
        <v>66</v>
      </c>
      <c r="K4333">
        <v>613033</v>
      </c>
      <c r="L4333" t="s">
        <v>73</v>
      </c>
      <c r="M4333" t="s">
        <v>13078</v>
      </c>
      <c r="N4333" t="s">
        <v>43</v>
      </c>
      <c r="O4333" t="s">
        <v>44</v>
      </c>
      <c r="P4333" t="s">
        <v>54</v>
      </c>
      <c r="Q4333">
        <v>26644</v>
      </c>
      <c r="R4333">
        <v>3</v>
      </c>
      <c r="S4333">
        <v>0</v>
      </c>
      <c r="T4333">
        <v>5141.4447232255998</v>
      </c>
      <c r="U4333">
        <v>45380</v>
      </c>
    </row>
    <row r="4334" spans="1:21" x14ac:dyDescent="0.3">
      <c r="A4334" t="s">
        <v>13079</v>
      </c>
      <c r="B4334">
        <v>2023</v>
      </c>
      <c r="C4334" s="1">
        <v>45262</v>
      </c>
      <c r="D4334" t="s">
        <v>47</v>
      </c>
      <c r="E4334" t="s">
        <v>13080</v>
      </c>
      <c r="F4334" t="s">
        <v>49</v>
      </c>
      <c r="G4334" t="s">
        <v>38</v>
      </c>
      <c r="H4334" t="s">
        <v>26</v>
      </c>
      <c r="I4334" t="s">
        <v>117</v>
      </c>
      <c r="J4334" t="s">
        <v>118</v>
      </c>
      <c r="K4334">
        <v>607912</v>
      </c>
      <c r="L4334" t="s">
        <v>73</v>
      </c>
      <c r="M4334" t="s">
        <v>13081</v>
      </c>
      <c r="N4334" t="s">
        <v>103</v>
      </c>
      <c r="O4334" t="s">
        <v>53</v>
      </c>
      <c r="P4334" t="s">
        <v>33</v>
      </c>
      <c r="Q4334">
        <v>19894</v>
      </c>
      <c r="R4334">
        <v>2</v>
      </c>
      <c r="S4334">
        <v>0</v>
      </c>
      <c r="T4334">
        <v>1643.4295065962069</v>
      </c>
      <c r="U4334">
        <v>45263</v>
      </c>
    </row>
    <row r="4335" spans="1:21" x14ac:dyDescent="0.3">
      <c r="A4335" t="s">
        <v>13082</v>
      </c>
      <c r="B4335">
        <v>2023</v>
      </c>
      <c r="C4335" s="1">
        <v>45199</v>
      </c>
      <c r="D4335" t="s">
        <v>35</v>
      </c>
      <c r="E4335" t="s">
        <v>13083</v>
      </c>
      <c r="F4335" t="s">
        <v>24</v>
      </c>
      <c r="G4335" t="s">
        <v>38</v>
      </c>
      <c r="H4335" t="s">
        <v>26</v>
      </c>
      <c r="I4335" t="s">
        <v>65</v>
      </c>
      <c r="J4335" t="s">
        <v>66</v>
      </c>
      <c r="K4335">
        <v>649007</v>
      </c>
      <c r="L4335" t="s">
        <v>29</v>
      </c>
      <c r="M4335" t="s">
        <v>13084</v>
      </c>
      <c r="N4335" t="s">
        <v>93</v>
      </c>
      <c r="O4335" t="s">
        <v>53</v>
      </c>
      <c r="P4335" t="s">
        <v>181</v>
      </c>
      <c r="Q4335">
        <v>73195</v>
      </c>
      <c r="R4335">
        <v>6</v>
      </c>
      <c r="S4335">
        <v>0</v>
      </c>
      <c r="T4335">
        <v>14491.051276113982</v>
      </c>
      <c r="U4335">
        <v>45203</v>
      </c>
    </row>
    <row r="4336" spans="1:21" x14ac:dyDescent="0.3">
      <c r="A4336" t="s">
        <v>13085</v>
      </c>
      <c r="B4336">
        <v>2023</v>
      </c>
      <c r="C4336" s="1">
        <v>45160</v>
      </c>
      <c r="D4336" t="s">
        <v>35</v>
      </c>
      <c r="E4336" t="s">
        <v>13086</v>
      </c>
      <c r="F4336" t="s">
        <v>106</v>
      </c>
      <c r="G4336" t="s">
        <v>38</v>
      </c>
      <c r="H4336" t="s">
        <v>26</v>
      </c>
      <c r="I4336" t="s">
        <v>117</v>
      </c>
      <c r="J4336" t="s">
        <v>118</v>
      </c>
      <c r="K4336">
        <v>695606</v>
      </c>
      <c r="L4336" t="s">
        <v>29</v>
      </c>
      <c r="M4336" t="s">
        <v>13087</v>
      </c>
      <c r="N4336" t="s">
        <v>61</v>
      </c>
      <c r="O4336" t="s">
        <v>85</v>
      </c>
      <c r="P4336" t="s">
        <v>89</v>
      </c>
      <c r="Q4336">
        <v>13797</v>
      </c>
      <c r="R4336">
        <v>6</v>
      </c>
      <c r="S4336">
        <v>0.05</v>
      </c>
      <c r="T4336">
        <v>1095.787738981352</v>
      </c>
      <c r="U4336">
        <v>45164</v>
      </c>
    </row>
    <row r="4337" spans="1:21" x14ac:dyDescent="0.3">
      <c r="A4337" t="s">
        <v>13088</v>
      </c>
      <c r="B4337">
        <v>2024</v>
      </c>
      <c r="C4337" s="1">
        <v>45623</v>
      </c>
      <c r="D4337" t="s">
        <v>47</v>
      </c>
      <c r="E4337" t="s">
        <v>13089</v>
      </c>
      <c r="F4337" t="s">
        <v>106</v>
      </c>
      <c r="G4337" t="s">
        <v>38</v>
      </c>
      <c r="H4337" t="s">
        <v>26</v>
      </c>
      <c r="I4337" t="s">
        <v>154</v>
      </c>
      <c r="J4337" t="s">
        <v>51</v>
      </c>
      <c r="K4337">
        <v>602010</v>
      </c>
      <c r="L4337" t="s">
        <v>83</v>
      </c>
      <c r="M4337" t="s">
        <v>13090</v>
      </c>
      <c r="N4337" t="s">
        <v>61</v>
      </c>
      <c r="O4337" t="s">
        <v>44</v>
      </c>
      <c r="P4337" t="s">
        <v>89</v>
      </c>
      <c r="Q4337">
        <v>25915</v>
      </c>
      <c r="R4337">
        <v>10</v>
      </c>
      <c r="S4337">
        <v>0.05</v>
      </c>
      <c r="T4337">
        <v>7566.8736505011893</v>
      </c>
      <c r="U4337">
        <v>45626</v>
      </c>
    </row>
    <row r="4338" spans="1:21" x14ac:dyDescent="0.3">
      <c r="A4338" t="s">
        <v>13091</v>
      </c>
      <c r="B4338">
        <v>2024</v>
      </c>
      <c r="C4338" s="1">
        <v>45585</v>
      </c>
      <c r="D4338" t="s">
        <v>47</v>
      </c>
      <c r="E4338" t="s">
        <v>13092</v>
      </c>
      <c r="F4338" t="s">
        <v>64</v>
      </c>
      <c r="G4338" t="s">
        <v>25</v>
      </c>
      <c r="H4338" t="s">
        <v>26</v>
      </c>
      <c r="I4338" t="s">
        <v>161</v>
      </c>
      <c r="J4338" t="s">
        <v>118</v>
      </c>
      <c r="K4338">
        <v>646108</v>
      </c>
      <c r="L4338" t="s">
        <v>59</v>
      </c>
      <c r="M4338" t="s">
        <v>13093</v>
      </c>
      <c r="N4338" t="s">
        <v>93</v>
      </c>
      <c r="O4338" t="s">
        <v>68</v>
      </c>
      <c r="P4338" t="s">
        <v>98</v>
      </c>
      <c r="Q4338">
        <v>36503</v>
      </c>
      <c r="R4338">
        <v>7</v>
      </c>
      <c r="S4338">
        <v>0</v>
      </c>
      <c r="T4338">
        <v>8078.1363519112265</v>
      </c>
      <c r="U4338">
        <v>45588</v>
      </c>
    </row>
    <row r="4339" spans="1:21" x14ac:dyDescent="0.3">
      <c r="A4339" t="s">
        <v>13094</v>
      </c>
      <c r="B4339">
        <v>2024</v>
      </c>
      <c r="C4339" s="1">
        <v>45408</v>
      </c>
      <c r="D4339" t="s">
        <v>47</v>
      </c>
      <c r="E4339" t="s">
        <v>13095</v>
      </c>
      <c r="F4339" t="s">
        <v>49</v>
      </c>
      <c r="G4339" t="s">
        <v>25</v>
      </c>
      <c r="H4339" t="s">
        <v>26</v>
      </c>
      <c r="I4339" t="s">
        <v>101</v>
      </c>
      <c r="J4339" t="s">
        <v>51</v>
      </c>
      <c r="K4339">
        <v>637536</v>
      </c>
      <c r="L4339" t="s">
        <v>29</v>
      </c>
      <c r="M4339" t="s">
        <v>13096</v>
      </c>
      <c r="N4339" t="s">
        <v>43</v>
      </c>
      <c r="O4339" t="s">
        <v>53</v>
      </c>
      <c r="P4339" t="s">
        <v>76</v>
      </c>
      <c r="Q4339">
        <v>34252</v>
      </c>
      <c r="R4339">
        <v>2</v>
      </c>
      <c r="S4339">
        <v>0.05</v>
      </c>
      <c r="T4339">
        <v>9917.6424633196548</v>
      </c>
      <c r="U4339">
        <v>45411</v>
      </c>
    </row>
    <row r="4340" spans="1:21" x14ac:dyDescent="0.3">
      <c r="A4340" t="s">
        <v>13097</v>
      </c>
      <c r="B4340">
        <v>2023</v>
      </c>
      <c r="C4340" s="1">
        <v>45015</v>
      </c>
      <c r="D4340" t="s">
        <v>47</v>
      </c>
      <c r="E4340" t="s">
        <v>13098</v>
      </c>
      <c r="F4340" t="s">
        <v>64</v>
      </c>
      <c r="G4340" t="s">
        <v>38</v>
      </c>
      <c r="H4340" t="s">
        <v>26</v>
      </c>
      <c r="I4340" t="s">
        <v>122</v>
      </c>
      <c r="J4340" t="s">
        <v>28</v>
      </c>
      <c r="K4340">
        <v>624706</v>
      </c>
      <c r="L4340" t="s">
        <v>29</v>
      </c>
      <c r="M4340" t="s">
        <v>13099</v>
      </c>
      <c r="N4340" t="s">
        <v>103</v>
      </c>
      <c r="O4340" t="s">
        <v>68</v>
      </c>
      <c r="P4340" t="s">
        <v>98</v>
      </c>
      <c r="Q4340">
        <v>50173</v>
      </c>
      <c r="R4340">
        <v>5</v>
      </c>
      <c r="S4340">
        <v>0.1</v>
      </c>
      <c r="T4340">
        <v>2667.5194270515008</v>
      </c>
      <c r="U4340">
        <v>45018</v>
      </c>
    </row>
    <row r="4341" spans="1:21" x14ac:dyDescent="0.3">
      <c r="A4341" t="s">
        <v>13100</v>
      </c>
      <c r="B4341">
        <v>2023</v>
      </c>
      <c r="C4341" s="1">
        <v>44988</v>
      </c>
      <c r="D4341" t="s">
        <v>47</v>
      </c>
      <c r="E4341" t="s">
        <v>13101</v>
      </c>
      <c r="F4341" t="s">
        <v>49</v>
      </c>
      <c r="G4341" t="s">
        <v>38</v>
      </c>
      <c r="H4341" t="s">
        <v>26</v>
      </c>
      <c r="I4341" t="s">
        <v>150</v>
      </c>
      <c r="J4341" t="s">
        <v>118</v>
      </c>
      <c r="K4341">
        <v>614751</v>
      </c>
      <c r="L4341" t="s">
        <v>83</v>
      </c>
      <c r="M4341" t="s">
        <v>13102</v>
      </c>
      <c r="N4341" t="s">
        <v>43</v>
      </c>
      <c r="O4341" t="s">
        <v>85</v>
      </c>
      <c r="P4341" t="s">
        <v>127</v>
      </c>
      <c r="Q4341">
        <v>36215</v>
      </c>
      <c r="R4341">
        <v>10</v>
      </c>
      <c r="S4341">
        <v>0.05</v>
      </c>
      <c r="T4341">
        <v>5992.3898083361601</v>
      </c>
      <c r="U4341">
        <v>44988</v>
      </c>
    </row>
    <row r="4342" spans="1:21" x14ac:dyDescent="0.3">
      <c r="A4342" t="s">
        <v>13103</v>
      </c>
      <c r="B4342">
        <v>2024</v>
      </c>
      <c r="C4342" s="1">
        <v>45295</v>
      </c>
      <c r="D4342" t="s">
        <v>35</v>
      </c>
      <c r="E4342" t="s">
        <v>13104</v>
      </c>
      <c r="F4342" t="s">
        <v>49</v>
      </c>
      <c r="G4342" t="s">
        <v>81</v>
      </c>
      <c r="H4342" t="s">
        <v>26</v>
      </c>
      <c r="I4342" t="s">
        <v>117</v>
      </c>
      <c r="J4342" t="s">
        <v>118</v>
      </c>
      <c r="K4342">
        <v>661970</v>
      </c>
      <c r="L4342" t="s">
        <v>41</v>
      </c>
      <c r="M4342" t="s">
        <v>13105</v>
      </c>
      <c r="N4342" t="s">
        <v>31</v>
      </c>
      <c r="O4342" t="s">
        <v>44</v>
      </c>
      <c r="P4342" t="s">
        <v>76</v>
      </c>
      <c r="Q4342">
        <v>39767</v>
      </c>
      <c r="R4342">
        <v>3</v>
      </c>
      <c r="S4342">
        <v>0</v>
      </c>
      <c r="T4342">
        <v>10855.335085465495</v>
      </c>
      <c r="U4342">
        <v>45302</v>
      </c>
    </row>
    <row r="4343" spans="1:21" x14ac:dyDescent="0.3">
      <c r="A4343" t="s">
        <v>13106</v>
      </c>
      <c r="B4343">
        <v>2024</v>
      </c>
      <c r="C4343" s="1">
        <v>45516</v>
      </c>
      <c r="D4343" t="s">
        <v>47</v>
      </c>
      <c r="E4343" t="s">
        <v>13107</v>
      </c>
      <c r="F4343" t="s">
        <v>106</v>
      </c>
      <c r="G4343" t="s">
        <v>25</v>
      </c>
      <c r="H4343" t="s">
        <v>26</v>
      </c>
      <c r="I4343" t="s">
        <v>117</v>
      </c>
      <c r="J4343" t="s">
        <v>118</v>
      </c>
      <c r="K4343">
        <v>651108</v>
      </c>
      <c r="L4343" t="s">
        <v>73</v>
      </c>
      <c r="M4343" t="s">
        <v>13108</v>
      </c>
      <c r="N4343" t="s">
        <v>93</v>
      </c>
      <c r="O4343" t="s">
        <v>53</v>
      </c>
      <c r="P4343" t="s">
        <v>45</v>
      </c>
      <c r="Q4343">
        <v>52453</v>
      </c>
      <c r="R4343">
        <v>2</v>
      </c>
      <c r="S4343">
        <v>0.2</v>
      </c>
      <c r="T4343">
        <v>9388.6706506884602</v>
      </c>
      <c r="U4343">
        <v>45519</v>
      </c>
    </row>
    <row r="4344" spans="1:21" x14ac:dyDescent="0.3">
      <c r="A4344" t="s">
        <v>13109</v>
      </c>
      <c r="B4344">
        <v>2024</v>
      </c>
      <c r="C4344" s="1">
        <v>45547</v>
      </c>
      <c r="D4344" t="s">
        <v>47</v>
      </c>
      <c r="E4344" t="s">
        <v>13110</v>
      </c>
      <c r="F4344" t="s">
        <v>37</v>
      </c>
      <c r="G4344" t="s">
        <v>38</v>
      </c>
      <c r="H4344" t="s">
        <v>26</v>
      </c>
      <c r="I4344" t="s">
        <v>107</v>
      </c>
      <c r="J4344" t="s">
        <v>66</v>
      </c>
      <c r="K4344">
        <v>627425</v>
      </c>
      <c r="L4344" t="s">
        <v>41</v>
      </c>
      <c r="M4344" t="s">
        <v>13111</v>
      </c>
      <c r="N4344" t="s">
        <v>103</v>
      </c>
      <c r="O4344" t="s">
        <v>53</v>
      </c>
      <c r="P4344" t="s">
        <v>127</v>
      </c>
      <c r="Q4344">
        <v>46854</v>
      </c>
      <c r="R4344">
        <v>7</v>
      </c>
      <c r="S4344">
        <v>0.1</v>
      </c>
      <c r="T4344">
        <v>11746.801081426062</v>
      </c>
      <c r="U4344">
        <v>45553</v>
      </c>
    </row>
    <row r="4345" spans="1:21" x14ac:dyDescent="0.3">
      <c r="A4345" t="s">
        <v>13112</v>
      </c>
      <c r="B4345">
        <v>2023</v>
      </c>
      <c r="C4345" s="1">
        <v>44993</v>
      </c>
      <c r="D4345" t="s">
        <v>22</v>
      </c>
      <c r="E4345" t="s">
        <v>13113</v>
      </c>
      <c r="F4345" t="s">
        <v>37</v>
      </c>
      <c r="G4345" t="s">
        <v>38</v>
      </c>
      <c r="H4345" t="s">
        <v>26</v>
      </c>
      <c r="I4345" t="s">
        <v>57</v>
      </c>
      <c r="J4345" t="s">
        <v>58</v>
      </c>
      <c r="K4345">
        <v>662849</v>
      </c>
      <c r="L4345" t="s">
        <v>29</v>
      </c>
      <c r="M4345" t="s">
        <v>13114</v>
      </c>
      <c r="N4345" t="s">
        <v>103</v>
      </c>
      <c r="O4345" t="s">
        <v>75</v>
      </c>
      <c r="P4345" t="s">
        <v>45</v>
      </c>
      <c r="Q4345">
        <v>70498</v>
      </c>
      <c r="R4345">
        <v>6</v>
      </c>
      <c r="S4345">
        <v>0.05</v>
      </c>
      <c r="T4345">
        <v>11386.677490659402</v>
      </c>
      <c r="U4345">
        <v>44996</v>
      </c>
    </row>
    <row r="4346" spans="1:21" x14ac:dyDescent="0.3">
      <c r="A4346" t="s">
        <v>13115</v>
      </c>
      <c r="B4346">
        <v>2024</v>
      </c>
      <c r="C4346" s="1">
        <v>45570</v>
      </c>
      <c r="D4346" t="s">
        <v>47</v>
      </c>
      <c r="E4346" t="s">
        <v>13116</v>
      </c>
      <c r="F4346" t="s">
        <v>64</v>
      </c>
      <c r="G4346" t="s">
        <v>38</v>
      </c>
      <c r="H4346" t="s">
        <v>26</v>
      </c>
      <c r="I4346" t="s">
        <v>39</v>
      </c>
      <c r="J4346" t="s">
        <v>40</v>
      </c>
      <c r="K4346">
        <v>683496</v>
      </c>
      <c r="L4346" t="s">
        <v>59</v>
      </c>
      <c r="M4346" t="s">
        <v>13117</v>
      </c>
      <c r="N4346" t="s">
        <v>61</v>
      </c>
      <c r="O4346" t="s">
        <v>68</v>
      </c>
      <c r="P4346" t="s">
        <v>98</v>
      </c>
      <c r="Q4346">
        <v>5225</v>
      </c>
      <c r="R4346">
        <v>3</v>
      </c>
      <c r="S4346">
        <v>0.2</v>
      </c>
      <c r="T4346">
        <v>1237.3232632724294</v>
      </c>
      <c r="U4346">
        <v>45575</v>
      </c>
    </row>
    <row r="4347" spans="1:21" x14ac:dyDescent="0.3">
      <c r="A4347" t="s">
        <v>13118</v>
      </c>
      <c r="B4347">
        <v>2023</v>
      </c>
      <c r="C4347" s="1">
        <v>45240</v>
      </c>
      <c r="D4347" t="s">
        <v>35</v>
      </c>
      <c r="E4347" t="s">
        <v>13119</v>
      </c>
      <c r="F4347" t="s">
        <v>37</v>
      </c>
      <c r="G4347" t="s">
        <v>38</v>
      </c>
      <c r="H4347" t="s">
        <v>26</v>
      </c>
      <c r="I4347" t="s">
        <v>39</v>
      </c>
      <c r="J4347" t="s">
        <v>40</v>
      </c>
      <c r="K4347">
        <v>657513</v>
      </c>
      <c r="L4347" t="s">
        <v>73</v>
      </c>
      <c r="M4347" t="s">
        <v>13120</v>
      </c>
      <c r="N4347" t="s">
        <v>43</v>
      </c>
      <c r="O4347" t="s">
        <v>53</v>
      </c>
      <c r="P4347" t="s">
        <v>69</v>
      </c>
      <c r="Q4347">
        <v>28519</v>
      </c>
      <c r="R4347">
        <v>4</v>
      </c>
      <c r="S4347">
        <v>0</v>
      </c>
      <c r="T4347">
        <v>4338.589600238839</v>
      </c>
      <c r="U4347">
        <v>45243</v>
      </c>
    </row>
    <row r="4348" spans="1:21" x14ac:dyDescent="0.3">
      <c r="A4348" t="s">
        <v>13121</v>
      </c>
      <c r="B4348">
        <v>2023</v>
      </c>
      <c r="C4348" s="1">
        <v>45291</v>
      </c>
      <c r="D4348" t="s">
        <v>47</v>
      </c>
      <c r="E4348" t="s">
        <v>13122</v>
      </c>
      <c r="F4348" t="s">
        <v>80</v>
      </c>
      <c r="G4348" t="s">
        <v>38</v>
      </c>
      <c r="H4348" t="s">
        <v>26</v>
      </c>
      <c r="I4348" t="s">
        <v>39</v>
      </c>
      <c r="J4348" t="s">
        <v>40</v>
      </c>
      <c r="K4348">
        <v>673682</v>
      </c>
      <c r="L4348" t="s">
        <v>41</v>
      </c>
      <c r="M4348" t="s">
        <v>13123</v>
      </c>
      <c r="N4348" t="s">
        <v>103</v>
      </c>
      <c r="O4348" t="s">
        <v>75</v>
      </c>
      <c r="P4348" t="s">
        <v>127</v>
      </c>
      <c r="Q4348">
        <v>64888</v>
      </c>
      <c r="R4348">
        <v>4</v>
      </c>
      <c r="S4348">
        <v>0.2</v>
      </c>
      <c r="T4348">
        <v>3642.6241506326091</v>
      </c>
      <c r="U4348">
        <v>45291</v>
      </c>
    </row>
    <row r="4349" spans="1:21" x14ac:dyDescent="0.3">
      <c r="A4349" t="s">
        <v>13124</v>
      </c>
      <c r="B4349">
        <v>2023</v>
      </c>
      <c r="C4349" s="1">
        <v>45251</v>
      </c>
      <c r="D4349" t="s">
        <v>35</v>
      </c>
      <c r="E4349" t="s">
        <v>13125</v>
      </c>
      <c r="F4349" t="s">
        <v>64</v>
      </c>
      <c r="G4349" t="s">
        <v>25</v>
      </c>
      <c r="H4349" t="s">
        <v>26</v>
      </c>
      <c r="I4349" t="s">
        <v>154</v>
      </c>
      <c r="J4349" t="s">
        <v>51</v>
      </c>
      <c r="K4349">
        <v>615730</v>
      </c>
      <c r="L4349" t="s">
        <v>41</v>
      </c>
      <c r="M4349" t="s">
        <v>13126</v>
      </c>
      <c r="N4349" t="s">
        <v>93</v>
      </c>
      <c r="O4349" t="s">
        <v>32</v>
      </c>
      <c r="P4349" t="s">
        <v>89</v>
      </c>
      <c r="Q4349">
        <v>50513</v>
      </c>
      <c r="R4349">
        <v>1</v>
      </c>
      <c r="S4349">
        <v>0</v>
      </c>
      <c r="T4349">
        <v>12421.212646506008</v>
      </c>
      <c r="U4349">
        <v>45251</v>
      </c>
    </row>
    <row r="4350" spans="1:21" x14ac:dyDescent="0.3">
      <c r="A4350" t="s">
        <v>13127</v>
      </c>
      <c r="B4350">
        <v>2024</v>
      </c>
      <c r="C4350" s="1">
        <v>45517</v>
      </c>
      <c r="D4350" t="s">
        <v>47</v>
      </c>
      <c r="E4350" t="s">
        <v>13128</v>
      </c>
      <c r="F4350" t="s">
        <v>149</v>
      </c>
      <c r="G4350" t="s">
        <v>81</v>
      </c>
      <c r="H4350" t="s">
        <v>26</v>
      </c>
      <c r="I4350" t="s">
        <v>161</v>
      </c>
      <c r="J4350" t="s">
        <v>118</v>
      </c>
      <c r="K4350">
        <v>646644</v>
      </c>
      <c r="L4350" t="s">
        <v>73</v>
      </c>
      <c r="M4350" t="s">
        <v>13129</v>
      </c>
      <c r="N4350" t="s">
        <v>93</v>
      </c>
      <c r="O4350" t="s">
        <v>44</v>
      </c>
      <c r="P4350" t="s">
        <v>33</v>
      </c>
      <c r="Q4350">
        <v>1371</v>
      </c>
      <c r="R4350">
        <v>8</v>
      </c>
      <c r="S4350">
        <v>0.2</v>
      </c>
      <c r="T4350">
        <v>290.62677593056009</v>
      </c>
      <c r="U4350">
        <v>45519</v>
      </c>
    </row>
    <row r="4351" spans="1:21" x14ac:dyDescent="0.3">
      <c r="A4351" t="s">
        <v>13130</v>
      </c>
      <c r="B4351">
        <v>2023</v>
      </c>
      <c r="C4351" s="1">
        <v>45156</v>
      </c>
      <c r="D4351" t="s">
        <v>78</v>
      </c>
      <c r="E4351" t="s">
        <v>13131</v>
      </c>
      <c r="F4351" t="s">
        <v>106</v>
      </c>
      <c r="G4351" t="s">
        <v>38</v>
      </c>
      <c r="H4351" t="s">
        <v>26</v>
      </c>
      <c r="I4351" t="s">
        <v>161</v>
      </c>
      <c r="J4351" t="s">
        <v>118</v>
      </c>
      <c r="K4351">
        <v>676460</v>
      </c>
      <c r="L4351" t="s">
        <v>41</v>
      </c>
      <c r="M4351" t="s">
        <v>13132</v>
      </c>
      <c r="N4351" t="s">
        <v>103</v>
      </c>
      <c r="O4351" t="s">
        <v>75</v>
      </c>
      <c r="P4351" t="s">
        <v>98</v>
      </c>
      <c r="Q4351">
        <v>46505</v>
      </c>
      <c r="R4351">
        <v>9</v>
      </c>
      <c r="S4351">
        <v>0</v>
      </c>
      <c r="T4351">
        <v>7465.724077213189</v>
      </c>
      <c r="U4351">
        <v>45159</v>
      </c>
    </row>
    <row r="4352" spans="1:21" x14ac:dyDescent="0.3">
      <c r="A4352" t="s">
        <v>13133</v>
      </c>
      <c r="B4352">
        <v>2024</v>
      </c>
      <c r="C4352" s="1">
        <v>45356</v>
      </c>
      <c r="D4352" t="s">
        <v>47</v>
      </c>
      <c r="E4352" t="s">
        <v>13134</v>
      </c>
      <c r="F4352" t="s">
        <v>37</v>
      </c>
      <c r="G4352" t="s">
        <v>25</v>
      </c>
      <c r="H4352" t="s">
        <v>26</v>
      </c>
      <c r="I4352" t="s">
        <v>101</v>
      </c>
      <c r="J4352" t="s">
        <v>51</v>
      </c>
      <c r="K4352">
        <v>661839</v>
      </c>
      <c r="L4352" t="s">
        <v>73</v>
      </c>
      <c r="M4352" t="s">
        <v>13135</v>
      </c>
      <c r="N4352" t="s">
        <v>61</v>
      </c>
      <c r="O4352" t="s">
        <v>94</v>
      </c>
      <c r="P4352" t="s">
        <v>98</v>
      </c>
      <c r="Q4352">
        <v>62982</v>
      </c>
      <c r="R4352">
        <v>3</v>
      </c>
      <c r="S4352">
        <v>0</v>
      </c>
      <c r="T4352">
        <v>12181.726800390494</v>
      </c>
      <c r="U4352">
        <v>45360</v>
      </c>
    </row>
    <row r="4353" spans="1:21" x14ac:dyDescent="0.3">
      <c r="A4353" t="s">
        <v>13136</v>
      </c>
      <c r="B4353">
        <v>2024</v>
      </c>
      <c r="C4353" s="1">
        <v>45343</v>
      </c>
      <c r="D4353" t="s">
        <v>35</v>
      </c>
      <c r="E4353" t="s">
        <v>13137</v>
      </c>
      <c r="F4353" t="s">
        <v>64</v>
      </c>
      <c r="G4353" t="s">
        <v>25</v>
      </c>
      <c r="H4353" t="s">
        <v>26</v>
      </c>
      <c r="I4353" t="s">
        <v>101</v>
      </c>
      <c r="J4353" t="s">
        <v>51</v>
      </c>
      <c r="K4353">
        <v>692232</v>
      </c>
      <c r="L4353" t="s">
        <v>29</v>
      </c>
      <c r="M4353" t="s">
        <v>13138</v>
      </c>
      <c r="N4353" t="s">
        <v>103</v>
      </c>
      <c r="O4353" t="s">
        <v>44</v>
      </c>
      <c r="P4353" t="s">
        <v>181</v>
      </c>
      <c r="Q4353">
        <v>28138</v>
      </c>
      <c r="R4353">
        <v>5</v>
      </c>
      <c r="S4353">
        <v>0</v>
      </c>
      <c r="T4353">
        <v>4405.66080989289</v>
      </c>
      <c r="U4353">
        <v>45346</v>
      </c>
    </row>
    <row r="4354" spans="1:21" x14ac:dyDescent="0.3">
      <c r="A4354" t="s">
        <v>13139</v>
      </c>
      <c r="B4354">
        <v>2023</v>
      </c>
      <c r="C4354" s="1">
        <v>45088</v>
      </c>
      <c r="D4354" t="s">
        <v>78</v>
      </c>
      <c r="E4354" t="s">
        <v>13140</v>
      </c>
      <c r="F4354" t="s">
        <v>64</v>
      </c>
      <c r="G4354" t="s">
        <v>38</v>
      </c>
      <c r="H4354" t="s">
        <v>26</v>
      </c>
      <c r="I4354" t="s">
        <v>57</v>
      </c>
      <c r="J4354" t="s">
        <v>58</v>
      </c>
      <c r="K4354">
        <v>633792</v>
      </c>
      <c r="L4354" t="s">
        <v>73</v>
      </c>
      <c r="M4354" t="s">
        <v>13141</v>
      </c>
      <c r="N4354" t="s">
        <v>43</v>
      </c>
      <c r="O4354" t="s">
        <v>94</v>
      </c>
      <c r="P4354" t="s">
        <v>69</v>
      </c>
      <c r="Q4354">
        <v>55639</v>
      </c>
      <c r="R4354">
        <v>3</v>
      </c>
      <c r="S4354">
        <v>0.05</v>
      </c>
      <c r="T4354">
        <v>8414.5898732398709</v>
      </c>
      <c r="U4354">
        <v>45092</v>
      </c>
    </row>
    <row r="4355" spans="1:21" x14ac:dyDescent="0.3">
      <c r="A4355" t="s">
        <v>13142</v>
      </c>
      <c r="B4355">
        <v>2024</v>
      </c>
      <c r="C4355" s="1">
        <v>45595</v>
      </c>
      <c r="D4355" t="s">
        <v>47</v>
      </c>
      <c r="E4355" t="s">
        <v>13143</v>
      </c>
      <c r="F4355" t="s">
        <v>106</v>
      </c>
      <c r="G4355" t="s">
        <v>81</v>
      </c>
      <c r="H4355" t="s">
        <v>26</v>
      </c>
      <c r="I4355" t="s">
        <v>117</v>
      </c>
      <c r="J4355" t="s">
        <v>118</v>
      </c>
      <c r="K4355">
        <v>656199</v>
      </c>
      <c r="L4355" t="s">
        <v>59</v>
      </c>
      <c r="M4355" t="s">
        <v>13144</v>
      </c>
      <c r="N4355" t="s">
        <v>31</v>
      </c>
      <c r="O4355" t="s">
        <v>32</v>
      </c>
      <c r="P4355" t="s">
        <v>69</v>
      </c>
      <c r="Q4355">
        <v>43387</v>
      </c>
      <c r="R4355">
        <v>5</v>
      </c>
      <c r="S4355">
        <v>0</v>
      </c>
      <c r="T4355">
        <v>5221.580795634457</v>
      </c>
      <c r="U4355">
        <v>45595</v>
      </c>
    </row>
    <row r="4356" spans="1:21" x14ac:dyDescent="0.3">
      <c r="A4356" t="s">
        <v>13145</v>
      </c>
      <c r="B4356">
        <v>2023</v>
      </c>
      <c r="C4356" s="1">
        <v>45152</v>
      </c>
      <c r="D4356" t="s">
        <v>78</v>
      </c>
      <c r="E4356" t="s">
        <v>13146</v>
      </c>
      <c r="F4356" t="s">
        <v>24</v>
      </c>
      <c r="G4356" t="s">
        <v>81</v>
      </c>
      <c r="H4356" t="s">
        <v>26</v>
      </c>
      <c r="I4356" t="s">
        <v>57</v>
      </c>
      <c r="J4356" t="s">
        <v>58</v>
      </c>
      <c r="K4356">
        <v>620434</v>
      </c>
      <c r="L4356" t="s">
        <v>29</v>
      </c>
      <c r="M4356" t="s">
        <v>13147</v>
      </c>
      <c r="N4356" t="s">
        <v>103</v>
      </c>
      <c r="O4356" t="s">
        <v>53</v>
      </c>
      <c r="P4356" t="s">
        <v>33</v>
      </c>
      <c r="Q4356">
        <v>77580</v>
      </c>
      <c r="R4356">
        <v>2</v>
      </c>
      <c r="S4356">
        <v>0.1</v>
      </c>
      <c r="T4356">
        <v>5679.4451813105998</v>
      </c>
      <c r="U4356">
        <v>45154</v>
      </c>
    </row>
    <row r="4357" spans="1:21" x14ac:dyDescent="0.3">
      <c r="A4357" t="s">
        <v>13148</v>
      </c>
      <c r="B4357">
        <v>2024</v>
      </c>
      <c r="C4357" s="1">
        <v>45450</v>
      </c>
      <c r="D4357" t="s">
        <v>78</v>
      </c>
      <c r="E4357" t="s">
        <v>13149</v>
      </c>
      <c r="F4357" t="s">
        <v>106</v>
      </c>
      <c r="G4357" t="s">
        <v>81</v>
      </c>
      <c r="H4357" t="s">
        <v>26</v>
      </c>
      <c r="I4357" t="s">
        <v>57</v>
      </c>
      <c r="J4357" t="s">
        <v>58</v>
      </c>
      <c r="K4357">
        <v>679449</v>
      </c>
      <c r="L4357" t="s">
        <v>73</v>
      </c>
      <c r="M4357" t="s">
        <v>13150</v>
      </c>
      <c r="N4357" t="s">
        <v>31</v>
      </c>
      <c r="O4357" t="s">
        <v>53</v>
      </c>
      <c r="P4357" t="s">
        <v>181</v>
      </c>
      <c r="Q4357">
        <v>4218</v>
      </c>
      <c r="R4357">
        <v>9</v>
      </c>
      <c r="S4357">
        <v>0</v>
      </c>
      <c r="T4357">
        <v>1055.9803305367188</v>
      </c>
      <c r="U4357">
        <v>45450</v>
      </c>
    </row>
    <row r="4358" spans="1:21" x14ac:dyDescent="0.3">
      <c r="A4358" t="s">
        <v>13151</v>
      </c>
      <c r="B4358">
        <v>2024</v>
      </c>
      <c r="C4358" s="1">
        <v>45432</v>
      </c>
      <c r="D4358" t="s">
        <v>78</v>
      </c>
      <c r="E4358" t="s">
        <v>13152</v>
      </c>
      <c r="F4358" t="s">
        <v>49</v>
      </c>
      <c r="G4358" t="s">
        <v>38</v>
      </c>
      <c r="H4358" t="s">
        <v>26</v>
      </c>
      <c r="I4358" t="s">
        <v>57</v>
      </c>
      <c r="J4358" t="s">
        <v>58</v>
      </c>
      <c r="K4358">
        <v>633961</v>
      </c>
      <c r="L4358" t="s">
        <v>29</v>
      </c>
      <c r="M4358" t="s">
        <v>13153</v>
      </c>
      <c r="N4358" t="s">
        <v>43</v>
      </c>
      <c r="O4358" t="s">
        <v>94</v>
      </c>
      <c r="P4358" t="s">
        <v>45</v>
      </c>
      <c r="Q4358">
        <v>13243</v>
      </c>
      <c r="R4358">
        <v>10</v>
      </c>
      <c r="S4358">
        <v>0</v>
      </c>
      <c r="T4358">
        <v>741.62162145855768</v>
      </c>
      <c r="U4358">
        <v>45437</v>
      </c>
    </row>
    <row r="4359" spans="1:21" x14ac:dyDescent="0.3">
      <c r="A4359" t="s">
        <v>13154</v>
      </c>
      <c r="B4359">
        <v>2023</v>
      </c>
      <c r="C4359" s="1">
        <v>45096</v>
      </c>
      <c r="D4359" t="s">
        <v>78</v>
      </c>
      <c r="E4359" t="s">
        <v>13155</v>
      </c>
      <c r="F4359" t="s">
        <v>24</v>
      </c>
      <c r="G4359" t="s">
        <v>25</v>
      </c>
      <c r="H4359" t="s">
        <v>26</v>
      </c>
      <c r="I4359" t="s">
        <v>65</v>
      </c>
      <c r="J4359" t="s">
        <v>66</v>
      </c>
      <c r="K4359">
        <v>614220</v>
      </c>
      <c r="L4359" t="s">
        <v>83</v>
      </c>
      <c r="M4359" t="s">
        <v>13156</v>
      </c>
      <c r="N4359" t="s">
        <v>103</v>
      </c>
      <c r="O4359" t="s">
        <v>53</v>
      </c>
      <c r="P4359" t="s">
        <v>33</v>
      </c>
      <c r="Q4359">
        <v>67817</v>
      </c>
      <c r="R4359">
        <v>10</v>
      </c>
      <c r="S4359">
        <v>0.1</v>
      </c>
      <c r="T4359">
        <v>19414.559748800875</v>
      </c>
      <c r="U4359">
        <v>45102</v>
      </c>
    </row>
    <row r="4360" spans="1:21" x14ac:dyDescent="0.3">
      <c r="A4360" t="s">
        <v>13157</v>
      </c>
      <c r="B4360">
        <v>2024</v>
      </c>
      <c r="C4360" s="1">
        <v>45370</v>
      </c>
      <c r="D4360" t="s">
        <v>22</v>
      </c>
      <c r="E4360" t="s">
        <v>13158</v>
      </c>
      <c r="F4360" t="s">
        <v>80</v>
      </c>
      <c r="G4360" t="s">
        <v>38</v>
      </c>
      <c r="H4360" t="s">
        <v>26</v>
      </c>
      <c r="I4360" t="s">
        <v>57</v>
      </c>
      <c r="J4360" t="s">
        <v>58</v>
      </c>
      <c r="K4360">
        <v>686268</v>
      </c>
      <c r="L4360" t="s">
        <v>59</v>
      </c>
      <c r="M4360" t="s">
        <v>13159</v>
      </c>
      <c r="N4360" t="s">
        <v>103</v>
      </c>
      <c r="O4360" t="s">
        <v>53</v>
      </c>
      <c r="P4360" t="s">
        <v>181</v>
      </c>
      <c r="Q4360">
        <v>27400</v>
      </c>
      <c r="R4360">
        <v>8</v>
      </c>
      <c r="S4360">
        <v>0</v>
      </c>
      <c r="T4360">
        <v>1634.7991280259787</v>
      </c>
      <c r="U4360">
        <v>45370</v>
      </c>
    </row>
    <row r="4361" spans="1:21" x14ac:dyDescent="0.3">
      <c r="A4361" t="s">
        <v>13160</v>
      </c>
      <c r="B4361">
        <v>2024</v>
      </c>
      <c r="C4361" s="1">
        <v>45552</v>
      </c>
      <c r="D4361" t="s">
        <v>35</v>
      </c>
      <c r="E4361" t="s">
        <v>13161</v>
      </c>
      <c r="F4361" t="s">
        <v>149</v>
      </c>
      <c r="G4361" t="s">
        <v>81</v>
      </c>
      <c r="H4361" t="s">
        <v>26</v>
      </c>
      <c r="I4361" t="s">
        <v>136</v>
      </c>
      <c r="J4361" t="s">
        <v>118</v>
      </c>
      <c r="K4361">
        <v>648865</v>
      </c>
      <c r="L4361" t="s">
        <v>29</v>
      </c>
      <c r="M4361" t="s">
        <v>13162</v>
      </c>
      <c r="N4361" t="s">
        <v>93</v>
      </c>
      <c r="O4361" t="s">
        <v>94</v>
      </c>
      <c r="P4361" t="s">
        <v>89</v>
      </c>
      <c r="Q4361">
        <v>66289</v>
      </c>
      <c r="R4361">
        <v>5</v>
      </c>
      <c r="S4361">
        <v>0</v>
      </c>
      <c r="T4361">
        <v>13113.695032942156</v>
      </c>
      <c r="U4361">
        <v>45555</v>
      </c>
    </row>
    <row r="4362" spans="1:21" x14ac:dyDescent="0.3">
      <c r="A4362" t="s">
        <v>13163</v>
      </c>
      <c r="B4362">
        <v>2023</v>
      </c>
      <c r="C4362" s="1">
        <v>45230</v>
      </c>
      <c r="D4362" t="s">
        <v>22</v>
      </c>
      <c r="E4362" t="s">
        <v>13164</v>
      </c>
      <c r="F4362" t="s">
        <v>106</v>
      </c>
      <c r="G4362" t="s">
        <v>25</v>
      </c>
      <c r="H4362" t="s">
        <v>26</v>
      </c>
      <c r="I4362" t="s">
        <v>65</v>
      </c>
      <c r="J4362" t="s">
        <v>66</v>
      </c>
      <c r="K4362">
        <v>626473</v>
      </c>
      <c r="L4362" t="s">
        <v>83</v>
      </c>
      <c r="M4362" t="s">
        <v>13165</v>
      </c>
      <c r="N4362" t="s">
        <v>93</v>
      </c>
      <c r="O4362" t="s">
        <v>44</v>
      </c>
      <c r="P4362" t="s">
        <v>89</v>
      </c>
      <c r="Q4362">
        <v>59806</v>
      </c>
      <c r="R4362">
        <v>8</v>
      </c>
      <c r="S4362">
        <v>0.05</v>
      </c>
      <c r="T4362">
        <v>9544.2587296685306</v>
      </c>
      <c r="U4362">
        <v>45230</v>
      </c>
    </row>
    <row r="4363" spans="1:21" x14ac:dyDescent="0.3">
      <c r="A4363" t="s">
        <v>13166</v>
      </c>
      <c r="B4363">
        <v>2024</v>
      </c>
      <c r="C4363" s="1">
        <v>45415</v>
      </c>
      <c r="D4363" t="s">
        <v>35</v>
      </c>
      <c r="E4363" t="s">
        <v>13167</v>
      </c>
      <c r="F4363" t="s">
        <v>149</v>
      </c>
      <c r="G4363" t="s">
        <v>38</v>
      </c>
      <c r="H4363" t="s">
        <v>26</v>
      </c>
      <c r="I4363" t="s">
        <v>101</v>
      </c>
      <c r="J4363" t="s">
        <v>51</v>
      </c>
      <c r="K4363">
        <v>671390</v>
      </c>
      <c r="L4363" t="s">
        <v>41</v>
      </c>
      <c r="M4363" t="s">
        <v>13168</v>
      </c>
      <c r="N4363" t="s">
        <v>61</v>
      </c>
      <c r="O4363" t="s">
        <v>94</v>
      </c>
      <c r="P4363" t="s">
        <v>181</v>
      </c>
      <c r="Q4363">
        <v>38314</v>
      </c>
      <c r="R4363">
        <v>3</v>
      </c>
      <c r="S4363">
        <v>0.1</v>
      </c>
      <c r="T4363">
        <v>5775.5648874118233</v>
      </c>
      <c r="U4363">
        <v>45418</v>
      </c>
    </row>
    <row r="4364" spans="1:21" x14ac:dyDescent="0.3">
      <c r="A4364" t="s">
        <v>13169</v>
      </c>
      <c r="B4364">
        <v>2023</v>
      </c>
      <c r="C4364" s="1">
        <v>45201</v>
      </c>
      <c r="D4364" t="s">
        <v>47</v>
      </c>
      <c r="E4364" t="s">
        <v>13170</v>
      </c>
      <c r="F4364" t="s">
        <v>64</v>
      </c>
      <c r="G4364" t="s">
        <v>25</v>
      </c>
      <c r="H4364" t="s">
        <v>26</v>
      </c>
      <c r="I4364" t="s">
        <v>65</v>
      </c>
      <c r="J4364" t="s">
        <v>66</v>
      </c>
      <c r="K4364">
        <v>681104</v>
      </c>
      <c r="L4364" t="s">
        <v>41</v>
      </c>
      <c r="M4364" t="s">
        <v>13171</v>
      </c>
      <c r="N4364" t="s">
        <v>61</v>
      </c>
      <c r="O4364" t="s">
        <v>53</v>
      </c>
      <c r="P4364" t="s">
        <v>54</v>
      </c>
      <c r="Q4364">
        <v>7480</v>
      </c>
      <c r="R4364">
        <v>4</v>
      </c>
      <c r="S4364">
        <v>0.05</v>
      </c>
      <c r="T4364">
        <v>378.55144368067977</v>
      </c>
      <c r="U4364">
        <v>45204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89CD5-658F-4842-BB02-100574C7D92A}">
  <sheetPr>
    <pageSetUpPr fitToPage="1"/>
  </sheetPr>
  <dimension ref="I32:M35"/>
  <sheetViews>
    <sheetView showGridLines="0" showRowColHeaders="0" tabSelected="1" zoomScaleNormal="100" workbookViewId="0">
      <selection activeCell="P25" sqref="P25"/>
    </sheetView>
  </sheetViews>
  <sheetFormatPr defaultRowHeight="14.4" x14ac:dyDescent="0.3"/>
  <sheetData>
    <row r="32" spans="13:13" x14ac:dyDescent="0.3">
      <c r="M32" s="9"/>
    </row>
    <row r="33" spans="9:10" x14ac:dyDescent="0.3">
      <c r="J33" s="9"/>
    </row>
    <row r="35" spans="9:10" x14ac:dyDescent="0.3">
      <c r="I35" s="9"/>
    </row>
  </sheetData>
  <pageMargins left="0.25" right="0.25" top="0.75" bottom="0.75" header="0.3" footer="0.3"/>
  <pageSetup scale="47" orientation="portrait" r:id="rId1"/>
  <drawing r:id="rId2"/>
  <legacyDrawing r:id="rId3"/>
  <picture r:id="rId4"/>
  <extLst>
    <ext xmlns:x14="http://schemas.microsoft.com/office/spreadsheetml/2009/9/main" uri="{78C0D931-6437-407d-A8EE-F0AAD7539E65}">
      <x14:conditionalFormattings>
        <x14:conditionalFormatting xmlns:xm="http://schemas.microsoft.com/office/excel/2006/main">
          <x14:cfRule type="iconSet" priority="3" id="{51B04F42-ACA3-4B3F-A7EC-74BF5CBE5322}">
            <x14:iconSet iconSet="3Triangles">
              <x14:cfvo type="percent">
                <xm:f>0</xm:f>
              </x14:cfvo>
              <x14:cfvo type="percent">
                <xm:f>0</xm:f>
              </x14:cfvo>
              <x14:cfvo type="percent">
                <xm:f>0</xm:f>
              </x14:cfvo>
            </x14:iconSet>
          </x14:cfRule>
          <xm:sqref>I35</xm:sqref>
        </x14:conditionalFormatting>
        <x14:conditionalFormatting xmlns:xm="http://schemas.microsoft.com/office/excel/2006/main">
          <x14:cfRule type="iconSet" priority="1" id="{4022D1F5-5452-4A23-ACDE-34EB73CA46E5}">
            <x14:iconSet iconSet="3Triangles">
              <x14:cfvo type="percent">
                <xm:f>0</xm:f>
              </x14:cfvo>
              <x14:cfvo type="percent">
                <xm:f>0</xm:f>
              </x14:cfvo>
              <x14:cfvo type="percent">
                <xm:f>0</xm:f>
              </x14:cfvo>
            </x14:iconSet>
          </x14:cfRule>
          <xm:sqref>J33</xm:sqref>
        </x14:conditionalFormatting>
        <x14:conditionalFormatting xmlns:xm="http://schemas.microsoft.com/office/excel/2006/main">
          <x14:cfRule type="iconSet" priority="2" id="{FE097F88-26CF-449C-9A77-0F286BBB530E}">
            <x14:iconSet iconSet="3Triangles">
              <x14:cfvo type="percent">
                <xm:f>0</xm:f>
              </x14:cfvo>
              <x14:cfvo type="percent">
                <xm:f>0</xm:f>
              </x14:cfvo>
              <x14:cfvo type="percent">
                <xm:f>0</xm:f>
              </x14:cfvo>
            </x14:iconSet>
          </x14:cfRule>
          <xm:sqref>M32</xm:sqref>
        </x14:conditionalFormatting>
      </x14:conditionalFormattings>
    </ex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D4FB1F-F7FC-401A-BC3C-6A06474157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Waterfall chart</vt:lpstr>
      <vt:lpstr>pie chart</vt:lpstr>
      <vt:lpstr>Map</vt:lpstr>
      <vt:lpstr>Top</vt:lpstr>
      <vt:lpstr>YOY KPI</vt:lpstr>
      <vt:lpstr>combo</vt:lpstr>
      <vt:lpstr>kpi</vt:lpstr>
      <vt:lpstr>Ecommerce_Superstore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Gopish M</dc:creator>
  <cp:lastModifiedBy>Gopi ⭐</cp:lastModifiedBy>
  <dcterms:created xsi:type="dcterms:W3CDTF">2025-12-09T04:53:27Z</dcterms:created>
  <dcterms:modified xsi:type="dcterms:W3CDTF">2026-01-04T04:31:07Z</dcterms:modified>
</cp:coreProperties>
</file>