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30A30AA-691D-4D6D-8D35-18156523C71B}" xr6:coauthVersionLast="47" xr6:coauthVersionMax="47" xr10:uidLastSave="{00000000-0000-0000-0000-000000000000}"/>
  <bookViews>
    <workbookView xWindow="5320" yWindow="1770" windowWidth="19200" windowHeight="11170" xr2:uid="{00000000-000D-0000-FFFF-FFFF00000000}"/>
  </bookViews>
  <sheets>
    <sheet name="Group Contribution Log" sheetId="3" r:id="rId1"/>
    <sheet name="Weekly Activity Lo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1" i="3"/>
  <c r="B6" i="3"/>
  <c r="P10" i="3"/>
  <c r="P12" i="3"/>
  <c r="P13" i="3"/>
  <c r="P14" i="3"/>
  <c r="Q11" i="3"/>
  <c r="Q12" i="3"/>
  <c r="Q13" i="3"/>
  <c r="Q14" i="3"/>
  <c r="Q10" i="3"/>
  <c r="P15" i="3" l="1"/>
  <c r="R14" i="3" s="1"/>
  <c r="R13" i="3" l="1"/>
  <c r="R11" i="3"/>
  <c r="R10" i="3"/>
  <c r="R12" i="3"/>
  <c r="R15" i="3" l="1"/>
  <c r="S10" i="3" s="1"/>
  <c r="U10" i="3" s="1"/>
  <c r="S11" i="3" l="1"/>
  <c r="U11" i="3" s="1"/>
  <c r="S12" i="3"/>
  <c r="U12" i="3" s="1"/>
  <c r="S14" i="3"/>
  <c r="U14" i="3" s="1"/>
  <c r="S13" i="3"/>
  <c r="U13" i="3" s="1"/>
  <c r="U16" i="3" l="1"/>
  <c r="U17" i="3"/>
  <c r="U15" i="3"/>
</calcChain>
</file>

<file path=xl/sharedStrings.xml><?xml version="1.0" encoding="utf-8"?>
<sst xmlns="http://schemas.openxmlformats.org/spreadsheetml/2006/main" count="59" uniqueCount="57">
  <si>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</si>
  <si>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</si>
  <si>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</si>
  <si>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</si>
  <si>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</si>
  <si>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</si>
  <si>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</si>
  <si>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</si>
  <si>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</si>
  <si>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</si>
  <si>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</si>
  <si>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</si>
  <si>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</si>
  <si>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</si>
  <si>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</si>
  <si>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</si>
  <si>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</si>
  <si>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</si>
  <si>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</si>
  <si>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</si>
  <si>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</si>
  <si>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</si>
  <si>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</si>
  <si>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</si>
  <si>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</si>
  <si>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</si>
  <si>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</si>
  <si>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</si>
  <si>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</si>
  <si>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</si>
  <si>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</si>
  <si>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</si>
  <si>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</si>
  <si>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Chan Tai Man</t>
  </si>
  <si>
    <t>e.g.Group Mark</t>
  </si>
  <si>
    <t xml:space="preserve">CS3343 </t>
  </si>
  <si>
    <t>Term</t>
  </si>
  <si>
    <t>2024-25 Semester A</t>
    <phoneticPr fontId="14" type="noConversion"/>
  </si>
  <si>
    <t>Hong Kong Trip Generator</t>
    <phoneticPr fontId="14" type="noConversion"/>
  </si>
  <si>
    <t>FAN Tianrui</t>
    <phoneticPr fontId="14" type="noConversion"/>
  </si>
  <si>
    <t>WANG Fan</t>
    <phoneticPr fontId="14" type="noConversion"/>
  </si>
  <si>
    <t>LIU Hengche</t>
    <phoneticPr fontId="14" type="noConversion"/>
  </si>
  <si>
    <t>GAO Nanjie</t>
    <phoneticPr fontId="14" type="noConversion"/>
  </si>
  <si>
    <t>CHEUNG Lok Yi</t>
    <phoneticPr fontId="14" type="noConversion"/>
  </si>
  <si>
    <t>W1</t>
    <phoneticPr fontId="14" type="noConversion"/>
  </si>
  <si>
    <t>W2</t>
    <phoneticPr fontId="14" type="noConversion"/>
  </si>
  <si>
    <t>W3</t>
    <phoneticPr fontId="14" type="noConversion"/>
  </si>
  <si>
    <t>W4</t>
    <phoneticPr fontId="14" type="noConversion"/>
  </si>
  <si>
    <t>W5</t>
    <phoneticPr fontId="14" type="noConversion"/>
  </si>
  <si>
    <t>W6</t>
    <phoneticPr fontId="14" type="noConversion"/>
  </si>
  <si>
    <t>W7</t>
    <phoneticPr fontId="14" type="noConversion"/>
  </si>
  <si>
    <t>W8</t>
    <phoneticPr fontId="14" type="noConversion"/>
  </si>
  <si>
    <t>W9</t>
    <phoneticPr fontId="14" type="noConversion"/>
  </si>
  <si>
    <t>W10</t>
    <phoneticPr fontId="14" type="noConversion"/>
  </si>
  <si>
    <t>W11</t>
    <phoneticPr fontId="14" type="noConversion"/>
  </si>
  <si>
    <t>W12</t>
    <phoneticPr fontId="14" type="noConversion"/>
  </si>
  <si>
    <t>W13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</si>
</sst>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theme="9" tint="-0.249977111117893"/>
      <name val="宋体"/>
      <family val="2"/>
      <scheme val="minor"/>
    </font>
    <font>
      <sz val="11"/>
      <color rgb="FF000000"/>
      <name val="宋体"/>
      <family val="2"/>
      <scheme val="minor"/>
    </font>
    <font>
      <sz val="14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8" xfId="0" applyBorder="1"/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0" xfId="0" applyAlignment="1">
      <alignment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zoomScale="85" zoomScaleNormal="85" zoomScalePageLayoutView="125" workbookViewId="0">
      <selection activeCell="T4" sqref="T4"/>
    </sheetView>
  </sheetViews>
  <sheetFormatPr defaultColWidth="8.81640625" defaultRowHeight="14" x14ac:dyDescent="0.25"/>
  <cols>
    <col min="1" max="1" width="26.26953125" bestFit="1" customWidth="1"/>
    <col min="2" max="2" width="28.6328125" bestFit="1" customWidth="1"/>
    <col min="3" max="11" width="3.81640625" bestFit="1" customWidth="1"/>
    <col min="12" max="15" width="5" bestFit="1" customWidth="1"/>
    <col min="16" max="16" width="7.36328125" bestFit="1" customWidth="1"/>
    <col min="17" max="17" width="15.81640625" bestFit="1" customWidth="1"/>
    <col min="18" max="18" width="10.90625" bestFit="1" customWidth="1"/>
    <col min="19" max="19" width="16" bestFit="1" customWidth="1"/>
    <col min="20" max="20" width="18.6328125" bestFit="1" customWidth="1"/>
    <col min="21" max="21" width="19.90625" style="4" bestFit="1" customWidth="1"/>
  </cols>
  <sheetData>
    <row r="1" spans="1:22" x14ac:dyDescent="0.25">
      <c r="A1" s="1" t="s">
        <v>0</v>
      </c>
      <c r="B1" s="1" t="s">
        <v>35</v>
      </c>
    </row>
    <row r="2" spans="1:22" x14ac:dyDescent="0.25">
      <c r="A2" s="1" t="s">
        <v>36</v>
      </c>
      <c r="B2" s="1" t="s">
        <v>37</v>
      </c>
    </row>
    <row r="4" spans="1:22" ht="15" x14ac:dyDescent="0.25">
      <c r="A4" s="3" t="s">
        <v>15</v>
      </c>
      <c r="B4" s="37">
        <v>38</v>
      </c>
    </row>
    <row r="5" spans="1:22" ht="15" x14ac:dyDescent="0.25">
      <c r="A5" s="3" t="s">
        <v>16</v>
      </c>
      <c r="B5" t="s">
        <v>38</v>
      </c>
    </row>
    <row r="6" spans="1:22" ht="15" x14ac:dyDescent="0.25">
      <c r="A6" s="3" t="s">
        <v>17</v>
      </c>
      <c r="B6" s="12">
        <f>COUNTIF(A10:A14,"&gt;0")</f>
        <v>5</v>
      </c>
    </row>
    <row r="7" spans="1:22" ht="15" x14ac:dyDescent="0.25">
      <c r="A7" s="3" t="s">
        <v>23</v>
      </c>
      <c r="B7" t="s">
        <v>39</v>
      </c>
    </row>
    <row r="8" spans="1:22" ht="14.5" thickBot="1" x14ac:dyDescent="0.3"/>
    <row r="9" spans="1:22" ht="15" x14ac:dyDescent="0.25">
      <c r="A9" s="33" t="s">
        <v>1</v>
      </c>
      <c r="B9" s="34" t="s">
        <v>20</v>
      </c>
      <c r="C9" s="8" t="s">
        <v>44</v>
      </c>
      <c r="D9" s="9" t="s">
        <v>45</v>
      </c>
      <c r="E9" s="9" t="s">
        <v>46</v>
      </c>
      <c r="F9" s="9" t="s">
        <v>47</v>
      </c>
      <c r="G9" s="9" t="s">
        <v>48</v>
      </c>
      <c r="H9" s="9" t="s">
        <v>49</v>
      </c>
      <c r="I9" s="9" t="s">
        <v>50</v>
      </c>
      <c r="J9" s="9" t="s">
        <v>51</v>
      </c>
      <c r="K9" s="9" t="s">
        <v>52</v>
      </c>
      <c r="L9" s="9" t="s">
        <v>53</v>
      </c>
      <c r="M9" s="9" t="s">
        <v>54</v>
      </c>
      <c r="N9" s="9" t="s">
        <v>55</v>
      </c>
      <c r="O9" s="10" t="s">
        <v>56</v>
      </c>
      <c r="P9" s="16" t="s">
        <v>18</v>
      </c>
      <c r="Q9" s="8" t="s">
        <v>21</v>
      </c>
      <c r="R9" s="9" t="s">
        <v>25</v>
      </c>
      <c r="S9" s="9" t="s">
        <v>22</v>
      </c>
      <c r="T9" s="9" t="s">
        <v>34</v>
      </c>
      <c r="U9" s="18" t="s">
        <v>28</v>
      </c>
      <c r="V9" s="4"/>
    </row>
    <row r="10" spans="1:22" ht="15" x14ac:dyDescent="0.25">
      <c r="A10" s="35">
        <v>57853947</v>
      </c>
      <c r="B10" s="36" t="s">
        <v>39</v>
      </c>
      <c r="C10" s="22">
        <v>1</v>
      </c>
      <c r="D10" s="6">
        <v>3</v>
      </c>
      <c r="E10" s="6">
        <v>4</v>
      </c>
      <c r="F10" s="6">
        <v>1</v>
      </c>
      <c r="G10" s="6">
        <v>1</v>
      </c>
      <c r="H10" s="7">
        <v>1</v>
      </c>
      <c r="I10" s="6">
        <v>1</v>
      </c>
      <c r="J10" s="6">
        <v>2</v>
      </c>
      <c r="K10" s="6">
        <v>1</v>
      </c>
      <c r="L10" s="6">
        <v>3</v>
      </c>
      <c r="M10" s="6">
        <v>4</v>
      </c>
      <c r="N10" s="7">
        <v>5</v>
      </c>
      <c r="O10" s="7">
        <v>3</v>
      </c>
      <c r="P10" s="17">
        <f>SUM(C10:O10)</f>
        <v>30</v>
      </c>
      <c r="Q10" s="15" t="str">
        <f>B10</f>
        <v>FAN Tianrui</v>
      </c>
      <c r="R10" s="13">
        <f>(P10/$P$15*$B$6)</f>
        <v>1</v>
      </c>
      <c r="S10" s="21">
        <f>R10/$R$15</f>
        <v>1</v>
      </c>
      <c r="T10" s="13">
        <v>100</v>
      </c>
      <c r="U10" s="19">
        <f>S10*T10</f>
        <v>100</v>
      </c>
    </row>
    <row r="11" spans="1:22" ht="15" x14ac:dyDescent="0.25">
      <c r="A11" s="35">
        <v>57854004</v>
      </c>
      <c r="B11" s="36" t="s">
        <v>40</v>
      </c>
      <c r="C11" s="22">
        <v>1</v>
      </c>
      <c r="D11" s="6">
        <v>3</v>
      </c>
      <c r="E11" s="6">
        <v>4</v>
      </c>
      <c r="F11" s="6">
        <v>1</v>
      </c>
      <c r="G11" s="6">
        <v>1</v>
      </c>
      <c r="H11" s="7">
        <v>1</v>
      </c>
      <c r="I11" s="6">
        <v>1</v>
      </c>
      <c r="J11" s="6">
        <v>2</v>
      </c>
      <c r="K11" s="6">
        <v>1</v>
      </c>
      <c r="L11" s="6">
        <v>3</v>
      </c>
      <c r="M11" s="6">
        <v>4</v>
      </c>
      <c r="N11" s="7">
        <v>5</v>
      </c>
      <c r="O11" s="7">
        <v>3</v>
      </c>
      <c r="P11" s="17">
        <f>SUM(C11:O11)</f>
        <v>30</v>
      </c>
      <c r="Q11" s="15" t="str">
        <f t="shared" ref="Q11:Q14" si="0">B11</f>
        <v>WANG Fan</v>
      </c>
      <c r="R11" s="13">
        <f>P11/$P$15*$B$6</f>
        <v>1</v>
      </c>
      <c r="S11" s="21">
        <f>R11/$R$15</f>
        <v>1</v>
      </c>
      <c r="T11" s="13">
        <v>100</v>
      </c>
      <c r="U11" s="19">
        <f t="shared" ref="U11:U14" si="1">S11*T11</f>
        <v>100</v>
      </c>
    </row>
    <row r="12" spans="1:22" ht="15" x14ac:dyDescent="0.25">
      <c r="A12" s="35">
        <v>57854329</v>
      </c>
      <c r="B12" s="36" t="s">
        <v>41</v>
      </c>
      <c r="C12" s="22">
        <v>1</v>
      </c>
      <c r="D12" s="6">
        <v>3</v>
      </c>
      <c r="E12" s="6">
        <v>4</v>
      </c>
      <c r="F12" s="6">
        <v>1</v>
      </c>
      <c r="G12" s="6">
        <v>1</v>
      </c>
      <c r="H12" s="7">
        <v>1</v>
      </c>
      <c r="I12" s="6">
        <v>1</v>
      </c>
      <c r="J12" s="6">
        <v>2</v>
      </c>
      <c r="K12" s="6">
        <v>1</v>
      </c>
      <c r="L12" s="6">
        <v>3</v>
      </c>
      <c r="M12" s="6">
        <v>4</v>
      </c>
      <c r="N12" s="7">
        <v>5</v>
      </c>
      <c r="O12" s="7">
        <v>3</v>
      </c>
      <c r="P12" s="17">
        <f t="shared" ref="P12:P14" si="2">SUM(C12:O12)</f>
        <v>30</v>
      </c>
      <c r="Q12" s="15" t="str">
        <f t="shared" si="0"/>
        <v>LIU Hengche</v>
      </c>
      <c r="R12" s="13">
        <f>P12/$P$15*$B$6</f>
        <v>1</v>
      </c>
      <c r="S12" s="21">
        <f>R12/$R$15</f>
        <v>1</v>
      </c>
      <c r="T12" s="13">
        <v>100</v>
      </c>
      <c r="U12" s="19">
        <f t="shared" si="1"/>
        <v>100</v>
      </c>
    </row>
    <row r="13" spans="1:22" ht="15" x14ac:dyDescent="0.25">
      <c r="A13" s="35">
        <v>57854956</v>
      </c>
      <c r="B13" s="36" t="s">
        <v>42</v>
      </c>
      <c r="C13" s="22">
        <v>1</v>
      </c>
      <c r="D13" s="6">
        <v>3</v>
      </c>
      <c r="E13" s="6">
        <v>4</v>
      </c>
      <c r="F13" s="6">
        <v>1</v>
      </c>
      <c r="G13" s="6">
        <v>1</v>
      </c>
      <c r="H13" s="7">
        <v>1</v>
      </c>
      <c r="I13" s="6">
        <v>1</v>
      </c>
      <c r="J13" s="6">
        <v>2</v>
      </c>
      <c r="K13" s="6">
        <v>1</v>
      </c>
      <c r="L13" s="6">
        <v>3</v>
      </c>
      <c r="M13" s="6">
        <v>4</v>
      </c>
      <c r="N13" s="7">
        <v>5</v>
      </c>
      <c r="O13" s="7">
        <v>3</v>
      </c>
      <c r="P13" s="17">
        <f t="shared" si="2"/>
        <v>30</v>
      </c>
      <c r="Q13" s="15" t="str">
        <f t="shared" si="0"/>
        <v>GAO Nanjie</v>
      </c>
      <c r="R13" s="13">
        <f>P13/$P$15*$B$6</f>
        <v>1</v>
      </c>
      <c r="S13" s="21">
        <f>R13/$R$15</f>
        <v>1</v>
      </c>
      <c r="T13" s="13">
        <v>100</v>
      </c>
      <c r="U13" s="19">
        <f t="shared" si="1"/>
        <v>100</v>
      </c>
    </row>
    <row r="14" spans="1:22" ht="15.5" thickBot="1" x14ac:dyDescent="0.3">
      <c r="A14" s="35">
        <v>57837150</v>
      </c>
      <c r="B14" s="36" t="s">
        <v>43</v>
      </c>
      <c r="C14" s="22">
        <v>1</v>
      </c>
      <c r="D14" s="6">
        <v>3</v>
      </c>
      <c r="E14" s="6">
        <v>4</v>
      </c>
      <c r="F14" s="6">
        <v>1</v>
      </c>
      <c r="G14" s="6">
        <v>1</v>
      </c>
      <c r="H14" s="7">
        <v>1</v>
      </c>
      <c r="I14" s="6">
        <v>1</v>
      </c>
      <c r="J14" s="6">
        <v>2</v>
      </c>
      <c r="K14" s="6">
        <v>1</v>
      </c>
      <c r="L14" s="6">
        <v>3</v>
      </c>
      <c r="M14" s="6">
        <v>4</v>
      </c>
      <c r="N14" s="7">
        <v>5</v>
      </c>
      <c r="O14" s="7">
        <v>3</v>
      </c>
      <c r="P14" s="17">
        <f t="shared" si="2"/>
        <v>30</v>
      </c>
      <c r="Q14" s="15" t="str">
        <f t="shared" si="0"/>
        <v>CHEUNG Lok Yi</v>
      </c>
      <c r="R14" s="13">
        <f>P14/$P$15*$B$6</f>
        <v>1</v>
      </c>
      <c r="S14" s="21">
        <f>R14/$R$15</f>
        <v>1</v>
      </c>
      <c r="T14" s="13">
        <v>100</v>
      </c>
      <c r="U14" s="19">
        <f t="shared" si="1"/>
        <v>100</v>
      </c>
    </row>
    <row r="15" spans="1:22" ht="14.5" thickBot="1" x14ac:dyDescent="0.3">
      <c r="B15" s="11" t="s">
        <v>19</v>
      </c>
      <c r="C15" s="23">
        <f>SUM(C10:C14)</f>
        <v>5</v>
      </c>
      <c r="D15" s="24">
        <f>SUM(D10:D14)</f>
        <v>15</v>
      </c>
      <c r="E15" s="24">
        <f>SUM(E10:E14)</f>
        <v>20</v>
      </c>
      <c r="F15" s="24">
        <f>SUM(F10:F14)</f>
        <v>5</v>
      </c>
      <c r="G15" s="24">
        <f>SUM(G10:G14)</f>
        <v>5</v>
      </c>
      <c r="H15" s="24">
        <f>SUM(H10:H14)</f>
        <v>5</v>
      </c>
      <c r="I15" s="24">
        <f>SUM(I10:I14)</f>
        <v>5</v>
      </c>
      <c r="J15" s="24">
        <f>SUM(J10:J14)</f>
        <v>10</v>
      </c>
      <c r="K15" s="24">
        <f>SUM(K10:K14)</f>
        <v>5</v>
      </c>
      <c r="L15" s="24">
        <f>SUM(L10:L14)</f>
        <v>15</v>
      </c>
      <c r="M15" s="24">
        <f>SUM(M10:M14)</f>
        <v>20</v>
      </c>
      <c r="N15" s="24">
        <f>SUM(N10:N14)</f>
        <v>25</v>
      </c>
      <c r="O15" s="25">
        <f>SUM(O10:O14)</f>
        <v>15</v>
      </c>
      <c r="P15" s="26">
        <f>SUM(C15:O15)</f>
        <v>150</v>
      </c>
      <c r="Q15" s="12" t="s">
        <v>24</v>
      </c>
      <c r="R15" s="14">
        <f>MAX(R10:R14)</f>
        <v>1</v>
      </c>
      <c r="T15" s="20" t="s">
        <v>27</v>
      </c>
      <c r="U15" s="13">
        <f>AVERAGE(U10:U14)</f>
        <v>100</v>
      </c>
    </row>
    <row r="16" spans="1:22" x14ac:dyDescent="0.25">
      <c r="P16" s="5"/>
      <c r="T16" s="20" t="s">
        <v>24</v>
      </c>
      <c r="U16" s="13">
        <f>MAX(U10:U14)</f>
        <v>100</v>
      </c>
    </row>
    <row r="17" spans="20:21" x14ac:dyDescent="0.25">
      <c r="T17" s="20" t="s">
        <v>26</v>
      </c>
      <c r="U17" s="13">
        <f>MIN(U10:U14)</f>
        <v>100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opLeftCell="A64" zoomScaleNormal="100" workbookViewId="0"/>
  </sheetViews>
  <sheetFormatPr defaultColWidth="18.26953125" defaultRowHeight="27" customHeight="1" x14ac:dyDescent="0.25"/>
  <cols>
    <col min="1" max="1" width="18.26953125" style="2"/>
    <col min="2" max="2" width="118.26953125" style="2" customWidth="1"/>
    <col min="3" max="3" width="24.26953125" style="2" customWidth="1"/>
  </cols>
  <sheetData>
    <row r="1" spans="1:3" s="28" customFormat="1" ht="27" customHeight="1" x14ac:dyDescent="0.25">
      <c r="A1" s="29" t="s">
        <v>30</v>
      </c>
      <c r="B1" s="29" t="s">
        <v>31</v>
      </c>
      <c r="C1" s="29" t="s">
        <v>29</v>
      </c>
    </row>
    <row r="2" spans="1:3" s="27" customFormat="1" ht="27" customHeight="1" x14ac:dyDescent="0.25">
      <c r="A2" s="32" t="s">
        <v>2</v>
      </c>
      <c r="B2" s="31" t="s">
        <v>32</v>
      </c>
      <c r="C2" s="30" t="s">
        <v>33</v>
      </c>
    </row>
    <row r="3" spans="1:3" s="27" customFormat="1" ht="27" customHeight="1" x14ac:dyDescent="0.25">
      <c r="A3" s="32" t="s">
        <v>3</v>
      </c>
      <c r="B3" s="31"/>
      <c r="C3" s="30"/>
    </row>
    <row r="4" spans="1:3" s="27" customFormat="1" ht="27" customHeight="1" x14ac:dyDescent="0.25">
      <c r="A4" s="32" t="s">
        <v>4</v>
      </c>
      <c r="B4" s="31"/>
      <c r="C4" s="30"/>
    </row>
    <row r="5" spans="1:3" s="27" customFormat="1" ht="27" customHeight="1" x14ac:dyDescent="0.25">
      <c r="A5" s="32" t="s">
        <v>5</v>
      </c>
      <c r="B5" s="31"/>
      <c r="C5" s="30"/>
    </row>
    <row r="6" spans="1:3" s="27" customFormat="1" ht="27" customHeight="1" x14ac:dyDescent="0.25">
      <c r="A6" s="32" t="s">
        <v>6</v>
      </c>
      <c r="B6" s="31"/>
      <c r="C6" s="30"/>
    </row>
    <row r="7" spans="1:3" s="27" customFormat="1" ht="27" customHeight="1" x14ac:dyDescent="0.25">
      <c r="A7" s="32" t="s">
        <v>7</v>
      </c>
      <c r="B7" s="31"/>
      <c r="C7" s="30"/>
    </row>
    <row r="8" spans="1:3" s="27" customFormat="1" ht="27" customHeight="1" x14ac:dyDescent="0.25">
      <c r="A8" s="32" t="s">
        <v>8</v>
      </c>
      <c r="B8" s="31"/>
      <c r="C8" s="30"/>
    </row>
    <row r="9" spans="1:3" s="27" customFormat="1" ht="27" customHeight="1" x14ac:dyDescent="0.25">
      <c r="A9" s="32" t="s">
        <v>9</v>
      </c>
      <c r="B9" s="31"/>
      <c r="C9" s="30"/>
    </row>
    <row r="10" spans="1:3" s="27" customFormat="1" ht="27" customHeight="1" x14ac:dyDescent="0.25">
      <c r="A10" s="32" t="s">
        <v>10</v>
      </c>
      <c r="B10" s="31"/>
      <c r="C10" s="30"/>
    </row>
    <row r="11" spans="1:3" s="27" customFormat="1" ht="27" customHeight="1" x14ac:dyDescent="0.25">
      <c r="A11" s="32" t="s">
        <v>11</v>
      </c>
      <c r="B11" s="31"/>
      <c r="C11" s="30"/>
    </row>
    <row r="12" spans="1:3" s="27" customFormat="1" ht="27" customHeight="1" x14ac:dyDescent="0.25">
      <c r="A12" s="32" t="s">
        <v>12</v>
      </c>
      <c r="B12" s="31"/>
      <c r="C12" s="30"/>
    </row>
    <row r="13" spans="1:3" s="27" customFormat="1" ht="27" customHeight="1" x14ac:dyDescent="0.25">
      <c r="A13" s="32" t="s">
        <v>13</v>
      </c>
      <c r="B13" s="31"/>
      <c r="C13" s="30"/>
    </row>
    <row r="14" spans="1:3" s="27" customFormat="1" ht="27" customHeight="1" x14ac:dyDescent="0.25">
      <c r="A14" s="32" t="s">
        <v>14</v>
      </c>
      <c r="B14" s="31"/>
      <c r="C14" s="30"/>
    </row>
    <row r="15" spans="1:3" s="27" customFormat="1" ht="27" customHeight="1" x14ac:dyDescent="0.25">
      <c r="A15" s="30"/>
      <c r="B15" s="31"/>
      <c r="C15" s="30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Tianrui FAN</cp:lastModifiedBy>
  <dcterms:created xsi:type="dcterms:W3CDTF">2011-01-05T04:42:14Z</dcterms:created>
  <dcterms:modified xsi:type="dcterms:W3CDTF">2024-12-04T14:15:32Z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c236316c-071e-402e-80a6-f8645e21e4f1</vt:lpwstr>
  </property>
</Properties>
</file>