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_dem\Documents\"/>
    </mc:Choice>
  </mc:AlternateContent>
  <xr:revisionPtr revIDLastSave="0" documentId="13_ncr:1_{83B5A63B-45FE-46C6-893C-0ED8E7846BF0}" xr6:coauthVersionLast="37" xr6:coauthVersionMax="37" xr10:uidLastSave="{00000000-0000-0000-0000-000000000000}"/>
  <bookViews>
    <workbookView xWindow="0" yWindow="0" windowWidth="20490" windowHeight="7545" xr2:uid="{303EABA2-5AA3-4664-8B3E-84D1EFA7E795}"/>
  </bookViews>
  <sheets>
    <sheet name="Лист1" sheetId="2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" l="1"/>
  <c r="E33" i="2"/>
  <c r="E29" i="2"/>
  <c r="E30" i="2"/>
  <c r="E31" i="2"/>
  <c r="E32" i="2"/>
  <c r="E28" i="2"/>
  <c r="E27" i="2"/>
  <c r="E26" i="2"/>
  <c r="D27" i="2"/>
  <c r="D28" i="2"/>
  <c r="D29" i="2"/>
  <c r="D30" i="2"/>
  <c r="D31" i="2"/>
  <c r="D32" i="2"/>
  <c r="D33" i="2"/>
  <c r="D34" i="2"/>
  <c r="D26" i="2"/>
  <c r="E19" i="2"/>
  <c r="E15" i="2"/>
  <c r="E16" i="2"/>
  <c r="D6" i="2"/>
  <c r="D2" i="2"/>
  <c r="E2" i="2" s="1"/>
  <c r="D3" i="2"/>
  <c r="E3" i="2" s="1"/>
  <c r="D4" i="2"/>
  <c r="E4" i="2" s="1"/>
  <c r="D5" i="2"/>
  <c r="E5" i="2" s="1"/>
  <c r="E6" i="2"/>
  <c r="D7" i="2"/>
  <c r="E7" i="2" s="1"/>
  <c r="D8" i="2"/>
  <c r="E8" i="2" s="1"/>
  <c r="D9" i="2"/>
  <c r="E9" i="2" s="1"/>
  <c r="D10" i="2"/>
  <c r="E10" i="2" s="1"/>
  <c r="D11" i="2"/>
  <c r="E11" i="2" s="1"/>
  <c r="D15" i="2"/>
  <c r="D16" i="2"/>
  <c r="D17" i="2"/>
  <c r="E17" i="2" s="1"/>
  <c r="D18" i="2"/>
  <c r="E18" i="2" s="1"/>
  <c r="D19" i="2"/>
  <c r="D20" i="2"/>
  <c r="E20" i="2" s="1"/>
  <c r="D21" i="2"/>
  <c r="E21" i="2" s="1"/>
  <c r="D22" i="2"/>
  <c r="E22" i="2" s="1"/>
  <c r="D23" i="2"/>
  <c r="E23" i="2" s="1"/>
  <c r="D14" i="2"/>
  <c r="E14" i="2" s="1"/>
</calcChain>
</file>

<file path=xl/sharedStrings.xml><?xml version="1.0" encoding="utf-8"?>
<sst xmlns="http://schemas.openxmlformats.org/spreadsheetml/2006/main" count="17" uniqueCount="6">
  <si>
    <t>0.8</t>
  </si>
  <si>
    <t>a</t>
  </si>
  <si>
    <t>b</t>
  </si>
  <si>
    <t>x</t>
  </si>
  <si>
    <t>z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</si>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</sst>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66283A-CAF3-47F7-BFED-2835960CE9DF}" name="Таблица2" displayName="Таблица2" ref="A1:E11" headerRowCount="0" totalsRowShown="0">
  <tableColumns count="5">
    <tableColumn id="1" xr3:uid="{3FE4CF2F-D54E-4FC8-8A5C-4641F7E87C1C}" name="Столбец1"/>
    <tableColumn id="2" xr3:uid="{44811361-93A7-4273-B66A-BFACA9C4C467}" name="Столбец2"/>
    <tableColumn id="3" xr3:uid="{1F7AC9CE-7104-4981-AFC7-61CB4C301F4E}" name="Столбец3"/>
    <tableColumn id="4" xr3:uid="{772E95E2-87F0-4FBB-9FF0-24E027BD4053}" name="Столбец4">
      <calculatedColumnFormula>EXP(B4)</calculatedColumnFormula>
    </tableColumn>
    <tableColumn id="5" xr3:uid="{BC4BA259-2606-440D-B884-B41568486656}" name="Столбец5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D4843C-8993-41DF-AE58-F2A9FA5BCDB0}" name="Таблица1" displayName="Таблица1" ref="A13:E23" totalsRowShown="0" headerRowDxfId="2">
  <autoFilter ref="A13:E23" xr:uid="{A48EDD02-264B-4B10-84E1-0459140A773E}"/>
  <tableColumns count="5">
    <tableColumn id="1" xr3:uid="{9ADC53C9-745F-43F6-9496-CAFF2D795241}" name="a"/>
    <tableColumn id="2" xr3:uid="{E0DAC495-BFD7-4620-8FBB-25E92F0483F5}" name="b"/>
    <tableColumn id="3" xr3:uid="{595E78F1-6E46-49C7-88AD-B4314FCFBC94}" name="x"/>
    <tableColumn id="4" xr3:uid="{9648E08F-50C5-40C3-A001-92ABFC992678}" name="z">
      <calculatedColumnFormula>EXP(2*C14)</calculatedColumnFormula>
    </tableColumn>
    <tableColumn id="5" xr3:uid="{AA26686B-BC02-41FB-B808-E149036A5B52}" name="Result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4E4799-4BD2-453C-9ACE-BD2E3E9489D6}" name="Таблица14" displayName="Таблица14" ref="A25:E34" totalsRowShown="0" headerRowDxfId="1">
  <autoFilter ref="A25:E34" xr:uid="{651659E0-D792-468B-B523-C98FC0B36611}"/>
  <tableColumns count="5">
    <tableColumn id="1" xr3:uid="{017056D7-D69E-44D5-851B-A1016AF5D9B9}" name="a"/>
    <tableColumn id="2" xr3:uid="{7DE0CC54-6423-4BB5-ADA4-305CF9BD7926}" name="b"/>
    <tableColumn id="3" xr3:uid="{97197F71-09EE-4215-ADEE-3155F0795396}" name="x"/>
    <tableColumn id="4" xr3:uid="{B6570CCE-DAE3-4C0B-9825-F98B684E7351}" name="z" dataDxfId="0">
      <calculatedColumnFormula>EXP(3)</calculatedColumnFormula>
    </tableColumn>
    <tableColumn id="5" xr3:uid="{C47C4880-08E8-43F1-9A65-9327FDE28CB2}" name="Result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AC4A-5F74-42C9-BD2F-216D3A9494F0}">
  <dimension ref="A1:E34"/>
  <sheetViews>
    <sheetView tabSelected="1" zoomScaleNormal="100" workbookViewId="0">
      <selection activeCell="E33" sqref="E33:E34"/>
    </sheetView>
  </sheetViews>
  <sheetFormatPr defaultRowHeight="15" x14ac:dyDescent="0.25"/>
  <cols>
    <col min="1" max="3" width="11.42578125" customWidth="1"/>
    <col min="4" max="4" width="12" bestFit="1" customWidth="1"/>
    <col min="5" max="6" width="11.4257812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 t="s">
        <v>0</v>
      </c>
      <c r="B2" t="s">
        <v>0</v>
      </c>
      <c r="C2">
        <v>0.1</v>
      </c>
      <c r="D2">
        <f>EXP(C2)</f>
        <v>1.1051709180756477</v>
      </c>
      <c r="E2">
        <f>$A$2*(SIN(C2)^2.5)+$B$2*COS(D2*C2+$A$2)</f>
        <v>0.49318923686177546</v>
      </c>
    </row>
    <row r="3" spans="1:5" x14ac:dyDescent="0.25">
      <c r="C3">
        <v>0.2</v>
      </c>
      <c r="D3">
        <f>EXP(C3)</f>
        <v>1.2214027581601699</v>
      </c>
      <c r="E3">
        <f>$A$2*(SIN(C3)^2.5)+$B$2*COS(D3*C3+$A$2)</f>
        <v>0.41609323614103078</v>
      </c>
    </row>
    <row r="4" spans="1:5" x14ac:dyDescent="0.25">
      <c r="C4">
        <v>0.3</v>
      </c>
      <c r="D4">
        <f>EXP(C4)</f>
        <v>1.3498588075760032</v>
      </c>
      <c r="E4">
        <f>$A$2*(SIN(C4)^2.5)+$B$2*COS(D4*C4+$A$2)</f>
        <v>0.3241663438949135</v>
      </c>
    </row>
    <row r="5" spans="1:5" x14ac:dyDescent="0.25">
      <c r="C5">
        <v>0.4</v>
      </c>
      <c r="D5">
        <f>EXP(C5)</f>
        <v>1.4918246976412703</v>
      </c>
      <c r="E5">
        <f>$A$2*(SIN(C5)^2.5)+$B$2*COS(D5*C5+$A$2)</f>
        <v>0.21425713584122302</v>
      </c>
    </row>
    <row r="6" spans="1:5" x14ac:dyDescent="0.25">
      <c r="C6">
        <v>0.5</v>
      </c>
      <c r="D6">
        <f>EXP(C6)</f>
        <v>1.6487212707001282</v>
      </c>
      <c r="E6">
        <f>$A$2*(SIN(C6)^2.5)+$B$2*COS(D6*C6+$A$2)</f>
        <v>8.4487947550811793E-2</v>
      </c>
    </row>
    <row r="7" spans="1:5" x14ac:dyDescent="0.25">
      <c r="C7">
        <v>0.6</v>
      </c>
      <c r="D7">
        <f>EXP(C7)</f>
        <v>1.8221188003905089</v>
      </c>
      <c r="E7">
        <f>($A$2+$B$2*C7)^2-SIN($A$2+D7*C7)</f>
        <v>0.68994602593310439</v>
      </c>
    </row>
    <row r="8" spans="1:5" x14ac:dyDescent="0.25">
      <c r="C8">
        <v>0.7</v>
      </c>
      <c r="D8">
        <f>EXP(C8)</f>
        <v>2.0137527074704766</v>
      </c>
      <c r="E8">
        <f>($A$2+$B$2*C8)^2-SIN($A$2+D8*C8)</f>
        <v>1.0468064115360081</v>
      </c>
    </row>
    <row r="9" spans="1:5" x14ac:dyDescent="0.25">
      <c r="C9">
        <v>0.8</v>
      </c>
      <c r="D9">
        <f>EXP(C9)</f>
        <v>2.2255409284924679</v>
      </c>
      <c r="E9">
        <f>($A$2+$B$2*C9)^2-SIN($A$2+D9*C9)</f>
        <v>1.5414314192764724</v>
      </c>
    </row>
    <row r="10" spans="1:5" x14ac:dyDescent="0.25">
      <c r="C10">
        <v>0.9</v>
      </c>
      <c r="D10">
        <f>EXP(C10)</f>
        <v>2.4596031111569499</v>
      </c>
      <c r="E10">
        <f>SQRT(ABS(SIN($A$2+$B$2*C10+D10)-C10))</f>
        <v>1.2819179776726768</v>
      </c>
    </row>
    <row r="11" spans="1:5" x14ac:dyDescent="0.25">
      <c r="C11">
        <v>1</v>
      </c>
      <c r="D11">
        <f>EXP(C11)</f>
        <v>2.7182818284590451</v>
      </c>
      <c r="E11">
        <f>SQRT(ABS(SIN($A$2+$B$2*C11+D11)-C11))</f>
        <v>1.3868452587335529</v>
      </c>
    </row>
    <row r="13" spans="1:5" x14ac:dyDescent="0.25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</row>
    <row r="14" spans="1:5" x14ac:dyDescent="0.25">
      <c r="A14">
        <v>1.2</v>
      </c>
      <c r="B14">
        <v>2.2999999999999998</v>
      </c>
      <c r="C14">
        <v>1</v>
      </c>
      <c r="D14">
        <f>EXP(2*C14)</f>
        <v>7.3890560989306504</v>
      </c>
      <c r="E14">
        <f>$A$14*(SIN(C14)^2.5)+$B$14*COS(D14*C14+$A$14)</f>
        <v>-0.76304393150643846</v>
      </c>
    </row>
    <row r="15" spans="1:5" x14ac:dyDescent="0.25">
      <c r="C15">
        <v>1.2</v>
      </c>
      <c r="D15">
        <f>EXP(2*C15)</f>
        <v>11.023176380641601</v>
      </c>
      <c r="E15">
        <f>$A$14*(SIN(C15)^2.5)+$B$14*COS(D15*C15+$A$14)</f>
        <v>0.34727966233351815</v>
      </c>
    </row>
    <row r="16" spans="1:5" x14ac:dyDescent="0.25">
      <c r="C16">
        <v>1.4</v>
      </c>
      <c r="D16">
        <f>EXP(2*C16)</f>
        <v>16.444646771097048</v>
      </c>
      <c r="E16">
        <f>$A$14*(SIN(C16)^2.5)+$B$14*COS(D16*C16+$A$14)</f>
        <v>2.5680114784135819</v>
      </c>
    </row>
    <row r="17" spans="1:5" x14ac:dyDescent="0.25">
      <c r="C17">
        <v>1.6</v>
      </c>
      <c r="D17">
        <f>EXP(2*C17)</f>
        <v>24.532530197109352</v>
      </c>
      <c r="E17">
        <f>$A$14*(SIN(C17)^2.5)+$B$14*COS(D17*C17+$A$14)</f>
        <v>-0.92974277825871154</v>
      </c>
    </row>
    <row r="18" spans="1:5" x14ac:dyDescent="0.25">
      <c r="C18">
        <v>1.8</v>
      </c>
      <c r="D18">
        <f>EXP(2*C18)</f>
        <v>36.598234443677988</v>
      </c>
      <c r="E18">
        <f>($A$14+$B$14*C18)^2-SIN($A$14+D18*C18)</f>
        <v>29.408333742066016</v>
      </c>
    </row>
    <row r="19" spans="1:5" x14ac:dyDescent="0.25">
      <c r="C19">
        <v>2</v>
      </c>
      <c r="D19">
        <f>EXP(2*C19)</f>
        <v>54.598150033144236</v>
      </c>
      <c r="E19">
        <f>($A$14+$B$14*C19)^2-SIN($A$14+D19*C19)</f>
        <v>34.066443518084469</v>
      </c>
    </row>
    <row r="20" spans="1:5" x14ac:dyDescent="0.25">
      <c r="C20">
        <v>2.2000000000000002</v>
      </c>
      <c r="D20">
        <f>EXP(2*C20)</f>
        <v>81.450868664968141</v>
      </c>
      <c r="E20">
        <f>($A$14+$B$14*C20)^2-SIN($A$14+D20*C20)</f>
        <v>40.156594872480369</v>
      </c>
    </row>
    <row r="21" spans="1:5" x14ac:dyDescent="0.25">
      <c r="C21">
        <v>2.4</v>
      </c>
      <c r="D21">
        <f>EXP(2*C21)</f>
        <v>121.51041751873485</v>
      </c>
      <c r="E21">
        <f>SQRT(ABS(SIN($A$14+$B$14*C21+D21)-C21))</f>
        <v>1.3624481066677163</v>
      </c>
    </row>
    <row r="22" spans="1:5" x14ac:dyDescent="0.25">
      <c r="C22">
        <v>2.6</v>
      </c>
      <c r="D22">
        <f>EXP(2*C22)</f>
        <v>181.27224187515122</v>
      </c>
      <c r="E22">
        <f>SQRT(ABS(SIN($A$14+$B$14*C22+D22)-C22))</f>
        <v>1.6258240356167266</v>
      </c>
    </row>
    <row r="23" spans="1:5" x14ac:dyDescent="0.25">
      <c r="C23">
        <v>2.8</v>
      </c>
      <c r="D23">
        <f>EXP(2*C23)</f>
        <v>270.42640742615254</v>
      </c>
      <c r="E23">
        <f>SQRT(ABS(SIN($A$14+$B$14*C23+D23)-C23))</f>
        <v>1.3418750143938452</v>
      </c>
    </row>
    <row r="25" spans="1:5" x14ac:dyDescent="0.25">
      <c r="A25" s="1" t="s">
        <v>1</v>
      </c>
      <c r="B25" s="1" t="s">
        <v>2</v>
      </c>
      <c r="C25" s="1" t="s">
        <v>3</v>
      </c>
      <c r="D25" s="1" t="s">
        <v>4</v>
      </c>
      <c r="E25" s="1" t="s">
        <v>5</v>
      </c>
    </row>
    <row r="26" spans="1:5" x14ac:dyDescent="0.25">
      <c r="A26">
        <v>1.9</v>
      </c>
      <c r="B26">
        <v>9.1999999999999993</v>
      </c>
      <c r="C26">
        <v>6.4</v>
      </c>
      <c r="D26">
        <f t="shared" ref="D26:D35" si="0">EXP(3)</f>
        <v>20.085536923187668</v>
      </c>
      <c r="E26">
        <f>Таблица14[[#This Row],[a]]*(SIN(C26)^2.5)+Таблица14[[#This Row],[b]]*COS(D26*C26+Таблица14[[#This Row],[a]])</f>
        <v>0.66459332606068722</v>
      </c>
    </row>
    <row r="27" spans="1:5" x14ac:dyDescent="0.25">
      <c r="C27">
        <v>6.8</v>
      </c>
      <c r="D27">
        <f t="shared" si="0"/>
        <v>20.085536923187668</v>
      </c>
      <c r="E27">
        <f>$A$26*(SIN(C27)^2.5)+$B$26*COS(D27*C27+$A$26)</f>
        <v>9.2364768293551904</v>
      </c>
    </row>
    <row r="28" spans="1:5" x14ac:dyDescent="0.25">
      <c r="C28">
        <v>7.2</v>
      </c>
      <c r="D28">
        <f t="shared" si="0"/>
        <v>20.085536923187668</v>
      </c>
      <c r="E28">
        <f>($A$26+$B$26*C28)^2-SIN($A$26+D28*C28)</f>
        <v>4642.1513892098892</v>
      </c>
    </row>
    <row r="29" spans="1:5" x14ac:dyDescent="0.25">
      <c r="C29">
        <v>7.6</v>
      </c>
      <c r="D29">
        <f t="shared" si="0"/>
        <v>20.085536923187668</v>
      </c>
      <c r="E29">
        <f t="shared" ref="E29:E32" si="1">($A$26+$B$26*C29)^2-SIN($A$26+D29*C29)</f>
        <v>5158.6869388320429</v>
      </c>
    </row>
    <row r="30" spans="1:5" x14ac:dyDescent="0.25">
      <c r="C30">
        <v>8</v>
      </c>
      <c r="D30">
        <f t="shared" si="0"/>
        <v>20.085536923187668</v>
      </c>
      <c r="E30">
        <f t="shared" si="1"/>
        <v>5700.9522283492252</v>
      </c>
    </row>
    <row r="31" spans="1:5" x14ac:dyDescent="0.25">
      <c r="C31">
        <v>8.4</v>
      </c>
      <c r="D31">
        <f t="shared" si="0"/>
        <v>20.085536923187668</v>
      </c>
      <c r="E31">
        <f t="shared" si="1"/>
        <v>6268.6460997527747</v>
      </c>
    </row>
    <row r="32" spans="1:5" x14ac:dyDescent="0.25">
      <c r="C32">
        <v>8.8000000000000007</v>
      </c>
      <c r="D32">
        <f t="shared" si="0"/>
        <v>20.085536923187668</v>
      </c>
      <c r="E32">
        <f t="shared" si="1"/>
        <v>6865.3736150591149</v>
      </c>
    </row>
    <row r="33" spans="3:5" x14ac:dyDescent="0.25">
      <c r="C33">
        <v>9.1999999999999993</v>
      </c>
      <c r="D33">
        <f t="shared" si="0"/>
        <v>20.085536923187668</v>
      </c>
      <c r="E33">
        <f>SQRT(ABS(SIN($A$26+$B$26*C33+D33)-C33))</f>
        <v>3.0639022450861053</v>
      </c>
    </row>
    <row r="34" spans="3:5" x14ac:dyDescent="0.25">
      <c r="C34">
        <v>9.6</v>
      </c>
      <c r="D34">
        <f t="shared" si="0"/>
        <v>20.085536923187668</v>
      </c>
      <c r="E34">
        <f>SQRT(ABS(SIN($A$26+$B$26*C34+D34)-C34))</f>
        <v>3.1532054062601307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gor_dem</dc:creator>
  <cp:lastModifiedBy>gor_dem</cp:lastModifiedBy>
  <dcterms:created xsi:type="dcterms:W3CDTF">2021-02-19T21:45:38Z</dcterms:created>
  <dcterms:modified xsi:type="dcterms:W3CDTF">2021-02-20T22:36:12Z</dcterms:modified>
</cp:coreProperties>
</file>