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97252E15D6F33D/Documents/"/>
    </mc:Choice>
  </mc:AlternateContent>
  <xr:revisionPtr revIDLastSave="500" documentId="8_{D97D0259-AB67-40D8-9F73-2306B1CC5D47}" xr6:coauthVersionLast="47" xr6:coauthVersionMax="47" xr10:uidLastSave="{F6C285E2-C0BF-4E34-A938-4F75CFE3A0C1}"/>
  <bookViews>
    <workbookView xWindow="-120" yWindow="-120" windowWidth="29040" windowHeight="15720" activeTab="1" xr2:uid="{5D60E1FF-5DD6-42C8-9A94-4000841D08F4}"/>
  </bookViews>
  <sheets>
    <sheet name="DIRECTOS" sheetId="1" r:id="rId1"/>
    <sheet name="MATERIALES " sheetId="2" r:id="rId2"/>
    <sheet name="Hoja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7" i="2" l="1"/>
  <c r="E56" i="2"/>
  <c r="D6" i="2"/>
  <c r="E15" i="2"/>
  <c r="E16" i="2"/>
  <c r="E17" i="2"/>
  <c r="E18" i="2"/>
  <c r="E19" i="2"/>
  <c r="E20" i="2"/>
  <c r="E21" i="2"/>
  <c r="E22" i="2"/>
  <c r="E23" i="2"/>
  <c r="E24" i="2"/>
  <c r="E14" i="2"/>
  <c r="D37" i="2"/>
  <c r="D36" i="2"/>
  <c r="D5" i="2"/>
  <c r="D4" i="2"/>
  <c r="D3" i="2"/>
</calcChain>
</file>

<file path=xl/sharedStrings.xml><?xml version="1.0" encoding="utf-8"?>
<sst xmlns="http://schemas.openxmlformats.org/spreadsheetml/2006/main" count="694" uniqueCount="222">
  <si>
    <t xml:space="preserve">FORMA DE COMPRA </t>
  </si>
  <si>
    <t xml:space="preserve">MATERIAL </t>
  </si>
  <si>
    <t xml:space="preserve">PROVEEDOR </t>
  </si>
  <si>
    <t xml:space="preserve">RAZON SOCIAL </t>
  </si>
  <si>
    <t xml:space="preserve">DIAS DE ENTREGA </t>
  </si>
  <si>
    <t xml:space="preserve">CONTACTO </t>
  </si>
  <si>
    <t xml:space="preserve">TELEFONO </t>
  </si>
  <si>
    <t xml:space="preserve">CORREO </t>
  </si>
  <si>
    <t>MINIMO</t>
  </si>
  <si>
    <t xml:space="preserve">CREDITO/ CONTADO </t>
  </si>
  <si>
    <t xml:space="preserve">CONTADO </t>
  </si>
  <si>
    <t xml:space="preserve">SINTETICO </t>
  </si>
  <si>
    <t xml:space="preserve">IVRA </t>
  </si>
  <si>
    <t xml:space="preserve">IVRA SA DE CV </t>
  </si>
  <si>
    <t xml:space="preserve">2 A 3 </t>
  </si>
  <si>
    <t xml:space="preserve">CIERRE </t>
  </si>
  <si>
    <t xml:space="preserve">LUIS </t>
  </si>
  <si>
    <t xml:space="preserve">BOLSA DE 100 PZA </t>
  </si>
  <si>
    <t xml:space="preserve">SUELA SORAYA, CHIQUIADA </t>
  </si>
  <si>
    <t xml:space="preserve">GIVSA </t>
  </si>
  <si>
    <t xml:space="preserve">GRUPO INDUSTRIAL VALADEZ </t>
  </si>
  <si>
    <t xml:space="preserve">MOSTRADOR </t>
  </si>
  <si>
    <t>477 510 1059, 477 400 4797</t>
  </si>
  <si>
    <t xml:space="preserve">HEROES DE LA INDEPENDENCIA NO. 423 COL. COECILLO </t>
  </si>
  <si>
    <t xml:space="preserve">1 PAR </t>
  </si>
  <si>
    <t xml:space="preserve">PRECIO </t>
  </si>
  <si>
    <t xml:space="preserve">UNIDAD DE MEDIDA </t>
  </si>
  <si>
    <t xml:space="preserve">CIERRE NEGRO  </t>
  </si>
  <si>
    <t xml:space="preserve">CIERRE BEIGE </t>
  </si>
  <si>
    <t xml:space="preserve">CIERRE CAFÉ </t>
  </si>
  <si>
    <t xml:space="preserve">PAR </t>
  </si>
  <si>
    <t xml:space="preserve">COMENTARIO </t>
  </si>
  <si>
    <t>BOLSA DE 100 PZA $265.50</t>
  </si>
  <si>
    <t xml:space="preserve">SUELA SORAYA TR </t>
  </si>
  <si>
    <t xml:space="preserve">SUELA CHIQUIADA TR </t>
  </si>
  <si>
    <t>CORRIDA DEL 18-21</t>
  </si>
  <si>
    <t xml:space="preserve">SUELA SORAYA PVC  </t>
  </si>
  <si>
    <t xml:space="preserve">SUELA CHIQUIADA PVC </t>
  </si>
  <si>
    <t xml:space="preserve">PLANTA MEX </t>
  </si>
  <si>
    <t xml:space="preserve">477 298 7249, 477 298 7252 </t>
  </si>
  <si>
    <t xml:space="preserve">LA LUZ ·270 COL COECILLO </t>
  </si>
  <si>
    <t xml:space="preserve">.5 MTRO </t>
  </si>
  <si>
    <t xml:space="preserve">METRO </t>
  </si>
  <si>
    <t xml:space="preserve">MALLA CELENE </t>
  </si>
  <si>
    <t xml:space="preserve">CARLOS OMAR LOPEZ DE ANDA </t>
  </si>
  <si>
    <t>plantamex_001@hotmail.com</t>
  </si>
  <si>
    <t xml:space="preserve"> HSBC</t>
  </si>
  <si>
    <t xml:space="preserve">CARLOS OMAR LOPEZ </t>
  </si>
  <si>
    <t xml:space="preserve">CUENTA </t>
  </si>
  <si>
    <t xml:space="preserve">BANCO </t>
  </si>
  <si>
    <t xml:space="preserve">NOMBRE </t>
  </si>
  <si>
    <t xml:space="preserve">PIELES LA SULTANA </t>
  </si>
  <si>
    <t>PELETERIA  ANELY</t>
  </si>
  <si>
    <t xml:space="preserve">PELETERIA ANELY </t>
  </si>
  <si>
    <t xml:space="preserve">SULTANA </t>
  </si>
  <si>
    <t>CALLE HEROES DE LA INDEPENDENCIA ·418</t>
  </si>
  <si>
    <t xml:space="preserve">OSCAR MONJARAZ </t>
  </si>
  <si>
    <t xml:space="preserve">TOLUCA NO. 118 COL EL COECILLO </t>
  </si>
  <si>
    <t xml:space="preserve">SINTETICO GORA MOKA </t>
  </si>
  <si>
    <t xml:space="preserve">SINTETICO NEGRO </t>
  </si>
  <si>
    <t xml:space="preserve">SINTETICO GORA TAN </t>
  </si>
  <si>
    <t xml:space="preserve">SINTETICO PAIZA GOLD </t>
  </si>
  <si>
    <t xml:space="preserve">SINTETICO PAZIA ROSA </t>
  </si>
  <si>
    <t xml:space="preserve">SINTETICO PAZIA SILVER </t>
  </si>
  <si>
    <t xml:space="preserve">SINTETICO FLORETINO CAFÉ </t>
  </si>
  <si>
    <t xml:space="preserve">SINTETICO FLORENTINO MIGA </t>
  </si>
  <si>
    <t>SINTETICO FLORENTINO TAN</t>
  </si>
  <si>
    <t xml:space="preserve">SINTETICO FLORENTINO NEGRO </t>
  </si>
  <si>
    <t xml:space="preserve">2 PRECIO </t>
  </si>
  <si>
    <t xml:space="preserve">SINTETICO PAZIA NEGRO </t>
  </si>
  <si>
    <t>CASCO Y CONTRAFUERTE</t>
  </si>
  <si>
    <t xml:space="preserve">FORTEZA </t>
  </si>
  <si>
    <t xml:space="preserve">KARN RAMIREZ </t>
  </si>
  <si>
    <t xml:space="preserve">1 LAMINA </t>
  </si>
  <si>
    <t xml:space="preserve">CREDITO 22 </t>
  </si>
  <si>
    <t xml:space="preserve">LAMINA </t>
  </si>
  <si>
    <t xml:space="preserve">APLICACIONES </t>
  </si>
  <si>
    <t xml:space="preserve">JULIO HERRAJES Y ADORNO </t>
  </si>
  <si>
    <t xml:space="preserve">BRENDA </t>
  </si>
  <si>
    <t xml:space="preserve">LA LUZ ·213 COL. EL COECILLO </t>
  </si>
  <si>
    <t xml:space="preserve">JULIO HERRAJES Y ADORNOS </t>
  </si>
  <si>
    <t xml:space="preserve">K2814 M (HEBILLA PERLA) </t>
  </si>
  <si>
    <t xml:space="preserve">HEBILLA </t>
  </si>
  <si>
    <t xml:space="preserve">PELETERIA EL TUKAN </t>
  </si>
  <si>
    <t xml:space="preserve">477 380 2501, 477 755 4243 </t>
  </si>
  <si>
    <t>heb.arel@gmail.com</t>
  </si>
  <si>
    <t xml:space="preserve">LA LUZ NO. 192 A COL EL COHECILLO </t>
  </si>
  <si>
    <t xml:space="preserve">RAUL ALEJANDRO LABORDE GONZALEZ DEL CASTILLO </t>
  </si>
  <si>
    <t xml:space="preserve">TUKAN HEBILLAS Y ACCESORIOS </t>
  </si>
  <si>
    <t>H1857 A  (MOÑO ROSA PIEDRAS)</t>
  </si>
  <si>
    <t xml:space="preserve">H1695 P (MARIPOSAMAMEI PIEDRA) </t>
  </si>
  <si>
    <t>H1614 P (OREJA CONEJO NEGRO )</t>
  </si>
  <si>
    <t>H1614 P (OREJA CONEJO CANELA  )</t>
  </si>
  <si>
    <t>H1614 P (OREJA CONEJO BLANCA)</t>
  </si>
  <si>
    <t>H1614 P (OREJA CONEJO ROSA  )</t>
  </si>
  <si>
    <t>RC 1315 P 14</t>
  </si>
  <si>
    <t>RC 1315 P 16</t>
  </si>
  <si>
    <t xml:space="preserve">PELETERIA EL NEGRO </t>
  </si>
  <si>
    <t xml:space="preserve">HEBILLA 248-16 </t>
  </si>
  <si>
    <t xml:space="preserve">477 165 5425 </t>
  </si>
  <si>
    <t xml:space="preserve">PLANTA </t>
  </si>
  <si>
    <t xml:space="preserve">AVIFLEX </t>
  </si>
  <si>
    <t>5 A10</t>
  </si>
  <si>
    <t xml:space="preserve">EDGAR ANDRADE </t>
  </si>
  <si>
    <t xml:space="preserve">477 223 5531 </t>
  </si>
  <si>
    <t xml:space="preserve">INDIRECTO </t>
  </si>
  <si>
    <t xml:space="preserve">DIRECTO </t>
  </si>
  <si>
    <t xml:space="preserve">PEGAMENTO </t>
  </si>
  <si>
    <t xml:space="preserve">REACTOR </t>
  </si>
  <si>
    <t xml:space="preserve">ROSAURA </t>
  </si>
  <si>
    <t xml:space="preserve">477 380 82 49 </t>
  </si>
  <si>
    <t>MAQUILA, DIRECTO</t>
  </si>
  <si>
    <t>MAQUILA PESPUENTE. ETIQUETA</t>
  </si>
  <si>
    <t xml:space="preserve"> 2 A 4 </t>
  </si>
  <si>
    <t xml:space="preserve">DIRECCIÒN </t>
  </si>
  <si>
    <t xml:space="preserve">TR ES SOBVRE PEDIDO CON MINIMO DE 50 PARFES POR PUNTO </t>
  </si>
  <si>
    <t xml:space="preserve"> PVC 1 PAR </t>
  </si>
  <si>
    <t>givsa-valadez@hotmail.com</t>
  </si>
  <si>
    <t xml:space="preserve">RODOLFO GUERRERO MARTINEZ </t>
  </si>
  <si>
    <t xml:space="preserve">negropel@live.com.mx </t>
  </si>
  <si>
    <t>CALLE LA LUZ ·172-A</t>
  </si>
  <si>
    <t xml:space="preserve">COMPRANDO EL MILLAR </t>
  </si>
  <si>
    <t>julioleontienda1@gmail.com</t>
  </si>
  <si>
    <t xml:space="preserve">YINGYING ZHU </t>
  </si>
  <si>
    <t xml:space="preserve">BANORTE </t>
  </si>
  <si>
    <t>*   021225063708534500</t>
  </si>
  <si>
    <t>*  072180002349195810</t>
  </si>
  <si>
    <t xml:space="preserve">BBVA </t>
  </si>
  <si>
    <t>*  012225004881181328</t>
  </si>
  <si>
    <t xml:space="preserve">DIMUVI SA D CV </t>
  </si>
  <si>
    <t>creditoycobranza@dimuvi.com</t>
  </si>
  <si>
    <t xml:space="preserve">BANBAJIO </t>
  </si>
  <si>
    <t>*  030225900012766766</t>
  </si>
  <si>
    <t>Hebilla HC422-16</t>
  </si>
  <si>
    <t>CASCO ROMA .06 (VERDE)</t>
  </si>
  <si>
    <t>CONTRAFUERTE ROMA 1.0 (AZUL)</t>
  </si>
  <si>
    <t xml:space="preserve">DAVID PADILLA JIMENEZ </t>
  </si>
  <si>
    <t>forteza.dircomercial@gmail.com</t>
  </si>
  <si>
    <t>Calle: 5 de mayo #507 zona centro purísima ‎Ubicación: https://maps.google.com/?q=21.028746,-101.885193</t>
  </si>
  <si>
    <t>*  036237500422879347</t>
  </si>
  <si>
    <t xml:space="preserve">INBURSA </t>
  </si>
  <si>
    <t>CHAROL DEPORTIVO NEGRO</t>
  </si>
  <si>
    <t xml:space="preserve">CHAROL DEPORTIVO BLANCO </t>
  </si>
  <si>
    <t xml:space="preserve">SURY KAREN </t>
  </si>
  <si>
    <t xml:space="preserve">ASHLY MERCURIO </t>
  </si>
  <si>
    <t xml:space="preserve">ASHLY CAMEO PINK </t>
  </si>
  <si>
    <t xml:space="preserve">SURY LILA </t>
  </si>
  <si>
    <t xml:space="preserve">CARLINA PLATA </t>
  </si>
  <si>
    <t xml:space="preserve">CARLINA ORO </t>
  </si>
  <si>
    <t xml:space="preserve">CARLINA ROSA </t>
  </si>
  <si>
    <t xml:space="preserve">CABRA TERRA </t>
  </si>
  <si>
    <t xml:space="preserve">MIEL </t>
  </si>
  <si>
    <t xml:space="preserve">CIERRE CAJETA </t>
  </si>
  <si>
    <t>*  030225900047806413</t>
  </si>
  <si>
    <t xml:space="preserve">CLARA ALICIA FUENTES TAVARES </t>
  </si>
  <si>
    <t>x</t>
  </si>
  <si>
    <t>R-N035 (Montado)</t>
  </si>
  <si>
    <t>R-6000 (Espreable)</t>
  </si>
  <si>
    <t>FX -9010 (Ensuelado)</t>
  </si>
  <si>
    <t>R-H011 (Halogenador Ranil)</t>
  </si>
  <si>
    <t>R-L020 (Limpiador Ranil)</t>
  </si>
  <si>
    <t xml:space="preserve">LATA </t>
  </si>
  <si>
    <t xml:space="preserve">15 LITROS </t>
  </si>
  <si>
    <t>gerenciatoluca@lasultana.com.mx</t>
  </si>
  <si>
    <t>* 112180122428368492</t>
  </si>
  <si>
    <t xml:space="preserve">MONEX </t>
  </si>
  <si>
    <t xml:space="preserve">PIELES LA SULTANA SA DE CV </t>
  </si>
  <si>
    <t xml:space="preserve">PLASTISOL , TRANSFER  </t>
  </si>
  <si>
    <t xml:space="preserve">ADHESIVOS REACTOR DE MEXICO, S.A DE C.V </t>
  </si>
  <si>
    <t>FRACC. INDUSTRIAL, A Santa Lucía, FRACC. INDUSTRIAL, 37490 León de los Aldama, Gto</t>
  </si>
  <si>
    <t xml:space="preserve">2 A 3, BONDEADO 15-22 </t>
  </si>
  <si>
    <t xml:space="preserve">1 GALON </t>
  </si>
  <si>
    <t>*  002225405600221175</t>
  </si>
  <si>
    <t xml:space="preserve">BANAMEX </t>
  </si>
  <si>
    <t>rosaura.ventasgsq@gmail.com</t>
  </si>
  <si>
    <t>edgar_andrade02@outlook.es</t>
  </si>
  <si>
    <t>Rio panuco #409 col san miguel</t>
  </si>
  <si>
    <t>* 030225900028333251</t>
  </si>
  <si>
    <t xml:space="preserve">EDGAR RAUL ANDRADE MICASIO </t>
  </si>
  <si>
    <t xml:space="preserve">LA CUENTA ES NO FISCAL </t>
  </si>
  <si>
    <t xml:space="preserve">JUAN </t>
  </si>
  <si>
    <t xml:space="preserve">OTRO </t>
  </si>
  <si>
    <t xml:space="preserve">HORMA </t>
  </si>
  <si>
    <t xml:space="preserve">PLASTIHORMA </t>
  </si>
  <si>
    <t xml:space="preserve">PLASTIHORMA SA DE CV </t>
  </si>
  <si>
    <t xml:space="preserve">LUIS AMARO </t>
  </si>
  <si>
    <t>plastihorma@hotmail.com</t>
  </si>
  <si>
    <t>* 002225701873530902</t>
  </si>
  <si>
    <t xml:space="preserve">JOSE LUIS MUÑOZ INFANTE </t>
  </si>
  <si>
    <t xml:space="preserve">ETI- PLAST </t>
  </si>
  <si>
    <t>N/A</t>
  </si>
  <si>
    <t>ANDADOR DE LA SUPERACIÓN 104, JOL, GUA, BER, 37353 LEÓN, GUANAJUATO</t>
  </si>
  <si>
    <t xml:space="preserve">NO FACTURA </t>
  </si>
  <si>
    <t>1000 PZA</t>
  </si>
  <si>
    <t>Eti-plas@hotmail.com</t>
  </si>
  <si>
    <t xml:space="preserve">C. ERNESTINA GARFIAS  #703, COL LOS OLIVOS </t>
  </si>
  <si>
    <t>CORRIDA DEL 15-17</t>
  </si>
  <si>
    <t xml:space="preserve">COLOR </t>
  </si>
  <si>
    <t>SUELA SORAYA RANIL</t>
  </si>
  <si>
    <t xml:space="preserve">SUELA SORAYA RANIL   </t>
  </si>
  <si>
    <t xml:space="preserve">NEGRO </t>
  </si>
  <si>
    <t xml:space="preserve">LIGA </t>
  </si>
  <si>
    <t xml:space="preserve">NUEZ </t>
  </si>
  <si>
    <t xml:space="preserve">CAFÉ </t>
  </si>
  <si>
    <t>LIGA</t>
  </si>
  <si>
    <t xml:space="preserve">PRECIO $ </t>
  </si>
  <si>
    <t xml:space="preserve">NEGRO  </t>
  </si>
  <si>
    <t xml:space="preserve">CAFÉ    </t>
  </si>
  <si>
    <t xml:space="preserve">SUELA CHIQUIADA RANIL </t>
  </si>
  <si>
    <t xml:space="preserve">LATTE </t>
  </si>
  <si>
    <t xml:space="preserve">LATTE    </t>
  </si>
  <si>
    <t>LATTE</t>
  </si>
  <si>
    <t xml:space="preserve">NO MANEJAN ESE COLOR </t>
  </si>
  <si>
    <t xml:space="preserve">PLANTA SORAYA / RENATA </t>
  </si>
  <si>
    <t>15-17</t>
  </si>
  <si>
    <t>18-21</t>
  </si>
  <si>
    <t>ETI-PLAST</t>
  </si>
  <si>
    <t xml:space="preserve">TRANSFER </t>
  </si>
  <si>
    <t xml:space="preserve">PZA </t>
  </si>
  <si>
    <t xml:space="preserve">PLASTISOL </t>
  </si>
  <si>
    <t>PZA º</t>
  </si>
  <si>
    <t xml:space="preserve">EL PAR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</si>
</sst>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0"/>
      <name val="Century Gothic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2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2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2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4" fontId="4" fillId="0" borderId="0" xfId="1" applyFont="1" applyAlignment="1">
      <alignment horizontal="center" vertical="center"/>
    </xf>
    <xf numFmtId="44" fontId="4" fillId="0" borderId="1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5" fillId="4" borderId="1" xfId="0" applyFont="1" applyFill="1" applyBorder="1" applyAlignment="1">
      <alignment horizontal="center" vertical="center"/>
    </xf>
    <xf numFmtId="44" fontId="5" fillId="4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2" quotePrefix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5" borderId="1" xfId="2" applyFill="1" applyBorder="1" applyAlignment="1">
      <alignment horizontal="center" vertical="center"/>
    </xf>
    <xf numFmtId="16" fontId="4" fillId="5" borderId="1" xfId="0" applyNumberFormat="1" applyFont="1" applyFill="1" applyBorder="1" applyAlignment="1">
      <alignment horizontal="center" vertical="center"/>
    </xf>
    <xf numFmtId="0" fontId="6" fillId="5" borderId="1" xfId="2" applyFont="1" applyFill="1" applyBorder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2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6" fillId="6" borderId="1" xfId="2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" fontId="4" fillId="6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4" fontId="4" fillId="4" borderId="1" xfId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44" fontId="5" fillId="4" borderId="1" xfId="1" applyFont="1" applyFill="1" applyBorder="1" applyAlignment="1">
      <alignment horizontal="center" vertical="center" wrapText="1"/>
    </xf>
    <xf numFmtId="0" fontId="0" fillId="7" borderId="0" xfId="0" applyFill="1"/>
    <xf numFmtId="44" fontId="4" fillId="0" borderId="1" xfId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44" fontId="4" fillId="8" borderId="1" xfId="1" applyFont="1" applyFill="1" applyBorder="1" applyAlignment="1">
      <alignment horizontal="center" vertical="center"/>
    </xf>
    <xf numFmtId="0" fontId="0" fillId="8" borderId="0" xfId="0" applyFill="1"/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13</xdr:row>
      <xdr:rowOff>9525</xdr:rowOff>
    </xdr:from>
    <xdr:to>
      <xdr:col>8</xdr:col>
      <xdr:colOff>179063</xdr:colOff>
      <xdr:row>21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689A819-2018-4EEF-A9F3-23BBA6CAA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72451" y="3067050"/>
          <a:ext cx="941062" cy="17430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19050</xdr:rowOff>
    </xdr:from>
    <xdr:to>
      <xdr:col>8</xdr:col>
      <xdr:colOff>219075</xdr:colOff>
      <xdr:row>10</xdr:row>
      <xdr:rowOff>148849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BA1B01-8BA8-423E-BA34-F1B76CA46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72450" y="771525"/>
          <a:ext cx="981075" cy="1806199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24</xdr:row>
      <xdr:rowOff>85724</xdr:rowOff>
    </xdr:from>
    <xdr:to>
      <xdr:col>8</xdr:col>
      <xdr:colOff>85725</xdr:colOff>
      <xdr:row>32</xdr:row>
      <xdr:rowOff>144726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91D6108-CAFA-C0AE-83D8-D6DF1970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15300" y="5448299"/>
          <a:ext cx="819150" cy="1735402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38</xdr:row>
      <xdr:rowOff>28575</xdr:rowOff>
    </xdr:from>
    <xdr:to>
      <xdr:col>8</xdr:col>
      <xdr:colOff>209550</xdr:colOff>
      <xdr:row>45</xdr:row>
      <xdr:rowOff>61158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1F5EC01-0852-44F2-8253-3731D91F8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24825" y="8248650"/>
          <a:ext cx="933450" cy="1499433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48</xdr:row>
      <xdr:rowOff>121157</xdr:rowOff>
    </xdr:from>
    <xdr:to>
      <xdr:col>8</xdr:col>
      <xdr:colOff>142875</xdr:colOff>
      <xdr:row>56</xdr:row>
      <xdr:rowOff>67353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D552FC2-B83B-4BDD-8579-81FBCFB82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96250" y="10436732"/>
          <a:ext cx="895350" cy="1622596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161925</xdr:rowOff>
    </xdr:from>
    <xdr:to>
      <xdr:col>8</xdr:col>
      <xdr:colOff>19050</xdr:colOff>
      <xdr:row>65</xdr:row>
      <xdr:rowOff>183868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1BACAE2-D61B-4524-892C-A8488D892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15300" y="12573000"/>
          <a:ext cx="752475" cy="14887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givsa-valadez@hotmail.com" TargetMode="External"/><Relationship Id="rId7" Type="http://schemas.openxmlformats.org/officeDocument/2006/relationships/hyperlink" Target="mailto:plastihorma@hotmail.com" TargetMode="External"/><Relationship Id="rId2" Type="http://schemas.openxmlformats.org/officeDocument/2006/relationships/hyperlink" Target="mailto:heb.arel@gmail.com" TargetMode="External"/><Relationship Id="rId1" Type="http://schemas.openxmlformats.org/officeDocument/2006/relationships/hyperlink" Target="mailto:plantamex_001@hotmail.com" TargetMode="External"/><Relationship Id="rId6" Type="http://schemas.openxmlformats.org/officeDocument/2006/relationships/hyperlink" Target="mailto:edgar_andrade02@outlook.es" TargetMode="External"/><Relationship Id="rId5" Type="http://schemas.openxmlformats.org/officeDocument/2006/relationships/hyperlink" Target="mailto:creditoycobranza@dimuvi.com" TargetMode="External"/><Relationship Id="rId4" Type="http://schemas.openxmlformats.org/officeDocument/2006/relationships/hyperlink" Target="mailto:negropel@live.com.m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ACF5-D82A-401F-A65C-AB82FB198B7C}">
  <dimension ref="A1:O38"/>
  <sheetViews>
    <sheetView showGridLines="0" zoomScaleNormal="100" workbookViewId="0">
      <pane ySplit="2" topLeftCell="A3" activePane="bottomLeft" state="frozen"/>
      <selection activeCell="E1" sqref="E1"/>
      <selection pane="bottomLeft" activeCell="B24" sqref="B24"/>
    </sheetView>
  </sheetViews>
  <sheetFormatPr baseColWidth="10" defaultColWidth="11.5703125" defaultRowHeight="16.5" x14ac:dyDescent="0.25"/>
  <cols>
    <col min="1" max="1" width="25.85546875" style="1" bestFit="1" customWidth="1"/>
    <col min="2" max="2" width="77.28515625" style="1" bestFit="1" customWidth="1"/>
    <col min="3" max="3" width="36.5703125" style="2" bestFit="1" customWidth="1"/>
    <col min="4" max="4" width="77" style="1" bestFit="1" customWidth="1"/>
    <col min="5" max="5" width="24.140625" style="1" customWidth="1"/>
    <col min="6" max="6" width="37" style="1" bestFit="1" customWidth="1"/>
    <col min="7" max="7" width="29.28515625" style="1" customWidth="1"/>
    <col min="8" max="8" width="94" style="1" customWidth="1"/>
    <col min="9" max="9" width="63.140625" style="1" bestFit="1" customWidth="1"/>
    <col min="10" max="10" width="63.140625" style="1" customWidth="1"/>
    <col min="11" max="11" width="29.42578125" style="1" bestFit="1" customWidth="1"/>
    <col min="12" max="12" width="25.5703125" style="1" customWidth="1"/>
    <col min="13" max="13" width="29.140625" style="6" customWidth="1"/>
    <col min="14" max="14" width="12.42578125" style="6" bestFit="1" customWidth="1"/>
    <col min="15" max="15" width="35.28515625" style="6" bestFit="1" customWidth="1"/>
    <col min="16" max="16384" width="11.5703125" style="1"/>
  </cols>
  <sheetData>
    <row r="1" spans="1:15" ht="16.5" customHeight="1" x14ac:dyDescent="0.25"/>
    <row r="2" spans="1:15" s="4" customFormat="1" ht="14.2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114</v>
      </c>
      <c r="J2" s="3" t="s">
        <v>31</v>
      </c>
      <c r="K2" s="3" t="s">
        <v>8</v>
      </c>
      <c r="L2" s="16" t="s">
        <v>9</v>
      </c>
      <c r="M2" s="3" t="s">
        <v>48</v>
      </c>
      <c r="N2" s="3" t="s">
        <v>49</v>
      </c>
      <c r="O2" s="3" t="s">
        <v>50</v>
      </c>
    </row>
    <row r="3" spans="1:15" x14ac:dyDescent="0.25">
      <c r="A3" s="6" t="s">
        <v>106</v>
      </c>
      <c r="B3" s="6" t="s">
        <v>11</v>
      </c>
      <c r="C3" s="7" t="s">
        <v>12</v>
      </c>
      <c r="D3" s="5" t="s">
        <v>13</v>
      </c>
      <c r="E3" s="15" t="s">
        <v>14</v>
      </c>
      <c r="F3" s="5"/>
      <c r="G3" s="5"/>
      <c r="H3" s="8"/>
      <c r="I3" s="6"/>
      <c r="J3" s="6"/>
      <c r="K3" s="6"/>
      <c r="L3" s="17" t="s">
        <v>10</v>
      </c>
    </row>
    <row r="4" spans="1:15" x14ac:dyDescent="0.25">
      <c r="A4" s="25" t="s">
        <v>106</v>
      </c>
      <c r="B4" s="25" t="s">
        <v>15</v>
      </c>
      <c r="C4" s="26" t="s">
        <v>52</v>
      </c>
      <c r="D4" s="25" t="s">
        <v>129</v>
      </c>
      <c r="E4" s="30" t="s">
        <v>14</v>
      </c>
      <c r="F4" s="26" t="s">
        <v>16</v>
      </c>
      <c r="G4" s="26">
        <v>4775770358</v>
      </c>
      <c r="H4" s="29" t="s">
        <v>130</v>
      </c>
      <c r="I4" s="25" t="s">
        <v>55</v>
      </c>
      <c r="J4" s="25"/>
      <c r="K4" s="25" t="s">
        <v>17</v>
      </c>
      <c r="L4" s="28" t="s">
        <v>10</v>
      </c>
      <c r="M4" s="25" t="s">
        <v>132</v>
      </c>
      <c r="N4" s="25" t="s">
        <v>131</v>
      </c>
      <c r="O4" s="25" t="s">
        <v>129</v>
      </c>
    </row>
    <row r="5" spans="1:15" x14ac:dyDescent="0.25">
      <c r="A5" s="33" t="s">
        <v>106</v>
      </c>
      <c r="B5" s="34" t="s">
        <v>18</v>
      </c>
      <c r="C5" s="34" t="s">
        <v>19</v>
      </c>
      <c r="D5" s="33" t="s">
        <v>20</v>
      </c>
      <c r="E5" s="33" t="s">
        <v>113</v>
      </c>
      <c r="F5" s="34" t="s">
        <v>21</v>
      </c>
      <c r="G5" s="34" t="s">
        <v>22</v>
      </c>
      <c r="H5" s="35" t="s">
        <v>117</v>
      </c>
      <c r="I5" s="33" t="s">
        <v>23</v>
      </c>
      <c r="J5" s="33" t="s">
        <v>115</v>
      </c>
      <c r="K5" s="33" t="s">
        <v>116</v>
      </c>
      <c r="L5" s="36" t="s">
        <v>10</v>
      </c>
      <c r="M5" s="33" t="s">
        <v>153</v>
      </c>
      <c r="N5" s="33" t="s">
        <v>131</v>
      </c>
      <c r="O5" s="33" t="s">
        <v>154</v>
      </c>
    </row>
    <row r="6" spans="1:15" x14ac:dyDescent="0.25">
      <c r="A6" s="33" t="s">
        <v>106</v>
      </c>
      <c r="B6" s="33" t="s">
        <v>43</v>
      </c>
      <c r="C6" s="34" t="s">
        <v>38</v>
      </c>
      <c r="D6" s="33" t="s">
        <v>44</v>
      </c>
      <c r="E6" s="33" t="s">
        <v>14</v>
      </c>
      <c r="F6" s="33" t="s">
        <v>21</v>
      </c>
      <c r="G6" s="34" t="s">
        <v>39</v>
      </c>
      <c r="H6" s="35" t="s">
        <v>45</v>
      </c>
      <c r="I6" s="33" t="s">
        <v>40</v>
      </c>
      <c r="J6" s="33"/>
      <c r="K6" s="33" t="s">
        <v>41</v>
      </c>
      <c r="L6" s="36" t="s">
        <v>10</v>
      </c>
      <c r="M6" s="40" t="s">
        <v>125</v>
      </c>
      <c r="N6" s="33" t="s">
        <v>46</v>
      </c>
      <c r="O6" s="33" t="s">
        <v>47</v>
      </c>
    </row>
    <row r="7" spans="1:15" ht="33" x14ac:dyDescent="0.25">
      <c r="A7" s="33" t="s">
        <v>106</v>
      </c>
      <c r="B7" s="34" t="s">
        <v>11</v>
      </c>
      <c r="C7" s="34" t="s">
        <v>51</v>
      </c>
      <c r="D7" s="33" t="s">
        <v>51</v>
      </c>
      <c r="E7" s="34" t="s">
        <v>170</v>
      </c>
      <c r="F7" s="33" t="s">
        <v>56</v>
      </c>
      <c r="G7" s="33">
        <v>4773925799</v>
      </c>
      <c r="H7" s="37" t="s">
        <v>163</v>
      </c>
      <c r="I7" s="34" t="s">
        <v>57</v>
      </c>
      <c r="J7" s="34"/>
      <c r="K7" s="34" t="s">
        <v>41</v>
      </c>
      <c r="L7" s="36" t="s">
        <v>10</v>
      </c>
      <c r="M7" s="33" t="s">
        <v>164</v>
      </c>
      <c r="N7" s="33" t="s">
        <v>165</v>
      </c>
      <c r="O7" s="33" t="s">
        <v>166</v>
      </c>
    </row>
    <row r="8" spans="1:15" ht="33" x14ac:dyDescent="0.25">
      <c r="A8" s="25" t="s">
        <v>106</v>
      </c>
      <c r="B8" s="25" t="s">
        <v>70</v>
      </c>
      <c r="C8" s="26" t="s">
        <v>71</v>
      </c>
      <c r="D8" s="25" t="s">
        <v>136</v>
      </c>
      <c r="E8" s="25">
        <v>1</v>
      </c>
      <c r="F8" s="25" t="s">
        <v>72</v>
      </c>
      <c r="G8" s="26">
        <v>4771812004</v>
      </c>
      <c r="H8" s="31" t="s">
        <v>137</v>
      </c>
      <c r="I8" s="26" t="s">
        <v>138</v>
      </c>
      <c r="J8" s="25"/>
      <c r="K8" s="25" t="s">
        <v>73</v>
      </c>
      <c r="L8" s="28" t="s">
        <v>74</v>
      </c>
      <c r="M8" s="25" t="s">
        <v>139</v>
      </c>
      <c r="N8" s="25" t="s">
        <v>140</v>
      </c>
      <c r="O8" s="25" t="s">
        <v>136</v>
      </c>
    </row>
    <row r="9" spans="1:15" x14ac:dyDescent="0.25">
      <c r="A9" s="25" t="s">
        <v>106</v>
      </c>
      <c r="B9" s="26" t="s">
        <v>76</v>
      </c>
      <c r="C9" s="26" t="s">
        <v>77</v>
      </c>
      <c r="D9" s="25" t="s">
        <v>123</v>
      </c>
      <c r="E9" s="25" t="s">
        <v>14</v>
      </c>
      <c r="F9" s="25" t="s">
        <v>78</v>
      </c>
      <c r="G9" s="25">
        <v>4772472715</v>
      </c>
      <c r="H9" s="27" t="s">
        <v>122</v>
      </c>
      <c r="I9" s="25" t="s">
        <v>79</v>
      </c>
      <c r="J9" s="25"/>
      <c r="K9" s="25" t="s">
        <v>24</v>
      </c>
      <c r="L9" s="28" t="s">
        <v>10</v>
      </c>
      <c r="M9" s="25" t="s">
        <v>126</v>
      </c>
      <c r="N9" s="25" t="s">
        <v>124</v>
      </c>
      <c r="O9" s="25" t="s">
        <v>123</v>
      </c>
    </row>
    <row r="10" spans="1:15" x14ac:dyDescent="0.25">
      <c r="A10" s="6" t="s">
        <v>106</v>
      </c>
      <c r="B10" s="5" t="s">
        <v>82</v>
      </c>
      <c r="C10" s="7" t="s">
        <v>88</v>
      </c>
      <c r="D10" s="6" t="s">
        <v>87</v>
      </c>
      <c r="E10" s="6" t="s">
        <v>14</v>
      </c>
      <c r="F10" s="6" t="s">
        <v>21</v>
      </c>
      <c r="G10" s="6" t="s">
        <v>84</v>
      </c>
      <c r="H10" s="8" t="s">
        <v>85</v>
      </c>
      <c r="I10" s="6" t="s">
        <v>86</v>
      </c>
      <c r="J10" s="6"/>
      <c r="K10" s="6" t="s">
        <v>24</v>
      </c>
      <c r="L10" s="17" t="s">
        <v>10</v>
      </c>
    </row>
    <row r="11" spans="1:15" x14ac:dyDescent="0.25">
      <c r="A11" s="25" t="s">
        <v>106</v>
      </c>
      <c r="B11" s="26" t="s">
        <v>82</v>
      </c>
      <c r="C11" s="26" t="s">
        <v>97</v>
      </c>
      <c r="D11" s="25" t="s">
        <v>118</v>
      </c>
      <c r="E11" s="25" t="s">
        <v>14</v>
      </c>
      <c r="F11" s="26" t="s">
        <v>21</v>
      </c>
      <c r="G11" s="25" t="s">
        <v>99</v>
      </c>
      <c r="H11" s="29" t="s">
        <v>119</v>
      </c>
      <c r="I11" s="25" t="s">
        <v>120</v>
      </c>
      <c r="J11" s="25"/>
      <c r="K11" s="25" t="s">
        <v>24</v>
      </c>
      <c r="L11" s="28" t="s">
        <v>10</v>
      </c>
      <c r="M11" s="25" t="s">
        <v>128</v>
      </c>
      <c r="N11" s="25" t="s">
        <v>127</v>
      </c>
      <c r="O11" s="25" t="s">
        <v>118</v>
      </c>
    </row>
    <row r="12" spans="1:15" x14ac:dyDescent="0.25">
      <c r="A12" s="33" t="s">
        <v>106</v>
      </c>
      <c r="B12" s="33" t="s">
        <v>100</v>
      </c>
      <c r="C12" s="34" t="s">
        <v>101</v>
      </c>
      <c r="D12" s="38" t="s">
        <v>178</v>
      </c>
      <c r="E12" s="39" t="s">
        <v>102</v>
      </c>
      <c r="F12" s="34" t="s">
        <v>103</v>
      </c>
      <c r="G12" s="34" t="s">
        <v>104</v>
      </c>
      <c r="H12" s="35" t="s">
        <v>175</v>
      </c>
      <c r="I12" s="33" t="s">
        <v>176</v>
      </c>
      <c r="J12" s="33" t="s">
        <v>179</v>
      </c>
      <c r="K12" s="33" t="s">
        <v>24</v>
      </c>
      <c r="L12" s="36" t="s">
        <v>10</v>
      </c>
      <c r="M12" s="33" t="s">
        <v>177</v>
      </c>
      <c r="N12" s="33" t="s">
        <v>131</v>
      </c>
      <c r="O12" s="33" t="s">
        <v>178</v>
      </c>
    </row>
    <row r="13" spans="1:15" ht="33" x14ac:dyDescent="0.25">
      <c r="A13" s="33" t="s">
        <v>105</v>
      </c>
      <c r="B13" s="34" t="s">
        <v>107</v>
      </c>
      <c r="C13" s="34" t="s">
        <v>108</v>
      </c>
      <c r="D13" s="33" t="s">
        <v>168</v>
      </c>
      <c r="E13" s="33" t="s">
        <v>14</v>
      </c>
      <c r="F13" s="33" t="s">
        <v>109</v>
      </c>
      <c r="G13" s="33" t="s">
        <v>110</v>
      </c>
      <c r="H13" s="37" t="s">
        <v>174</v>
      </c>
      <c r="I13" s="34" t="s">
        <v>169</v>
      </c>
      <c r="J13" s="33"/>
      <c r="K13" s="33" t="s">
        <v>171</v>
      </c>
      <c r="L13" s="36" t="s">
        <v>10</v>
      </c>
      <c r="M13" s="33" t="s">
        <v>172</v>
      </c>
      <c r="N13" s="33" t="s">
        <v>173</v>
      </c>
      <c r="O13" s="34" t="s">
        <v>168</v>
      </c>
    </row>
    <row r="14" spans="1:15" x14ac:dyDescent="0.25">
      <c r="A14" s="6" t="s">
        <v>111</v>
      </c>
      <c r="B14" s="5" t="s">
        <v>112</v>
      </c>
      <c r="C14" s="7"/>
      <c r="D14" s="6"/>
      <c r="E14" s="6"/>
      <c r="F14" s="6"/>
      <c r="G14" s="6"/>
      <c r="H14" s="9"/>
      <c r="I14" s="6"/>
      <c r="J14" s="6"/>
      <c r="K14" s="6"/>
      <c r="L14" s="17"/>
    </row>
    <row r="15" spans="1:15" ht="33" x14ac:dyDescent="0.25">
      <c r="A15" s="33" t="s">
        <v>106</v>
      </c>
      <c r="B15" s="34" t="s">
        <v>167</v>
      </c>
      <c r="C15" s="34" t="s">
        <v>189</v>
      </c>
      <c r="D15" s="33" t="s">
        <v>190</v>
      </c>
      <c r="E15" s="33"/>
      <c r="F15" s="33" t="s">
        <v>180</v>
      </c>
      <c r="G15" s="33">
        <v>4776211405</v>
      </c>
      <c r="H15" s="37" t="s">
        <v>194</v>
      </c>
      <c r="I15" s="34" t="s">
        <v>191</v>
      </c>
      <c r="J15" s="34" t="s">
        <v>192</v>
      </c>
      <c r="K15" s="34" t="s">
        <v>193</v>
      </c>
      <c r="L15" s="36" t="s">
        <v>10</v>
      </c>
      <c r="M15" s="33" t="s">
        <v>190</v>
      </c>
      <c r="N15" s="33" t="s">
        <v>190</v>
      </c>
      <c r="O15" s="33" t="s">
        <v>190</v>
      </c>
    </row>
    <row r="16" spans="1:15" x14ac:dyDescent="0.25">
      <c r="A16" s="33" t="s">
        <v>181</v>
      </c>
      <c r="B16" s="33" t="s">
        <v>182</v>
      </c>
      <c r="C16" s="34" t="s">
        <v>183</v>
      </c>
      <c r="D16" s="33" t="s">
        <v>184</v>
      </c>
      <c r="E16" s="33"/>
      <c r="F16" s="33" t="s">
        <v>185</v>
      </c>
      <c r="G16" s="33">
        <v>4776601821</v>
      </c>
      <c r="H16" s="35" t="s">
        <v>186</v>
      </c>
      <c r="I16" s="33" t="s">
        <v>195</v>
      </c>
      <c r="J16" s="33" t="s">
        <v>179</v>
      </c>
      <c r="K16" s="33" t="s">
        <v>24</v>
      </c>
      <c r="L16" s="36" t="s">
        <v>10</v>
      </c>
      <c r="M16" s="33" t="s">
        <v>187</v>
      </c>
      <c r="N16" s="33" t="s">
        <v>173</v>
      </c>
      <c r="O16" s="33" t="s">
        <v>188</v>
      </c>
    </row>
    <row r="17" spans="1:12" x14ac:dyDescent="0.25">
      <c r="A17" s="6"/>
      <c r="B17" s="5"/>
      <c r="C17" s="7"/>
      <c r="D17" s="6"/>
      <c r="E17" s="6"/>
      <c r="F17" s="6"/>
      <c r="G17" s="6"/>
      <c r="H17" s="8"/>
      <c r="I17" s="10"/>
      <c r="J17" s="10"/>
      <c r="K17" s="7"/>
      <c r="L17" s="17"/>
    </row>
    <row r="18" spans="1:12" x14ac:dyDescent="0.25">
      <c r="A18" s="6"/>
      <c r="B18" s="6"/>
      <c r="C18" s="7"/>
      <c r="D18" s="10"/>
      <c r="E18" s="6"/>
      <c r="F18" s="6"/>
      <c r="G18" s="6"/>
      <c r="H18" s="9"/>
      <c r="I18" s="6"/>
      <c r="J18" s="6"/>
      <c r="K18" s="6"/>
      <c r="L18" s="17"/>
    </row>
    <row r="19" spans="1:12" x14ac:dyDescent="0.25">
      <c r="A19" s="6"/>
      <c r="B19" s="6"/>
      <c r="C19" s="7"/>
      <c r="D19" s="5"/>
      <c r="E19" s="6"/>
      <c r="F19" s="6"/>
      <c r="G19" s="6"/>
      <c r="H19" s="9"/>
      <c r="I19" s="6"/>
      <c r="J19" s="6"/>
      <c r="K19" s="5"/>
      <c r="L19" s="17"/>
    </row>
    <row r="20" spans="1:12" ht="21.75" customHeight="1" x14ac:dyDescent="0.25">
      <c r="A20" s="6"/>
      <c r="B20" s="5"/>
      <c r="C20" s="10"/>
      <c r="D20" s="6"/>
      <c r="E20" s="6"/>
      <c r="F20" s="6"/>
      <c r="G20" s="5"/>
      <c r="H20" s="11"/>
      <c r="I20" s="6"/>
      <c r="J20" s="6"/>
      <c r="K20" s="6"/>
      <c r="L20" s="17"/>
    </row>
    <row r="21" spans="1:12" ht="21.75" customHeight="1" x14ac:dyDescent="0.25">
      <c r="A21" s="6"/>
      <c r="B21" s="5"/>
      <c r="C21" s="10"/>
      <c r="D21" s="6"/>
      <c r="E21" s="6"/>
      <c r="F21" s="6"/>
      <c r="G21" s="5"/>
      <c r="H21" s="11"/>
      <c r="I21" s="6"/>
      <c r="J21" s="6"/>
      <c r="K21" s="6"/>
      <c r="L21" s="17"/>
    </row>
    <row r="22" spans="1:12" x14ac:dyDescent="0.25">
      <c r="A22" s="6"/>
      <c r="B22" s="5"/>
      <c r="C22" s="10"/>
      <c r="D22" s="6"/>
      <c r="E22" s="6"/>
      <c r="F22" s="6"/>
      <c r="G22" s="5"/>
      <c r="H22" s="12"/>
      <c r="I22" s="6"/>
      <c r="J22" s="6"/>
      <c r="K22" s="6"/>
      <c r="L22" s="17"/>
    </row>
    <row r="23" spans="1:12" x14ac:dyDescent="0.25">
      <c r="A23" s="7"/>
      <c r="B23" s="7"/>
      <c r="C23" s="10"/>
      <c r="D23" s="7"/>
      <c r="E23" s="10"/>
      <c r="F23" s="10"/>
      <c r="G23" s="10"/>
      <c r="H23" s="9"/>
      <c r="I23" s="10"/>
      <c r="J23" s="10"/>
      <c r="K23" s="10"/>
      <c r="L23" s="18"/>
    </row>
    <row r="24" spans="1:12" x14ac:dyDescent="0.25">
      <c r="A24" s="7"/>
      <c r="B24" s="7"/>
      <c r="C24" s="10"/>
      <c r="D24" s="7"/>
      <c r="E24" s="10"/>
      <c r="F24" s="10"/>
      <c r="G24" s="10"/>
      <c r="H24" s="10"/>
      <c r="I24" s="7"/>
      <c r="J24" s="7"/>
      <c r="K24" s="7"/>
      <c r="L24" s="18"/>
    </row>
    <row r="25" spans="1:12" x14ac:dyDescent="0.25">
      <c r="A25" s="6"/>
      <c r="B25" s="6"/>
      <c r="C25" s="5"/>
      <c r="D25" s="5"/>
      <c r="E25" s="6"/>
      <c r="F25" s="6"/>
      <c r="G25" s="6"/>
      <c r="H25" s="6"/>
      <c r="I25" s="6"/>
      <c r="J25" s="6"/>
      <c r="K25" s="6"/>
      <c r="L25" s="17"/>
    </row>
    <row r="26" spans="1:12" x14ac:dyDescent="0.25">
      <c r="A26" s="6"/>
      <c r="B26" s="6"/>
      <c r="C26" s="5"/>
      <c r="D26" s="6"/>
      <c r="E26" s="6"/>
      <c r="F26" s="6"/>
      <c r="G26" s="6"/>
      <c r="H26" s="11"/>
      <c r="I26" s="6"/>
      <c r="J26" s="6"/>
      <c r="K26" s="6"/>
      <c r="L26" s="17"/>
    </row>
    <row r="27" spans="1:12" x14ac:dyDescent="0.25">
      <c r="A27" s="6"/>
      <c r="B27" s="6"/>
      <c r="C27" s="5"/>
      <c r="D27" s="5" t="s">
        <v>155</v>
      </c>
      <c r="E27" s="6"/>
      <c r="F27" s="6"/>
      <c r="G27" s="6"/>
      <c r="H27" s="11"/>
      <c r="I27" s="6"/>
      <c r="J27" s="6"/>
      <c r="K27" s="13"/>
      <c r="L27" s="17"/>
    </row>
    <row r="28" spans="1:12" x14ac:dyDescent="0.25">
      <c r="A28" s="5"/>
      <c r="B28" s="5"/>
      <c r="C28" s="6"/>
      <c r="D28" s="6"/>
      <c r="F28" s="6"/>
      <c r="G28" s="6"/>
      <c r="H28" s="14"/>
      <c r="L28" s="17"/>
    </row>
    <row r="29" spans="1:12" x14ac:dyDescent="0.25">
      <c r="A29" s="6"/>
      <c r="B29" s="6"/>
      <c r="C29" s="5"/>
      <c r="D29" s="5"/>
      <c r="E29" s="6"/>
      <c r="F29" s="6"/>
      <c r="G29" s="6"/>
      <c r="H29" s="14"/>
      <c r="I29" s="6"/>
      <c r="J29" s="6"/>
      <c r="K29" s="6"/>
      <c r="L29" s="17"/>
    </row>
    <row r="30" spans="1:12" x14ac:dyDescent="0.25">
      <c r="A30" s="6"/>
      <c r="B30" s="6"/>
      <c r="C30" s="5"/>
      <c r="D30" s="5"/>
      <c r="E30" s="6"/>
      <c r="F30" s="6"/>
      <c r="G30" s="6"/>
      <c r="H30" s="6"/>
      <c r="I30" s="6"/>
      <c r="J30" s="6"/>
      <c r="K30" s="6"/>
      <c r="L30" s="17"/>
    </row>
    <row r="31" spans="1:12" x14ac:dyDescent="0.25">
      <c r="A31" s="6"/>
      <c r="B31" s="5"/>
      <c r="C31" s="5"/>
      <c r="D31" s="5"/>
      <c r="E31" s="6"/>
      <c r="F31" s="6"/>
      <c r="G31" s="6"/>
      <c r="H31" s="6"/>
      <c r="I31" s="6"/>
      <c r="J31" s="6"/>
      <c r="K31" s="6"/>
      <c r="L31" s="17"/>
    </row>
    <row r="32" spans="1:12" x14ac:dyDescent="0.25">
      <c r="A32" s="6"/>
      <c r="B32" s="6"/>
      <c r="C32" s="5"/>
      <c r="D32" s="5"/>
      <c r="E32" s="6"/>
      <c r="F32" s="6"/>
      <c r="G32" s="6"/>
      <c r="H32" s="14"/>
      <c r="I32" s="6"/>
      <c r="J32" s="6"/>
      <c r="K32" s="6"/>
      <c r="L32" s="17"/>
    </row>
    <row r="33" spans="1:12" x14ac:dyDescent="0.25">
      <c r="A33" s="6"/>
      <c r="B33" s="6"/>
      <c r="C33" s="5"/>
      <c r="D33" s="5"/>
      <c r="E33" s="6"/>
      <c r="F33" s="6"/>
      <c r="G33" s="6"/>
      <c r="H33" s="14"/>
      <c r="I33" s="6"/>
      <c r="J33" s="6"/>
      <c r="K33" s="6"/>
      <c r="L33" s="17"/>
    </row>
    <row r="34" spans="1:12" x14ac:dyDescent="0.25">
      <c r="A34" s="6"/>
      <c r="B34" s="6"/>
      <c r="C34" s="5"/>
      <c r="D34" s="5"/>
      <c r="E34" s="6"/>
      <c r="F34" s="6"/>
      <c r="G34" s="6"/>
      <c r="H34" s="6"/>
      <c r="I34" s="6"/>
      <c r="J34" s="6"/>
      <c r="K34" s="6"/>
      <c r="L34" s="17"/>
    </row>
    <row r="35" spans="1:12" x14ac:dyDescent="0.25">
      <c r="A35" s="6"/>
      <c r="B35" s="6"/>
      <c r="C35" s="5"/>
      <c r="D35" s="5"/>
      <c r="E35" s="6"/>
      <c r="F35" s="6"/>
      <c r="G35" s="6"/>
      <c r="H35" s="6"/>
      <c r="I35" s="6"/>
      <c r="J35" s="6"/>
      <c r="K35" s="6"/>
      <c r="L35" s="17"/>
    </row>
    <row r="36" spans="1:12" x14ac:dyDescent="0.25">
      <c r="A36" s="6"/>
      <c r="B36" s="6"/>
      <c r="C36" s="5"/>
      <c r="D36" s="5"/>
      <c r="E36" s="6"/>
      <c r="F36" s="6"/>
      <c r="G36" s="6"/>
      <c r="H36" s="6"/>
      <c r="I36" s="6"/>
      <c r="J36" s="6"/>
      <c r="K36" s="6"/>
      <c r="L36" s="17"/>
    </row>
    <row r="37" spans="1:12" x14ac:dyDescent="0.25">
      <c r="A37" s="6"/>
      <c r="B37" s="6"/>
      <c r="C37" s="5"/>
      <c r="D37" s="5"/>
      <c r="E37" s="6"/>
      <c r="F37" s="6"/>
      <c r="G37" s="6"/>
      <c r="H37" s="6"/>
      <c r="I37" s="6"/>
      <c r="J37" s="6"/>
      <c r="K37" s="6"/>
      <c r="L37" s="17"/>
    </row>
    <row r="38" spans="1:12" x14ac:dyDescent="0.25">
      <c r="A38" s="6"/>
      <c r="B38" s="6"/>
      <c r="C38" s="5"/>
      <c r="D38" s="5"/>
      <c r="E38" s="6"/>
      <c r="F38" s="6"/>
      <c r="G38" s="6"/>
      <c r="H38" s="6"/>
      <c r="I38" s="6"/>
      <c r="J38" s="6"/>
      <c r="K38" s="6"/>
      <c r="L38" s="17"/>
    </row>
  </sheetData>
  <hyperlinks>
    <hyperlink ref="H6" r:id="rId1" xr:uid="{46079F96-B2A4-4B90-8E79-704B431AA4BD}"/>
    <hyperlink ref="H10" r:id="rId2" xr:uid="{6D66D901-9D32-4103-BF33-2EEE154A43B2}"/>
    <hyperlink ref="H5" r:id="rId3" xr:uid="{72DC520D-DED2-4269-AE14-6C3385396AC1}"/>
    <hyperlink ref="H11" r:id="rId4" xr:uid="{70F574C1-8545-4C9C-BDBE-5153FB0C45DA}"/>
    <hyperlink ref="H4" r:id="rId5" xr:uid="{A00B5328-A3D8-4C74-A801-95E82EE323ED}"/>
    <hyperlink ref="H12" r:id="rId6" xr:uid="{F6A1DBD1-37A1-4630-BCD6-55CEA1A476E0}"/>
    <hyperlink ref="H16" r:id="rId7" xr:uid="{1FE55FE6-E6D3-4236-96DC-8E8CB0424943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F5020-24DF-454E-8FC9-962EFE3CC70E}">
  <dimension ref="A2:N61"/>
  <sheetViews>
    <sheetView tabSelected="1" workbookViewId="0">
      <selection activeCell="G16" sqref="G16"/>
    </sheetView>
  </sheetViews>
  <sheetFormatPr baseColWidth="10" defaultRowHeight="16.5" x14ac:dyDescent="0.25"/>
  <cols>
    <col min="1" max="1" width="31.5703125" style="1" bestFit="1" customWidth="1"/>
    <col min="2" max="2" width="39.42578125" style="1" bestFit="1" customWidth="1"/>
    <col min="3" max="3" width="22.42578125" style="1" bestFit="1" customWidth="1"/>
    <col min="4" max="4" width="11.42578125" style="19"/>
    <col min="5" max="5" width="12.7109375" style="19" customWidth="1"/>
    <col min="6" max="6" width="27.85546875" style="1" bestFit="1" customWidth="1"/>
    <col min="7" max="14" width="11.42578125" style="1"/>
  </cols>
  <sheetData>
    <row r="2" spans="1:14" s="22" customFormat="1" ht="15" x14ac:dyDescent="0.25">
      <c r="A2" s="23" t="s">
        <v>2</v>
      </c>
      <c r="B2" s="23" t="s">
        <v>1</v>
      </c>
      <c r="C2" s="23" t="s">
        <v>26</v>
      </c>
      <c r="D2" s="24" t="s">
        <v>25</v>
      </c>
      <c r="E2" s="24" t="s">
        <v>68</v>
      </c>
      <c r="F2" s="23" t="s">
        <v>31</v>
      </c>
      <c r="G2" s="21"/>
      <c r="H2" s="21"/>
      <c r="I2" s="21"/>
      <c r="J2" s="21"/>
      <c r="K2" s="21"/>
      <c r="L2" s="21"/>
      <c r="M2" s="21"/>
      <c r="N2" s="21"/>
    </row>
    <row r="3" spans="1:14" x14ac:dyDescent="0.25">
      <c r="A3" s="6" t="s">
        <v>53</v>
      </c>
      <c r="B3" s="6" t="s">
        <v>28</v>
      </c>
      <c r="C3" s="6" t="s">
        <v>218</v>
      </c>
      <c r="D3" s="20">
        <f>265.5/100</f>
        <v>2.6549999999999998</v>
      </c>
      <c r="E3" s="20"/>
      <c r="F3" s="6" t="s">
        <v>32</v>
      </c>
    </row>
    <row r="4" spans="1:14" x14ac:dyDescent="0.25">
      <c r="A4" s="6" t="s">
        <v>53</v>
      </c>
      <c r="B4" s="6" t="s">
        <v>27</v>
      </c>
      <c r="C4" s="6" t="s">
        <v>218</v>
      </c>
      <c r="D4" s="20">
        <f>265.5/100</f>
        <v>2.6549999999999998</v>
      </c>
      <c r="E4" s="20"/>
      <c r="F4" s="6" t="s">
        <v>32</v>
      </c>
    </row>
    <row r="5" spans="1:14" x14ac:dyDescent="0.25">
      <c r="A5" s="6" t="s">
        <v>53</v>
      </c>
      <c r="B5" s="6" t="s">
        <v>29</v>
      </c>
      <c r="C5" s="6" t="s">
        <v>218</v>
      </c>
      <c r="D5" s="20">
        <f>265.5/100</f>
        <v>2.6549999999999998</v>
      </c>
      <c r="E5" s="20"/>
      <c r="F5" s="6" t="s">
        <v>32</v>
      </c>
    </row>
    <row r="6" spans="1:14" x14ac:dyDescent="0.25">
      <c r="A6" s="6" t="s">
        <v>53</v>
      </c>
      <c r="B6" s="6" t="s">
        <v>152</v>
      </c>
      <c r="C6" s="6" t="s">
        <v>218</v>
      </c>
      <c r="D6" s="20">
        <f>265.5/100</f>
        <v>2.6549999999999998</v>
      </c>
      <c r="E6" s="20"/>
      <c r="F6" s="6" t="s">
        <v>32</v>
      </c>
    </row>
    <row r="7" spans="1:14" x14ac:dyDescent="0.25">
      <c r="A7" s="6" t="s">
        <v>19</v>
      </c>
      <c r="B7" s="6" t="s">
        <v>33</v>
      </c>
      <c r="C7" s="6" t="s">
        <v>30</v>
      </c>
      <c r="D7" s="20"/>
      <c r="E7" s="20"/>
      <c r="F7" s="6" t="s">
        <v>35</v>
      </c>
    </row>
    <row r="8" spans="1:14" x14ac:dyDescent="0.25">
      <c r="A8" s="6" t="s">
        <v>19</v>
      </c>
      <c r="B8" s="6" t="s">
        <v>34</v>
      </c>
      <c r="C8" s="6" t="s">
        <v>30</v>
      </c>
      <c r="D8" s="20"/>
      <c r="E8" s="20"/>
      <c r="F8" s="6" t="s">
        <v>35</v>
      </c>
    </row>
    <row r="9" spans="1:14" x14ac:dyDescent="0.25">
      <c r="A9" s="6" t="s">
        <v>19</v>
      </c>
      <c r="B9" s="6" t="s">
        <v>36</v>
      </c>
      <c r="C9" s="6" t="s">
        <v>30</v>
      </c>
      <c r="D9" s="20"/>
      <c r="E9" s="20"/>
      <c r="F9" s="6" t="s">
        <v>35</v>
      </c>
    </row>
    <row r="10" spans="1:14" x14ac:dyDescent="0.25">
      <c r="A10" s="6" t="s">
        <v>19</v>
      </c>
      <c r="B10" s="6" t="s">
        <v>37</v>
      </c>
      <c r="C10" s="6" t="s">
        <v>30</v>
      </c>
      <c r="D10" s="20"/>
      <c r="E10" s="20"/>
      <c r="F10" s="6" t="s">
        <v>35</v>
      </c>
    </row>
    <row r="11" spans="1:14" x14ac:dyDescent="0.25">
      <c r="A11" s="6" t="s">
        <v>38</v>
      </c>
      <c r="B11" s="6" t="s">
        <v>43</v>
      </c>
      <c r="C11" s="6" t="s">
        <v>42</v>
      </c>
      <c r="D11" s="20">
        <v>30</v>
      </c>
      <c r="E11" s="20"/>
      <c r="F11" s="6"/>
    </row>
    <row r="12" spans="1:14" x14ac:dyDescent="0.25">
      <c r="A12" s="6" t="s">
        <v>38</v>
      </c>
      <c r="B12" s="6" t="s">
        <v>43</v>
      </c>
      <c r="C12" s="6" t="s">
        <v>42</v>
      </c>
      <c r="D12" s="20">
        <v>30</v>
      </c>
      <c r="E12" s="20"/>
      <c r="F12" s="6"/>
    </row>
    <row r="13" spans="1:14" x14ac:dyDescent="0.25">
      <c r="A13" s="6" t="s">
        <v>38</v>
      </c>
      <c r="B13" s="6" t="s">
        <v>43</v>
      </c>
      <c r="C13" s="6" t="s">
        <v>42</v>
      </c>
      <c r="D13" s="20">
        <v>30</v>
      </c>
      <c r="E13" s="20"/>
      <c r="F13" s="6"/>
    </row>
    <row r="14" spans="1:14" x14ac:dyDescent="0.25">
      <c r="A14" s="6" t="s">
        <v>54</v>
      </c>
      <c r="B14" s="6" t="s">
        <v>58</v>
      </c>
      <c r="C14" s="6" t="s">
        <v>42</v>
      </c>
      <c r="D14" s="20">
        <v>75.95</v>
      </c>
      <c r="E14" s="20">
        <f>D14+30</f>
        <v>105.95</v>
      </c>
      <c r="F14" s="6"/>
    </row>
    <row r="15" spans="1:14" x14ac:dyDescent="0.25">
      <c r="A15" s="6" t="s">
        <v>54</v>
      </c>
      <c r="B15" s="6" t="s">
        <v>59</v>
      </c>
      <c r="C15" s="6" t="s">
        <v>42</v>
      </c>
      <c r="D15" s="20">
        <v>75.98</v>
      </c>
      <c r="E15" s="20">
        <f t="shared" ref="E15:E24" si="0">D15+30</f>
        <v>105.98</v>
      </c>
      <c r="F15" s="6"/>
    </row>
    <row r="16" spans="1:14" x14ac:dyDescent="0.25">
      <c r="A16" s="6" t="s">
        <v>54</v>
      </c>
      <c r="B16" s="6" t="s">
        <v>60</v>
      </c>
      <c r="C16" s="6" t="s">
        <v>42</v>
      </c>
      <c r="D16" s="20">
        <v>75.98</v>
      </c>
      <c r="E16" s="20">
        <f t="shared" si="0"/>
        <v>105.98</v>
      </c>
      <c r="F16" s="6"/>
    </row>
    <row r="17" spans="1:8" x14ac:dyDescent="0.25">
      <c r="A17" s="6" t="s">
        <v>54</v>
      </c>
      <c r="B17" s="6" t="s">
        <v>61</v>
      </c>
      <c r="C17" s="6" t="s">
        <v>42</v>
      </c>
      <c r="D17" s="20">
        <v>75.98</v>
      </c>
      <c r="E17" s="20">
        <f t="shared" si="0"/>
        <v>105.98</v>
      </c>
      <c r="F17" s="6"/>
    </row>
    <row r="18" spans="1:8" x14ac:dyDescent="0.25">
      <c r="A18" s="6" t="s">
        <v>54</v>
      </c>
      <c r="B18" s="6" t="s">
        <v>62</v>
      </c>
      <c r="C18" s="6" t="s">
        <v>42</v>
      </c>
      <c r="D18" s="20">
        <v>75.98</v>
      </c>
      <c r="E18" s="20">
        <f t="shared" si="0"/>
        <v>105.98</v>
      </c>
      <c r="F18" s="6"/>
    </row>
    <row r="19" spans="1:8" x14ac:dyDescent="0.25">
      <c r="A19" s="6" t="s">
        <v>54</v>
      </c>
      <c r="B19" s="6" t="s">
        <v>63</v>
      </c>
      <c r="C19" s="6" t="s">
        <v>42</v>
      </c>
      <c r="D19" s="20">
        <v>75.98</v>
      </c>
      <c r="E19" s="20">
        <f t="shared" si="0"/>
        <v>105.98</v>
      </c>
      <c r="F19" s="6"/>
    </row>
    <row r="20" spans="1:8" x14ac:dyDescent="0.25">
      <c r="A20" s="6" t="s">
        <v>54</v>
      </c>
      <c r="B20" s="6" t="s">
        <v>69</v>
      </c>
      <c r="C20" s="6" t="s">
        <v>42</v>
      </c>
      <c r="D20" s="20">
        <v>75.98</v>
      </c>
      <c r="E20" s="20">
        <f t="shared" si="0"/>
        <v>105.98</v>
      </c>
      <c r="F20" s="6"/>
    </row>
    <row r="21" spans="1:8" x14ac:dyDescent="0.25">
      <c r="A21" s="6" t="s">
        <v>54</v>
      </c>
      <c r="B21" s="6" t="s">
        <v>64</v>
      </c>
      <c r="C21" s="6" t="s">
        <v>42</v>
      </c>
      <c r="D21" s="20">
        <v>101.38</v>
      </c>
      <c r="E21" s="20">
        <f t="shared" si="0"/>
        <v>131.38</v>
      </c>
      <c r="F21" s="6"/>
    </row>
    <row r="22" spans="1:8" x14ac:dyDescent="0.25">
      <c r="A22" s="6" t="s">
        <v>54</v>
      </c>
      <c r="B22" s="6" t="s">
        <v>65</v>
      </c>
      <c r="C22" s="6" t="s">
        <v>42</v>
      </c>
      <c r="D22" s="20">
        <v>101.38</v>
      </c>
      <c r="E22" s="20">
        <f t="shared" si="0"/>
        <v>131.38</v>
      </c>
      <c r="F22" s="6"/>
    </row>
    <row r="23" spans="1:8" x14ac:dyDescent="0.25">
      <c r="A23" s="6" t="s">
        <v>54</v>
      </c>
      <c r="B23" s="6" t="s">
        <v>66</v>
      </c>
      <c r="C23" s="6" t="s">
        <v>42</v>
      </c>
      <c r="D23" s="20">
        <v>101.38</v>
      </c>
      <c r="E23" s="20">
        <f t="shared" si="0"/>
        <v>131.38</v>
      </c>
      <c r="F23" s="6"/>
      <c r="H23" s="32"/>
    </row>
    <row r="24" spans="1:8" x14ac:dyDescent="0.25">
      <c r="A24" s="6" t="s">
        <v>54</v>
      </c>
      <c r="B24" s="6" t="s">
        <v>67</v>
      </c>
      <c r="C24" s="6" t="s">
        <v>42</v>
      </c>
      <c r="D24" s="20">
        <v>101.38</v>
      </c>
      <c r="E24" s="20">
        <f t="shared" si="0"/>
        <v>131.38</v>
      </c>
      <c r="F24" s="6"/>
      <c r="H24" s="32"/>
    </row>
    <row r="25" spans="1:8" x14ac:dyDescent="0.25">
      <c r="A25" s="6" t="s">
        <v>71</v>
      </c>
      <c r="B25" s="6" t="s">
        <v>134</v>
      </c>
      <c r="C25" s="6" t="s">
        <v>75</v>
      </c>
      <c r="D25" s="20">
        <v>102</v>
      </c>
      <c r="E25" s="20"/>
      <c r="F25" s="6"/>
    </row>
    <row r="26" spans="1:8" x14ac:dyDescent="0.25">
      <c r="A26" s="6" t="s">
        <v>71</v>
      </c>
      <c r="B26" s="6" t="s">
        <v>135</v>
      </c>
      <c r="C26" s="6" t="s">
        <v>75</v>
      </c>
      <c r="D26" s="20">
        <v>135</v>
      </c>
      <c r="E26" s="20"/>
      <c r="F26" s="6"/>
    </row>
    <row r="27" spans="1:8" x14ac:dyDescent="0.25">
      <c r="A27" s="6" t="s">
        <v>80</v>
      </c>
      <c r="B27" s="6" t="s">
        <v>81</v>
      </c>
      <c r="C27" s="6" t="s">
        <v>30</v>
      </c>
      <c r="D27" s="20">
        <v>7.5</v>
      </c>
      <c r="E27" s="20"/>
      <c r="F27" s="6"/>
    </row>
    <row r="28" spans="1:8" x14ac:dyDescent="0.25">
      <c r="A28" s="6" t="s">
        <v>80</v>
      </c>
      <c r="B28" s="6" t="s">
        <v>89</v>
      </c>
      <c r="C28" s="6" t="s">
        <v>30</v>
      </c>
      <c r="D28" s="20">
        <v>18</v>
      </c>
      <c r="E28" s="20"/>
      <c r="F28" s="6"/>
    </row>
    <row r="29" spans="1:8" x14ac:dyDescent="0.25">
      <c r="A29" s="6" t="s">
        <v>80</v>
      </c>
      <c r="B29" s="6" t="s">
        <v>90</v>
      </c>
      <c r="C29" s="6" t="s">
        <v>30</v>
      </c>
      <c r="D29" s="20">
        <v>15</v>
      </c>
      <c r="E29" s="20"/>
      <c r="F29" s="6"/>
    </row>
    <row r="30" spans="1:8" x14ac:dyDescent="0.25">
      <c r="A30" s="6" t="s">
        <v>80</v>
      </c>
      <c r="B30" s="6" t="s">
        <v>91</v>
      </c>
      <c r="C30" s="6" t="s">
        <v>30</v>
      </c>
      <c r="D30" s="20">
        <v>19</v>
      </c>
      <c r="E30" s="20"/>
      <c r="F30" s="6"/>
    </row>
    <row r="31" spans="1:8" x14ac:dyDescent="0.25">
      <c r="A31" s="6" t="s">
        <v>80</v>
      </c>
      <c r="B31" s="6" t="s">
        <v>92</v>
      </c>
      <c r="C31" s="6" t="s">
        <v>30</v>
      </c>
      <c r="D31" s="20">
        <v>19</v>
      </c>
      <c r="E31" s="20"/>
      <c r="F31" s="6"/>
    </row>
    <row r="32" spans="1:8" x14ac:dyDescent="0.25">
      <c r="A32" s="6" t="s">
        <v>80</v>
      </c>
      <c r="B32" s="6" t="s">
        <v>93</v>
      </c>
      <c r="C32" s="6" t="s">
        <v>30</v>
      </c>
      <c r="D32" s="20">
        <v>19</v>
      </c>
      <c r="E32" s="20"/>
      <c r="F32" s="6"/>
    </row>
    <row r="33" spans="1:6" x14ac:dyDescent="0.25">
      <c r="A33" s="6" t="s">
        <v>80</v>
      </c>
      <c r="B33" s="6" t="s">
        <v>94</v>
      </c>
      <c r="C33" s="6" t="s">
        <v>30</v>
      </c>
      <c r="D33" s="20">
        <v>19</v>
      </c>
      <c r="E33" s="20"/>
      <c r="F33" s="6"/>
    </row>
    <row r="34" spans="1:6" x14ac:dyDescent="0.25">
      <c r="A34" s="6" t="s">
        <v>83</v>
      </c>
      <c r="B34" s="6" t="s">
        <v>95</v>
      </c>
      <c r="C34" s="6" t="s">
        <v>30</v>
      </c>
      <c r="D34" s="20">
        <v>3.8</v>
      </c>
      <c r="E34" s="20"/>
      <c r="F34" s="6"/>
    </row>
    <row r="35" spans="1:6" x14ac:dyDescent="0.25">
      <c r="A35" s="6" t="s">
        <v>83</v>
      </c>
      <c r="B35" s="6" t="s">
        <v>96</v>
      </c>
      <c r="C35" s="6" t="s">
        <v>30</v>
      </c>
      <c r="D35" s="20">
        <v>4.5</v>
      </c>
      <c r="E35" s="20"/>
      <c r="F35" s="6"/>
    </row>
    <row r="36" spans="1:6" x14ac:dyDescent="0.25">
      <c r="A36" s="6" t="s">
        <v>97</v>
      </c>
      <c r="B36" s="6" t="s">
        <v>98</v>
      </c>
      <c r="C36" s="6" t="s">
        <v>30</v>
      </c>
      <c r="D36" s="20">
        <f>1850/1000</f>
        <v>1.85</v>
      </c>
      <c r="E36" s="20"/>
      <c r="F36" s="6" t="s">
        <v>121</v>
      </c>
    </row>
    <row r="37" spans="1:6" x14ac:dyDescent="0.25">
      <c r="A37" s="6" t="s">
        <v>97</v>
      </c>
      <c r="B37" s="6" t="s">
        <v>133</v>
      </c>
      <c r="C37" s="6" t="s">
        <v>30</v>
      </c>
      <c r="D37" s="20">
        <f>1600/1000</f>
        <v>1.6</v>
      </c>
      <c r="E37" s="20"/>
      <c r="F37" s="6" t="s">
        <v>121</v>
      </c>
    </row>
    <row r="38" spans="1:6" x14ac:dyDescent="0.25">
      <c r="A38" s="6" t="s">
        <v>12</v>
      </c>
      <c r="B38" s="6" t="s">
        <v>141</v>
      </c>
      <c r="C38" s="6" t="s">
        <v>42</v>
      </c>
      <c r="D38" s="20"/>
      <c r="E38" s="20"/>
      <c r="F38" s="6"/>
    </row>
    <row r="39" spans="1:6" x14ac:dyDescent="0.25">
      <c r="A39" s="6" t="s">
        <v>12</v>
      </c>
      <c r="B39" s="6" t="s">
        <v>142</v>
      </c>
      <c r="C39" s="6" t="s">
        <v>42</v>
      </c>
      <c r="D39" s="20"/>
      <c r="E39" s="20"/>
      <c r="F39" s="6"/>
    </row>
    <row r="40" spans="1:6" x14ac:dyDescent="0.25">
      <c r="A40" s="6" t="s">
        <v>12</v>
      </c>
      <c r="B40" s="6" t="s">
        <v>143</v>
      </c>
      <c r="C40" s="6" t="s">
        <v>42</v>
      </c>
      <c r="D40" s="20"/>
      <c r="E40" s="20"/>
      <c r="F40" s="6"/>
    </row>
    <row r="41" spans="1:6" x14ac:dyDescent="0.25">
      <c r="A41" s="6" t="s">
        <v>12</v>
      </c>
      <c r="B41" s="6" t="s">
        <v>144</v>
      </c>
      <c r="C41" s="6" t="s">
        <v>42</v>
      </c>
      <c r="D41" s="20"/>
      <c r="E41" s="20"/>
      <c r="F41" s="6"/>
    </row>
    <row r="42" spans="1:6" x14ac:dyDescent="0.25">
      <c r="A42" s="6" t="s">
        <v>12</v>
      </c>
      <c r="B42" s="6" t="s">
        <v>145</v>
      </c>
      <c r="C42" s="6" t="s">
        <v>42</v>
      </c>
      <c r="D42" s="20"/>
      <c r="E42" s="20"/>
      <c r="F42" s="6"/>
    </row>
    <row r="43" spans="1:6" x14ac:dyDescent="0.25">
      <c r="A43" s="6" t="s">
        <v>12</v>
      </c>
      <c r="B43" s="6" t="s">
        <v>146</v>
      </c>
      <c r="C43" s="6" t="s">
        <v>42</v>
      </c>
      <c r="D43" s="20"/>
      <c r="E43" s="20"/>
      <c r="F43" s="6"/>
    </row>
    <row r="44" spans="1:6" x14ac:dyDescent="0.25">
      <c r="A44" s="6" t="s">
        <v>12</v>
      </c>
      <c r="B44" s="6" t="s">
        <v>147</v>
      </c>
      <c r="C44" s="6" t="s">
        <v>42</v>
      </c>
      <c r="D44" s="20"/>
      <c r="E44" s="20"/>
      <c r="F44" s="6"/>
    </row>
    <row r="45" spans="1:6" x14ac:dyDescent="0.25">
      <c r="A45" s="6" t="s">
        <v>12</v>
      </c>
      <c r="B45" s="6" t="s">
        <v>148</v>
      </c>
      <c r="C45" s="6" t="s">
        <v>42</v>
      </c>
      <c r="D45" s="20"/>
      <c r="E45" s="20"/>
      <c r="F45" s="6"/>
    </row>
    <row r="46" spans="1:6" x14ac:dyDescent="0.25">
      <c r="A46" s="6" t="s">
        <v>12</v>
      </c>
      <c r="B46" s="6" t="s">
        <v>149</v>
      </c>
      <c r="C46" s="6" t="s">
        <v>42</v>
      </c>
      <c r="D46" s="20"/>
      <c r="E46" s="20"/>
      <c r="F46" s="6"/>
    </row>
    <row r="47" spans="1:6" x14ac:dyDescent="0.25">
      <c r="A47" s="6" t="s">
        <v>12</v>
      </c>
      <c r="B47" s="6" t="s">
        <v>150</v>
      </c>
      <c r="C47" s="6" t="s">
        <v>42</v>
      </c>
      <c r="D47" s="20"/>
      <c r="E47" s="20"/>
      <c r="F47" s="6"/>
    </row>
    <row r="48" spans="1:6" x14ac:dyDescent="0.25">
      <c r="A48" s="6" t="s">
        <v>12</v>
      </c>
      <c r="B48" s="6" t="s">
        <v>151</v>
      </c>
      <c r="C48" s="6" t="s">
        <v>42</v>
      </c>
      <c r="D48" s="20"/>
      <c r="E48" s="20"/>
      <c r="F48" s="6"/>
    </row>
    <row r="49" spans="1:6" x14ac:dyDescent="0.25">
      <c r="A49" s="6" t="s">
        <v>108</v>
      </c>
      <c r="B49" s="6" t="s">
        <v>156</v>
      </c>
      <c r="C49" s="6" t="s">
        <v>161</v>
      </c>
      <c r="D49" s="20">
        <v>978</v>
      </c>
      <c r="E49" s="20"/>
      <c r="F49" s="6" t="s">
        <v>162</v>
      </c>
    </row>
    <row r="50" spans="1:6" x14ac:dyDescent="0.25">
      <c r="A50" s="6" t="s">
        <v>108</v>
      </c>
      <c r="B50" s="6" t="s">
        <v>157</v>
      </c>
      <c r="C50" s="6" t="s">
        <v>161</v>
      </c>
      <c r="D50" s="20">
        <v>971</v>
      </c>
      <c r="E50" s="20"/>
      <c r="F50" s="6" t="s">
        <v>162</v>
      </c>
    </row>
    <row r="51" spans="1:6" x14ac:dyDescent="0.25">
      <c r="A51" s="6" t="s">
        <v>108</v>
      </c>
      <c r="B51" s="6" t="s">
        <v>158</v>
      </c>
      <c r="C51" s="6" t="s">
        <v>161</v>
      </c>
      <c r="D51" s="20">
        <v>1090</v>
      </c>
      <c r="E51" s="20"/>
      <c r="F51" s="6" t="s">
        <v>162</v>
      </c>
    </row>
    <row r="52" spans="1:6" x14ac:dyDescent="0.25">
      <c r="A52" s="6" t="s">
        <v>108</v>
      </c>
      <c r="B52" s="6" t="s">
        <v>159</v>
      </c>
      <c r="C52" s="6" t="s">
        <v>161</v>
      </c>
      <c r="D52" s="20">
        <v>848.82</v>
      </c>
      <c r="E52" s="20"/>
      <c r="F52" s="6" t="s">
        <v>162</v>
      </c>
    </row>
    <row r="53" spans="1:6" x14ac:dyDescent="0.25">
      <c r="A53" s="6" t="s">
        <v>108</v>
      </c>
      <c r="B53" s="6" t="s">
        <v>160</v>
      </c>
      <c r="C53" s="6" t="s">
        <v>161</v>
      </c>
      <c r="D53" s="20">
        <v>772.05</v>
      </c>
      <c r="E53" s="20"/>
      <c r="F53" s="6" t="s">
        <v>162</v>
      </c>
    </row>
    <row r="54" spans="1:6" x14ac:dyDescent="0.25">
      <c r="A54" s="6" t="s">
        <v>101</v>
      </c>
      <c r="B54" s="6" t="s">
        <v>213</v>
      </c>
      <c r="C54" s="6" t="s">
        <v>30</v>
      </c>
      <c r="D54" s="20">
        <v>4.75</v>
      </c>
      <c r="E54" s="20"/>
      <c r="F54" s="6" t="s">
        <v>214</v>
      </c>
    </row>
    <row r="55" spans="1:6" x14ac:dyDescent="0.25">
      <c r="A55" s="6" t="s">
        <v>101</v>
      </c>
      <c r="B55" s="6" t="s">
        <v>213</v>
      </c>
      <c r="C55" s="6" t="s">
        <v>30</v>
      </c>
      <c r="D55" s="20">
        <v>5.35</v>
      </c>
      <c r="E55" s="20"/>
      <c r="F55" s="6" t="s">
        <v>215</v>
      </c>
    </row>
    <row r="56" spans="1:6" x14ac:dyDescent="0.25">
      <c r="A56" s="6" t="s">
        <v>216</v>
      </c>
      <c r="B56" s="6" t="s">
        <v>217</v>
      </c>
      <c r="C56" s="6" t="s">
        <v>218</v>
      </c>
      <c r="D56" s="20">
        <v>0.9</v>
      </c>
      <c r="E56" s="20">
        <f>D56*2</f>
        <v>1.8</v>
      </c>
      <c r="F56" s="6" t="s">
        <v>221</v>
      </c>
    </row>
    <row r="57" spans="1:6" x14ac:dyDescent="0.25">
      <c r="A57" s="6" t="s">
        <v>216</v>
      </c>
      <c r="B57" s="6" t="s">
        <v>219</v>
      </c>
      <c r="C57" s="6" t="s">
        <v>220</v>
      </c>
      <c r="D57" s="20">
        <v>0.9</v>
      </c>
      <c r="E57" s="20">
        <f>D57*2</f>
        <v>1.8</v>
      </c>
      <c r="F57" s="6" t="s">
        <v>221</v>
      </c>
    </row>
    <row r="58" spans="1:6" x14ac:dyDescent="0.25">
      <c r="A58" s="6"/>
      <c r="B58" s="6"/>
      <c r="C58" s="6"/>
      <c r="D58" s="20"/>
      <c r="E58" s="20"/>
      <c r="F58" s="6"/>
    </row>
    <row r="59" spans="1:6" x14ac:dyDescent="0.25">
      <c r="A59" s="6"/>
      <c r="B59" s="6"/>
      <c r="C59" s="6"/>
      <c r="D59" s="20"/>
      <c r="E59" s="20"/>
      <c r="F59" s="6"/>
    </row>
    <row r="60" spans="1:6" x14ac:dyDescent="0.25">
      <c r="A60" s="6"/>
      <c r="B60" s="6"/>
      <c r="C60" s="6"/>
      <c r="D60" s="20"/>
      <c r="E60" s="20"/>
      <c r="F60" s="6"/>
    </row>
    <row r="61" spans="1:6" x14ac:dyDescent="0.25">
      <c r="A61" s="6"/>
      <c r="B61" s="6"/>
      <c r="C61" s="6"/>
      <c r="D61" s="20"/>
      <c r="E61" s="20"/>
      <c r="F61" s="6"/>
    </row>
  </sheetData>
  <phoneticPr fontId="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1B88-3982-4970-9D5A-32BBE82ED177}">
  <dimension ref="A1:N69"/>
  <sheetViews>
    <sheetView topLeftCell="A40" workbookViewId="0">
      <selection activeCell="M53" sqref="M53"/>
    </sheetView>
  </sheetViews>
  <sheetFormatPr baseColWidth="10" defaultRowHeight="15" x14ac:dyDescent="0.25"/>
  <cols>
    <col min="1" max="1" width="18.5703125" bestFit="1" customWidth="1"/>
    <col min="2" max="2" width="31.140625" customWidth="1"/>
    <col min="3" max="3" width="15.5703125" customWidth="1"/>
    <col min="4" max="4" width="9.85546875" customWidth="1"/>
    <col min="5" max="5" width="10.140625" customWidth="1"/>
    <col min="6" max="6" width="24.5703125" customWidth="1"/>
  </cols>
  <sheetData>
    <row r="1" spans="1:14" ht="42.75" x14ac:dyDescent="0.25">
      <c r="A1" s="23" t="s">
        <v>2</v>
      </c>
      <c r="B1" s="23" t="s">
        <v>1</v>
      </c>
      <c r="C1" s="23" t="s">
        <v>197</v>
      </c>
      <c r="D1" s="43" t="s">
        <v>26</v>
      </c>
      <c r="E1" s="44" t="s">
        <v>205</v>
      </c>
      <c r="F1" s="23" t="s">
        <v>31</v>
      </c>
    </row>
    <row r="2" spans="1:14" ht="16.5" x14ac:dyDescent="0.25">
      <c r="A2" s="6" t="s">
        <v>19</v>
      </c>
      <c r="B2" s="6" t="s">
        <v>33</v>
      </c>
      <c r="C2" s="6" t="s">
        <v>200</v>
      </c>
      <c r="D2" s="6" t="s">
        <v>30</v>
      </c>
      <c r="E2" s="20"/>
      <c r="F2" s="6" t="s">
        <v>196</v>
      </c>
      <c r="H2" s="6" t="s">
        <v>200</v>
      </c>
      <c r="K2" s="49"/>
      <c r="L2" s="50" t="s">
        <v>212</v>
      </c>
      <c r="M2" s="51"/>
      <c r="N2" s="51"/>
    </row>
    <row r="3" spans="1:14" ht="16.5" x14ac:dyDescent="0.25">
      <c r="A3" s="6" t="s">
        <v>19</v>
      </c>
      <c r="B3" s="6" t="s">
        <v>33</v>
      </c>
      <c r="C3" s="6" t="s">
        <v>200</v>
      </c>
      <c r="D3" s="6" t="s">
        <v>30</v>
      </c>
      <c r="E3" s="20"/>
      <c r="F3" s="6" t="s">
        <v>35</v>
      </c>
    </row>
    <row r="4" spans="1:14" ht="16.5" x14ac:dyDescent="0.25">
      <c r="A4" s="6" t="s">
        <v>19</v>
      </c>
      <c r="B4" s="6" t="s">
        <v>33</v>
      </c>
      <c r="C4" s="6" t="s">
        <v>209</v>
      </c>
      <c r="D4" s="6" t="s">
        <v>30</v>
      </c>
      <c r="E4" s="20"/>
      <c r="F4" s="6" t="s">
        <v>196</v>
      </c>
    </row>
    <row r="5" spans="1:14" ht="16.5" x14ac:dyDescent="0.25">
      <c r="A5" s="6" t="s">
        <v>19</v>
      </c>
      <c r="B5" s="6" t="s">
        <v>33</v>
      </c>
      <c r="C5" s="6" t="s">
        <v>209</v>
      </c>
      <c r="D5" s="6" t="s">
        <v>30</v>
      </c>
      <c r="E5" s="20">
        <v>20.5</v>
      </c>
      <c r="F5" s="6" t="s">
        <v>35</v>
      </c>
    </row>
    <row r="6" spans="1:14" ht="16.5" x14ac:dyDescent="0.25">
      <c r="A6" s="6" t="s">
        <v>19</v>
      </c>
      <c r="B6" s="6" t="s">
        <v>33</v>
      </c>
      <c r="C6" s="6" t="s">
        <v>201</v>
      </c>
      <c r="D6" s="6" t="s">
        <v>30</v>
      </c>
      <c r="E6" s="20"/>
      <c r="F6" s="6" t="s">
        <v>196</v>
      </c>
    </row>
    <row r="7" spans="1:14" ht="16.5" x14ac:dyDescent="0.25">
      <c r="A7" s="6" t="s">
        <v>19</v>
      </c>
      <c r="B7" s="6" t="s">
        <v>33</v>
      </c>
      <c r="C7" s="6" t="s">
        <v>201</v>
      </c>
      <c r="D7" s="6" t="s">
        <v>30</v>
      </c>
      <c r="E7" s="20"/>
      <c r="F7" s="6" t="s">
        <v>35</v>
      </c>
    </row>
    <row r="8" spans="1:14" ht="16.5" x14ac:dyDescent="0.25">
      <c r="A8" s="6" t="s">
        <v>19</v>
      </c>
      <c r="B8" s="6" t="s">
        <v>33</v>
      </c>
      <c r="C8" s="6" t="s">
        <v>202</v>
      </c>
      <c r="D8" s="6" t="s">
        <v>30</v>
      </c>
      <c r="E8" s="20"/>
      <c r="F8" s="6" t="s">
        <v>196</v>
      </c>
    </row>
    <row r="9" spans="1:14" ht="16.5" x14ac:dyDescent="0.25">
      <c r="A9" s="6" t="s">
        <v>19</v>
      </c>
      <c r="B9" s="6" t="s">
        <v>33</v>
      </c>
      <c r="C9" s="6" t="s">
        <v>202</v>
      </c>
      <c r="D9" s="6" t="s">
        <v>30</v>
      </c>
      <c r="E9" s="20"/>
      <c r="F9" s="6" t="s">
        <v>35</v>
      </c>
    </row>
    <row r="10" spans="1:14" ht="16.5" x14ac:dyDescent="0.25">
      <c r="A10" s="6" t="s">
        <v>19</v>
      </c>
      <c r="B10" s="6" t="s">
        <v>33</v>
      </c>
      <c r="C10" s="6" t="s">
        <v>203</v>
      </c>
      <c r="D10" s="6" t="s">
        <v>30</v>
      </c>
      <c r="E10" s="20"/>
      <c r="F10" s="6" t="s">
        <v>196</v>
      </c>
    </row>
    <row r="11" spans="1:14" ht="16.5" x14ac:dyDescent="0.25">
      <c r="A11" s="6" t="s">
        <v>19</v>
      </c>
      <c r="B11" s="6" t="s">
        <v>33</v>
      </c>
      <c r="C11" s="6" t="s">
        <v>203</v>
      </c>
      <c r="D11" s="6" t="s">
        <v>30</v>
      </c>
      <c r="E11" s="20"/>
      <c r="F11" s="6" t="s">
        <v>35</v>
      </c>
    </row>
    <row r="12" spans="1:14" ht="16.5" x14ac:dyDescent="0.25">
      <c r="A12" s="41"/>
      <c r="B12" s="41"/>
      <c r="C12" s="41"/>
      <c r="D12" s="41"/>
      <c r="E12" s="42"/>
      <c r="F12" s="41"/>
    </row>
    <row r="13" spans="1:14" ht="16.5" x14ac:dyDescent="0.25">
      <c r="A13" s="6" t="s">
        <v>19</v>
      </c>
      <c r="B13" s="6" t="s">
        <v>36</v>
      </c>
      <c r="C13" s="6" t="s">
        <v>200</v>
      </c>
      <c r="D13" s="6" t="s">
        <v>30</v>
      </c>
      <c r="E13" s="46">
        <v>14</v>
      </c>
      <c r="F13" s="6" t="s">
        <v>196</v>
      </c>
      <c r="H13" s="6" t="s">
        <v>204</v>
      </c>
    </row>
    <row r="14" spans="1:14" ht="16.5" x14ac:dyDescent="0.25">
      <c r="A14" s="6" t="s">
        <v>19</v>
      </c>
      <c r="B14" s="6" t="s">
        <v>36</v>
      </c>
      <c r="C14" s="6" t="s">
        <v>200</v>
      </c>
      <c r="D14" s="6" t="s">
        <v>30</v>
      </c>
      <c r="E14" s="46">
        <v>15</v>
      </c>
      <c r="F14" s="6" t="s">
        <v>35</v>
      </c>
    </row>
    <row r="15" spans="1:14" ht="16.5" x14ac:dyDescent="0.25">
      <c r="A15" s="47" t="s">
        <v>19</v>
      </c>
      <c r="B15" s="47" t="s">
        <v>36</v>
      </c>
      <c r="C15" s="47" t="s">
        <v>209</v>
      </c>
      <c r="D15" s="47" t="s">
        <v>30</v>
      </c>
      <c r="E15" s="48"/>
      <c r="F15" s="47" t="s">
        <v>196</v>
      </c>
    </row>
    <row r="16" spans="1:14" ht="16.5" x14ac:dyDescent="0.25">
      <c r="A16" s="47" t="s">
        <v>19</v>
      </c>
      <c r="B16" s="47" t="s">
        <v>36</v>
      </c>
      <c r="C16" s="47" t="s">
        <v>209</v>
      </c>
      <c r="D16" s="47" t="s">
        <v>30</v>
      </c>
      <c r="E16" s="48"/>
      <c r="F16" s="47" t="s">
        <v>35</v>
      </c>
    </row>
    <row r="17" spans="1:8" ht="16.5" x14ac:dyDescent="0.25">
      <c r="A17" s="6" t="s">
        <v>19</v>
      </c>
      <c r="B17" s="6" t="s">
        <v>36</v>
      </c>
      <c r="C17" s="6" t="s">
        <v>201</v>
      </c>
      <c r="D17" s="6" t="s">
        <v>30</v>
      </c>
      <c r="E17" s="46">
        <v>15.5</v>
      </c>
      <c r="F17" s="6" t="s">
        <v>196</v>
      </c>
    </row>
    <row r="18" spans="1:8" ht="16.5" x14ac:dyDescent="0.25">
      <c r="A18" s="6" t="s">
        <v>19</v>
      </c>
      <c r="B18" s="6" t="s">
        <v>36</v>
      </c>
      <c r="C18" s="6" t="s">
        <v>201</v>
      </c>
      <c r="D18" s="6" t="s">
        <v>30</v>
      </c>
      <c r="E18" s="46">
        <v>17.5</v>
      </c>
      <c r="F18" s="6" t="s">
        <v>35</v>
      </c>
    </row>
    <row r="19" spans="1:8" ht="16.5" x14ac:dyDescent="0.25">
      <c r="A19" s="47" t="s">
        <v>19</v>
      </c>
      <c r="B19" s="47" t="s">
        <v>36</v>
      </c>
      <c r="C19" s="47" t="s">
        <v>202</v>
      </c>
      <c r="D19" s="47" t="s">
        <v>30</v>
      </c>
      <c r="E19" s="48"/>
      <c r="F19" s="47" t="s">
        <v>196</v>
      </c>
    </row>
    <row r="20" spans="1:8" ht="16.5" x14ac:dyDescent="0.25">
      <c r="A20" s="47" t="s">
        <v>19</v>
      </c>
      <c r="B20" s="47" t="s">
        <v>36</v>
      </c>
      <c r="C20" s="47" t="s">
        <v>202</v>
      </c>
      <c r="D20" s="47" t="s">
        <v>30</v>
      </c>
      <c r="E20" s="48"/>
      <c r="F20" s="47" t="s">
        <v>35</v>
      </c>
    </row>
    <row r="21" spans="1:8" ht="16.5" x14ac:dyDescent="0.25">
      <c r="A21" s="47" t="s">
        <v>19</v>
      </c>
      <c r="B21" s="47" t="s">
        <v>36</v>
      </c>
      <c r="C21" s="47" t="s">
        <v>203</v>
      </c>
      <c r="D21" s="47" t="s">
        <v>30</v>
      </c>
      <c r="E21" s="48"/>
      <c r="F21" s="47" t="s">
        <v>196</v>
      </c>
    </row>
    <row r="22" spans="1:8" ht="16.5" x14ac:dyDescent="0.25">
      <c r="A22" s="47" t="s">
        <v>19</v>
      </c>
      <c r="B22" s="47" t="s">
        <v>36</v>
      </c>
      <c r="C22" s="47" t="s">
        <v>203</v>
      </c>
      <c r="D22" s="47" t="s">
        <v>30</v>
      </c>
      <c r="E22" s="48"/>
      <c r="F22" s="47" t="s">
        <v>35</v>
      </c>
    </row>
    <row r="23" spans="1:8" ht="16.5" x14ac:dyDescent="0.25">
      <c r="A23" s="41"/>
      <c r="B23" s="41"/>
      <c r="C23" s="41"/>
      <c r="D23" s="41"/>
      <c r="E23" s="42"/>
      <c r="F23" s="41"/>
    </row>
    <row r="24" spans="1:8" ht="16.5" x14ac:dyDescent="0.25">
      <c r="A24" s="6" t="s">
        <v>19</v>
      </c>
      <c r="B24" s="6" t="s">
        <v>198</v>
      </c>
      <c r="C24" s="6" t="s">
        <v>200</v>
      </c>
      <c r="D24" s="6" t="s">
        <v>30</v>
      </c>
      <c r="E24" s="20"/>
      <c r="F24" s="6" t="s">
        <v>196</v>
      </c>
      <c r="H24" s="6" t="s">
        <v>209</v>
      </c>
    </row>
    <row r="25" spans="1:8" ht="16.5" x14ac:dyDescent="0.25">
      <c r="A25" s="6" t="s">
        <v>19</v>
      </c>
      <c r="B25" s="6" t="s">
        <v>199</v>
      </c>
      <c r="C25" s="6" t="s">
        <v>200</v>
      </c>
      <c r="D25" s="6" t="s">
        <v>30</v>
      </c>
      <c r="E25" s="20"/>
      <c r="F25" s="6" t="s">
        <v>35</v>
      </c>
    </row>
    <row r="26" spans="1:8" ht="16.5" x14ac:dyDescent="0.25">
      <c r="A26" s="6" t="s">
        <v>19</v>
      </c>
      <c r="B26" s="6" t="s">
        <v>198</v>
      </c>
      <c r="C26" s="6" t="s">
        <v>211</v>
      </c>
      <c r="D26" s="6" t="s">
        <v>30</v>
      </c>
      <c r="E26" s="20"/>
      <c r="F26" s="6" t="s">
        <v>196</v>
      </c>
    </row>
    <row r="27" spans="1:8" ht="16.5" x14ac:dyDescent="0.25">
      <c r="A27" s="6" t="s">
        <v>19</v>
      </c>
      <c r="B27" s="6" t="s">
        <v>199</v>
      </c>
      <c r="C27" s="6" t="s">
        <v>209</v>
      </c>
      <c r="D27" s="6" t="s">
        <v>30</v>
      </c>
      <c r="E27" s="20"/>
      <c r="F27" s="6" t="s">
        <v>35</v>
      </c>
    </row>
    <row r="28" spans="1:8" ht="16.5" x14ac:dyDescent="0.25">
      <c r="A28" s="6" t="s">
        <v>19</v>
      </c>
      <c r="B28" s="6" t="s">
        <v>198</v>
      </c>
      <c r="C28" s="6" t="s">
        <v>201</v>
      </c>
      <c r="D28" s="6" t="s">
        <v>30</v>
      </c>
      <c r="E28" s="20"/>
      <c r="F28" s="6" t="s">
        <v>196</v>
      </c>
    </row>
    <row r="29" spans="1:8" ht="16.5" x14ac:dyDescent="0.25">
      <c r="A29" s="6" t="s">
        <v>19</v>
      </c>
      <c r="B29" s="6" t="s">
        <v>199</v>
      </c>
      <c r="C29" s="6" t="s">
        <v>201</v>
      </c>
      <c r="D29" s="6" t="s">
        <v>30</v>
      </c>
      <c r="E29" s="20"/>
      <c r="F29" s="6" t="s">
        <v>35</v>
      </c>
    </row>
    <row r="30" spans="1:8" ht="16.5" x14ac:dyDescent="0.25">
      <c r="A30" s="6" t="s">
        <v>19</v>
      </c>
      <c r="B30" s="6" t="s">
        <v>198</v>
      </c>
      <c r="C30" s="6" t="s">
        <v>202</v>
      </c>
      <c r="D30" s="6" t="s">
        <v>30</v>
      </c>
      <c r="E30" s="20"/>
      <c r="F30" s="6" t="s">
        <v>196</v>
      </c>
    </row>
    <row r="31" spans="1:8" ht="16.5" x14ac:dyDescent="0.25">
      <c r="A31" s="6" t="s">
        <v>19</v>
      </c>
      <c r="B31" s="6" t="s">
        <v>199</v>
      </c>
      <c r="C31" s="6" t="s">
        <v>202</v>
      </c>
      <c r="D31" s="6" t="s">
        <v>30</v>
      </c>
      <c r="E31" s="20"/>
      <c r="F31" s="6" t="s">
        <v>35</v>
      </c>
    </row>
    <row r="32" spans="1:8" ht="16.5" x14ac:dyDescent="0.25">
      <c r="A32" s="6" t="s">
        <v>19</v>
      </c>
      <c r="B32" s="6" t="s">
        <v>198</v>
      </c>
      <c r="C32" s="6" t="s">
        <v>203</v>
      </c>
      <c r="D32" s="6" t="s">
        <v>30</v>
      </c>
      <c r="E32" s="20"/>
      <c r="F32" s="6" t="s">
        <v>196</v>
      </c>
    </row>
    <row r="33" spans="1:13" ht="16.5" x14ac:dyDescent="0.25">
      <c r="A33" s="6" t="s">
        <v>19</v>
      </c>
      <c r="B33" s="6" t="s">
        <v>199</v>
      </c>
      <c r="C33" s="6" t="s">
        <v>203</v>
      </c>
      <c r="D33" s="6" t="s">
        <v>30</v>
      </c>
      <c r="E33" s="20"/>
      <c r="F33" s="6" t="s">
        <v>35</v>
      </c>
    </row>
    <row r="35" spans="1:13" x14ac:dyDescent="0.25">
      <c r="A35" s="45"/>
      <c r="B35" s="45"/>
      <c r="C35" s="45"/>
      <c r="D35" s="45"/>
      <c r="E35" s="45"/>
      <c r="F35" s="45"/>
      <c r="G35" s="45"/>
      <c r="H35" s="45"/>
    </row>
    <row r="37" spans="1:13" x14ac:dyDescent="0.25">
      <c r="A37" s="23" t="s">
        <v>2</v>
      </c>
      <c r="B37" s="23" t="s">
        <v>1</v>
      </c>
      <c r="C37" s="23" t="s">
        <v>197</v>
      </c>
      <c r="D37" s="23" t="s">
        <v>26</v>
      </c>
      <c r="E37" s="24" t="s">
        <v>25</v>
      </c>
      <c r="F37" s="23" t="s">
        <v>31</v>
      </c>
    </row>
    <row r="38" spans="1:13" ht="16.5" x14ac:dyDescent="0.25">
      <c r="A38" s="6" t="s">
        <v>19</v>
      </c>
      <c r="B38" s="6" t="s">
        <v>208</v>
      </c>
      <c r="C38" s="6" t="s">
        <v>200</v>
      </c>
      <c r="D38" s="6" t="s">
        <v>30</v>
      </c>
      <c r="E38" s="20">
        <v>17.5</v>
      </c>
      <c r="F38" s="6" t="s">
        <v>196</v>
      </c>
      <c r="H38" s="6" t="s">
        <v>206</v>
      </c>
      <c r="J38" s="49"/>
      <c r="K38" s="50" t="s">
        <v>212</v>
      </c>
      <c r="L38" s="51"/>
      <c r="M38" s="51"/>
    </row>
    <row r="39" spans="1:13" ht="16.5" x14ac:dyDescent="0.25">
      <c r="A39" s="6" t="s">
        <v>19</v>
      </c>
      <c r="B39" s="6" t="s">
        <v>208</v>
      </c>
      <c r="C39" s="6" t="s">
        <v>200</v>
      </c>
      <c r="D39" s="6" t="s">
        <v>30</v>
      </c>
      <c r="E39" s="20">
        <v>19.5</v>
      </c>
      <c r="F39" s="6" t="s">
        <v>35</v>
      </c>
    </row>
    <row r="40" spans="1:13" ht="16.5" x14ac:dyDescent="0.25">
      <c r="A40" s="6" t="s">
        <v>19</v>
      </c>
      <c r="B40" s="6" t="s">
        <v>208</v>
      </c>
      <c r="C40" s="6" t="s">
        <v>209</v>
      </c>
      <c r="D40" s="6" t="s">
        <v>30</v>
      </c>
      <c r="E40" s="46">
        <v>22.5</v>
      </c>
      <c r="F40" s="6" t="s">
        <v>196</v>
      </c>
    </row>
    <row r="41" spans="1:13" ht="16.5" x14ac:dyDescent="0.25">
      <c r="A41" s="6" t="s">
        <v>19</v>
      </c>
      <c r="B41" s="6" t="s">
        <v>208</v>
      </c>
      <c r="C41" s="6" t="s">
        <v>209</v>
      </c>
      <c r="D41" s="6" t="s">
        <v>30</v>
      </c>
      <c r="E41" s="46">
        <v>24.5</v>
      </c>
      <c r="F41" s="6" t="s">
        <v>35</v>
      </c>
    </row>
    <row r="42" spans="1:13" ht="16.5" x14ac:dyDescent="0.25">
      <c r="A42" s="47" t="s">
        <v>19</v>
      </c>
      <c r="B42" s="47" t="s">
        <v>208</v>
      </c>
      <c r="C42" s="47" t="s">
        <v>201</v>
      </c>
      <c r="D42" s="47" t="s">
        <v>30</v>
      </c>
      <c r="E42" s="48">
        <v>0</v>
      </c>
      <c r="F42" s="47" t="s">
        <v>196</v>
      </c>
    </row>
    <row r="43" spans="1:13" ht="16.5" x14ac:dyDescent="0.25">
      <c r="A43" s="47" t="s">
        <v>19</v>
      </c>
      <c r="B43" s="47" t="s">
        <v>208</v>
      </c>
      <c r="C43" s="47" t="s">
        <v>201</v>
      </c>
      <c r="D43" s="47" t="s">
        <v>30</v>
      </c>
      <c r="E43" s="48">
        <v>0</v>
      </c>
      <c r="F43" s="47" t="s">
        <v>35</v>
      </c>
    </row>
    <row r="44" spans="1:13" ht="16.5" x14ac:dyDescent="0.25">
      <c r="A44" s="6" t="s">
        <v>19</v>
      </c>
      <c r="B44" s="6" t="s">
        <v>208</v>
      </c>
      <c r="C44" s="6" t="s">
        <v>202</v>
      </c>
      <c r="D44" s="6" t="s">
        <v>30</v>
      </c>
      <c r="E44" s="46">
        <v>22.5</v>
      </c>
      <c r="F44" s="6" t="s">
        <v>196</v>
      </c>
    </row>
    <row r="45" spans="1:13" ht="16.5" x14ac:dyDescent="0.25">
      <c r="A45" s="6" t="s">
        <v>19</v>
      </c>
      <c r="B45" s="6" t="s">
        <v>208</v>
      </c>
      <c r="C45" s="6" t="s">
        <v>202</v>
      </c>
      <c r="D45" s="6" t="s">
        <v>30</v>
      </c>
      <c r="E45" s="46">
        <v>24.5</v>
      </c>
      <c r="F45" s="6" t="s">
        <v>35</v>
      </c>
    </row>
    <row r="46" spans="1:13" ht="16.5" x14ac:dyDescent="0.25">
      <c r="A46" s="6" t="s">
        <v>19</v>
      </c>
      <c r="B46" s="6" t="s">
        <v>208</v>
      </c>
      <c r="C46" s="6" t="s">
        <v>203</v>
      </c>
      <c r="D46" s="6" t="s">
        <v>30</v>
      </c>
      <c r="E46" s="46">
        <v>22.5</v>
      </c>
      <c r="F46" s="6" t="s">
        <v>196</v>
      </c>
    </row>
    <row r="47" spans="1:13" ht="16.5" x14ac:dyDescent="0.25">
      <c r="A47" s="6" t="s">
        <v>19</v>
      </c>
      <c r="B47" s="6" t="s">
        <v>208</v>
      </c>
      <c r="C47" s="6" t="s">
        <v>203</v>
      </c>
      <c r="D47" s="6" t="s">
        <v>30</v>
      </c>
      <c r="E47" s="46">
        <v>24.5</v>
      </c>
      <c r="F47" s="6" t="s">
        <v>35</v>
      </c>
    </row>
    <row r="48" spans="1:13" ht="16.5" x14ac:dyDescent="0.25">
      <c r="A48" s="41"/>
      <c r="B48" s="41"/>
      <c r="C48" s="41"/>
      <c r="D48" s="41"/>
      <c r="E48" s="42"/>
      <c r="F48" s="41"/>
      <c r="H48" s="6" t="s">
        <v>210</v>
      </c>
    </row>
    <row r="49" spans="1:8" ht="16.5" x14ac:dyDescent="0.25">
      <c r="A49" s="6" t="s">
        <v>19</v>
      </c>
      <c r="B49" s="6" t="s">
        <v>37</v>
      </c>
      <c r="C49" s="6" t="s">
        <v>200</v>
      </c>
      <c r="D49" s="6" t="s">
        <v>30</v>
      </c>
      <c r="E49" s="20"/>
      <c r="F49" s="6" t="s">
        <v>196</v>
      </c>
    </row>
    <row r="50" spans="1:8" ht="16.5" x14ac:dyDescent="0.25">
      <c r="A50" s="6" t="s">
        <v>19</v>
      </c>
      <c r="B50" s="6" t="s">
        <v>37</v>
      </c>
      <c r="C50" s="6" t="s">
        <v>200</v>
      </c>
      <c r="D50" s="6" t="s">
        <v>30</v>
      </c>
      <c r="E50" s="20"/>
      <c r="F50" s="6" t="s">
        <v>35</v>
      </c>
    </row>
    <row r="51" spans="1:8" ht="16.5" x14ac:dyDescent="0.25">
      <c r="A51" s="6" t="s">
        <v>19</v>
      </c>
      <c r="B51" s="6" t="s">
        <v>37</v>
      </c>
      <c r="C51" s="6" t="s">
        <v>211</v>
      </c>
      <c r="D51" s="6" t="s">
        <v>30</v>
      </c>
      <c r="E51" s="20"/>
      <c r="F51" s="6" t="s">
        <v>196</v>
      </c>
    </row>
    <row r="52" spans="1:8" ht="16.5" x14ac:dyDescent="0.25">
      <c r="A52" s="6" t="s">
        <v>19</v>
      </c>
      <c r="B52" s="6" t="s">
        <v>37</v>
      </c>
      <c r="C52" s="6" t="s">
        <v>211</v>
      </c>
      <c r="D52" s="6" t="s">
        <v>30</v>
      </c>
      <c r="E52" s="20"/>
      <c r="F52" s="6" t="s">
        <v>35</v>
      </c>
    </row>
    <row r="53" spans="1:8" ht="16.5" x14ac:dyDescent="0.25">
      <c r="A53" s="6" t="s">
        <v>19</v>
      </c>
      <c r="B53" s="6" t="s">
        <v>37</v>
      </c>
      <c r="C53" s="6" t="s">
        <v>201</v>
      </c>
      <c r="D53" s="6" t="s">
        <v>30</v>
      </c>
      <c r="E53" s="20"/>
      <c r="F53" s="6" t="s">
        <v>196</v>
      </c>
    </row>
    <row r="54" spans="1:8" ht="16.5" x14ac:dyDescent="0.25">
      <c r="A54" s="6" t="s">
        <v>19</v>
      </c>
      <c r="B54" s="6" t="s">
        <v>37</v>
      </c>
      <c r="C54" s="6" t="s">
        <v>201</v>
      </c>
      <c r="D54" s="6" t="s">
        <v>30</v>
      </c>
      <c r="E54" s="20"/>
      <c r="F54" s="6" t="s">
        <v>35</v>
      </c>
    </row>
    <row r="55" spans="1:8" ht="16.5" x14ac:dyDescent="0.25">
      <c r="A55" s="6" t="s">
        <v>19</v>
      </c>
      <c r="B55" s="6" t="s">
        <v>37</v>
      </c>
      <c r="C55" s="6" t="s">
        <v>202</v>
      </c>
      <c r="D55" s="6" t="s">
        <v>30</v>
      </c>
      <c r="E55" s="20"/>
      <c r="F55" s="6" t="s">
        <v>196</v>
      </c>
    </row>
    <row r="56" spans="1:8" ht="16.5" x14ac:dyDescent="0.25">
      <c r="A56" s="6" t="s">
        <v>19</v>
      </c>
      <c r="B56" s="6" t="s">
        <v>37</v>
      </c>
      <c r="C56" s="6" t="s">
        <v>202</v>
      </c>
      <c r="D56" s="6" t="s">
        <v>30</v>
      </c>
      <c r="E56" s="20"/>
      <c r="F56" s="6" t="s">
        <v>35</v>
      </c>
    </row>
    <row r="57" spans="1:8" ht="16.5" x14ac:dyDescent="0.25">
      <c r="A57" s="6" t="s">
        <v>19</v>
      </c>
      <c r="B57" s="6" t="s">
        <v>37</v>
      </c>
      <c r="C57" s="6" t="s">
        <v>203</v>
      </c>
      <c r="D57" s="6" t="s">
        <v>30</v>
      </c>
      <c r="E57" s="20"/>
      <c r="F57" s="6" t="s">
        <v>196</v>
      </c>
    </row>
    <row r="58" spans="1:8" ht="16.5" x14ac:dyDescent="0.25">
      <c r="A58" s="6" t="s">
        <v>19</v>
      </c>
      <c r="B58" s="6" t="s">
        <v>37</v>
      </c>
      <c r="C58" s="6" t="s">
        <v>203</v>
      </c>
      <c r="D58" s="6" t="s">
        <v>30</v>
      </c>
      <c r="E58" s="20"/>
      <c r="F58" s="6" t="s">
        <v>35</v>
      </c>
      <c r="H58" s="6" t="s">
        <v>207</v>
      </c>
    </row>
    <row r="59" spans="1:8" ht="16.5" x14ac:dyDescent="0.25">
      <c r="A59" s="41"/>
      <c r="B59" s="41"/>
      <c r="C59" s="41"/>
      <c r="D59" s="41"/>
      <c r="E59" s="42"/>
      <c r="F59" s="41"/>
    </row>
    <row r="60" spans="1:8" ht="16.5" x14ac:dyDescent="0.25">
      <c r="A60" s="6" t="s">
        <v>19</v>
      </c>
      <c r="B60" s="6" t="s">
        <v>34</v>
      </c>
      <c r="C60" s="6" t="s">
        <v>200</v>
      </c>
      <c r="D60" s="6" t="s">
        <v>30</v>
      </c>
      <c r="E60" s="20"/>
      <c r="F60" s="6" t="s">
        <v>196</v>
      </c>
    </row>
    <row r="61" spans="1:8" ht="16.5" x14ac:dyDescent="0.25">
      <c r="A61" s="6" t="s">
        <v>19</v>
      </c>
      <c r="B61" s="6" t="s">
        <v>34</v>
      </c>
      <c r="C61" s="6" t="s">
        <v>200</v>
      </c>
      <c r="D61" s="6" t="s">
        <v>30</v>
      </c>
      <c r="E61" s="20"/>
      <c r="F61" s="6" t="s">
        <v>35</v>
      </c>
    </row>
    <row r="62" spans="1:8" ht="16.5" x14ac:dyDescent="0.25">
      <c r="A62" s="6" t="s">
        <v>19</v>
      </c>
      <c r="B62" s="6" t="s">
        <v>34</v>
      </c>
      <c r="C62" s="6" t="s">
        <v>211</v>
      </c>
      <c r="D62" s="6" t="s">
        <v>30</v>
      </c>
      <c r="E62" s="20"/>
      <c r="F62" s="6" t="s">
        <v>196</v>
      </c>
    </row>
    <row r="63" spans="1:8" ht="16.5" x14ac:dyDescent="0.25">
      <c r="A63" s="6" t="s">
        <v>19</v>
      </c>
      <c r="B63" s="6" t="s">
        <v>34</v>
      </c>
      <c r="C63" s="6" t="s">
        <v>211</v>
      </c>
      <c r="D63" s="6" t="s">
        <v>30</v>
      </c>
      <c r="E63" s="20">
        <v>27.5</v>
      </c>
      <c r="F63" s="6" t="s">
        <v>35</v>
      </c>
    </row>
    <row r="64" spans="1:8" ht="16.5" x14ac:dyDescent="0.25">
      <c r="A64" s="6" t="s">
        <v>19</v>
      </c>
      <c r="B64" s="6" t="s">
        <v>34</v>
      </c>
      <c r="C64" s="6" t="s">
        <v>201</v>
      </c>
      <c r="D64" s="6" t="s">
        <v>30</v>
      </c>
      <c r="E64" s="20"/>
      <c r="F64" s="6" t="s">
        <v>196</v>
      </c>
    </row>
    <row r="65" spans="1:6" ht="16.5" x14ac:dyDescent="0.25">
      <c r="A65" s="6" t="s">
        <v>19</v>
      </c>
      <c r="B65" s="6" t="s">
        <v>34</v>
      </c>
      <c r="C65" s="6" t="s">
        <v>201</v>
      </c>
      <c r="D65" s="6" t="s">
        <v>30</v>
      </c>
      <c r="E65" s="20"/>
      <c r="F65" s="6" t="s">
        <v>35</v>
      </c>
    </row>
    <row r="66" spans="1:6" ht="16.5" x14ac:dyDescent="0.25">
      <c r="A66" s="6" t="s">
        <v>19</v>
      </c>
      <c r="B66" s="6" t="s">
        <v>34</v>
      </c>
      <c r="C66" s="6" t="s">
        <v>202</v>
      </c>
      <c r="D66" s="6" t="s">
        <v>30</v>
      </c>
      <c r="E66" s="20"/>
      <c r="F66" s="6" t="s">
        <v>196</v>
      </c>
    </row>
    <row r="67" spans="1:6" ht="16.5" x14ac:dyDescent="0.25">
      <c r="A67" s="6" t="s">
        <v>19</v>
      </c>
      <c r="B67" s="6" t="s">
        <v>34</v>
      </c>
      <c r="C67" s="6" t="s">
        <v>202</v>
      </c>
      <c r="D67" s="6" t="s">
        <v>30</v>
      </c>
      <c r="E67" s="20"/>
      <c r="F67" s="6" t="s">
        <v>35</v>
      </c>
    </row>
    <row r="68" spans="1:6" ht="16.5" x14ac:dyDescent="0.25">
      <c r="A68" s="6" t="s">
        <v>19</v>
      </c>
      <c r="B68" s="6" t="s">
        <v>34</v>
      </c>
      <c r="C68" s="6" t="s">
        <v>203</v>
      </c>
      <c r="D68" s="6" t="s">
        <v>30</v>
      </c>
      <c r="E68" s="20"/>
      <c r="F68" s="6" t="s">
        <v>196</v>
      </c>
    </row>
    <row r="69" spans="1:6" ht="16.5" x14ac:dyDescent="0.25">
      <c r="A69" s="6" t="s">
        <v>19</v>
      </c>
      <c r="B69" s="6" t="s">
        <v>34</v>
      </c>
      <c r="C69" s="6" t="s">
        <v>203</v>
      </c>
      <c r="D69" s="6" t="s">
        <v>30</v>
      </c>
      <c r="E69" s="20"/>
      <c r="F69" s="6" t="s">
        <v>35</v>
      </c>
    </row>
  </sheetData>
  <mergeCells count="2">
    <mergeCell ref="L2:N2"/>
    <mergeCell ref="K38:M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DIRECTOS</vt:lpstr>
      <vt:lpstr>MATERIALES 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AGUIRRE</dc:creator>
  <cp:lastModifiedBy>FRANCISCO AGUIRRE</cp:lastModifiedBy>
  <dcterms:created xsi:type="dcterms:W3CDTF">2026-07-21T17:54:24Z</dcterms:created>
  <dcterms:modified xsi:type="dcterms:W3CDTF">2026-07-29T19:20:31Z</dcterms:modified>
</cp:coreProperties>
</file>