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okh\OneDrive\Desktop\ИТМО\Лабы\Информатика\Лабораторная работа 5\"/>
    </mc:Choice>
  </mc:AlternateContent>
  <xr:revisionPtr revIDLastSave="0" documentId="13_ncr:1_{1909F6E2-176F-453D-98D5-F31913CECE26}" xr6:coauthVersionLast="47" xr6:coauthVersionMax="47" xr10:uidLastSave="{00000000-0000-0000-0000-000000000000}"/>
  <bookViews>
    <workbookView xWindow="-108" yWindow="-108" windowWidth="23256" windowHeight="13176" xr2:uid="{1B4D2D9F-63B9-4138-B63C-2695C25F559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" i="1" l="1"/>
  <c r="AM17" i="1"/>
  <c r="AP17" i="1"/>
  <c r="S29" i="1"/>
  <c r="P21" i="1"/>
  <c r="J18" i="1"/>
  <c r="J7" i="1"/>
  <c r="J6" i="1"/>
  <c r="AD17" i="1"/>
  <c r="AV15" i="1"/>
  <c r="K11" i="1"/>
  <c r="AA21" i="1"/>
  <c r="C4" i="1" l="1"/>
  <c r="AV3" i="1" s="1"/>
  <c r="AV48" i="1" l="1"/>
  <c r="F13" i="1" l="1"/>
  <c r="C8" i="1"/>
  <c r="G8" i="1" s="1"/>
  <c r="C7" i="1"/>
  <c r="G7" i="1" s="1"/>
  <c r="C6" i="1"/>
  <c r="C5" i="1"/>
  <c r="AV13" i="1" l="1"/>
  <c r="G6" i="1"/>
  <c r="AV58" i="1"/>
  <c r="AV21" i="1"/>
  <c r="AV12" i="1"/>
  <c r="G5" i="1"/>
  <c r="AV4" i="1"/>
  <c r="AV6" i="1" s="1"/>
  <c r="G20" i="1"/>
  <c r="H6" i="1" s="1"/>
  <c r="G28" i="1"/>
  <c r="G4" i="1"/>
  <c r="G18" i="1"/>
  <c r="C14" i="1"/>
  <c r="AV57" i="1" s="1"/>
  <c r="AV60" i="1" s="1"/>
  <c r="G30" i="1"/>
  <c r="G22" i="1"/>
  <c r="H8" i="1" s="1"/>
  <c r="G19" i="1"/>
  <c r="H5" i="1" s="1"/>
  <c r="G27" i="1"/>
  <c r="G29" i="1"/>
  <c r="G21" i="1"/>
  <c r="H7" i="1" s="1"/>
  <c r="C10" i="1"/>
  <c r="C11" i="1"/>
  <c r="C13" i="1"/>
  <c r="C9" i="1"/>
  <c r="G9" i="1" s="1"/>
  <c r="C12" i="1"/>
  <c r="AV40" i="1" s="1"/>
  <c r="G26" i="1" l="1"/>
  <c r="AA48" i="1"/>
  <c r="AA3" i="1"/>
  <c r="AB21" i="1"/>
  <c r="AB4" i="1"/>
  <c r="AB12" i="1"/>
  <c r="AV30" i="1"/>
  <c r="AV33" i="1" s="1"/>
  <c r="AV22" i="1"/>
  <c r="AV24" i="1" s="1"/>
  <c r="AB13" i="1"/>
  <c r="AB58" i="1"/>
  <c r="AA4" i="1"/>
  <c r="AA12" i="1"/>
  <c r="AA58" i="1"/>
  <c r="AA13" i="1"/>
  <c r="AV49" i="1"/>
  <c r="AV51" i="1" s="1"/>
  <c r="AV39" i="1"/>
  <c r="AV42" i="1" s="1"/>
  <c r="AV31" i="1"/>
  <c r="H4" i="1"/>
  <c r="H18" i="1"/>
  <c r="I4" i="1" s="1"/>
  <c r="H30" i="1"/>
  <c r="H22" i="1"/>
  <c r="I8" i="1" s="1"/>
  <c r="H19" i="1"/>
  <c r="I5" i="1" s="1"/>
  <c r="H27" i="1"/>
  <c r="G31" i="1"/>
  <c r="G23" i="1"/>
  <c r="H9" i="1" s="1"/>
  <c r="H29" i="1"/>
  <c r="H21" i="1"/>
  <c r="I7" i="1" s="1"/>
  <c r="H20" i="1"/>
  <c r="I6" i="1" s="1"/>
  <c r="H28" i="1"/>
  <c r="C15" i="1"/>
  <c r="AC3" i="1" l="1"/>
  <c r="AC48" i="1"/>
  <c r="AC4" i="1"/>
  <c r="AC21" i="1"/>
  <c r="AC12" i="1"/>
  <c r="H26" i="1"/>
  <c r="AB48" i="1"/>
  <c r="AB3" i="1"/>
  <c r="AC13" i="1"/>
  <c r="AC58" i="1"/>
  <c r="I28" i="1"/>
  <c r="I20" i="1"/>
  <c r="H31" i="1"/>
  <c r="H23" i="1"/>
  <c r="I9" i="1" s="1"/>
  <c r="I27" i="1"/>
  <c r="I19" i="1"/>
  <c r="J5" i="1" s="1"/>
  <c r="I29" i="1"/>
  <c r="I21" i="1"/>
  <c r="I30" i="1"/>
  <c r="I22" i="1"/>
  <c r="J8" i="1" s="1"/>
  <c r="I26" i="1"/>
  <c r="I18" i="1"/>
  <c r="J4" i="1" s="1"/>
  <c r="AD3" i="1" l="1"/>
  <c r="AD48" i="1"/>
  <c r="AD12" i="1"/>
  <c r="AD4" i="1"/>
  <c r="AD21" i="1"/>
  <c r="AD13" i="1"/>
  <c r="AD58" i="1"/>
  <c r="J27" i="1"/>
  <c r="J19" i="1"/>
  <c r="K5" i="1" s="1"/>
  <c r="I31" i="1"/>
  <c r="I23" i="1"/>
  <c r="J9" i="1" s="1"/>
  <c r="J22" i="1"/>
  <c r="K8" i="1" s="1"/>
  <c r="J30" i="1"/>
  <c r="J26" i="1"/>
  <c r="K4" i="1"/>
  <c r="J28" i="1"/>
  <c r="J20" i="1"/>
  <c r="K6" i="1" s="1"/>
  <c r="J29" i="1"/>
  <c r="J21" i="1"/>
  <c r="K7" i="1" s="1"/>
  <c r="AE48" i="1" l="1"/>
  <c r="AE3" i="1"/>
  <c r="AE21" i="1"/>
  <c r="AE12" i="1"/>
  <c r="AE4" i="1"/>
  <c r="AE58" i="1"/>
  <c r="AE13" i="1"/>
  <c r="K30" i="1"/>
  <c r="K22" i="1"/>
  <c r="L8" i="1" s="1"/>
  <c r="J31" i="1"/>
  <c r="J23" i="1"/>
  <c r="K9" i="1" s="1"/>
  <c r="K26" i="1"/>
  <c r="K18" i="1"/>
  <c r="L4" i="1" s="1"/>
  <c r="K29" i="1"/>
  <c r="K21" i="1"/>
  <c r="L7" i="1" s="1"/>
  <c r="K27" i="1"/>
  <c r="K19" i="1"/>
  <c r="L5" i="1" s="1"/>
  <c r="K28" i="1"/>
  <c r="K20" i="1"/>
  <c r="L6" i="1" s="1"/>
  <c r="AF48" i="1" l="1"/>
  <c r="AF3" i="1"/>
  <c r="AF58" i="1"/>
  <c r="AF13" i="1"/>
  <c r="AF21" i="1"/>
  <c r="AF12" i="1"/>
  <c r="AF4" i="1"/>
  <c r="K31" i="1"/>
  <c r="K23" i="1"/>
  <c r="L9" i="1" s="1"/>
  <c r="L27" i="1"/>
  <c r="L19" i="1"/>
  <c r="M5" i="1" s="1"/>
  <c r="L30" i="1"/>
  <c r="L22" i="1"/>
  <c r="M8" i="1" s="1"/>
  <c r="L28" i="1"/>
  <c r="L20" i="1"/>
  <c r="M6" i="1" s="1"/>
  <c r="L26" i="1"/>
  <c r="L18" i="1"/>
  <c r="M4" i="1" s="1"/>
  <c r="L21" i="1"/>
  <c r="M7" i="1" s="1"/>
  <c r="L29" i="1"/>
  <c r="AG21" i="1" l="1"/>
  <c r="AG12" i="1"/>
  <c r="AG4" i="1"/>
  <c r="AG58" i="1"/>
  <c r="AG13" i="1"/>
  <c r="AG48" i="1"/>
  <c r="AG3" i="1"/>
  <c r="L31" i="1"/>
  <c r="L23" i="1"/>
  <c r="M9" i="1" s="1"/>
  <c r="M28" i="1"/>
  <c r="M20" i="1"/>
  <c r="N6" i="1" s="1"/>
  <c r="M21" i="1"/>
  <c r="N7" i="1" s="1"/>
  <c r="M29" i="1"/>
  <c r="M22" i="1"/>
  <c r="N8" i="1" s="1"/>
  <c r="M30" i="1"/>
  <c r="M27" i="1"/>
  <c r="M19" i="1"/>
  <c r="N5" i="1" s="1"/>
  <c r="M26" i="1"/>
  <c r="M18" i="1"/>
  <c r="N4" i="1" s="1"/>
  <c r="AH58" i="1" l="1"/>
  <c r="AH13" i="1"/>
  <c r="AH48" i="1"/>
  <c r="AH3" i="1"/>
  <c r="AH21" i="1"/>
  <c r="AH12" i="1"/>
  <c r="AH4" i="1"/>
  <c r="N18" i="1"/>
  <c r="O4" i="1" s="1"/>
  <c r="N26" i="1"/>
  <c r="M31" i="1"/>
  <c r="M23" i="1"/>
  <c r="N9" i="1" s="1"/>
  <c r="N30" i="1"/>
  <c r="N22" i="1"/>
  <c r="O8" i="1" s="1"/>
  <c r="N29" i="1"/>
  <c r="N21" i="1"/>
  <c r="O7" i="1" s="1"/>
  <c r="N28" i="1"/>
  <c r="N20" i="1"/>
  <c r="O6" i="1" s="1"/>
  <c r="N19" i="1"/>
  <c r="O5" i="1" s="1"/>
  <c r="N27" i="1"/>
  <c r="AI48" i="1" l="1"/>
  <c r="AI3" i="1"/>
  <c r="AI21" i="1"/>
  <c r="AI12" i="1"/>
  <c r="AI4" i="1"/>
  <c r="AI58" i="1"/>
  <c r="AI13" i="1"/>
  <c r="N31" i="1"/>
  <c r="N23" i="1"/>
  <c r="O9" i="1" s="1"/>
  <c r="O21" i="1"/>
  <c r="P7" i="1" s="1"/>
  <c r="O29" i="1"/>
  <c r="O27" i="1"/>
  <c r="O19" i="1"/>
  <c r="P5" i="1" s="1"/>
  <c r="O22" i="1"/>
  <c r="P8" i="1" s="1"/>
  <c r="O30" i="1"/>
  <c r="O20" i="1"/>
  <c r="P6" i="1" s="1"/>
  <c r="O28" i="1"/>
  <c r="O26" i="1"/>
  <c r="O18" i="1"/>
  <c r="P4" i="1" s="1"/>
  <c r="AJ21" i="1" l="1"/>
  <c r="AJ4" i="1"/>
  <c r="AJ12" i="1"/>
  <c r="AJ58" i="1"/>
  <c r="AJ13" i="1"/>
  <c r="AJ48" i="1"/>
  <c r="AJ3" i="1"/>
  <c r="P28" i="1"/>
  <c r="P20" i="1"/>
  <c r="Q6" i="1" s="1"/>
  <c r="P26" i="1"/>
  <c r="P18" i="1"/>
  <c r="Q4" i="1" s="1"/>
  <c r="P30" i="1"/>
  <c r="P22" i="1"/>
  <c r="Q8" i="1" s="1"/>
  <c r="P27" i="1"/>
  <c r="P19" i="1"/>
  <c r="Q5" i="1" s="1"/>
  <c r="Q7" i="1"/>
  <c r="P29" i="1"/>
  <c r="O31" i="1"/>
  <c r="O23" i="1"/>
  <c r="P9" i="1" s="1"/>
  <c r="AK12" i="1" l="1"/>
  <c r="AK21" i="1"/>
  <c r="AK4" i="1"/>
  <c r="AK58" i="1"/>
  <c r="AK13" i="1"/>
  <c r="AK3" i="1"/>
  <c r="AK48" i="1"/>
  <c r="Q27" i="1"/>
  <c r="Q19" i="1"/>
  <c r="R5" i="1" s="1"/>
  <c r="Q22" i="1"/>
  <c r="R8" i="1" s="1"/>
  <c r="Q30" i="1"/>
  <c r="Q26" i="1"/>
  <c r="Q18" i="1"/>
  <c r="R4" i="1" s="1"/>
  <c r="Q28" i="1"/>
  <c r="Q20" i="1"/>
  <c r="R6" i="1" s="1"/>
  <c r="Q29" i="1"/>
  <c r="Q21" i="1"/>
  <c r="R7" i="1" s="1"/>
  <c r="P23" i="1"/>
  <c r="Q9" i="1" s="1"/>
  <c r="P31" i="1"/>
  <c r="AL48" i="1" l="1"/>
  <c r="AL3" i="1"/>
  <c r="AL4" i="1"/>
  <c r="AL21" i="1"/>
  <c r="AL12" i="1"/>
  <c r="AL58" i="1"/>
  <c r="AL13" i="1"/>
  <c r="R22" i="1"/>
  <c r="S8" i="1" s="1"/>
  <c r="R30" i="1"/>
  <c r="R18" i="1"/>
  <c r="S4" i="1" s="1"/>
  <c r="R26" i="1"/>
  <c r="R29" i="1"/>
  <c r="R21" i="1"/>
  <c r="S7" i="1" s="1"/>
  <c r="Q23" i="1"/>
  <c r="R9" i="1" s="1"/>
  <c r="Q31" i="1"/>
  <c r="R19" i="1"/>
  <c r="S5" i="1" s="1"/>
  <c r="R27" i="1"/>
  <c r="R28" i="1"/>
  <c r="R20" i="1"/>
  <c r="S6" i="1" s="1"/>
  <c r="AM4" i="1" l="1"/>
  <c r="AM12" i="1"/>
  <c r="AM21" i="1"/>
  <c r="AM3" i="1"/>
  <c r="AM48" i="1"/>
  <c r="AM13" i="1"/>
  <c r="AM58" i="1"/>
  <c r="S28" i="1"/>
  <c r="S20" i="1"/>
  <c r="T6" i="1" s="1"/>
  <c r="S21" i="1"/>
  <c r="T7" i="1" s="1"/>
  <c r="S30" i="1"/>
  <c r="S22" i="1"/>
  <c r="T8" i="1" s="1"/>
  <c r="S27" i="1"/>
  <c r="S19" i="1"/>
  <c r="T5" i="1" s="1"/>
  <c r="S26" i="1"/>
  <c r="S18" i="1"/>
  <c r="T4" i="1" s="1"/>
  <c r="R23" i="1"/>
  <c r="S9" i="1" s="1"/>
  <c r="R31" i="1"/>
  <c r="AN12" i="1" l="1"/>
  <c r="AN21" i="1"/>
  <c r="AN4" i="1"/>
  <c r="AN58" i="1"/>
  <c r="AN13" i="1"/>
  <c r="AN3" i="1"/>
  <c r="AN48" i="1"/>
  <c r="T22" i="1"/>
  <c r="U8" i="1" s="1"/>
  <c r="T30" i="1"/>
  <c r="S31" i="1"/>
  <c r="S23" i="1"/>
  <c r="T9" i="1" s="1"/>
  <c r="T20" i="1"/>
  <c r="U6" i="1" s="1"/>
  <c r="T28" i="1"/>
  <c r="T26" i="1"/>
  <c r="T18" i="1"/>
  <c r="U4" i="1" s="1"/>
  <c r="T21" i="1"/>
  <c r="U7" i="1" s="1"/>
  <c r="T29" i="1"/>
  <c r="T27" i="1"/>
  <c r="T19" i="1"/>
  <c r="U5" i="1" s="1"/>
  <c r="AO58" i="1" l="1"/>
  <c r="AO13" i="1"/>
  <c r="AO3" i="1"/>
  <c r="AO48" i="1"/>
  <c r="AO4" i="1"/>
  <c r="AO12" i="1"/>
  <c r="AO21" i="1"/>
  <c r="T23" i="1"/>
  <c r="U9" i="1" s="1"/>
  <c r="T31" i="1"/>
  <c r="U29" i="1"/>
  <c r="U21" i="1"/>
  <c r="V7" i="1" s="1"/>
  <c r="U26" i="1"/>
  <c r="U18" i="1"/>
  <c r="V4" i="1" s="1"/>
  <c r="U27" i="1"/>
  <c r="U19" i="1"/>
  <c r="V5" i="1" s="1"/>
  <c r="U20" i="1"/>
  <c r="V6" i="1" s="1"/>
  <c r="U28" i="1"/>
  <c r="U30" i="1"/>
  <c r="U22" i="1"/>
  <c r="V8" i="1" s="1"/>
  <c r="AP21" i="1" l="1"/>
  <c r="AP4" i="1"/>
  <c r="AP12" i="1"/>
  <c r="AP13" i="1"/>
  <c r="AP58" i="1"/>
  <c r="AP3" i="1"/>
  <c r="AP48" i="1"/>
  <c r="V21" i="1"/>
  <c r="V29" i="1"/>
  <c r="V13" i="1" s="1"/>
  <c r="U13" i="1" s="1"/>
  <c r="T13" i="1" s="1"/>
  <c r="S13" i="1" s="1"/>
  <c r="R13" i="1" s="1"/>
  <c r="Q13" i="1" s="1"/>
  <c r="P13" i="1" s="1"/>
  <c r="O13" i="1" s="1"/>
  <c r="N13" i="1" s="1"/>
  <c r="M13" i="1" s="1"/>
  <c r="L13" i="1" s="1"/>
  <c r="K13" i="1" s="1"/>
  <c r="J13" i="1" s="1"/>
  <c r="I13" i="1" s="1"/>
  <c r="H13" i="1" s="1"/>
  <c r="G13" i="1" s="1"/>
  <c r="U31" i="1"/>
  <c r="U23" i="1"/>
  <c r="V9" i="1" s="1"/>
  <c r="V20" i="1"/>
  <c r="V28" i="1"/>
  <c r="V12" i="1" s="1"/>
  <c r="V30" i="1"/>
  <c r="V14" i="1" s="1"/>
  <c r="V22" i="1"/>
  <c r="V27" i="1"/>
  <c r="V11" i="1" s="1"/>
  <c r="V19" i="1"/>
  <c r="V18" i="1"/>
  <c r="V26" i="1"/>
  <c r="V10" i="1" s="1"/>
  <c r="U14" i="1" l="1"/>
  <c r="AP57" i="1"/>
  <c r="U11" i="1"/>
  <c r="AP49" i="1"/>
  <c r="AP39" i="1"/>
  <c r="AP31" i="1"/>
  <c r="AP6" i="1"/>
  <c r="AO2" i="1"/>
  <c r="U12" i="1"/>
  <c r="AP40" i="1"/>
  <c r="AP51" i="1"/>
  <c r="AO47" i="1"/>
  <c r="U10" i="1"/>
  <c r="AP30" i="1"/>
  <c r="AP22" i="1"/>
  <c r="AO20" i="1" s="1"/>
  <c r="AP15" i="1"/>
  <c r="AO11" i="1"/>
  <c r="V23" i="1"/>
  <c r="V31" i="1"/>
  <c r="V15" i="1" s="1"/>
  <c r="U15" i="1" s="1"/>
  <c r="T15" i="1" s="1"/>
  <c r="S15" i="1" s="1"/>
  <c r="R15" i="1" s="1"/>
  <c r="Q15" i="1" s="1"/>
  <c r="P15" i="1" s="1"/>
  <c r="O15" i="1" s="1"/>
  <c r="N15" i="1" s="1"/>
  <c r="M15" i="1" s="1"/>
  <c r="L15" i="1" s="1"/>
  <c r="K15" i="1" s="1"/>
  <c r="J15" i="1" s="1"/>
  <c r="I15" i="1" s="1"/>
  <c r="H15" i="1" s="1"/>
  <c r="G15" i="1" s="1"/>
  <c r="AO29" i="1" l="1"/>
  <c r="AP33" i="1"/>
  <c r="AO6" i="1"/>
  <c r="AN2" i="1"/>
  <c r="T12" i="1"/>
  <c r="AO40" i="1"/>
  <c r="T11" i="1"/>
  <c r="AO31" i="1"/>
  <c r="AO39" i="1"/>
  <c r="AO49" i="1"/>
  <c r="AN47" i="1" s="1"/>
  <c r="AP24" i="1"/>
  <c r="AO56" i="1"/>
  <c r="AP60" i="1"/>
  <c r="AO30" i="1"/>
  <c r="T10" i="1"/>
  <c r="AO22" i="1"/>
  <c r="AN20" i="1" s="1"/>
  <c r="AP42" i="1"/>
  <c r="AO38" i="1"/>
  <c r="AN11" i="1"/>
  <c r="AO15" i="1"/>
  <c r="T14" i="1"/>
  <c r="AO57" i="1"/>
  <c r="AM47" i="1" l="1"/>
  <c r="AN56" i="1"/>
  <c r="AO60" i="1"/>
  <c r="S14" i="1"/>
  <c r="AN57" i="1"/>
  <c r="S12" i="1"/>
  <c r="AN40" i="1"/>
  <c r="AO42" i="1"/>
  <c r="AN38" i="1"/>
  <c r="AM2" i="1"/>
  <c r="AN6" i="1"/>
  <c r="AO51" i="1"/>
  <c r="S11" i="1"/>
  <c r="AN39" i="1"/>
  <c r="AN31" i="1"/>
  <c r="AN49" i="1"/>
  <c r="AN51" i="1" s="1"/>
  <c r="AM11" i="1"/>
  <c r="AN15" i="1"/>
  <c r="AO33" i="1"/>
  <c r="AN29" i="1"/>
  <c r="AO24" i="1"/>
  <c r="AN30" i="1"/>
  <c r="AN22" i="1"/>
  <c r="AN24" i="1" s="1"/>
  <c r="S10" i="1"/>
  <c r="AN42" i="1" l="1"/>
  <c r="AM38" i="1"/>
  <c r="R10" i="1"/>
  <c r="AM30" i="1"/>
  <c r="AM22" i="1"/>
  <c r="R14" i="1"/>
  <c r="AM57" i="1"/>
  <c r="AM29" i="1"/>
  <c r="AN33" i="1"/>
  <c r="AN60" i="1"/>
  <c r="AM56" i="1"/>
  <c r="R11" i="1"/>
  <c r="AM39" i="1"/>
  <c r="AM49" i="1"/>
  <c r="AM51" i="1" s="1"/>
  <c r="AM31" i="1"/>
  <c r="R12" i="1"/>
  <c r="AM40" i="1"/>
  <c r="AM20" i="1"/>
  <c r="AM6" i="1"/>
  <c r="AL2" i="1"/>
  <c r="AG8" i="1" s="1"/>
  <c r="AM15" i="1"/>
  <c r="AL11" i="1"/>
  <c r="Q12" i="1" l="1"/>
  <c r="AL40" i="1"/>
  <c r="AL15" i="1"/>
  <c r="AG17" i="1"/>
  <c r="AK11" i="1"/>
  <c r="Q11" i="1"/>
  <c r="AL49" i="1"/>
  <c r="AL39" i="1"/>
  <c r="AL31" i="1"/>
  <c r="AL29" i="1"/>
  <c r="AM33" i="1"/>
  <c r="AL6" i="1"/>
  <c r="AK2" i="1"/>
  <c r="AM60" i="1"/>
  <c r="AL56" i="1"/>
  <c r="AL47" i="1"/>
  <c r="Q14" i="1"/>
  <c r="AL57" i="1"/>
  <c r="AM24" i="1"/>
  <c r="AL20" i="1"/>
  <c r="AL38" i="1"/>
  <c r="AM42" i="1"/>
  <c r="AL30" i="1"/>
  <c r="AL22" i="1"/>
  <c r="Q10" i="1"/>
  <c r="AK56" i="1" l="1"/>
  <c r="AG62" i="1"/>
  <c r="AL60" i="1"/>
  <c r="AK29" i="1"/>
  <c r="AG35" i="1"/>
  <c r="AL33" i="1"/>
  <c r="P11" i="1"/>
  <c r="AK39" i="1"/>
  <c r="AK31" i="1"/>
  <c r="AK49" i="1"/>
  <c r="AJ2" i="1"/>
  <c r="AK6" i="1"/>
  <c r="AK30" i="1"/>
  <c r="AK22" i="1"/>
  <c r="P10" i="1"/>
  <c r="AL42" i="1"/>
  <c r="AG44" i="1"/>
  <c r="AK38" i="1"/>
  <c r="AL24" i="1"/>
  <c r="AK20" i="1"/>
  <c r="AG26" i="1"/>
  <c r="P14" i="1"/>
  <c r="AK57" i="1"/>
  <c r="AJ11" i="1"/>
  <c r="AK15" i="1"/>
  <c r="AG53" i="1"/>
  <c r="AL51" i="1"/>
  <c r="AK47" i="1"/>
  <c r="P12" i="1"/>
  <c r="AK40" i="1"/>
  <c r="O12" i="1" l="1"/>
  <c r="AJ40" i="1"/>
  <c r="AJ15" i="1"/>
  <c r="AI11" i="1"/>
  <c r="AJ30" i="1"/>
  <c r="AJ22" i="1"/>
  <c r="O10" i="1"/>
  <c r="AK33" i="1"/>
  <c r="AJ29" i="1"/>
  <c r="AK51" i="1"/>
  <c r="AJ47" i="1"/>
  <c r="O14" i="1"/>
  <c r="AJ57" i="1"/>
  <c r="AK24" i="1"/>
  <c r="AJ20" i="1"/>
  <c r="AK42" i="1"/>
  <c r="AJ38" i="1"/>
  <c r="AI2" i="1"/>
  <c r="AJ6" i="1"/>
  <c r="O11" i="1"/>
  <c r="AJ49" i="1"/>
  <c r="AJ39" i="1"/>
  <c r="AJ31" i="1"/>
  <c r="AK60" i="1"/>
  <c r="AJ56" i="1"/>
  <c r="AJ33" i="1" l="1"/>
  <c r="AI29" i="1"/>
  <c r="N10" i="1"/>
  <c r="AI30" i="1"/>
  <c r="AI22" i="1"/>
  <c r="AI47" i="1"/>
  <c r="AJ51" i="1"/>
  <c r="N14" i="1"/>
  <c r="AI57" i="1"/>
  <c r="N11" i="1"/>
  <c r="AI49" i="1"/>
  <c r="AI39" i="1"/>
  <c r="AI31" i="1"/>
  <c r="AI6" i="1"/>
  <c r="AD8" i="1" s="1"/>
  <c r="AH2" i="1"/>
  <c r="AJ24" i="1"/>
  <c r="AI20" i="1"/>
  <c r="AI56" i="1"/>
  <c r="AJ60" i="1"/>
  <c r="AI15" i="1"/>
  <c r="AH11" i="1"/>
  <c r="AJ42" i="1"/>
  <c r="AI38" i="1"/>
  <c r="N12" i="1"/>
  <c r="AI40" i="1"/>
  <c r="AH6" i="1" l="1"/>
  <c r="AG2" i="1"/>
  <c r="M11" i="1"/>
  <c r="AH49" i="1"/>
  <c r="AH39" i="1"/>
  <c r="AH31" i="1"/>
  <c r="AG11" i="1"/>
  <c r="AH15" i="1"/>
  <c r="M10" i="1"/>
  <c r="AH30" i="1"/>
  <c r="AH22" i="1"/>
  <c r="M14" i="1"/>
  <c r="AH57" i="1"/>
  <c r="AI42" i="1"/>
  <c r="AD44" i="1" s="1"/>
  <c r="AH38" i="1"/>
  <c r="AI60" i="1"/>
  <c r="AD62" i="1" s="1"/>
  <c r="AH56" i="1"/>
  <c r="AH29" i="1"/>
  <c r="AI33" i="1"/>
  <c r="AD35" i="1" s="1"/>
  <c r="M12" i="1"/>
  <c r="AH40" i="1"/>
  <c r="AI51" i="1"/>
  <c r="AD53" i="1" s="1"/>
  <c r="AH47" i="1"/>
  <c r="AI24" i="1"/>
  <c r="AD26" i="1" s="1"/>
  <c r="AH20" i="1"/>
  <c r="L14" i="1" l="1"/>
  <c r="AG57" i="1"/>
  <c r="L12" i="1"/>
  <c r="AG40" i="1"/>
  <c r="L11" i="1"/>
  <c r="AG49" i="1"/>
  <c r="AG39" i="1"/>
  <c r="AG31" i="1"/>
  <c r="AH42" i="1"/>
  <c r="AG38" i="1"/>
  <c r="L10" i="1"/>
  <c r="AG30" i="1"/>
  <c r="AG22" i="1"/>
  <c r="AG47" i="1"/>
  <c r="AH51" i="1"/>
  <c r="AG29" i="1"/>
  <c r="AH33" i="1"/>
  <c r="AF2" i="1"/>
  <c r="AG6" i="1"/>
  <c r="AH24" i="1"/>
  <c r="AG20" i="1"/>
  <c r="AF11" i="1"/>
  <c r="AG15" i="1"/>
  <c r="AH60" i="1"/>
  <c r="AG56" i="1"/>
  <c r="AF47" i="1" l="1"/>
  <c r="AG51" i="1"/>
  <c r="AF29" i="1"/>
  <c r="AG33" i="1"/>
  <c r="AG60" i="1"/>
  <c r="AF56" i="1"/>
  <c r="AE11" i="1"/>
  <c r="AF15" i="1"/>
  <c r="AG24" i="1"/>
  <c r="AF20" i="1"/>
  <c r="K12" i="1"/>
  <c r="AF40" i="1"/>
  <c r="AF38" i="1"/>
  <c r="AG42" i="1"/>
  <c r="AE2" i="1"/>
  <c r="AF6" i="1"/>
  <c r="AF30" i="1"/>
  <c r="AF22" i="1"/>
  <c r="K10" i="1"/>
  <c r="AF49" i="1"/>
  <c r="AF39" i="1"/>
  <c r="AF31" i="1"/>
  <c r="K14" i="1"/>
  <c r="AF57" i="1"/>
  <c r="AE38" i="1" l="1"/>
  <c r="AF42" i="1"/>
  <c r="AF24" i="1"/>
  <c r="AE20" i="1"/>
  <c r="J11" i="1"/>
  <c r="AE49" i="1"/>
  <c r="AE39" i="1"/>
  <c r="AE31" i="1"/>
  <c r="AD2" i="1"/>
  <c r="AE6" i="1"/>
  <c r="J14" i="1"/>
  <c r="AE57" i="1"/>
  <c r="AD11" i="1"/>
  <c r="AE15" i="1"/>
  <c r="AE30" i="1"/>
  <c r="AE22" i="1"/>
  <c r="J10" i="1"/>
  <c r="J12" i="1"/>
  <c r="AE40" i="1"/>
  <c r="AE56" i="1"/>
  <c r="AF60" i="1"/>
  <c r="AF33" i="1"/>
  <c r="AE29" i="1"/>
  <c r="AF51" i="1"/>
  <c r="AE47" i="1"/>
  <c r="AC11" i="1" l="1"/>
  <c r="AD15" i="1"/>
  <c r="AD6" i="1"/>
  <c r="AC2" i="1"/>
  <c r="AE60" i="1"/>
  <c r="AD56" i="1"/>
  <c r="AE51" i="1"/>
  <c r="AD47" i="1"/>
  <c r="I14" i="1"/>
  <c r="AD57" i="1"/>
  <c r="I12" i="1"/>
  <c r="AD40" i="1"/>
  <c r="AE33" i="1"/>
  <c r="AD29" i="1"/>
  <c r="I11" i="1"/>
  <c r="AD39" i="1"/>
  <c r="AD31" i="1"/>
  <c r="AD49" i="1"/>
  <c r="AD20" i="1"/>
  <c r="AE24" i="1"/>
  <c r="AD30" i="1"/>
  <c r="AD22" i="1"/>
  <c r="I10" i="1"/>
  <c r="AD38" i="1"/>
  <c r="AE42" i="1"/>
  <c r="AC49" i="1" l="1"/>
  <c r="AC39" i="1"/>
  <c r="AC31" i="1"/>
  <c r="H11" i="1"/>
  <c r="H14" i="1"/>
  <c r="AC57" i="1"/>
  <c r="H12" i="1"/>
  <c r="AC40" i="1"/>
  <c r="H10" i="1"/>
  <c r="AC30" i="1"/>
  <c r="AC22" i="1"/>
  <c r="AD33" i="1"/>
  <c r="AC29" i="1"/>
  <c r="AC47" i="1"/>
  <c r="AD51" i="1"/>
  <c r="AD60" i="1"/>
  <c r="AC56" i="1"/>
  <c r="AC38" i="1"/>
  <c r="AD42" i="1"/>
  <c r="AB2" i="1"/>
  <c r="AC6" i="1"/>
  <c r="AC20" i="1"/>
  <c r="AD24" i="1"/>
  <c r="AC15" i="1"/>
  <c r="AB11" i="1"/>
  <c r="AC33" i="1" l="1"/>
  <c r="AB29" i="1"/>
  <c r="AC51" i="1"/>
  <c r="AB47" i="1"/>
  <c r="AB15" i="1"/>
  <c r="AA11" i="1"/>
  <c r="AA2" i="1"/>
  <c r="AB6" i="1"/>
  <c r="G12" i="1"/>
  <c r="AA40" i="1" s="1"/>
  <c r="AB40" i="1"/>
  <c r="G14" i="1"/>
  <c r="AA57" i="1" s="1"/>
  <c r="AB57" i="1"/>
  <c r="AC42" i="1"/>
  <c r="AB38" i="1"/>
  <c r="AB30" i="1"/>
  <c r="AB22" i="1"/>
  <c r="G10" i="1"/>
  <c r="AC24" i="1"/>
  <c r="AB20" i="1"/>
  <c r="AB31" i="1"/>
  <c r="G11" i="1"/>
  <c r="AB49" i="1"/>
  <c r="AB39" i="1"/>
  <c r="AB56" i="1"/>
  <c r="AC60" i="1"/>
  <c r="AB42" i="1" l="1"/>
  <c r="AA38" i="1"/>
  <c r="Z11" i="1"/>
  <c r="AA15" i="1"/>
  <c r="Z2" i="1"/>
  <c r="AA8" i="1" s="1"/>
  <c r="AA6" i="1"/>
  <c r="AA29" i="1"/>
  <c r="AB33" i="1"/>
  <c r="AA56" i="1"/>
  <c r="AB60" i="1"/>
  <c r="AA39" i="1"/>
  <c r="AA49" i="1"/>
  <c r="AA31" i="1"/>
  <c r="AB51" i="1"/>
  <c r="AA47" i="1"/>
  <c r="AA20" i="1"/>
  <c r="AB24" i="1"/>
  <c r="AA30" i="1"/>
  <c r="AA22" i="1"/>
  <c r="AM8" i="1" l="1"/>
  <c r="AJ8" i="1"/>
  <c r="AR6" i="1"/>
  <c r="AA51" i="1"/>
  <c r="Z47" i="1"/>
  <c r="Z20" i="1"/>
  <c r="AA24" i="1"/>
  <c r="AM26" i="1" s="1"/>
  <c r="Z56" i="1"/>
  <c r="AA60" i="1"/>
  <c r="AA33" i="1"/>
  <c r="Z29" i="1"/>
  <c r="AS8" i="1"/>
  <c r="AP8" i="1"/>
  <c r="AA42" i="1"/>
  <c r="Z38" i="1"/>
  <c r="AR15" i="1"/>
  <c r="AJ17" i="1"/>
  <c r="AA17" i="1"/>
  <c r="AP26" i="1" l="1"/>
  <c r="AA26" i="1"/>
  <c r="AS26" i="1" s="1"/>
  <c r="AP35" i="1"/>
  <c r="AA35" i="1"/>
  <c r="AA44" i="1"/>
  <c r="AP44" i="1"/>
  <c r="AR33" i="1"/>
  <c r="AM35" i="1"/>
  <c r="AJ35" i="1"/>
  <c r="AM44" i="1"/>
  <c r="AJ44" i="1"/>
  <c r="AR42" i="1"/>
  <c r="AR60" i="1"/>
  <c r="AJ62" i="1"/>
  <c r="AM62" i="1"/>
  <c r="AR24" i="1"/>
  <c r="AJ26" i="1"/>
  <c r="AS17" i="1"/>
  <c r="AX12" i="1" s="1"/>
  <c r="AA53" i="1"/>
  <c r="AP53" i="1"/>
  <c r="AA62" i="1"/>
  <c r="AP62" i="1"/>
  <c r="AR51" i="1"/>
  <c r="AM53" i="1"/>
  <c r="AJ53" i="1"/>
  <c r="AX21" i="1" l="1"/>
  <c r="AS62" i="1"/>
  <c r="AX57" i="1" s="1"/>
  <c r="AS53" i="1"/>
  <c r="AX48" i="1" s="1"/>
  <c r="AS44" i="1"/>
  <c r="AX39" i="1" s="1"/>
  <c r="AS35" i="1"/>
  <c r="AX30" i="1" s="1"/>
</calcChain>
</file>

<file path=xl/sharedStrings.xml><?xml version="1.0" encoding="utf-8"?>
<sst xmlns="http://schemas.openxmlformats.org/spreadsheetml/2006/main" count="307" uniqueCount="78">
  <si>
    <t>A =</t>
  </si>
  <si>
    <t>C =</t>
  </si>
  <si>
    <t>X1 =</t>
  </si>
  <si>
    <t>B1 =</t>
  </si>
  <si>
    <t>X2 =</t>
  </si>
  <si>
    <t>B2 =</t>
  </si>
  <si>
    <t>X3 =</t>
  </si>
  <si>
    <t>A + C =</t>
  </si>
  <si>
    <t>B3 =</t>
  </si>
  <si>
    <t>X4 =</t>
  </si>
  <si>
    <t>A + C + C =</t>
  </si>
  <si>
    <t>B4 =</t>
  </si>
  <si>
    <t>X5 =</t>
  </si>
  <si>
    <t>C - A =</t>
  </si>
  <si>
    <t>B5 =</t>
  </si>
  <si>
    <t>X6 =</t>
  </si>
  <si>
    <t>65536 - X4 =</t>
  </si>
  <si>
    <t>B6 =</t>
  </si>
  <si>
    <t>X7 =</t>
  </si>
  <si>
    <t>-X1 =</t>
  </si>
  <si>
    <t>B7 =</t>
  </si>
  <si>
    <t>-B1=</t>
  </si>
  <si>
    <t>X8 =</t>
  </si>
  <si>
    <t>-X2 =</t>
  </si>
  <si>
    <t>B8 =</t>
  </si>
  <si>
    <t>-B2=</t>
  </si>
  <si>
    <t>X9 =</t>
  </si>
  <si>
    <t>-X3 =</t>
  </si>
  <si>
    <t>B9 =</t>
  </si>
  <si>
    <t>-B3=</t>
  </si>
  <si>
    <t>X10 =</t>
  </si>
  <si>
    <t>-X4 =</t>
  </si>
  <si>
    <t>B10 =</t>
  </si>
  <si>
    <t>X11 =</t>
  </si>
  <si>
    <t>-X5 =</t>
  </si>
  <si>
    <t>B11 =</t>
  </si>
  <si>
    <t>-B5=</t>
  </si>
  <si>
    <t>X12 =</t>
  </si>
  <si>
    <t>-X6 =</t>
  </si>
  <si>
    <t>B12 =</t>
  </si>
  <si>
    <t>-B6=</t>
  </si>
  <si>
    <t>B1</t>
  </si>
  <si>
    <t>X1</t>
  </si>
  <si>
    <t>+</t>
  </si>
  <si>
    <t>B2</t>
  </si>
  <si>
    <t>X2</t>
  </si>
  <si>
    <t>CF=</t>
  </si>
  <si>
    <t>PF=</t>
  </si>
  <si>
    <t>AF=</t>
  </si>
  <si>
    <t>ZF=</t>
  </si>
  <si>
    <t>SF=</t>
  </si>
  <si>
    <t>OF=</t>
  </si>
  <si>
    <t>B3</t>
  </si>
  <si>
    <t>X3</t>
  </si>
  <si>
    <t>B7</t>
  </si>
  <si>
    <t>X7</t>
  </si>
  <si>
    <t>B8</t>
  </si>
  <si>
    <t>X8</t>
  </si>
  <si>
    <t>B9</t>
  </si>
  <si>
    <t>X9</t>
  </si>
  <si>
    <t>B11</t>
  </si>
  <si>
    <t>X11</t>
  </si>
  <si>
    <t>.</t>
  </si>
  <si>
    <t>Буферные значения</t>
  </si>
  <si>
    <t>Инвертированные значения</t>
  </si>
  <si>
    <t>-----</t>
  </si>
  <si>
    <t>=</t>
  </si>
  <si>
    <t>---------</t>
  </si>
  <si>
    <t xml:space="preserve">Код ошибки = </t>
  </si>
  <si>
    <t>ErrorCod</t>
  </si>
  <si>
    <t>При сложении двух положительных чисел получено положительное число. Результат верный, совпадает с суммой десятичных эквивалентов.</t>
  </si>
  <si>
    <t>При сложении двух отрицательных чисел получено отрицательное число. Результат верный, совпадает с суммой десятичных эквивалентов.</t>
  </si>
  <si>
    <t>При сложении положительного и отрицательного числа получено положительное число. Результат верный, совпадает с суммой десятичных эквивалентов.</t>
  </si>
  <si>
    <t>При сложении положительного и отрицательного числа получено отрицательное число. Результат верный, совпадает с суммой десятичных эквивалентов.</t>
  </si>
  <si>
    <t>При сложении двух отрицательных чисел получено положительное число. Ошибка, переполнение.</t>
  </si>
  <si>
    <t>При сложении двух положительных чисел получено отрицательное число. Ошибка, переполнение.</t>
  </si>
  <si>
    <t>НЕВОЗМОЖНО!</t>
  </si>
  <si>
    <t>Область допустимых значений (ОДЗ): [-32768; 32767]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</si>
</sst>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rgb="FF808080"/>
      <name val="Calibri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quotePrefix="1"/>
    <xf numFmtId="1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1" fontId="0" fillId="0" borderId="3" xfId="0" applyNumberFormat="1" applyBorder="1"/>
    <xf numFmtId="1" fontId="0" fillId="0" borderId="4" xfId="0" applyNumberFormat="1" applyBorder="1"/>
    <xf numFmtId="0" fontId="0" fillId="0" borderId="5" xfId="0" quotePrefix="1" applyBorder="1"/>
    <xf numFmtId="1" fontId="0" fillId="0" borderId="6" xfId="0" applyNumberFormat="1" applyBorder="1"/>
    <xf numFmtId="0" fontId="0" fillId="0" borderId="6" xfId="0" quotePrefix="1" applyBorder="1"/>
    <xf numFmtId="0" fontId="0" fillId="0" borderId="9" xfId="0" applyBorder="1"/>
    <xf numFmtId="1" fontId="0" fillId="0" borderId="0" xfId="0" applyNumberFormat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1" fontId="0" fillId="0" borderId="0" xfId="0" applyNumberFormat="1" applyBorder="1"/>
    <xf numFmtId="0" fontId="0" fillId="0" borderId="0" xfId="0" quotePrefix="1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Обычный" xfId="0" builtinId="0"/>
  </cellStyles>
  <dxfs count="7">
    <dxf>
      <fill>
        <patternFill>
          <bgColor rgb="FF00B050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ont>
        <b/>
        <i val="0"/>
      </font>
    </dxf>
    <dxf>
      <fill>
        <patternFill>
          <bgColor rgb="FF00B050"/>
        </patternFill>
      </fill>
    </dxf>
    <dxf>
      <font>
        <b/>
        <i val="0"/>
      </font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1191-0B31-4385-8F0D-880569DB01F6}">
  <dimension ref="A1:BB119"/>
  <sheetViews>
    <sheetView tabSelected="1" topLeftCell="N1" zoomScale="85" zoomScaleNormal="85" workbookViewId="0">
      <selection activeCell="AX9" sqref="AX9"/>
    </sheetView>
  </sheetViews>
  <sheetFormatPr defaultRowHeight="14.4" x14ac:dyDescent="0.3"/>
  <cols>
    <col min="1" max="1" width="8.109375" customWidth="1"/>
    <col min="2" max="2" width="11" customWidth="1"/>
    <col min="3" max="3" width="8.44140625" customWidth="1"/>
    <col min="4" max="4" width="5.77734375" customWidth="1"/>
    <col min="5" max="5" width="6.33203125" customWidth="1"/>
    <col min="6" max="6" width="4.44140625" customWidth="1"/>
    <col min="7" max="22" width="6.77734375" customWidth="1"/>
    <col min="23" max="23" width="5.109375" customWidth="1"/>
    <col min="24" max="24" width="5.44140625" customWidth="1"/>
    <col min="25" max="42" width="3.77734375" customWidth="1"/>
    <col min="43" max="43" width="3.33203125" customWidth="1"/>
    <col min="44" max="44" width="14.44140625" customWidth="1"/>
    <col min="45" max="48" width="7.77734375" customWidth="1"/>
  </cols>
  <sheetData>
    <row r="1" spans="1:54" x14ac:dyDescent="0.3">
      <c r="B1" s="1" t="s">
        <v>0</v>
      </c>
      <c r="C1">
        <v>12682</v>
      </c>
      <c r="X1" s="3"/>
    </row>
    <row r="2" spans="1:54" x14ac:dyDescent="0.3">
      <c r="B2" s="1" t="s">
        <v>1</v>
      </c>
      <c r="C2">
        <v>18470</v>
      </c>
      <c r="G2">
        <v>32768</v>
      </c>
      <c r="H2">
        <v>16384</v>
      </c>
      <c r="I2">
        <v>8192</v>
      </c>
      <c r="J2">
        <v>4096</v>
      </c>
      <c r="K2">
        <v>2048</v>
      </c>
      <c r="L2">
        <v>1024</v>
      </c>
      <c r="M2">
        <v>512</v>
      </c>
      <c r="N2">
        <v>256</v>
      </c>
      <c r="O2">
        <v>128</v>
      </c>
      <c r="P2">
        <v>64</v>
      </c>
      <c r="Q2">
        <v>32</v>
      </c>
      <c r="R2">
        <v>16</v>
      </c>
      <c r="S2">
        <v>8</v>
      </c>
      <c r="T2">
        <v>4</v>
      </c>
      <c r="U2">
        <v>2</v>
      </c>
      <c r="V2">
        <v>1</v>
      </c>
      <c r="Y2" s="3"/>
      <c r="Z2" s="3">
        <f>IF(SUM(AA2:AA4)&gt;=2,1,0)</f>
        <v>0</v>
      </c>
      <c r="AA2" s="3">
        <f t="shared" ref="AA2:AM2" si="0">IF(SUM(AB2:AB4)&gt;=2,1,0)</f>
        <v>0</v>
      </c>
      <c r="AB2" s="3">
        <f t="shared" si="0"/>
        <v>0</v>
      </c>
      <c r="AC2" s="3">
        <f t="shared" si="0"/>
        <v>0</v>
      </c>
      <c r="AD2" s="3">
        <f t="shared" si="0"/>
        <v>0</v>
      </c>
      <c r="AE2" s="3">
        <f t="shared" si="0"/>
        <v>0</v>
      </c>
      <c r="AF2" s="3">
        <f t="shared" si="0"/>
        <v>0</v>
      </c>
      <c r="AG2" s="3">
        <f t="shared" si="0"/>
        <v>0</v>
      </c>
      <c r="AH2" s="3">
        <f t="shared" si="0"/>
        <v>0</v>
      </c>
      <c r="AI2" s="3">
        <f t="shared" si="0"/>
        <v>0</v>
      </c>
      <c r="AJ2" s="3">
        <f t="shared" si="0"/>
        <v>0</v>
      </c>
      <c r="AK2" s="3">
        <f t="shared" si="0"/>
        <v>0</v>
      </c>
      <c r="AL2" s="3">
        <f t="shared" si="0"/>
        <v>1</v>
      </c>
      <c r="AM2" s="3">
        <f t="shared" si="0"/>
        <v>1</v>
      </c>
      <c r="AN2" s="3">
        <f>IF(SUM(AO2:AO4)&gt;=2,1,0)</f>
        <v>1</v>
      </c>
      <c r="AO2" s="3">
        <f>IF(AP3+AP4=2,1,0)</f>
        <v>0</v>
      </c>
      <c r="AP2" s="3"/>
      <c r="AR2" s="3"/>
      <c r="AS2" s="3"/>
      <c r="AT2" s="3"/>
      <c r="AU2" s="3"/>
      <c r="AV2" s="3"/>
    </row>
    <row r="3" spans="1:54" ht="15.6" x14ac:dyDescent="0.3">
      <c r="A3" s="1"/>
      <c r="G3" s="2">
        <v>15</v>
      </c>
      <c r="H3" s="2">
        <v>14</v>
      </c>
      <c r="I3" s="2">
        <v>13</v>
      </c>
      <c r="J3" s="2">
        <v>12</v>
      </c>
      <c r="K3" s="2">
        <v>11</v>
      </c>
      <c r="L3" s="2">
        <v>10</v>
      </c>
      <c r="M3" s="2">
        <v>9</v>
      </c>
      <c r="N3" s="2">
        <v>8</v>
      </c>
      <c r="O3" s="2">
        <v>7</v>
      </c>
      <c r="P3" s="2">
        <v>6</v>
      </c>
      <c r="Q3" s="2">
        <v>5</v>
      </c>
      <c r="R3" s="2">
        <v>4</v>
      </c>
      <c r="S3" s="2">
        <v>3</v>
      </c>
      <c r="T3" s="2">
        <v>2</v>
      </c>
      <c r="U3" s="2">
        <v>1</v>
      </c>
      <c r="V3" s="2">
        <v>0</v>
      </c>
      <c r="Y3" s="8"/>
      <c r="Z3" s="9" t="s">
        <v>41</v>
      </c>
      <c r="AA3" s="10">
        <f>G4</f>
        <v>0</v>
      </c>
      <c r="AB3" s="10">
        <f t="shared" ref="AB3:AP3" si="1">H4</f>
        <v>0</v>
      </c>
      <c r="AC3" s="10">
        <f t="shared" si="1"/>
        <v>1</v>
      </c>
      <c r="AD3" s="10">
        <f t="shared" si="1"/>
        <v>1</v>
      </c>
      <c r="AE3" s="10">
        <f t="shared" si="1"/>
        <v>0</v>
      </c>
      <c r="AF3" s="10">
        <f t="shared" si="1"/>
        <v>0</v>
      </c>
      <c r="AG3" s="10">
        <f t="shared" si="1"/>
        <v>0</v>
      </c>
      <c r="AH3" s="10">
        <f t="shared" si="1"/>
        <v>1</v>
      </c>
      <c r="AI3" s="10">
        <f t="shared" si="1"/>
        <v>1</v>
      </c>
      <c r="AJ3" s="10">
        <f t="shared" si="1"/>
        <v>0</v>
      </c>
      <c r="AK3" s="10">
        <f t="shared" si="1"/>
        <v>0</v>
      </c>
      <c r="AL3" s="10">
        <f t="shared" si="1"/>
        <v>0</v>
      </c>
      <c r="AM3" s="10">
        <f t="shared" si="1"/>
        <v>1</v>
      </c>
      <c r="AN3" s="10">
        <f t="shared" si="1"/>
        <v>0</v>
      </c>
      <c r="AO3" s="10">
        <f t="shared" si="1"/>
        <v>1</v>
      </c>
      <c r="AP3" s="11">
        <f t="shared" si="1"/>
        <v>0</v>
      </c>
      <c r="AR3" s="3"/>
      <c r="AS3" s="3"/>
      <c r="AT3" s="3" t="s">
        <v>42</v>
      </c>
      <c r="AU3" s="3"/>
      <c r="AV3" s="5">
        <f>C4</f>
        <v>12682</v>
      </c>
      <c r="AX3" s="31" t="str">
        <f>CHOOSE(AS8+1,$B$67,$B$68,$B$69,$B$70,$B$71,$B$72,$B$73)</f>
        <v>При сложении двух положительных чисел получено положительное число. Результат верный, совпадает с суммой десятичных эквивалентов.</v>
      </c>
      <c r="AY3" s="31"/>
      <c r="AZ3" s="31"/>
      <c r="BA3" s="31"/>
      <c r="BB3" s="31"/>
    </row>
    <row r="4" spans="1:54" x14ac:dyDescent="0.3">
      <c r="A4" s="1" t="s">
        <v>2</v>
      </c>
      <c r="B4" s="1" t="s">
        <v>0</v>
      </c>
      <c r="C4">
        <f>C1</f>
        <v>12682</v>
      </c>
      <c r="E4" t="s">
        <v>3</v>
      </c>
      <c r="G4" s="16">
        <f>IF(C4&gt;=G$2,1,0)</f>
        <v>0</v>
      </c>
      <c r="H4" s="16">
        <f>IF(G18&gt;=H$2,1,0)</f>
        <v>0</v>
      </c>
      <c r="I4" s="16">
        <f t="shared" ref="I4:U4" si="2">IF(H18&gt;=I$2,1,0)</f>
        <v>1</v>
      </c>
      <c r="J4" s="16">
        <f t="shared" si="2"/>
        <v>1</v>
      </c>
      <c r="K4" s="16">
        <f t="shared" si="2"/>
        <v>0</v>
      </c>
      <c r="L4" s="16">
        <f t="shared" si="2"/>
        <v>0</v>
      </c>
      <c r="M4" s="16">
        <f t="shared" si="2"/>
        <v>0</v>
      </c>
      <c r="N4" s="16">
        <f t="shared" si="2"/>
        <v>1</v>
      </c>
      <c r="O4" s="16">
        <f t="shared" si="2"/>
        <v>1</v>
      </c>
      <c r="P4" s="16">
        <f t="shared" si="2"/>
        <v>0</v>
      </c>
      <c r="Q4" s="16">
        <f t="shared" si="2"/>
        <v>0</v>
      </c>
      <c r="R4" s="16">
        <f t="shared" si="2"/>
        <v>0</v>
      </c>
      <c r="S4" s="16">
        <f t="shared" si="2"/>
        <v>1</v>
      </c>
      <c r="T4" s="16">
        <f t="shared" si="2"/>
        <v>0</v>
      </c>
      <c r="U4" s="16">
        <f t="shared" si="2"/>
        <v>1</v>
      </c>
      <c r="V4" s="16">
        <f>IF(U18&gt;=V$2,1,0)</f>
        <v>0</v>
      </c>
      <c r="Y4" s="12" t="s">
        <v>43</v>
      </c>
      <c r="Z4" s="17" t="s">
        <v>44</v>
      </c>
      <c r="AA4" s="23">
        <f>G5</f>
        <v>0</v>
      </c>
      <c r="AB4" s="23">
        <f t="shared" ref="AB4" si="3">H5</f>
        <v>1</v>
      </c>
      <c r="AC4" s="23">
        <f t="shared" ref="AC4" si="4">I5</f>
        <v>0</v>
      </c>
      <c r="AD4" s="23">
        <f t="shared" ref="AD4" si="5">J5</f>
        <v>0</v>
      </c>
      <c r="AE4" s="23">
        <f t="shared" ref="AE4" si="6">K5</f>
        <v>1</v>
      </c>
      <c r="AF4" s="23">
        <f t="shared" ref="AF4" si="7">L5</f>
        <v>0</v>
      </c>
      <c r="AG4" s="23">
        <f t="shared" ref="AG4" si="8">M5</f>
        <v>0</v>
      </c>
      <c r="AH4" s="23">
        <f t="shared" ref="AH4" si="9">N5</f>
        <v>0</v>
      </c>
      <c r="AI4" s="23">
        <f t="shared" ref="AI4" si="10">O5</f>
        <v>0</v>
      </c>
      <c r="AJ4" s="23">
        <f t="shared" ref="AJ4" si="11">P5</f>
        <v>0</v>
      </c>
      <c r="AK4" s="23">
        <f t="shared" ref="AK4" si="12">Q5</f>
        <v>1</v>
      </c>
      <c r="AL4" s="23">
        <f t="shared" ref="AL4" si="13">R5</f>
        <v>0</v>
      </c>
      <c r="AM4" s="23">
        <f t="shared" ref="AM4" si="14">S5</f>
        <v>0</v>
      </c>
      <c r="AN4" s="23">
        <f t="shared" ref="AN4" si="15">T5</f>
        <v>1</v>
      </c>
      <c r="AO4" s="23">
        <f t="shared" ref="AO4" si="16">U5</f>
        <v>1</v>
      </c>
      <c r="AP4" s="13">
        <f t="shared" ref="AP4" si="17">V5</f>
        <v>0</v>
      </c>
      <c r="AR4" s="3"/>
      <c r="AS4" s="4" t="s">
        <v>43</v>
      </c>
      <c r="AT4" s="3" t="s">
        <v>45</v>
      </c>
      <c r="AU4" s="3"/>
      <c r="AV4" s="5">
        <f>C5</f>
        <v>18470</v>
      </c>
      <c r="AX4" s="31"/>
      <c r="AY4" s="31"/>
      <c r="AZ4" s="31"/>
      <c r="BA4" s="31"/>
      <c r="BB4" s="31"/>
    </row>
    <row r="5" spans="1:54" x14ac:dyDescent="0.3">
      <c r="A5" s="1" t="s">
        <v>4</v>
      </c>
      <c r="B5" s="1" t="s">
        <v>1</v>
      </c>
      <c r="C5">
        <f>C2</f>
        <v>18470</v>
      </c>
      <c r="E5" t="s">
        <v>5</v>
      </c>
      <c r="G5" s="16">
        <f t="shared" ref="G5:G9" si="18">IF(C5&gt;=G$2,1,0)</f>
        <v>0</v>
      </c>
      <c r="H5" s="16">
        <f t="shared" ref="H5:V5" si="19">IF(G19&gt;=H$2,1,0)</f>
        <v>1</v>
      </c>
      <c r="I5" s="16">
        <f t="shared" si="19"/>
        <v>0</v>
      </c>
      <c r="J5" s="16">
        <f t="shared" si="19"/>
        <v>0</v>
      </c>
      <c r="K5" s="16">
        <f t="shared" si="19"/>
        <v>1</v>
      </c>
      <c r="L5" s="16">
        <f t="shared" si="19"/>
        <v>0</v>
      </c>
      <c r="M5" s="16">
        <f t="shared" si="19"/>
        <v>0</v>
      </c>
      <c r="N5" s="16">
        <f t="shared" si="19"/>
        <v>0</v>
      </c>
      <c r="O5" s="16">
        <f t="shared" si="19"/>
        <v>0</v>
      </c>
      <c r="P5" s="16">
        <f t="shared" si="19"/>
        <v>0</v>
      </c>
      <c r="Q5" s="16">
        <f t="shared" si="19"/>
        <v>1</v>
      </c>
      <c r="R5" s="16">
        <f t="shared" si="19"/>
        <v>0</v>
      </c>
      <c r="S5" s="16">
        <f t="shared" si="19"/>
        <v>0</v>
      </c>
      <c r="T5" s="16">
        <f t="shared" si="19"/>
        <v>1</v>
      </c>
      <c r="U5" s="16">
        <f t="shared" si="19"/>
        <v>1</v>
      </c>
      <c r="V5" s="16">
        <f t="shared" si="19"/>
        <v>0</v>
      </c>
      <c r="Y5" s="12" t="s">
        <v>65</v>
      </c>
      <c r="Z5" s="24" t="s">
        <v>65</v>
      </c>
      <c r="AA5" s="24" t="s">
        <v>65</v>
      </c>
      <c r="AB5" s="24" t="s">
        <v>65</v>
      </c>
      <c r="AC5" s="24" t="s">
        <v>65</v>
      </c>
      <c r="AD5" s="24" t="s">
        <v>65</v>
      </c>
      <c r="AE5" s="24" t="s">
        <v>65</v>
      </c>
      <c r="AF5" s="24" t="s">
        <v>65</v>
      </c>
      <c r="AG5" s="24" t="s">
        <v>65</v>
      </c>
      <c r="AH5" s="24" t="s">
        <v>65</v>
      </c>
      <c r="AI5" s="24" t="s">
        <v>65</v>
      </c>
      <c r="AJ5" s="24" t="s">
        <v>65</v>
      </c>
      <c r="AK5" s="24" t="s">
        <v>65</v>
      </c>
      <c r="AL5" s="24" t="s">
        <v>65</v>
      </c>
      <c r="AM5" s="24" t="s">
        <v>65</v>
      </c>
      <c r="AN5" s="24" t="s">
        <v>65</v>
      </c>
      <c r="AO5" s="24" t="s">
        <v>65</v>
      </c>
      <c r="AP5" s="14" t="s">
        <v>65</v>
      </c>
      <c r="AR5" s="3"/>
      <c r="AS5" s="4" t="s">
        <v>67</v>
      </c>
      <c r="AT5" s="4" t="s">
        <v>67</v>
      </c>
      <c r="AU5" s="4" t="s">
        <v>67</v>
      </c>
      <c r="AV5" s="4" t="s">
        <v>67</v>
      </c>
      <c r="AX5" s="31"/>
      <c r="AY5" s="31"/>
      <c r="AZ5" s="31"/>
      <c r="BA5" s="31"/>
      <c r="BB5" s="31"/>
    </row>
    <row r="6" spans="1:54" x14ac:dyDescent="0.3">
      <c r="A6" s="1" t="s">
        <v>6</v>
      </c>
      <c r="B6" s="1" t="s">
        <v>7</v>
      </c>
      <c r="C6">
        <f>C1+C2</f>
        <v>31152</v>
      </c>
      <c r="E6" t="s">
        <v>8</v>
      </c>
      <c r="G6" s="16">
        <f t="shared" si="18"/>
        <v>0</v>
      </c>
      <c r="H6" s="16">
        <f t="shared" ref="H6:V6" si="20">IF(G20&gt;=H$2,1,0)</f>
        <v>1</v>
      </c>
      <c r="I6" s="16">
        <f t="shared" si="20"/>
        <v>1</v>
      </c>
      <c r="J6" s="16">
        <f>IF(I20&gt;=J$2,1,0)</f>
        <v>1</v>
      </c>
      <c r="K6" s="16">
        <f t="shared" si="20"/>
        <v>1</v>
      </c>
      <c r="L6" s="16">
        <f t="shared" si="20"/>
        <v>0</v>
      </c>
      <c r="M6" s="16">
        <f t="shared" si="20"/>
        <v>0</v>
      </c>
      <c r="N6" s="16">
        <f t="shared" si="20"/>
        <v>1</v>
      </c>
      <c r="O6" s="16">
        <f t="shared" si="20"/>
        <v>1</v>
      </c>
      <c r="P6" s="16">
        <f t="shared" si="20"/>
        <v>0</v>
      </c>
      <c r="Q6" s="16">
        <f t="shared" si="20"/>
        <v>1</v>
      </c>
      <c r="R6" s="16">
        <f t="shared" si="20"/>
        <v>1</v>
      </c>
      <c r="S6" s="16">
        <f t="shared" si="20"/>
        <v>0</v>
      </c>
      <c r="T6" s="16">
        <f t="shared" si="20"/>
        <v>0</v>
      </c>
      <c r="U6" s="16">
        <f t="shared" si="20"/>
        <v>0</v>
      </c>
      <c r="V6" s="16">
        <f t="shared" si="20"/>
        <v>0</v>
      </c>
      <c r="Y6" s="6"/>
      <c r="Z6" s="7"/>
      <c r="AA6" s="7">
        <f t="shared" ref="AA6:AN6" si="21">MOD(SUM(AA2:AA4),2)</f>
        <v>0</v>
      </c>
      <c r="AB6" s="7">
        <f t="shared" si="21"/>
        <v>1</v>
      </c>
      <c r="AC6" s="7">
        <f t="shared" si="21"/>
        <v>1</v>
      </c>
      <c r="AD6" s="7">
        <f t="shared" si="21"/>
        <v>1</v>
      </c>
      <c r="AE6" s="7">
        <f t="shared" si="21"/>
        <v>1</v>
      </c>
      <c r="AF6" s="7">
        <f t="shared" si="21"/>
        <v>0</v>
      </c>
      <c r="AG6" s="7">
        <f t="shared" si="21"/>
        <v>0</v>
      </c>
      <c r="AH6" s="7">
        <f t="shared" si="21"/>
        <v>1</v>
      </c>
      <c r="AI6" s="7">
        <f t="shared" si="21"/>
        <v>1</v>
      </c>
      <c r="AJ6" s="7">
        <f t="shared" si="21"/>
        <v>0</v>
      </c>
      <c r="AK6" s="7">
        <f t="shared" si="21"/>
        <v>1</v>
      </c>
      <c r="AL6" s="7">
        <f t="shared" si="21"/>
        <v>1</v>
      </c>
      <c r="AM6" s="7">
        <f t="shared" si="21"/>
        <v>0</v>
      </c>
      <c r="AN6" s="7">
        <f t="shared" si="21"/>
        <v>0</v>
      </c>
      <c r="AO6" s="7">
        <f>MOD(SUM(AO2:AO4),2)</f>
        <v>0</v>
      </c>
      <c r="AP6" s="15">
        <f>IF(AP3+AP4=2,0,AP3+AP4)</f>
        <v>0</v>
      </c>
      <c r="AQ6" s="4" t="s">
        <v>66</v>
      </c>
      <c r="AR6" s="3">
        <f>IF(AA6=1,_xlfn.DECIMAL(_xlfn.CONCAT(AA6:AP6),2)-65536,_xlfn.DECIMAL(_xlfn.CONCAT(AA6:AP6),2))</f>
        <v>31152</v>
      </c>
      <c r="AS6" s="3"/>
      <c r="AT6" s="3"/>
      <c r="AU6" s="3"/>
      <c r="AV6" s="5">
        <f>AV3+AV4</f>
        <v>31152</v>
      </c>
      <c r="AX6" s="31"/>
      <c r="AY6" s="31"/>
      <c r="AZ6" s="31"/>
      <c r="BA6" s="31"/>
      <c r="BB6" s="31"/>
    </row>
    <row r="7" spans="1:54" x14ac:dyDescent="0.3">
      <c r="A7" s="1" t="s">
        <v>9</v>
      </c>
      <c r="B7" s="1" t="s">
        <v>10</v>
      </c>
      <c r="C7">
        <f>C1+C2+C2</f>
        <v>49622</v>
      </c>
      <c r="E7" t="s">
        <v>11</v>
      </c>
      <c r="G7" s="16">
        <f t="shared" si="18"/>
        <v>1</v>
      </c>
      <c r="H7" s="16">
        <f t="shared" ref="H7:V7" si="22">IF(G21&gt;=H$2,1,0)</f>
        <v>1</v>
      </c>
      <c r="I7" s="16">
        <f t="shared" si="22"/>
        <v>0</v>
      </c>
      <c r="J7" s="16">
        <f>IF(I21&gt;=J$2,1,0)</f>
        <v>0</v>
      </c>
      <c r="K7" s="16">
        <f t="shared" si="22"/>
        <v>0</v>
      </c>
      <c r="L7" s="16">
        <f t="shared" si="22"/>
        <v>0</v>
      </c>
      <c r="M7" s="16">
        <f t="shared" si="22"/>
        <v>0</v>
      </c>
      <c r="N7" s="16">
        <f t="shared" si="22"/>
        <v>1</v>
      </c>
      <c r="O7" s="16">
        <f t="shared" si="22"/>
        <v>1</v>
      </c>
      <c r="P7" s="16">
        <f t="shared" si="22"/>
        <v>1</v>
      </c>
      <c r="Q7" s="16">
        <f t="shared" si="22"/>
        <v>0</v>
      </c>
      <c r="R7" s="16">
        <f t="shared" si="22"/>
        <v>1</v>
      </c>
      <c r="S7" s="16">
        <f t="shared" si="22"/>
        <v>0</v>
      </c>
      <c r="T7" s="16">
        <f t="shared" si="22"/>
        <v>1</v>
      </c>
      <c r="U7" s="16">
        <f t="shared" si="22"/>
        <v>1</v>
      </c>
      <c r="V7" s="16">
        <f t="shared" si="22"/>
        <v>0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R7" s="3"/>
      <c r="AS7" s="3"/>
      <c r="AT7" s="3"/>
      <c r="AU7" s="3"/>
      <c r="AV7" s="3"/>
      <c r="AX7" s="31"/>
      <c r="AY7" s="31"/>
      <c r="AZ7" s="31"/>
      <c r="BA7" s="31"/>
      <c r="BB7" s="31"/>
    </row>
    <row r="8" spans="1:54" x14ac:dyDescent="0.3">
      <c r="A8" s="1" t="s">
        <v>12</v>
      </c>
      <c r="B8" s="1" t="s">
        <v>13</v>
      </c>
      <c r="C8">
        <f>C2-C1</f>
        <v>5788</v>
      </c>
      <c r="E8" t="s">
        <v>14</v>
      </c>
      <c r="G8" s="16">
        <f t="shared" si="18"/>
        <v>0</v>
      </c>
      <c r="H8" s="16">
        <f t="shared" ref="H8:V8" si="23">IF(G22&gt;=H$2,1,0)</f>
        <v>0</v>
      </c>
      <c r="I8" s="16">
        <f t="shared" si="23"/>
        <v>0</v>
      </c>
      <c r="J8" s="16">
        <f t="shared" si="23"/>
        <v>1</v>
      </c>
      <c r="K8" s="16">
        <f t="shared" si="23"/>
        <v>0</v>
      </c>
      <c r="L8" s="16">
        <f t="shared" si="23"/>
        <v>1</v>
      </c>
      <c r="M8" s="16">
        <f t="shared" si="23"/>
        <v>1</v>
      </c>
      <c r="N8" s="16">
        <f t="shared" si="23"/>
        <v>0</v>
      </c>
      <c r="O8" s="16">
        <f t="shared" si="23"/>
        <v>1</v>
      </c>
      <c r="P8" s="16">
        <f t="shared" si="23"/>
        <v>0</v>
      </c>
      <c r="Q8" s="16">
        <f t="shared" si="23"/>
        <v>0</v>
      </c>
      <c r="R8" s="16">
        <f t="shared" si="23"/>
        <v>1</v>
      </c>
      <c r="S8" s="16">
        <f t="shared" si="23"/>
        <v>1</v>
      </c>
      <c r="T8" s="16">
        <f t="shared" si="23"/>
        <v>1</v>
      </c>
      <c r="U8" s="16">
        <f t="shared" si="23"/>
        <v>0</v>
      </c>
      <c r="V8" s="16">
        <f t="shared" si="23"/>
        <v>0</v>
      </c>
      <c r="Y8" s="3"/>
      <c r="Z8" s="27" t="s">
        <v>46</v>
      </c>
      <c r="AA8" s="27">
        <f>Z2</f>
        <v>0</v>
      </c>
      <c r="AB8" s="27"/>
      <c r="AC8" s="27" t="s">
        <v>47</v>
      </c>
      <c r="AD8" s="27">
        <f>MOD(SUM(AI6:AP6),2)</f>
        <v>1</v>
      </c>
      <c r="AE8" s="27"/>
      <c r="AF8" s="27" t="s">
        <v>48</v>
      </c>
      <c r="AG8" s="27">
        <f>AL2</f>
        <v>1</v>
      </c>
      <c r="AH8" s="27"/>
      <c r="AI8" s="27" t="s">
        <v>49</v>
      </c>
      <c r="AJ8" s="27">
        <f>IF(SUM(AA6:AP6)=0,1,0)</f>
        <v>0</v>
      </c>
      <c r="AK8" s="27"/>
      <c r="AL8" s="27" t="s">
        <v>50</v>
      </c>
      <c r="AM8" s="27">
        <f>AA6</f>
        <v>0</v>
      </c>
      <c r="AN8" s="27"/>
      <c r="AO8" s="27" t="s">
        <v>51</v>
      </c>
      <c r="AP8" s="27">
        <f>MOD(Z2+AA2,2)</f>
        <v>0</v>
      </c>
      <c r="AQ8" s="27"/>
      <c r="AR8" s="27" t="s">
        <v>68</v>
      </c>
      <c r="AS8" s="27">
        <f>AA8*1+AM8*2+AP8*4</f>
        <v>0</v>
      </c>
      <c r="AT8" s="3"/>
      <c r="AU8" s="3"/>
      <c r="AV8" s="3"/>
      <c r="AX8" s="31"/>
      <c r="AY8" s="31"/>
      <c r="AZ8" s="31"/>
      <c r="BA8" s="31"/>
      <c r="BB8" s="31"/>
    </row>
    <row r="9" spans="1:54" x14ac:dyDescent="0.3">
      <c r="A9" s="1" t="s">
        <v>15</v>
      </c>
      <c r="B9" s="1" t="s">
        <v>16</v>
      </c>
      <c r="C9">
        <f>65536 - C7</f>
        <v>15914</v>
      </c>
      <c r="E9" t="s">
        <v>17</v>
      </c>
      <c r="G9" s="16">
        <f t="shared" si="18"/>
        <v>0</v>
      </c>
      <c r="H9" s="16">
        <f t="shared" ref="H9:V9" si="24">IF(G23&gt;=H$2,1,0)</f>
        <v>0</v>
      </c>
      <c r="I9" s="16">
        <f t="shared" si="24"/>
        <v>1</v>
      </c>
      <c r="J9" s="16">
        <f t="shared" si="24"/>
        <v>1</v>
      </c>
      <c r="K9" s="16">
        <f t="shared" si="24"/>
        <v>1</v>
      </c>
      <c r="L9" s="16">
        <f t="shared" si="24"/>
        <v>1</v>
      </c>
      <c r="M9" s="16">
        <f t="shared" si="24"/>
        <v>1</v>
      </c>
      <c r="N9" s="16">
        <f t="shared" si="24"/>
        <v>0</v>
      </c>
      <c r="O9" s="16">
        <f t="shared" si="24"/>
        <v>0</v>
      </c>
      <c r="P9" s="16">
        <f t="shared" si="24"/>
        <v>0</v>
      </c>
      <c r="Q9" s="16">
        <f t="shared" si="24"/>
        <v>1</v>
      </c>
      <c r="R9" s="16">
        <f t="shared" si="24"/>
        <v>0</v>
      </c>
      <c r="S9" s="16">
        <f t="shared" si="24"/>
        <v>1</v>
      </c>
      <c r="T9" s="16">
        <f t="shared" si="24"/>
        <v>0</v>
      </c>
      <c r="U9" s="16">
        <f t="shared" si="24"/>
        <v>1</v>
      </c>
      <c r="V9" s="16">
        <f t="shared" si="24"/>
        <v>0</v>
      </c>
      <c r="AR9" s="3"/>
      <c r="AS9" s="3"/>
      <c r="AT9" s="3"/>
      <c r="AU9" s="3"/>
      <c r="AV9" s="3"/>
    </row>
    <row r="10" spans="1:54" x14ac:dyDescent="0.3">
      <c r="A10" s="1" t="s">
        <v>18</v>
      </c>
      <c r="B10" s="1" t="s">
        <v>19</v>
      </c>
      <c r="C10">
        <f t="shared" ref="C10:C15" si="25">-C4</f>
        <v>-12682</v>
      </c>
      <c r="E10" t="s">
        <v>20</v>
      </c>
      <c r="F10" s="1" t="s">
        <v>21</v>
      </c>
      <c r="G10" s="16">
        <f>IF(SUM(H10:$V10)=0,IF(G26=1,0,1),G26)</f>
        <v>1</v>
      </c>
      <c r="H10" s="16">
        <f>IF(SUM(I10:$V10)=0,IF(H26=1,0,1),H26)</f>
        <v>1</v>
      </c>
      <c r="I10" s="16">
        <f>IF(SUM(J10:$V10)=0,IF(I26=1,0,1),I26)</f>
        <v>0</v>
      </c>
      <c r="J10" s="16">
        <f>IF(SUM(K10:$V10)=0,IF(J26=1,0,1),J26)</f>
        <v>0</v>
      </c>
      <c r="K10" s="16">
        <f>IF(SUM(L10:$V10)=0,IF(K26=1,0,1),K26)</f>
        <v>1</v>
      </c>
      <c r="L10" s="16">
        <f>IF(SUM(M10:$V10)=0,IF(L26=1,0,1),L26)</f>
        <v>1</v>
      </c>
      <c r="M10" s="16">
        <f>IF(SUM(N10:$V10)=0,IF(M26=1,0,1),M26)</f>
        <v>1</v>
      </c>
      <c r="N10" s="16">
        <f>IF(SUM(O10:$V10)=0,IF(N26=1,0,1),N26)</f>
        <v>0</v>
      </c>
      <c r="O10" s="16">
        <f>IF(SUM(P10:$V10)=0,IF(O26=1,0,1),O26)</f>
        <v>0</v>
      </c>
      <c r="P10" s="16">
        <f>IF(SUM(Q10:$V10)=0,IF(P26=1,0,1),P26)</f>
        <v>1</v>
      </c>
      <c r="Q10" s="16">
        <f>IF(SUM(R10:$V10)=0,IF(Q26=1,0,1),Q26)</f>
        <v>1</v>
      </c>
      <c r="R10" s="16">
        <f>IF(SUM(S10:$V10)=0,IF(R26=1,0,1),R26)</f>
        <v>1</v>
      </c>
      <c r="S10" s="16">
        <f>IF(SUM(T10:$V10)=0,IF(S26=1,0,1),S26)</f>
        <v>0</v>
      </c>
      <c r="T10" s="16">
        <f>IF(SUM(U10:$V10)=0,IF(T26=1,0,1),T26)</f>
        <v>1</v>
      </c>
      <c r="U10" s="16">
        <f>IF(SUM(V10:$V10)=0,IF(U26=1,0,1),U26)</f>
        <v>1</v>
      </c>
      <c r="V10" s="16">
        <f>IF(V26+1=2,0,1)</f>
        <v>0</v>
      </c>
      <c r="AG10" s="3"/>
      <c r="AR10" s="3"/>
      <c r="AS10" s="3"/>
      <c r="AT10" s="3"/>
      <c r="AU10" s="3"/>
      <c r="AV10" s="3"/>
    </row>
    <row r="11" spans="1:54" x14ac:dyDescent="0.3">
      <c r="A11" s="1" t="s">
        <v>22</v>
      </c>
      <c r="B11" s="1" t="s">
        <v>23</v>
      </c>
      <c r="C11">
        <f t="shared" si="25"/>
        <v>-18470</v>
      </c>
      <c r="E11" t="s">
        <v>24</v>
      </c>
      <c r="F11" s="1" t="s">
        <v>25</v>
      </c>
      <c r="G11" s="16">
        <f>IF(SUM(H11:$V11)=0,IF(G27=1,0,1),G27)</f>
        <v>1</v>
      </c>
      <c r="H11" s="16">
        <f>IF(SUM(I11:$V11)=0,IF(H27=1,0,1),H27)</f>
        <v>0</v>
      </c>
      <c r="I11" s="16">
        <f>IF(SUM(J11:$V11)=0,IF(I27=1,0,1),I27)</f>
        <v>1</v>
      </c>
      <c r="J11" s="16">
        <f>IF(SUM(K11:$V11)=0,IF(J27=1,0,1),J27)</f>
        <v>1</v>
      </c>
      <c r="K11" s="16">
        <f>IF(SUM(L11:$V11)=0,IF(K27=1,0,1),K27)</f>
        <v>0</v>
      </c>
      <c r="L11" s="16">
        <f>IF(SUM(M11:$V11)=0,IF(L27=1,0,1),L27)</f>
        <v>1</v>
      </c>
      <c r="M11" s="16">
        <f>IF(SUM(N11:$V11)=0,IF(M27=1,0,1),M27)</f>
        <v>1</v>
      </c>
      <c r="N11" s="16">
        <f>IF(SUM(O11:$V11)=0,IF(N27=1,0,1),N27)</f>
        <v>1</v>
      </c>
      <c r="O11" s="16">
        <f>IF(SUM(P11:$V11)=0,IF(O27=1,0,1),O27)</f>
        <v>1</v>
      </c>
      <c r="P11" s="16">
        <f>IF(SUM(Q11:$V11)=0,IF(P27=1,0,1),P27)</f>
        <v>1</v>
      </c>
      <c r="Q11" s="16">
        <f>IF(SUM(R11:$V11)=0,IF(Q27=1,0,1),Q27)</f>
        <v>0</v>
      </c>
      <c r="R11" s="16">
        <f>IF(SUM(S11:$V11)=0,IF(R27=1,0,1),R27)</f>
        <v>1</v>
      </c>
      <c r="S11" s="16">
        <f>IF(SUM(T11:$V11)=0,IF(S27=1,0,1),S27)</f>
        <v>1</v>
      </c>
      <c r="T11" s="16">
        <f>IF(SUM(U11:$V11)=0,IF(T27=1,0,1),T27)</f>
        <v>0</v>
      </c>
      <c r="U11" s="16">
        <f>IF(SUM(V11:$V11)=0,IF(U27=1,0,1),U27)</f>
        <v>1</v>
      </c>
      <c r="V11" s="16">
        <f t="shared" ref="V11:V15" si="26">IF(V27+1=2,0,1)</f>
        <v>0</v>
      </c>
      <c r="Y11" s="17"/>
      <c r="Z11" s="17">
        <f t="shared" ref="Z11:AM11" si="27">IF(SUM(AA11:AA13)&gt;=2,1,0)</f>
        <v>0</v>
      </c>
      <c r="AA11" s="17">
        <f t="shared" si="27"/>
        <v>1</v>
      </c>
      <c r="AB11" s="17">
        <f t="shared" si="27"/>
        <v>1</v>
      </c>
      <c r="AC11" s="17">
        <f t="shared" si="27"/>
        <v>1</v>
      </c>
      <c r="AD11" s="17">
        <f t="shared" si="27"/>
        <v>1</v>
      </c>
      <c r="AE11" s="17">
        <f t="shared" si="27"/>
        <v>0</v>
      </c>
      <c r="AF11" s="17">
        <f t="shared" si="27"/>
        <v>0</v>
      </c>
      <c r="AG11" s="17">
        <f t="shared" si="27"/>
        <v>0</v>
      </c>
      <c r="AH11" s="17">
        <f t="shared" si="27"/>
        <v>0</v>
      </c>
      <c r="AI11" s="17">
        <f t="shared" si="27"/>
        <v>0</v>
      </c>
      <c r="AJ11" s="17">
        <f t="shared" si="27"/>
        <v>1</v>
      </c>
      <c r="AK11" s="17">
        <f t="shared" si="27"/>
        <v>0</v>
      </c>
      <c r="AL11" s="17">
        <f t="shared" si="27"/>
        <v>0</v>
      </c>
      <c r="AM11" s="17">
        <f t="shared" si="27"/>
        <v>0</v>
      </c>
      <c r="AN11" s="17">
        <f>IF(SUM(AO11:AO13)&gt;=2,1,0)</f>
        <v>0</v>
      </c>
      <c r="AO11" s="17">
        <f>IF(AP12+AP13=2,1,0)</f>
        <v>0</v>
      </c>
      <c r="AP11" s="17"/>
      <c r="AR11" s="3"/>
      <c r="AS11" s="3"/>
      <c r="AT11" s="3"/>
      <c r="AU11" s="3"/>
      <c r="AV11" s="3"/>
    </row>
    <row r="12" spans="1:54" x14ac:dyDescent="0.3">
      <c r="A12" s="1" t="s">
        <v>26</v>
      </c>
      <c r="B12" s="1" t="s">
        <v>27</v>
      </c>
      <c r="C12">
        <f t="shared" si="25"/>
        <v>-31152</v>
      </c>
      <c r="E12" t="s">
        <v>28</v>
      </c>
      <c r="F12" s="1" t="s">
        <v>29</v>
      </c>
      <c r="G12" s="16">
        <f>IF(SUM(H12:$V12)=0,IF(G28=1,0,1),G28)</f>
        <v>1</v>
      </c>
      <c r="H12" s="16">
        <f>IF(SUM(I12:$V12)=0,IF(H28=1,0,1),H28)</f>
        <v>0</v>
      </c>
      <c r="I12" s="16">
        <f>IF(SUM(J12:$V12)=0,IF(I28=1,0,1),I28)</f>
        <v>0</v>
      </c>
      <c r="J12" s="16">
        <f>IF(SUM(K12:$V12)=0,IF(J28=1,0,1),J28)</f>
        <v>0</v>
      </c>
      <c r="K12" s="16">
        <f>IF(SUM(L12:$V12)=0,IF(K28=1,0,1),K28)</f>
        <v>0</v>
      </c>
      <c r="L12" s="16">
        <f>IF(SUM(M12:$V12)=0,IF(L28=1,0,1),L28)</f>
        <v>1</v>
      </c>
      <c r="M12" s="16">
        <f>IF(SUM(N12:$V12)=0,IF(M28=1,0,1),M28)</f>
        <v>1</v>
      </c>
      <c r="N12" s="16">
        <f>IF(SUM(O12:$V12)=0,IF(N28=1,0,1),N28)</f>
        <v>0</v>
      </c>
      <c r="O12" s="16">
        <f>IF(SUM(P12:$V12)=0,IF(O28=1,0,1),O28)</f>
        <v>0</v>
      </c>
      <c r="P12" s="16">
        <f>IF(SUM(Q12:$V12)=0,IF(P28=1,0,1),P28)</f>
        <v>1</v>
      </c>
      <c r="Q12" s="16">
        <f>IF(SUM(R12:$V12)=0,IF(Q28=1,0,1),Q28)</f>
        <v>0</v>
      </c>
      <c r="R12" s="16">
        <f>IF(SUM(S12:$V12)=0,IF(R28=1,0,1),R28)</f>
        <v>1</v>
      </c>
      <c r="S12" s="16">
        <f>IF(SUM(T12:$V12)=0,IF(S28=1,0,1),S28)</f>
        <v>0</v>
      </c>
      <c r="T12" s="16">
        <f>IF(SUM(U12:$V12)=0,IF(T28=1,0,1),T28)</f>
        <v>0</v>
      </c>
      <c r="U12" s="16">
        <f>IF(SUM(V12:$V12)=0,IF(U28=1,0,1),U28)</f>
        <v>0</v>
      </c>
      <c r="V12" s="16">
        <f t="shared" si="26"/>
        <v>0</v>
      </c>
      <c r="Y12" s="8"/>
      <c r="Z12" s="9" t="s">
        <v>44</v>
      </c>
      <c r="AA12" s="10">
        <f>G5</f>
        <v>0</v>
      </c>
      <c r="AB12" s="10">
        <f t="shared" ref="AB12:AP12" si="28">H5</f>
        <v>1</v>
      </c>
      <c r="AC12" s="10">
        <f t="shared" si="28"/>
        <v>0</v>
      </c>
      <c r="AD12" s="10">
        <f t="shared" si="28"/>
        <v>0</v>
      </c>
      <c r="AE12" s="10">
        <f t="shared" si="28"/>
        <v>1</v>
      </c>
      <c r="AF12" s="10">
        <f t="shared" si="28"/>
        <v>0</v>
      </c>
      <c r="AG12" s="10">
        <f t="shared" si="28"/>
        <v>0</v>
      </c>
      <c r="AH12" s="10">
        <f t="shared" si="28"/>
        <v>0</v>
      </c>
      <c r="AI12" s="10">
        <f t="shared" si="28"/>
        <v>0</v>
      </c>
      <c r="AJ12" s="10">
        <f t="shared" si="28"/>
        <v>0</v>
      </c>
      <c r="AK12" s="10">
        <f t="shared" si="28"/>
        <v>1</v>
      </c>
      <c r="AL12" s="10">
        <f t="shared" si="28"/>
        <v>0</v>
      </c>
      <c r="AM12" s="10">
        <f t="shared" si="28"/>
        <v>0</v>
      </c>
      <c r="AN12" s="10">
        <f t="shared" si="28"/>
        <v>1</v>
      </c>
      <c r="AO12" s="10">
        <f t="shared" si="28"/>
        <v>1</v>
      </c>
      <c r="AP12" s="11">
        <f t="shared" si="28"/>
        <v>0</v>
      </c>
      <c r="AR12" s="3"/>
      <c r="AS12" s="3"/>
      <c r="AT12" s="3" t="s">
        <v>45</v>
      </c>
      <c r="AU12" s="3"/>
      <c r="AV12" s="5">
        <f>C5</f>
        <v>18470</v>
      </c>
      <c r="AX12" s="31" t="str">
        <f>CHOOSE(AS17+1,$B$67,$B$68,$B$69,$B$70,$B$71,$B$72,$B$73)</f>
        <v>При сложении двух положительных чисел получено отрицательное число. Ошибка, переполнение.</v>
      </c>
      <c r="AY12" s="31"/>
      <c r="AZ12" s="31"/>
      <c r="BA12" s="31"/>
      <c r="BB12" s="31"/>
    </row>
    <row r="13" spans="1:54" x14ac:dyDescent="0.3">
      <c r="A13" s="1" t="s">
        <v>30</v>
      </c>
      <c r="B13" s="1" t="s">
        <v>31</v>
      </c>
      <c r="C13">
        <f t="shared" si="25"/>
        <v>-49622</v>
      </c>
      <c r="E13" t="s">
        <v>32</v>
      </c>
      <c r="F13" s="1" t="str">
        <f>"-B4="</f>
        <v>-B4=</v>
      </c>
      <c r="G13" s="16">
        <f>IF(SUM(H13:$V13)=0,IF(G29=1,0,1),G29)</f>
        <v>0</v>
      </c>
      <c r="H13" s="16">
        <f>IF(SUM(I13:$V13)=0,IF(H29=1,0,1),H29)</f>
        <v>0</v>
      </c>
      <c r="I13" s="16">
        <f>IF(SUM(J13:$V13)=0,IF(I29=1,0,1),I29)</f>
        <v>1</v>
      </c>
      <c r="J13" s="16">
        <f>IF(SUM(K13:$V13)=0,IF(J29=1,0,1),J29)</f>
        <v>1</v>
      </c>
      <c r="K13" s="16">
        <f>IF(SUM(L13:$V13)=0,IF(K29=1,0,1),K29)</f>
        <v>1</v>
      </c>
      <c r="L13" s="16">
        <f>IF(SUM(M13:$V13)=0,IF(L29=1,0,1),L29)</f>
        <v>1</v>
      </c>
      <c r="M13" s="16">
        <f>IF(SUM(N13:$V13)=0,IF(M29=1,0,1),M29)</f>
        <v>1</v>
      </c>
      <c r="N13" s="16">
        <f>IF(SUM(O13:$V13)=0,IF(N29=1,0,1),N29)</f>
        <v>0</v>
      </c>
      <c r="O13" s="16">
        <f>IF(SUM(P13:$V13)=0,IF(O29=1,0,1),O29)</f>
        <v>0</v>
      </c>
      <c r="P13" s="16">
        <f>IF(SUM(Q13:$V13)=0,IF(P29=1,0,1),P29)</f>
        <v>0</v>
      </c>
      <c r="Q13" s="16">
        <f>IF(SUM(R13:$V13)=0,IF(Q29=1,0,1),Q29)</f>
        <v>1</v>
      </c>
      <c r="R13" s="16">
        <f>IF(SUM(S13:$V13)=0,IF(R29=1,0,1),R29)</f>
        <v>0</v>
      </c>
      <c r="S13" s="16">
        <f>IF(SUM(T13:$V13)=0,IF(S29=1,0,1),S29)</f>
        <v>1</v>
      </c>
      <c r="T13" s="16">
        <f>IF(SUM(U13:$V13)=0,IF(T29=1,0,1),T29)</f>
        <v>0</v>
      </c>
      <c r="U13" s="16">
        <f>IF(SUM(V13:$V13)=0,IF(U29=1,0,1),U29)</f>
        <v>1</v>
      </c>
      <c r="V13" s="16">
        <f t="shared" si="26"/>
        <v>0</v>
      </c>
      <c r="Y13" s="12" t="s">
        <v>43</v>
      </c>
      <c r="Z13" s="17" t="s">
        <v>52</v>
      </c>
      <c r="AA13" s="23">
        <f>G6</f>
        <v>0</v>
      </c>
      <c r="AB13" s="23">
        <f t="shared" ref="AB13" si="29">H6</f>
        <v>1</v>
      </c>
      <c r="AC13" s="23">
        <f t="shared" ref="AC13" si="30">I6</f>
        <v>1</v>
      </c>
      <c r="AD13" s="23">
        <f t="shared" ref="AD13" si="31">J6</f>
        <v>1</v>
      </c>
      <c r="AE13" s="23">
        <f t="shared" ref="AE13" si="32">K6</f>
        <v>1</v>
      </c>
      <c r="AF13" s="23">
        <f t="shared" ref="AF13" si="33">L6</f>
        <v>0</v>
      </c>
      <c r="AG13" s="23">
        <f t="shared" ref="AG13" si="34">M6</f>
        <v>0</v>
      </c>
      <c r="AH13" s="23">
        <f t="shared" ref="AH13" si="35">N6</f>
        <v>1</v>
      </c>
      <c r="AI13" s="23">
        <f t="shared" ref="AI13" si="36">O6</f>
        <v>1</v>
      </c>
      <c r="AJ13" s="23">
        <f t="shared" ref="AJ13" si="37">P6</f>
        <v>0</v>
      </c>
      <c r="AK13" s="23">
        <f t="shared" ref="AK13" si="38">Q6</f>
        <v>1</v>
      </c>
      <c r="AL13" s="23">
        <f t="shared" ref="AL13" si="39">R6</f>
        <v>1</v>
      </c>
      <c r="AM13" s="23">
        <f t="shared" ref="AM13" si="40">S6</f>
        <v>0</v>
      </c>
      <c r="AN13" s="23">
        <f t="shared" ref="AN13" si="41">T6</f>
        <v>0</v>
      </c>
      <c r="AO13" s="23">
        <f t="shared" ref="AO13" si="42">U6</f>
        <v>0</v>
      </c>
      <c r="AP13" s="13">
        <f t="shared" ref="AP13" si="43">V6</f>
        <v>0</v>
      </c>
      <c r="AR13" s="3"/>
      <c r="AS13" s="4" t="s">
        <v>43</v>
      </c>
      <c r="AT13" s="3" t="s">
        <v>53</v>
      </c>
      <c r="AU13" s="3"/>
      <c r="AV13" s="5">
        <f>C6</f>
        <v>31152</v>
      </c>
      <c r="AX13" s="31"/>
      <c r="AY13" s="31"/>
      <c r="AZ13" s="31"/>
      <c r="BA13" s="31"/>
      <c r="BB13" s="31"/>
    </row>
    <row r="14" spans="1:54" x14ac:dyDescent="0.3">
      <c r="A14" s="1" t="s">
        <v>33</v>
      </c>
      <c r="B14" s="1" t="s">
        <v>34</v>
      </c>
      <c r="C14">
        <f t="shared" si="25"/>
        <v>-5788</v>
      </c>
      <c r="E14" t="s">
        <v>35</v>
      </c>
      <c r="F14" s="1" t="s">
        <v>36</v>
      </c>
      <c r="G14" s="16">
        <f>IF(SUM(H14:$V14)=0,IF(G30=1,0,1),G30)</f>
        <v>1</v>
      </c>
      <c r="H14" s="16">
        <f>IF(SUM(I14:$V14)=0,IF(H30=1,0,1),H30)</f>
        <v>1</v>
      </c>
      <c r="I14" s="16">
        <f>IF(SUM(J14:$V14)=0,IF(I30=1,0,1),I30)</f>
        <v>1</v>
      </c>
      <c r="J14" s="16">
        <f>IF(SUM(K14:$V14)=0,IF(J30=1,0,1),J30)</f>
        <v>0</v>
      </c>
      <c r="K14" s="16">
        <f>IF(SUM(L14:$V14)=0,IF(K30=1,0,1),K30)</f>
        <v>1</v>
      </c>
      <c r="L14" s="16">
        <f>IF(SUM(M14:$V14)=0,IF(L30=1,0,1),L30)</f>
        <v>0</v>
      </c>
      <c r="M14" s="16">
        <f>IF(SUM(N14:$V14)=0,IF(M30=1,0,1),M30)</f>
        <v>0</v>
      </c>
      <c r="N14" s="16">
        <f>IF(SUM(O14:$V14)=0,IF(N30=1,0,1),N30)</f>
        <v>1</v>
      </c>
      <c r="O14" s="16">
        <f>IF(SUM(P14:$V14)=0,IF(O30=1,0,1),O30)</f>
        <v>0</v>
      </c>
      <c r="P14" s="16">
        <f>IF(SUM(Q14:$V14)=0,IF(P30=1,0,1),P30)</f>
        <v>1</v>
      </c>
      <c r="Q14" s="16">
        <f>IF(SUM(R14:$V14)=0,IF(Q30=1,0,1),Q30)</f>
        <v>1</v>
      </c>
      <c r="R14" s="16">
        <f>IF(SUM(S14:$V14)=0,IF(R30=1,0,1),R30)</f>
        <v>0</v>
      </c>
      <c r="S14" s="16">
        <f>IF(SUM(T14:$V14)=0,IF(S30=1,0,1),S30)</f>
        <v>0</v>
      </c>
      <c r="T14" s="16">
        <f>IF(SUM(U14:$V14)=0,IF(T30=1,0,1),T30)</f>
        <v>1</v>
      </c>
      <c r="U14" s="16">
        <f>IF(SUM(V14:$V14)=0,IF(U30=1,0,1),U30)</f>
        <v>0</v>
      </c>
      <c r="V14" s="16">
        <f t="shared" si="26"/>
        <v>0</v>
      </c>
      <c r="Y14" s="12" t="s">
        <v>65</v>
      </c>
      <c r="Z14" s="24" t="s">
        <v>65</v>
      </c>
      <c r="AA14" s="24" t="s">
        <v>65</v>
      </c>
      <c r="AB14" s="24" t="s">
        <v>65</v>
      </c>
      <c r="AC14" s="24" t="s">
        <v>65</v>
      </c>
      <c r="AD14" s="24" t="s">
        <v>65</v>
      </c>
      <c r="AE14" s="24" t="s">
        <v>65</v>
      </c>
      <c r="AF14" s="24" t="s">
        <v>65</v>
      </c>
      <c r="AG14" s="24" t="s">
        <v>65</v>
      </c>
      <c r="AH14" s="24" t="s">
        <v>65</v>
      </c>
      <c r="AI14" s="24" t="s">
        <v>65</v>
      </c>
      <c r="AJ14" s="24" t="s">
        <v>65</v>
      </c>
      <c r="AK14" s="24" t="s">
        <v>65</v>
      </c>
      <c r="AL14" s="24" t="s">
        <v>65</v>
      </c>
      <c r="AM14" s="24" t="s">
        <v>65</v>
      </c>
      <c r="AN14" s="24" t="s">
        <v>65</v>
      </c>
      <c r="AO14" s="24" t="s">
        <v>65</v>
      </c>
      <c r="AP14" s="14" t="s">
        <v>65</v>
      </c>
      <c r="AR14" s="3"/>
      <c r="AS14" s="4" t="s">
        <v>67</v>
      </c>
      <c r="AT14" s="4" t="s">
        <v>67</v>
      </c>
      <c r="AU14" s="4" t="s">
        <v>67</v>
      </c>
      <c r="AV14" s="4" t="s">
        <v>67</v>
      </c>
      <c r="AX14" s="31"/>
      <c r="AY14" s="31"/>
      <c r="AZ14" s="31"/>
      <c r="BA14" s="31"/>
      <c r="BB14" s="31"/>
    </row>
    <row r="15" spans="1:54" x14ac:dyDescent="0.3">
      <c r="A15" s="1" t="s">
        <v>37</v>
      </c>
      <c r="B15" s="1" t="s">
        <v>38</v>
      </c>
      <c r="C15">
        <f t="shared" si="25"/>
        <v>-15914</v>
      </c>
      <c r="E15" t="s">
        <v>39</v>
      </c>
      <c r="F15" s="1" t="s">
        <v>40</v>
      </c>
      <c r="G15" s="16">
        <f>IF(SUM(H15:$V15)=0,IF(G31=1,0,1),G31)</f>
        <v>1</v>
      </c>
      <c r="H15" s="16">
        <f>IF(SUM(I15:$V15)=0,IF(H31=1,0,1),H31)</f>
        <v>1</v>
      </c>
      <c r="I15" s="16">
        <f>IF(SUM(J15:$V15)=0,IF(I31=1,0,1),I31)</f>
        <v>0</v>
      </c>
      <c r="J15" s="16">
        <f>IF(SUM(K15:$V15)=0,IF(J31=1,0,1),J31)</f>
        <v>0</v>
      </c>
      <c r="K15" s="16">
        <f>IF(SUM(L15:$V15)=0,IF(K31=1,0,1),K31)</f>
        <v>0</v>
      </c>
      <c r="L15" s="16">
        <f>IF(SUM(M15:$V15)=0,IF(L31=1,0,1),L31)</f>
        <v>0</v>
      </c>
      <c r="M15" s="16">
        <f>IF(SUM(N15:$V15)=0,IF(M31=1,0,1),M31)</f>
        <v>0</v>
      </c>
      <c r="N15" s="16">
        <f>IF(SUM(O15:$V15)=0,IF(N31=1,0,1),N31)</f>
        <v>1</v>
      </c>
      <c r="O15" s="16">
        <f>IF(SUM(P15:$V15)=0,IF(O31=1,0,1),O31)</f>
        <v>1</v>
      </c>
      <c r="P15" s="16">
        <f>IF(SUM(Q15:$V15)=0,IF(P31=1,0,1),P31)</f>
        <v>1</v>
      </c>
      <c r="Q15" s="16">
        <f>IF(SUM(R15:$V15)=0,IF(Q31=1,0,1),Q31)</f>
        <v>0</v>
      </c>
      <c r="R15" s="16">
        <f>IF(SUM(S15:$V15)=0,IF(R31=1,0,1),R31)</f>
        <v>1</v>
      </c>
      <c r="S15" s="16">
        <f>IF(SUM(T15:$V15)=0,IF(S31=1,0,1),S31)</f>
        <v>0</v>
      </c>
      <c r="T15" s="16">
        <f>IF(SUM(U15:$V15)=0,IF(T31=1,0,1),T31)</f>
        <v>1</v>
      </c>
      <c r="U15" s="16">
        <f>IF(SUM(V15:$V15)=0,IF(U31=1,0,1),U31)</f>
        <v>1</v>
      </c>
      <c r="V15" s="16">
        <f t="shared" si="26"/>
        <v>0</v>
      </c>
      <c r="Y15" s="6"/>
      <c r="Z15" s="7"/>
      <c r="AA15" s="7">
        <f t="shared" ref="AA15:AN15" si="44">MOD(SUM(AA11:AA13),2)</f>
        <v>1</v>
      </c>
      <c r="AB15" s="7">
        <f t="shared" si="44"/>
        <v>1</v>
      </c>
      <c r="AC15" s="7">
        <f t="shared" si="44"/>
        <v>0</v>
      </c>
      <c r="AD15" s="7">
        <f t="shared" si="44"/>
        <v>0</v>
      </c>
      <c r="AE15" s="7">
        <f t="shared" si="44"/>
        <v>0</v>
      </c>
      <c r="AF15" s="7">
        <f t="shared" si="44"/>
        <v>0</v>
      </c>
      <c r="AG15" s="7">
        <f t="shared" si="44"/>
        <v>0</v>
      </c>
      <c r="AH15" s="7">
        <f t="shared" si="44"/>
        <v>1</v>
      </c>
      <c r="AI15" s="7">
        <f t="shared" si="44"/>
        <v>1</v>
      </c>
      <c r="AJ15" s="7">
        <f t="shared" si="44"/>
        <v>1</v>
      </c>
      <c r="AK15" s="7">
        <f t="shared" si="44"/>
        <v>0</v>
      </c>
      <c r="AL15" s="7">
        <f t="shared" si="44"/>
        <v>1</v>
      </c>
      <c r="AM15" s="7">
        <f t="shared" si="44"/>
        <v>0</v>
      </c>
      <c r="AN15" s="7">
        <f t="shared" si="44"/>
        <v>1</v>
      </c>
      <c r="AO15" s="7">
        <f>MOD(SUM(AO11:AO13),2)</f>
        <v>1</v>
      </c>
      <c r="AP15" s="15">
        <f>IF(AP12+AP13=2,0,AP12+AP13)</f>
        <v>0</v>
      </c>
      <c r="AQ15" s="4" t="s">
        <v>66</v>
      </c>
      <c r="AR15" s="3">
        <f>IF(AA15=1,_xlfn.DECIMAL(_xlfn.CONCAT(AA15:AP15),2)-65536,_xlfn.DECIMAL(_xlfn.CONCAT(AA15:AP15),2))</f>
        <v>-15914</v>
      </c>
      <c r="AS15" s="3"/>
      <c r="AT15" s="3"/>
      <c r="AU15" s="3"/>
      <c r="AV15" s="5">
        <f>AV12+AV13</f>
        <v>49622</v>
      </c>
      <c r="AX15" s="31"/>
      <c r="AY15" s="31"/>
      <c r="AZ15" s="31"/>
      <c r="BA15" s="31"/>
      <c r="BB15" s="31"/>
    </row>
    <row r="16" spans="1:54" x14ac:dyDescent="0.3"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R16" s="3"/>
      <c r="AS16" s="3"/>
      <c r="AT16" s="3"/>
      <c r="AU16" s="3"/>
      <c r="AV16" s="3"/>
      <c r="AX16" s="31"/>
      <c r="AY16" s="31"/>
      <c r="AZ16" s="31"/>
      <c r="BA16" s="31"/>
      <c r="BB16" s="31"/>
    </row>
    <row r="17" spans="7:54" x14ac:dyDescent="0.3">
      <c r="G17" s="33" t="s">
        <v>63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5"/>
      <c r="Y17" s="17"/>
      <c r="Z17" s="26" t="s">
        <v>46</v>
      </c>
      <c r="AA17" s="26">
        <f>Z11</f>
        <v>0</v>
      </c>
      <c r="AB17" s="26"/>
      <c r="AC17" s="26" t="s">
        <v>47</v>
      </c>
      <c r="AD17" s="26">
        <f>MOD(SUM(AI15:AP15),2)</f>
        <v>1</v>
      </c>
      <c r="AE17" s="26"/>
      <c r="AF17" s="26" t="s">
        <v>48</v>
      </c>
      <c r="AG17" s="26">
        <f>AL11</f>
        <v>0</v>
      </c>
      <c r="AH17" s="26"/>
      <c r="AI17" s="26" t="s">
        <v>49</v>
      </c>
      <c r="AJ17" s="26">
        <f>IF(SUM(AA15:AP15)=0,1,0)</f>
        <v>0</v>
      </c>
      <c r="AK17" s="26"/>
      <c r="AL17" s="26" t="s">
        <v>50</v>
      </c>
      <c r="AM17" s="26">
        <f>AA15</f>
        <v>1</v>
      </c>
      <c r="AN17" s="26"/>
      <c r="AO17" s="26" t="s">
        <v>51</v>
      </c>
      <c r="AP17" s="26">
        <f>MOD(Z11+AA11,2)</f>
        <v>1</v>
      </c>
      <c r="AQ17" s="27"/>
      <c r="AR17" s="27" t="s">
        <v>68</v>
      </c>
      <c r="AS17" s="27">
        <f>AA17*1+AM17*2+AP17*4</f>
        <v>6</v>
      </c>
      <c r="AT17" s="3"/>
      <c r="AU17" s="3"/>
      <c r="AV17" s="3"/>
      <c r="AX17" s="31"/>
      <c r="AY17" s="31"/>
      <c r="AZ17" s="31"/>
      <c r="BA17" s="31"/>
      <c r="BB17" s="31"/>
    </row>
    <row r="18" spans="7:54" x14ac:dyDescent="0.3">
      <c r="G18" s="18">
        <f>IF(C4&gt;=G$2,C4-G$2,C4)</f>
        <v>12682</v>
      </c>
      <c r="H18" s="18">
        <f>IF(G18&gt;=H$2,G18-H$2,G18)</f>
        <v>12682</v>
      </c>
      <c r="I18" s="18">
        <f>IF(H18&gt;=I$2,H18-I$2,H18)</f>
        <v>4490</v>
      </c>
      <c r="J18" s="18">
        <f>IF(I18&gt;=J$2,I18-J$2,I18)</f>
        <v>394</v>
      </c>
      <c r="K18" s="18">
        <f>IF(J18&gt;=K$2,J18-K$2,J18)</f>
        <v>394</v>
      </c>
      <c r="L18" s="18">
        <f>IF(K18&gt;=L$2,K18-L$2,K18)</f>
        <v>394</v>
      </c>
      <c r="M18" s="18">
        <f t="shared" ref="M18:N18" si="45">IF(L18&gt;=M$2,L18-M$2,L18)</f>
        <v>394</v>
      </c>
      <c r="N18" s="18">
        <f t="shared" si="45"/>
        <v>138</v>
      </c>
      <c r="O18" s="18">
        <f>IF(N18&gt;=O$2,N18-O$2,N18)</f>
        <v>10</v>
      </c>
      <c r="P18" s="18">
        <f>IF(O18&gt;=P$2,O18-P$2,O18)</f>
        <v>10</v>
      </c>
      <c r="Q18" s="18">
        <f t="shared" ref="Q18:R18" si="46">IF(P18&gt;=Q$2,P18-Q$2,P18)</f>
        <v>10</v>
      </c>
      <c r="R18" s="18">
        <f t="shared" si="46"/>
        <v>10</v>
      </c>
      <c r="S18" s="18">
        <f>IF(R18&gt;=S$2,R18-S$2,R18)</f>
        <v>2</v>
      </c>
      <c r="T18" s="18">
        <f>IF(S18&gt;=T$2,S18-T$2,S18)</f>
        <v>2</v>
      </c>
      <c r="U18" s="18">
        <f t="shared" ref="U18:V18" si="47">IF(T18&gt;=U$2,T18-U$2,T18)</f>
        <v>0</v>
      </c>
      <c r="V18" s="18">
        <f t="shared" si="47"/>
        <v>0</v>
      </c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R18" s="3"/>
      <c r="AS18" s="3"/>
      <c r="AT18" s="3"/>
      <c r="AU18" s="3"/>
      <c r="AV18" s="3"/>
    </row>
    <row r="19" spans="7:54" x14ac:dyDescent="0.3">
      <c r="G19" s="18">
        <f>IF(C5&gt;=G$2,C5-G$2,C5)</f>
        <v>18470</v>
      </c>
      <c r="H19" s="18">
        <f>IF(G19&gt;=H$2,G19-H$2,G19)</f>
        <v>2086</v>
      </c>
      <c r="I19" s="18">
        <f t="shared" ref="H19:J23" si="48">IF(H19&gt;=I$2,H19-I$2,H19)</f>
        <v>2086</v>
      </c>
      <c r="J19" s="18">
        <f t="shared" si="48"/>
        <v>2086</v>
      </c>
      <c r="K19" s="18">
        <f>IF(J19&gt;=K$2,J19-K$2,J19)</f>
        <v>38</v>
      </c>
      <c r="L19" s="18">
        <f t="shared" ref="L19:N19" si="49">IF(K19&gt;=L$2,K19-L$2,K19)</f>
        <v>38</v>
      </c>
      <c r="M19" s="18">
        <f t="shared" si="49"/>
        <v>38</v>
      </c>
      <c r="N19" s="18">
        <f t="shared" si="49"/>
        <v>38</v>
      </c>
      <c r="O19" s="18">
        <f>IF(N19&gt;=O$2,N19-O$2,N19)</f>
        <v>38</v>
      </c>
      <c r="P19" s="18">
        <f t="shared" ref="P19:R19" si="50">IF(O19&gt;=P$2,O19-P$2,O19)</f>
        <v>38</v>
      </c>
      <c r="Q19" s="18">
        <f t="shared" si="50"/>
        <v>6</v>
      </c>
      <c r="R19" s="18">
        <f t="shared" si="50"/>
        <v>6</v>
      </c>
      <c r="S19" s="18">
        <f>IF(R19&gt;=S$2,R19-S$2,R19)</f>
        <v>6</v>
      </c>
      <c r="T19" s="18">
        <f t="shared" ref="T19:V19" si="51">IF(S19&gt;=T$2,S19-T$2,S19)</f>
        <v>2</v>
      </c>
      <c r="U19" s="18">
        <f>IF(T19&gt;=U$2,T19-U$2,T19)</f>
        <v>0</v>
      </c>
      <c r="V19" s="18">
        <f t="shared" si="51"/>
        <v>0</v>
      </c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R19" s="3"/>
      <c r="AS19" s="3"/>
      <c r="AT19" s="3"/>
      <c r="AU19" s="3"/>
      <c r="AV19" s="3"/>
    </row>
    <row r="20" spans="7:54" x14ac:dyDescent="0.3">
      <c r="G20" s="18">
        <f>IF(C6&gt;=G$2,C6-G$2,C6)</f>
        <v>31152</v>
      </c>
      <c r="H20" s="18">
        <f>IF(G20&gt;=H$2,G20-H$2,G20)</f>
        <v>14768</v>
      </c>
      <c r="I20" s="18">
        <f t="shared" ref="I20:J23" si="52">IF(H20&gt;=I$2,H20-I$2,H20)</f>
        <v>6576</v>
      </c>
      <c r="J20" s="18">
        <f t="shared" si="52"/>
        <v>2480</v>
      </c>
      <c r="K20" s="18">
        <f>IF(J20&gt;=K$2,J20-K$2,J20)</f>
        <v>432</v>
      </c>
      <c r="L20" s="18">
        <f t="shared" ref="L20:N20" si="53">IF(K20&gt;=L$2,K20-L$2,K20)</f>
        <v>432</v>
      </c>
      <c r="M20" s="18">
        <f t="shared" si="53"/>
        <v>432</v>
      </c>
      <c r="N20" s="18">
        <f t="shared" si="53"/>
        <v>176</v>
      </c>
      <c r="O20" s="18">
        <f>IF(N20&gt;=O$2,N20-O$2,N20)</f>
        <v>48</v>
      </c>
      <c r="P20" s="18">
        <f t="shared" ref="P20:R20" si="54">IF(O20&gt;=P$2,O20-P$2,O20)</f>
        <v>48</v>
      </c>
      <c r="Q20" s="18">
        <f t="shared" si="54"/>
        <v>16</v>
      </c>
      <c r="R20" s="18">
        <f t="shared" si="54"/>
        <v>0</v>
      </c>
      <c r="S20" s="18">
        <f>IF(R20&gt;=S$2,R20-S$2,R20)</f>
        <v>0</v>
      </c>
      <c r="T20" s="18">
        <f t="shared" ref="T20:V20" si="55">IF(S20&gt;=T$2,S20-T$2,S20)</f>
        <v>0</v>
      </c>
      <c r="U20" s="18">
        <f t="shared" si="55"/>
        <v>0</v>
      </c>
      <c r="V20" s="18">
        <f t="shared" si="55"/>
        <v>0</v>
      </c>
      <c r="Y20" s="17"/>
      <c r="Z20" s="17">
        <f t="shared" ref="Z20:AM20" si="56">IF(SUM(AA20:AA22)&gt;=2,1,0)</f>
        <v>1</v>
      </c>
      <c r="AA20" s="17">
        <f t="shared" si="56"/>
        <v>1</v>
      </c>
      <c r="AB20" s="17">
        <f t="shared" si="56"/>
        <v>0</v>
      </c>
      <c r="AC20" s="17">
        <f t="shared" si="56"/>
        <v>0</v>
      </c>
      <c r="AD20" s="17">
        <f t="shared" si="56"/>
        <v>1</v>
      </c>
      <c r="AE20" s="17">
        <f t="shared" si="56"/>
        <v>0</v>
      </c>
      <c r="AF20" s="17">
        <f t="shared" si="56"/>
        <v>0</v>
      </c>
      <c r="AG20" s="17">
        <f t="shared" si="56"/>
        <v>0</v>
      </c>
      <c r="AH20" s="17">
        <f t="shared" si="56"/>
        <v>0</v>
      </c>
      <c r="AI20" s="17">
        <f t="shared" si="56"/>
        <v>1</v>
      </c>
      <c r="AJ20" s="17">
        <f t="shared" si="56"/>
        <v>1</v>
      </c>
      <c r="AK20" s="17">
        <f t="shared" si="56"/>
        <v>0</v>
      </c>
      <c r="AL20" s="17">
        <f t="shared" si="56"/>
        <v>0</v>
      </c>
      <c r="AM20" s="17">
        <f t="shared" si="56"/>
        <v>1</v>
      </c>
      <c r="AN20" s="17">
        <f>IF(SUM(AO20:AO22)&gt;=2,1,0)</f>
        <v>1</v>
      </c>
      <c r="AO20" s="17">
        <f>IF(AP21+AP22=2,1,0)</f>
        <v>0</v>
      </c>
      <c r="AP20" s="17"/>
      <c r="AR20" s="3"/>
      <c r="AS20" s="3"/>
      <c r="AT20" s="3"/>
      <c r="AU20" s="3"/>
      <c r="AV20" s="3"/>
    </row>
    <row r="21" spans="7:54" x14ac:dyDescent="0.3">
      <c r="G21" s="18">
        <f t="shared" ref="G21:G23" si="57">IF(C7&gt;=G$2,C7-G$2,C7)</f>
        <v>16854</v>
      </c>
      <c r="H21" s="18">
        <f t="shared" si="48"/>
        <v>470</v>
      </c>
      <c r="I21" s="18">
        <f t="shared" si="52"/>
        <v>470</v>
      </c>
      <c r="J21" s="18">
        <f t="shared" si="52"/>
        <v>470</v>
      </c>
      <c r="K21" s="18">
        <f>IF(J21&gt;=K$2,J21-K$2,J21)</f>
        <v>470</v>
      </c>
      <c r="L21" s="18">
        <f t="shared" ref="L21:N21" si="58">IF(K21&gt;=L$2,K21-L$2,K21)</f>
        <v>470</v>
      </c>
      <c r="M21" s="18">
        <f t="shared" si="58"/>
        <v>470</v>
      </c>
      <c r="N21" s="18">
        <f t="shared" si="58"/>
        <v>214</v>
      </c>
      <c r="O21" s="18">
        <f>IF(N21&gt;=O$2,N21-O$2,N21)</f>
        <v>86</v>
      </c>
      <c r="P21" s="18">
        <f>IF(O21&gt;=P$2,O21-P$2,O21)</f>
        <v>22</v>
      </c>
      <c r="Q21" s="18">
        <f t="shared" ref="P21:R21" si="59">IF(P21&gt;=Q$2,P21-Q$2,P21)</f>
        <v>22</v>
      </c>
      <c r="R21" s="18">
        <f t="shared" si="59"/>
        <v>6</v>
      </c>
      <c r="S21" s="18">
        <f>IF(R21&gt;=S$2,R21-S$2,R21)</f>
        <v>6</v>
      </c>
      <c r="T21" s="18">
        <f t="shared" ref="T21:V21" si="60">IF(S21&gt;=T$2,S21-T$2,S21)</f>
        <v>2</v>
      </c>
      <c r="U21" s="18">
        <f t="shared" si="60"/>
        <v>0</v>
      </c>
      <c r="V21" s="18">
        <f t="shared" si="60"/>
        <v>0</v>
      </c>
      <c r="Y21" s="8"/>
      <c r="Z21" s="9" t="s">
        <v>44</v>
      </c>
      <c r="AA21" s="10">
        <f>G5</f>
        <v>0</v>
      </c>
      <c r="AB21" s="10">
        <f t="shared" ref="AB21:AP21" si="61">H5</f>
        <v>1</v>
      </c>
      <c r="AC21" s="10">
        <f t="shared" si="61"/>
        <v>0</v>
      </c>
      <c r="AD21" s="10">
        <f t="shared" si="61"/>
        <v>0</v>
      </c>
      <c r="AE21" s="10">
        <f t="shared" si="61"/>
        <v>1</v>
      </c>
      <c r="AF21" s="10">
        <f t="shared" si="61"/>
        <v>0</v>
      </c>
      <c r="AG21" s="10">
        <f t="shared" si="61"/>
        <v>0</v>
      </c>
      <c r="AH21" s="10">
        <f t="shared" si="61"/>
        <v>0</v>
      </c>
      <c r="AI21" s="10">
        <f t="shared" si="61"/>
        <v>0</v>
      </c>
      <c r="AJ21" s="10">
        <f t="shared" si="61"/>
        <v>0</v>
      </c>
      <c r="AK21" s="10">
        <f t="shared" si="61"/>
        <v>1</v>
      </c>
      <c r="AL21" s="10">
        <f t="shared" si="61"/>
        <v>0</v>
      </c>
      <c r="AM21" s="10">
        <f t="shared" si="61"/>
        <v>0</v>
      </c>
      <c r="AN21" s="10">
        <f t="shared" si="61"/>
        <v>1</v>
      </c>
      <c r="AO21" s="10">
        <f t="shared" si="61"/>
        <v>1</v>
      </c>
      <c r="AP21" s="11">
        <f t="shared" si="61"/>
        <v>0</v>
      </c>
      <c r="AR21" s="3"/>
      <c r="AS21" s="3"/>
      <c r="AT21" s="3" t="s">
        <v>45</v>
      </c>
      <c r="AU21" s="3"/>
      <c r="AV21" s="5">
        <f>C5</f>
        <v>18470</v>
      </c>
      <c r="AX21" s="31" t="str">
        <f>CHOOSE(AS26+1,$B$67,$B$68,$B$69,$B$70,$B$71,$B$72,$B$73)</f>
        <v>При сложении положительного и отрицательного числа получено положительное число. Результат верный, совпадает с суммой десятичных эквивалентов.</v>
      </c>
      <c r="AY21" s="31"/>
      <c r="AZ21" s="31"/>
      <c r="BA21" s="31"/>
      <c r="BB21" s="31"/>
    </row>
    <row r="22" spans="7:54" x14ac:dyDescent="0.3">
      <c r="G22" s="18">
        <f t="shared" si="57"/>
        <v>5788</v>
      </c>
      <c r="H22" s="18">
        <f t="shared" si="48"/>
        <v>5788</v>
      </c>
      <c r="I22" s="18">
        <f t="shared" si="52"/>
        <v>5788</v>
      </c>
      <c r="J22" s="18">
        <f t="shared" si="52"/>
        <v>1692</v>
      </c>
      <c r="K22" s="18">
        <f>IF(J22&gt;=K$2,J22-K$2,J22)</f>
        <v>1692</v>
      </c>
      <c r="L22" s="18">
        <f t="shared" ref="L22:N22" si="62">IF(K22&gt;=L$2,K22-L$2,K22)</f>
        <v>668</v>
      </c>
      <c r="M22" s="18">
        <f t="shared" si="62"/>
        <v>156</v>
      </c>
      <c r="N22" s="18">
        <f t="shared" si="62"/>
        <v>156</v>
      </c>
      <c r="O22" s="18">
        <f>IF(N22&gt;=O$2,N22-O$2,N22)</f>
        <v>28</v>
      </c>
      <c r="P22" s="18">
        <f t="shared" ref="P22:R22" si="63">IF(O22&gt;=P$2,O22-P$2,O22)</f>
        <v>28</v>
      </c>
      <c r="Q22" s="18">
        <f t="shared" si="63"/>
        <v>28</v>
      </c>
      <c r="R22" s="18">
        <f t="shared" si="63"/>
        <v>12</v>
      </c>
      <c r="S22" s="18">
        <f>IF(R22&gt;=S$2,R22-S$2,R22)</f>
        <v>4</v>
      </c>
      <c r="T22" s="18">
        <f t="shared" ref="T22:V22" si="64">IF(S22&gt;=T$2,S22-T$2,S22)</f>
        <v>0</v>
      </c>
      <c r="U22" s="18">
        <f t="shared" si="64"/>
        <v>0</v>
      </c>
      <c r="V22" s="18">
        <f t="shared" si="64"/>
        <v>0</v>
      </c>
      <c r="Y22" s="12" t="s">
        <v>43</v>
      </c>
      <c r="Z22" s="17" t="s">
        <v>54</v>
      </c>
      <c r="AA22" s="23">
        <f>G10</f>
        <v>1</v>
      </c>
      <c r="AB22" s="23">
        <f t="shared" ref="AB22:AP22" si="65">H10</f>
        <v>1</v>
      </c>
      <c r="AC22" s="23">
        <f t="shared" si="65"/>
        <v>0</v>
      </c>
      <c r="AD22" s="23">
        <f t="shared" si="65"/>
        <v>0</v>
      </c>
      <c r="AE22" s="23">
        <f t="shared" si="65"/>
        <v>1</v>
      </c>
      <c r="AF22" s="23">
        <f t="shared" si="65"/>
        <v>1</v>
      </c>
      <c r="AG22" s="23">
        <f t="shared" si="65"/>
        <v>1</v>
      </c>
      <c r="AH22" s="23">
        <f t="shared" si="65"/>
        <v>0</v>
      </c>
      <c r="AI22" s="23">
        <f t="shared" si="65"/>
        <v>0</v>
      </c>
      <c r="AJ22" s="23">
        <f t="shared" si="65"/>
        <v>1</v>
      </c>
      <c r="AK22" s="23">
        <f t="shared" si="65"/>
        <v>1</v>
      </c>
      <c r="AL22" s="23">
        <f t="shared" si="65"/>
        <v>1</v>
      </c>
      <c r="AM22" s="23">
        <f t="shared" si="65"/>
        <v>0</v>
      </c>
      <c r="AN22" s="23">
        <f t="shared" si="65"/>
        <v>1</v>
      </c>
      <c r="AO22" s="23">
        <f t="shared" si="65"/>
        <v>1</v>
      </c>
      <c r="AP22" s="13">
        <f t="shared" si="65"/>
        <v>0</v>
      </c>
      <c r="AR22" s="3"/>
      <c r="AS22" s="4" t="s">
        <v>43</v>
      </c>
      <c r="AT22" s="3" t="s">
        <v>55</v>
      </c>
      <c r="AU22" s="3"/>
      <c r="AV22" s="5">
        <f>C10</f>
        <v>-12682</v>
      </c>
      <c r="AX22" s="31"/>
      <c r="AY22" s="31"/>
      <c r="AZ22" s="31"/>
      <c r="BA22" s="31"/>
      <c r="BB22" s="31"/>
    </row>
    <row r="23" spans="7:54" x14ac:dyDescent="0.3">
      <c r="G23" s="18">
        <f t="shared" si="57"/>
        <v>15914</v>
      </c>
      <c r="H23" s="18">
        <f t="shared" si="48"/>
        <v>15914</v>
      </c>
      <c r="I23" s="18">
        <f t="shared" si="52"/>
        <v>7722</v>
      </c>
      <c r="J23" s="18">
        <f t="shared" si="52"/>
        <v>3626</v>
      </c>
      <c r="K23" s="18">
        <f>IF(J23&gt;=K$2,J23-K$2,J23)</f>
        <v>1578</v>
      </c>
      <c r="L23" s="18">
        <f t="shared" ref="L23:N23" si="66">IF(K23&gt;=L$2,K23-L$2,K23)</f>
        <v>554</v>
      </c>
      <c r="M23" s="18">
        <f t="shared" si="66"/>
        <v>42</v>
      </c>
      <c r="N23" s="18">
        <f t="shared" si="66"/>
        <v>42</v>
      </c>
      <c r="O23" s="18">
        <f>IF(N23&gt;=O$2,N23-O$2,N23)</f>
        <v>42</v>
      </c>
      <c r="P23" s="18">
        <f t="shared" ref="P23:R23" si="67">IF(O23&gt;=P$2,O23-P$2,O23)</f>
        <v>42</v>
      </c>
      <c r="Q23" s="18">
        <f t="shared" si="67"/>
        <v>10</v>
      </c>
      <c r="R23" s="18">
        <f t="shared" si="67"/>
        <v>10</v>
      </c>
      <c r="S23" s="18">
        <f>IF(R23&gt;=S$2,R23-S$2,R23)</f>
        <v>2</v>
      </c>
      <c r="T23" s="18">
        <f t="shared" ref="T23:V23" si="68">IF(S23&gt;=T$2,S23-T$2,S23)</f>
        <v>2</v>
      </c>
      <c r="U23" s="18">
        <f t="shared" si="68"/>
        <v>0</v>
      </c>
      <c r="V23" s="18">
        <f t="shared" si="68"/>
        <v>0</v>
      </c>
      <c r="Y23" s="12" t="s">
        <v>65</v>
      </c>
      <c r="Z23" s="24" t="s">
        <v>65</v>
      </c>
      <c r="AA23" s="24" t="s">
        <v>65</v>
      </c>
      <c r="AB23" s="24" t="s">
        <v>65</v>
      </c>
      <c r="AC23" s="24" t="s">
        <v>65</v>
      </c>
      <c r="AD23" s="24" t="s">
        <v>65</v>
      </c>
      <c r="AE23" s="24" t="s">
        <v>65</v>
      </c>
      <c r="AF23" s="24" t="s">
        <v>65</v>
      </c>
      <c r="AG23" s="24" t="s">
        <v>65</v>
      </c>
      <c r="AH23" s="24" t="s">
        <v>65</v>
      </c>
      <c r="AI23" s="24" t="s">
        <v>65</v>
      </c>
      <c r="AJ23" s="24" t="s">
        <v>65</v>
      </c>
      <c r="AK23" s="24" t="s">
        <v>65</v>
      </c>
      <c r="AL23" s="24" t="s">
        <v>65</v>
      </c>
      <c r="AM23" s="24" t="s">
        <v>65</v>
      </c>
      <c r="AN23" s="24" t="s">
        <v>65</v>
      </c>
      <c r="AO23" s="24" t="s">
        <v>65</v>
      </c>
      <c r="AP23" s="14" t="s">
        <v>65</v>
      </c>
      <c r="AR23" s="3"/>
      <c r="AS23" s="4" t="s">
        <v>67</v>
      </c>
      <c r="AT23" s="4" t="s">
        <v>67</v>
      </c>
      <c r="AU23" s="4" t="s">
        <v>67</v>
      </c>
      <c r="AV23" s="4" t="s">
        <v>67</v>
      </c>
      <c r="AX23" s="31"/>
      <c r="AY23" s="31"/>
      <c r="AZ23" s="31"/>
      <c r="BA23" s="31"/>
      <c r="BB23" s="31"/>
    </row>
    <row r="24" spans="7:54" x14ac:dyDescent="0.3">
      <c r="Y24" s="6"/>
      <c r="Z24" s="7"/>
      <c r="AA24" s="7">
        <f t="shared" ref="AA24:AN24" si="69">MOD(SUM(AA20:AA22),2)</f>
        <v>0</v>
      </c>
      <c r="AB24" s="7">
        <f t="shared" si="69"/>
        <v>0</v>
      </c>
      <c r="AC24" s="7">
        <f t="shared" si="69"/>
        <v>0</v>
      </c>
      <c r="AD24" s="7">
        <f t="shared" si="69"/>
        <v>1</v>
      </c>
      <c r="AE24" s="7">
        <f t="shared" si="69"/>
        <v>0</v>
      </c>
      <c r="AF24" s="7">
        <f t="shared" si="69"/>
        <v>1</v>
      </c>
      <c r="AG24" s="7">
        <f t="shared" si="69"/>
        <v>1</v>
      </c>
      <c r="AH24" s="7">
        <f t="shared" si="69"/>
        <v>0</v>
      </c>
      <c r="AI24" s="7">
        <f t="shared" si="69"/>
        <v>1</v>
      </c>
      <c r="AJ24" s="7">
        <f t="shared" si="69"/>
        <v>0</v>
      </c>
      <c r="AK24" s="7">
        <f t="shared" si="69"/>
        <v>0</v>
      </c>
      <c r="AL24" s="7">
        <f t="shared" si="69"/>
        <v>1</v>
      </c>
      <c r="AM24" s="7">
        <f t="shared" si="69"/>
        <v>1</v>
      </c>
      <c r="AN24" s="7">
        <f t="shared" si="69"/>
        <v>1</v>
      </c>
      <c r="AO24" s="7">
        <f>MOD(SUM(AO20:AO22),2)</f>
        <v>0</v>
      </c>
      <c r="AP24" s="15">
        <f>IF(AP21+AP22=2,0,AP21+AP22)</f>
        <v>0</v>
      </c>
      <c r="AQ24" s="4" t="s">
        <v>66</v>
      </c>
      <c r="AR24" s="3">
        <f>IF(AA24=1,_xlfn.DECIMAL(_xlfn.CONCAT(AA24:AP24),2)-65536,_xlfn.DECIMAL(_xlfn.CONCAT(AA24:AP24),2))</f>
        <v>5788</v>
      </c>
      <c r="AS24" s="3"/>
      <c r="AT24" s="3"/>
      <c r="AU24" s="3"/>
      <c r="AV24" s="5">
        <f>AV21+AV22</f>
        <v>5788</v>
      </c>
      <c r="AX24" s="31"/>
      <c r="AY24" s="31"/>
      <c r="AZ24" s="31"/>
      <c r="BA24" s="31"/>
      <c r="BB24" s="31"/>
    </row>
    <row r="25" spans="7:54" x14ac:dyDescent="0.3">
      <c r="G25" s="33" t="s">
        <v>64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5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R25" s="3"/>
      <c r="AS25" s="3"/>
      <c r="AT25" s="3"/>
      <c r="AU25" s="3"/>
      <c r="AV25" s="3"/>
      <c r="AX25" s="31"/>
      <c r="AY25" s="31"/>
      <c r="AZ25" s="31"/>
      <c r="BA25" s="31"/>
      <c r="BB25" s="31"/>
    </row>
    <row r="26" spans="7:54" x14ac:dyDescent="0.3">
      <c r="G26" s="18">
        <f>IF(G4=".",".",IF(G4=0,1,0))</f>
        <v>1</v>
      </c>
      <c r="H26" s="18">
        <f t="shared" ref="H26:V26" si="70">IF(H4=".",".",IF(H4=0,1,0))</f>
        <v>1</v>
      </c>
      <c r="I26" s="18">
        <f t="shared" si="70"/>
        <v>0</v>
      </c>
      <c r="J26" s="18">
        <f t="shared" si="70"/>
        <v>0</v>
      </c>
      <c r="K26" s="18">
        <f t="shared" si="70"/>
        <v>1</v>
      </c>
      <c r="L26" s="18">
        <f t="shared" si="70"/>
        <v>1</v>
      </c>
      <c r="M26" s="18">
        <f t="shared" si="70"/>
        <v>1</v>
      </c>
      <c r="N26" s="18">
        <f t="shared" si="70"/>
        <v>0</v>
      </c>
      <c r="O26" s="18">
        <f t="shared" si="70"/>
        <v>0</v>
      </c>
      <c r="P26" s="18">
        <f t="shared" si="70"/>
        <v>1</v>
      </c>
      <c r="Q26" s="18">
        <f t="shared" si="70"/>
        <v>1</v>
      </c>
      <c r="R26" s="18">
        <f t="shared" si="70"/>
        <v>1</v>
      </c>
      <c r="S26" s="18">
        <f t="shared" si="70"/>
        <v>0</v>
      </c>
      <c r="T26" s="18">
        <f t="shared" si="70"/>
        <v>1</v>
      </c>
      <c r="U26" s="18">
        <f t="shared" si="70"/>
        <v>0</v>
      </c>
      <c r="V26" s="18">
        <f t="shared" si="70"/>
        <v>1</v>
      </c>
      <c r="Y26" s="17"/>
      <c r="Z26" s="26" t="s">
        <v>46</v>
      </c>
      <c r="AA26" s="26">
        <f>Z20</f>
        <v>1</v>
      </c>
      <c r="AB26" s="26"/>
      <c r="AC26" s="26" t="s">
        <v>47</v>
      </c>
      <c r="AD26" s="26">
        <f>MOD(SUM(AI24:AP24),2)</f>
        <v>0</v>
      </c>
      <c r="AE26" s="26"/>
      <c r="AF26" s="26" t="s">
        <v>48</v>
      </c>
      <c r="AG26" s="26">
        <f>AL20</f>
        <v>0</v>
      </c>
      <c r="AH26" s="26"/>
      <c r="AI26" s="26" t="s">
        <v>49</v>
      </c>
      <c r="AJ26" s="26">
        <f>IF(SUM(AA24:AP24)=0,1,0)</f>
        <v>0</v>
      </c>
      <c r="AK26" s="26"/>
      <c r="AL26" s="26" t="s">
        <v>50</v>
      </c>
      <c r="AM26" s="26">
        <f>AA24</f>
        <v>0</v>
      </c>
      <c r="AN26" s="26"/>
      <c r="AO26" s="26" t="s">
        <v>51</v>
      </c>
      <c r="AP26" s="26">
        <f>MOD(Z20+AA20,2)</f>
        <v>0</v>
      </c>
      <c r="AQ26" s="27"/>
      <c r="AR26" s="27" t="s">
        <v>68</v>
      </c>
      <c r="AS26" s="27">
        <f>AA26*1+AM26*2+AP26*4</f>
        <v>1</v>
      </c>
      <c r="AT26" s="3"/>
      <c r="AU26" s="3"/>
      <c r="AV26" s="3"/>
      <c r="AX26" s="31"/>
      <c r="AY26" s="31"/>
      <c r="AZ26" s="31"/>
      <c r="BA26" s="31"/>
      <c r="BB26" s="31"/>
    </row>
    <row r="27" spans="7:54" x14ac:dyDescent="0.3">
      <c r="G27" s="18">
        <f t="shared" ref="G27:V27" si="71">IF(G5=".",".",IF(G5=0,1,0))</f>
        <v>1</v>
      </c>
      <c r="H27" s="18">
        <f t="shared" si="71"/>
        <v>0</v>
      </c>
      <c r="I27" s="18">
        <f t="shared" si="71"/>
        <v>1</v>
      </c>
      <c r="J27" s="18">
        <f t="shared" si="71"/>
        <v>1</v>
      </c>
      <c r="K27" s="18">
        <f t="shared" si="71"/>
        <v>0</v>
      </c>
      <c r="L27" s="18">
        <f t="shared" si="71"/>
        <v>1</v>
      </c>
      <c r="M27" s="18">
        <f t="shared" si="71"/>
        <v>1</v>
      </c>
      <c r="N27" s="18">
        <f t="shared" si="71"/>
        <v>1</v>
      </c>
      <c r="O27" s="18">
        <f t="shared" si="71"/>
        <v>1</v>
      </c>
      <c r="P27" s="18">
        <f t="shared" si="71"/>
        <v>1</v>
      </c>
      <c r="Q27" s="18">
        <f t="shared" si="71"/>
        <v>0</v>
      </c>
      <c r="R27" s="18">
        <f t="shared" si="71"/>
        <v>1</v>
      </c>
      <c r="S27" s="18">
        <f t="shared" si="71"/>
        <v>1</v>
      </c>
      <c r="T27" s="18">
        <f t="shared" si="71"/>
        <v>0</v>
      </c>
      <c r="U27" s="18">
        <f t="shared" si="71"/>
        <v>0</v>
      </c>
      <c r="V27" s="18">
        <f t="shared" si="71"/>
        <v>1</v>
      </c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R27" s="3"/>
      <c r="AS27" s="3"/>
      <c r="AT27" s="3"/>
      <c r="AU27" s="3"/>
      <c r="AV27" s="3"/>
    </row>
    <row r="28" spans="7:54" x14ac:dyDescent="0.3">
      <c r="G28" s="18">
        <f t="shared" ref="G28:V28" si="72">IF(G6=".",".",IF(G6=0,1,0))</f>
        <v>1</v>
      </c>
      <c r="H28" s="18">
        <f t="shared" si="72"/>
        <v>0</v>
      </c>
      <c r="I28" s="18">
        <f t="shared" si="72"/>
        <v>0</v>
      </c>
      <c r="J28" s="18">
        <f t="shared" si="72"/>
        <v>0</v>
      </c>
      <c r="K28" s="18">
        <f t="shared" si="72"/>
        <v>0</v>
      </c>
      <c r="L28" s="18">
        <f t="shared" si="72"/>
        <v>1</v>
      </c>
      <c r="M28" s="18">
        <f t="shared" si="72"/>
        <v>1</v>
      </c>
      <c r="N28" s="18">
        <f t="shared" si="72"/>
        <v>0</v>
      </c>
      <c r="O28" s="18">
        <f t="shared" si="72"/>
        <v>0</v>
      </c>
      <c r="P28" s="18">
        <f t="shared" si="72"/>
        <v>1</v>
      </c>
      <c r="Q28" s="18">
        <f t="shared" si="72"/>
        <v>0</v>
      </c>
      <c r="R28" s="18">
        <f t="shared" si="72"/>
        <v>0</v>
      </c>
      <c r="S28" s="18">
        <f t="shared" si="72"/>
        <v>1</v>
      </c>
      <c r="T28" s="18">
        <f t="shared" si="72"/>
        <v>1</v>
      </c>
      <c r="U28" s="18">
        <f t="shared" si="72"/>
        <v>1</v>
      </c>
      <c r="V28" s="18">
        <f t="shared" si="72"/>
        <v>1</v>
      </c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R28" s="3"/>
      <c r="AS28" s="3"/>
      <c r="AT28" s="3"/>
      <c r="AU28" s="3"/>
      <c r="AV28" s="3"/>
    </row>
    <row r="29" spans="7:54" x14ac:dyDescent="0.3">
      <c r="G29" s="18">
        <f t="shared" ref="G29:V29" si="73">IF(G7=".",".",IF(G7=0,1,0))</f>
        <v>0</v>
      </c>
      <c r="H29" s="18">
        <f t="shared" si="73"/>
        <v>0</v>
      </c>
      <c r="I29" s="18">
        <f t="shared" si="73"/>
        <v>1</v>
      </c>
      <c r="J29" s="18">
        <f t="shared" si="73"/>
        <v>1</v>
      </c>
      <c r="K29" s="18">
        <f t="shared" si="73"/>
        <v>1</v>
      </c>
      <c r="L29" s="18">
        <f t="shared" si="73"/>
        <v>1</v>
      </c>
      <c r="M29" s="18">
        <f t="shared" si="73"/>
        <v>1</v>
      </c>
      <c r="N29" s="18">
        <f t="shared" si="73"/>
        <v>0</v>
      </c>
      <c r="O29" s="18">
        <f t="shared" si="73"/>
        <v>0</v>
      </c>
      <c r="P29" s="18">
        <f t="shared" si="73"/>
        <v>0</v>
      </c>
      <c r="Q29" s="18">
        <f t="shared" si="73"/>
        <v>1</v>
      </c>
      <c r="R29" s="18">
        <f t="shared" si="73"/>
        <v>0</v>
      </c>
      <c r="S29" s="18">
        <f>IF(S7=".",".",IF(S7=0,1,0))</f>
        <v>1</v>
      </c>
      <c r="T29" s="18">
        <f t="shared" si="73"/>
        <v>0</v>
      </c>
      <c r="U29" s="18">
        <f t="shared" si="73"/>
        <v>0</v>
      </c>
      <c r="V29" s="18">
        <f t="shared" si="73"/>
        <v>1</v>
      </c>
      <c r="Y29" s="17"/>
      <c r="Z29" s="17">
        <f t="shared" ref="Z29:AM29" si="74">IF(SUM(AA29:AA31)&gt;=2,1,0)</f>
        <v>1</v>
      </c>
      <c r="AA29" s="17">
        <f t="shared" si="74"/>
        <v>1</v>
      </c>
      <c r="AB29" s="17">
        <f t="shared" si="74"/>
        <v>1</v>
      </c>
      <c r="AC29" s="17">
        <f t="shared" si="74"/>
        <v>1</v>
      </c>
      <c r="AD29" s="17">
        <f t="shared" si="74"/>
        <v>1</v>
      </c>
      <c r="AE29" s="17">
        <f t="shared" si="74"/>
        <v>1</v>
      </c>
      <c r="AF29" s="17">
        <f t="shared" si="74"/>
        <v>1</v>
      </c>
      <c r="AG29" s="17">
        <f t="shared" si="74"/>
        <v>1</v>
      </c>
      <c r="AH29" s="17">
        <f t="shared" si="74"/>
        <v>1</v>
      </c>
      <c r="AI29" s="17">
        <f t="shared" si="74"/>
        <v>1</v>
      </c>
      <c r="AJ29" s="17">
        <f t="shared" si="74"/>
        <v>1</v>
      </c>
      <c r="AK29" s="17">
        <f t="shared" si="74"/>
        <v>1</v>
      </c>
      <c r="AL29" s="17">
        <f t="shared" si="74"/>
        <v>1</v>
      </c>
      <c r="AM29" s="17">
        <f t="shared" si="74"/>
        <v>1</v>
      </c>
      <c r="AN29" s="17">
        <f>IF(SUM(AO29:AO31)&gt;=2,1,0)</f>
        <v>1</v>
      </c>
      <c r="AO29" s="17">
        <f>IF(AP30+AP31=2,1,0)</f>
        <v>0</v>
      </c>
      <c r="AP29" s="17"/>
      <c r="AR29" s="3"/>
      <c r="AS29" s="3"/>
      <c r="AT29" s="3"/>
      <c r="AU29" s="3"/>
      <c r="AV29" s="3"/>
    </row>
    <row r="30" spans="7:54" x14ac:dyDescent="0.3">
      <c r="G30" s="18">
        <f t="shared" ref="G30:V30" si="75">IF(G8=".",".",IF(G8=0,1,0))</f>
        <v>1</v>
      </c>
      <c r="H30" s="18">
        <f t="shared" si="75"/>
        <v>1</v>
      </c>
      <c r="I30" s="18">
        <f t="shared" si="75"/>
        <v>1</v>
      </c>
      <c r="J30" s="18">
        <f t="shared" si="75"/>
        <v>0</v>
      </c>
      <c r="K30" s="18">
        <f t="shared" si="75"/>
        <v>1</v>
      </c>
      <c r="L30" s="18">
        <f t="shared" si="75"/>
        <v>0</v>
      </c>
      <c r="M30" s="18">
        <f t="shared" si="75"/>
        <v>0</v>
      </c>
      <c r="N30" s="18">
        <f t="shared" si="75"/>
        <v>1</v>
      </c>
      <c r="O30" s="18">
        <f t="shared" si="75"/>
        <v>0</v>
      </c>
      <c r="P30" s="18">
        <f t="shared" si="75"/>
        <v>1</v>
      </c>
      <c r="Q30" s="18">
        <f t="shared" si="75"/>
        <v>1</v>
      </c>
      <c r="R30" s="18">
        <f t="shared" si="75"/>
        <v>0</v>
      </c>
      <c r="S30" s="18">
        <f t="shared" si="75"/>
        <v>0</v>
      </c>
      <c r="T30" s="18">
        <f t="shared" si="75"/>
        <v>0</v>
      </c>
      <c r="U30" s="18">
        <f t="shared" si="75"/>
        <v>1</v>
      </c>
      <c r="V30" s="18">
        <f t="shared" si="75"/>
        <v>1</v>
      </c>
      <c r="Y30" s="8"/>
      <c r="Z30" s="9" t="s">
        <v>54</v>
      </c>
      <c r="AA30" s="10">
        <f>G10</f>
        <v>1</v>
      </c>
      <c r="AB30" s="10">
        <f t="shared" ref="AB30:AP30" si="76">H10</f>
        <v>1</v>
      </c>
      <c r="AC30" s="10">
        <f t="shared" si="76"/>
        <v>0</v>
      </c>
      <c r="AD30" s="10">
        <f t="shared" si="76"/>
        <v>0</v>
      </c>
      <c r="AE30" s="10">
        <f t="shared" si="76"/>
        <v>1</v>
      </c>
      <c r="AF30" s="10">
        <f t="shared" si="76"/>
        <v>1</v>
      </c>
      <c r="AG30" s="10">
        <f t="shared" si="76"/>
        <v>1</v>
      </c>
      <c r="AH30" s="10">
        <f t="shared" si="76"/>
        <v>0</v>
      </c>
      <c r="AI30" s="10">
        <f t="shared" si="76"/>
        <v>0</v>
      </c>
      <c r="AJ30" s="10">
        <f t="shared" si="76"/>
        <v>1</v>
      </c>
      <c r="AK30" s="10">
        <f t="shared" si="76"/>
        <v>1</v>
      </c>
      <c r="AL30" s="10">
        <f t="shared" si="76"/>
        <v>1</v>
      </c>
      <c r="AM30" s="10">
        <f t="shared" si="76"/>
        <v>0</v>
      </c>
      <c r="AN30" s="10">
        <f t="shared" si="76"/>
        <v>1</v>
      </c>
      <c r="AO30" s="10">
        <f t="shared" si="76"/>
        <v>1</v>
      </c>
      <c r="AP30" s="11">
        <f t="shared" si="76"/>
        <v>0</v>
      </c>
      <c r="AR30" s="3"/>
      <c r="AS30" s="3"/>
      <c r="AT30" s="3" t="s">
        <v>55</v>
      </c>
      <c r="AU30" s="3"/>
      <c r="AV30" s="5">
        <f>C10</f>
        <v>-12682</v>
      </c>
      <c r="AX30" s="31" t="str">
        <f>CHOOSE(AS35+1,$B$67,$B$68,$B$69,$B$70,$B$71,$B$72,$B$73)</f>
        <v>При сложении двух отрицательных чисел получено отрицательное число. Результат верный, совпадает с суммой десятичных эквивалентов.</v>
      </c>
      <c r="AY30" s="31"/>
      <c r="AZ30" s="31"/>
      <c r="BA30" s="31"/>
      <c r="BB30" s="31"/>
    </row>
    <row r="31" spans="7:54" x14ac:dyDescent="0.3">
      <c r="G31" s="18">
        <f t="shared" ref="G31:V31" si="77">IF(G9=".",".",IF(G9=0,1,0))</f>
        <v>1</v>
      </c>
      <c r="H31" s="18">
        <f t="shared" si="77"/>
        <v>1</v>
      </c>
      <c r="I31" s="18">
        <f t="shared" si="77"/>
        <v>0</v>
      </c>
      <c r="J31" s="18">
        <f t="shared" si="77"/>
        <v>0</v>
      </c>
      <c r="K31" s="18">
        <f t="shared" si="77"/>
        <v>0</v>
      </c>
      <c r="L31" s="18">
        <f t="shared" si="77"/>
        <v>0</v>
      </c>
      <c r="M31" s="18">
        <f t="shared" si="77"/>
        <v>0</v>
      </c>
      <c r="N31" s="18">
        <f t="shared" si="77"/>
        <v>1</v>
      </c>
      <c r="O31" s="18">
        <f t="shared" si="77"/>
        <v>1</v>
      </c>
      <c r="P31" s="18">
        <f t="shared" si="77"/>
        <v>1</v>
      </c>
      <c r="Q31" s="18">
        <f t="shared" si="77"/>
        <v>0</v>
      </c>
      <c r="R31" s="18">
        <f t="shared" si="77"/>
        <v>1</v>
      </c>
      <c r="S31" s="18">
        <f t="shared" si="77"/>
        <v>0</v>
      </c>
      <c r="T31" s="18">
        <f t="shared" si="77"/>
        <v>1</v>
      </c>
      <c r="U31" s="18">
        <f t="shared" si="77"/>
        <v>0</v>
      </c>
      <c r="V31" s="18">
        <f t="shared" si="77"/>
        <v>1</v>
      </c>
      <c r="Y31" s="12" t="s">
        <v>43</v>
      </c>
      <c r="Z31" s="17" t="s">
        <v>56</v>
      </c>
      <c r="AA31" s="23">
        <f>G11</f>
        <v>1</v>
      </c>
      <c r="AB31" s="23">
        <f t="shared" ref="AB31:AO31" si="78">H11</f>
        <v>0</v>
      </c>
      <c r="AC31" s="23">
        <f t="shared" si="78"/>
        <v>1</v>
      </c>
      <c r="AD31" s="23">
        <f t="shared" si="78"/>
        <v>1</v>
      </c>
      <c r="AE31" s="23">
        <f t="shared" si="78"/>
        <v>0</v>
      </c>
      <c r="AF31" s="23">
        <f t="shared" si="78"/>
        <v>1</v>
      </c>
      <c r="AG31" s="23">
        <f t="shared" si="78"/>
        <v>1</v>
      </c>
      <c r="AH31" s="23">
        <f t="shared" si="78"/>
        <v>1</v>
      </c>
      <c r="AI31" s="23">
        <f t="shared" si="78"/>
        <v>1</v>
      </c>
      <c r="AJ31" s="23">
        <f t="shared" si="78"/>
        <v>1</v>
      </c>
      <c r="AK31" s="23">
        <f t="shared" si="78"/>
        <v>0</v>
      </c>
      <c r="AL31" s="23">
        <f t="shared" si="78"/>
        <v>1</v>
      </c>
      <c r="AM31" s="23">
        <f t="shared" si="78"/>
        <v>1</v>
      </c>
      <c r="AN31" s="23">
        <f t="shared" si="78"/>
        <v>0</v>
      </c>
      <c r="AO31" s="23">
        <f t="shared" si="78"/>
        <v>1</v>
      </c>
      <c r="AP31" s="13">
        <f>V11</f>
        <v>0</v>
      </c>
      <c r="AR31" s="3"/>
      <c r="AS31" s="4" t="s">
        <v>43</v>
      </c>
      <c r="AT31" s="3" t="s">
        <v>57</v>
      </c>
      <c r="AU31" s="3"/>
      <c r="AV31" s="5">
        <f>C11</f>
        <v>-18470</v>
      </c>
      <c r="AX31" s="31"/>
      <c r="AY31" s="31"/>
      <c r="AZ31" s="31"/>
      <c r="BA31" s="31"/>
      <c r="BB31" s="31"/>
    </row>
    <row r="32" spans="7:54" x14ac:dyDescent="0.3">
      <c r="Y32" s="12" t="s">
        <v>65</v>
      </c>
      <c r="Z32" s="24" t="s">
        <v>65</v>
      </c>
      <c r="AA32" s="24" t="s">
        <v>65</v>
      </c>
      <c r="AB32" s="24" t="s">
        <v>65</v>
      </c>
      <c r="AC32" s="24" t="s">
        <v>65</v>
      </c>
      <c r="AD32" s="24" t="s">
        <v>65</v>
      </c>
      <c r="AE32" s="24" t="s">
        <v>65</v>
      </c>
      <c r="AF32" s="24" t="s">
        <v>65</v>
      </c>
      <c r="AG32" s="24" t="s">
        <v>65</v>
      </c>
      <c r="AH32" s="24" t="s">
        <v>65</v>
      </c>
      <c r="AI32" s="24" t="s">
        <v>65</v>
      </c>
      <c r="AJ32" s="24" t="s">
        <v>65</v>
      </c>
      <c r="AK32" s="24" t="s">
        <v>65</v>
      </c>
      <c r="AL32" s="24" t="s">
        <v>65</v>
      </c>
      <c r="AM32" s="24" t="s">
        <v>65</v>
      </c>
      <c r="AN32" s="24" t="s">
        <v>65</v>
      </c>
      <c r="AO32" s="24" t="s">
        <v>65</v>
      </c>
      <c r="AP32" s="14" t="s">
        <v>65</v>
      </c>
      <c r="AR32" s="3"/>
      <c r="AS32" s="4" t="s">
        <v>67</v>
      </c>
      <c r="AT32" s="4" t="s">
        <v>67</v>
      </c>
      <c r="AU32" s="4" t="s">
        <v>67</v>
      </c>
      <c r="AV32" s="4" t="s">
        <v>67</v>
      </c>
      <c r="AX32" s="31"/>
      <c r="AY32" s="31"/>
      <c r="AZ32" s="31"/>
      <c r="BA32" s="31"/>
      <c r="BB32" s="31"/>
    </row>
    <row r="33" spans="1:54" x14ac:dyDescent="0.3">
      <c r="G33" s="30" t="s">
        <v>77</v>
      </c>
      <c r="H33" s="30"/>
      <c r="I33" s="30"/>
      <c r="J33" s="30"/>
      <c r="K33" s="30"/>
      <c r="L33" s="30"/>
      <c r="M33" s="30"/>
      <c r="N33" s="30"/>
      <c r="O33" s="28"/>
      <c r="P33" s="28"/>
      <c r="Q33" s="28"/>
      <c r="R33" s="28"/>
      <c r="S33" s="28"/>
      <c r="T33" s="28"/>
      <c r="U33" s="28"/>
      <c r="V33" s="28"/>
      <c r="Y33" s="6"/>
      <c r="Z33" s="7"/>
      <c r="AA33" s="7">
        <f t="shared" ref="AA33:AN33" si="79">MOD(SUM(AA29:AA31),2)</f>
        <v>1</v>
      </c>
      <c r="AB33" s="7">
        <f t="shared" si="79"/>
        <v>0</v>
      </c>
      <c r="AC33" s="7">
        <f t="shared" si="79"/>
        <v>0</v>
      </c>
      <c r="AD33" s="7">
        <f t="shared" si="79"/>
        <v>0</v>
      </c>
      <c r="AE33" s="7">
        <f t="shared" si="79"/>
        <v>0</v>
      </c>
      <c r="AF33" s="7">
        <f t="shared" si="79"/>
        <v>1</v>
      </c>
      <c r="AG33" s="7">
        <f t="shared" si="79"/>
        <v>1</v>
      </c>
      <c r="AH33" s="7">
        <f t="shared" si="79"/>
        <v>0</v>
      </c>
      <c r="AI33" s="7">
        <f t="shared" si="79"/>
        <v>0</v>
      </c>
      <c r="AJ33" s="7">
        <f t="shared" si="79"/>
        <v>1</v>
      </c>
      <c r="AK33" s="7">
        <f t="shared" si="79"/>
        <v>0</v>
      </c>
      <c r="AL33" s="7">
        <f t="shared" si="79"/>
        <v>1</v>
      </c>
      <c r="AM33" s="7">
        <f t="shared" si="79"/>
        <v>0</v>
      </c>
      <c r="AN33" s="7">
        <f t="shared" si="79"/>
        <v>0</v>
      </c>
      <c r="AO33" s="7">
        <f>MOD(SUM(AO29:AO31),2)</f>
        <v>0</v>
      </c>
      <c r="AP33" s="15">
        <f>IF(AP30+AP31=2,0,AP30+AP31)</f>
        <v>0</v>
      </c>
      <c r="AQ33" s="4" t="s">
        <v>66</v>
      </c>
      <c r="AR33" s="3">
        <f>IF(AA33=1,_xlfn.DECIMAL(_xlfn.CONCAT(AA33:AP33),2)-65536,_xlfn.DECIMAL(_xlfn.CONCAT(AA33:AP33),2))</f>
        <v>-31152</v>
      </c>
      <c r="AS33" s="3"/>
      <c r="AT33" s="3"/>
      <c r="AU33" s="3"/>
      <c r="AV33" s="5">
        <f>AV30+AV31</f>
        <v>-31152</v>
      </c>
      <c r="AX33" s="31"/>
      <c r="AY33" s="31"/>
      <c r="AZ33" s="31"/>
      <c r="BA33" s="31"/>
      <c r="BB33" s="31"/>
    </row>
    <row r="34" spans="1:54" x14ac:dyDescent="0.3"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R34" s="3"/>
      <c r="AS34" s="3"/>
      <c r="AT34" s="3"/>
      <c r="AU34" s="3"/>
      <c r="AV34" s="3"/>
      <c r="AX34" s="31"/>
      <c r="AY34" s="31"/>
      <c r="AZ34" s="31"/>
      <c r="BA34" s="31"/>
      <c r="BB34" s="31"/>
    </row>
    <row r="35" spans="1:54" x14ac:dyDescent="0.3">
      <c r="Y35" s="17"/>
      <c r="Z35" s="26" t="s">
        <v>46</v>
      </c>
      <c r="AA35" s="26">
        <f>Z29</f>
        <v>1</v>
      </c>
      <c r="AB35" s="26"/>
      <c r="AC35" s="26" t="s">
        <v>47</v>
      </c>
      <c r="AD35" s="26">
        <f>MOD(SUM(AI33:AP33),2)</f>
        <v>0</v>
      </c>
      <c r="AE35" s="26"/>
      <c r="AF35" s="26" t="s">
        <v>48</v>
      </c>
      <c r="AG35" s="26">
        <f>AL29</f>
        <v>1</v>
      </c>
      <c r="AH35" s="26"/>
      <c r="AI35" s="26" t="s">
        <v>49</v>
      </c>
      <c r="AJ35" s="26">
        <f>IF(SUM(AA33:AP33)=0,1,0)</f>
        <v>0</v>
      </c>
      <c r="AK35" s="26"/>
      <c r="AL35" s="26" t="s">
        <v>50</v>
      </c>
      <c r="AM35" s="26">
        <f>AA33</f>
        <v>1</v>
      </c>
      <c r="AN35" s="26"/>
      <c r="AO35" s="26" t="s">
        <v>51</v>
      </c>
      <c r="AP35" s="26">
        <f>MOD(Z29+AA29,2)</f>
        <v>0</v>
      </c>
      <c r="AQ35" s="27"/>
      <c r="AR35" s="27" t="s">
        <v>68</v>
      </c>
      <c r="AS35" s="27">
        <f>AA35*1+AM35*2+AP35*4</f>
        <v>3</v>
      </c>
      <c r="AT35" s="3"/>
      <c r="AU35" s="3"/>
      <c r="AV35" s="3"/>
      <c r="AX35" s="31"/>
      <c r="AY35" s="31"/>
      <c r="AZ35" s="31"/>
      <c r="BA35" s="31"/>
      <c r="BB35" s="31"/>
    </row>
    <row r="36" spans="1:54" x14ac:dyDescent="0.3"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R36" s="3"/>
      <c r="AS36" s="3"/>
      <c r="AT36" s="3"/>
      <c r="AU36" s="3"/>
      <c r="AV36" s="3"/>
    </row>
    <row r="37" spans="1:54" x14ac:dyDescent="0.3"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R37" s="3"/>
      <c r="AS37" s="3"/>
      <c r="AT37" s="3"/>
      <c r="AU37" s="3"/>
      <c r="AV37" s="3"/>
    </row>
    <row r="38" spans="1:54" x14ac:dyDescent="0.3">
      <c r="Y38" s="17"/>
      <c r="Z38" s="17">
        <f t="shared" ref="Z38:AM38" si="80">IF(SUM(AA38:AA40)&gt;=2,1,0)</f>
        <v>1</v>
      </c>
      <c r="AA38" s="17">
        <f t="shared" si="80"/>
        <v>0</v>
      </c>
      <c r="AB38" s="17">
        <f t="shared" si="80"/>
        <v>0</v>
      </c>
      <c r="AC38" s="17">
        <f t="shared" si="80"/>
        <v>0</v>
      </c>
      <c r="AD38" s="17">
        <f t="shared" si="80"/>
        <v>0</v>
      </c>
      <c r="AE38" s="17">
        <f t="shared" si="80"/>
        <v>1</v>
      </c>
      <c r="AF38" s="17">
        <f t="shared" si="80"/>
        <v>1</v>
      </c>
      <c r="AG38" s="17">
        <f t="shared" si="80"/>
        <v>1</v>
      </c>
      <c r="AH38" s="17">
        <f t="shared" si="80"/>
        <v>1</v>
      </c>
      <c r="AI38" s="17">
        <f t="shared" si="80"/>
        <v>1</v>
      </c>
      <c r="AJ38" s="17">
        <f t="shared" si="80"/>
        <v>0</v>
      </c>
      <c r="AK38" s="17">
        <f t="shared" si="80"/>
        <v>1</v>
      </c>
      <c r="AL38" s="17">
        <f t="shared" si="80"/>
        <v>0</v>
      </c>
      <c r="AM38" s="17">
        <f t="shared" si="80"/>
        <v>0</v>
      </c>
      <c r="AN38" s="17">
        <f>IF(SUM(AO38:AO40)&gt;=2,1,0)</f>
        <v>0</v>
      </c>
      <c r="AO38" s="17">
        <f>IF(AP39+AP40=2,1,0)</f>
        <v>0</v>
      </c>
      <c r="AP38" s="17"/>
      <c r="AR38" s="3"/>
      <c r="AS38" s="3"/>
      <c r="AT38" s="3"/>
      <c r="AU38" s="3"/>
      <c r="AV38" s="3"/>
    </row>
    <row r="39" spans="1:54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8"/>
      <c r="Z39" s="9" t="s">
        <v>56</v>
      </c>
      <c r="AA39" s="10">
        <f>G11</f>
        <v>1</v>
      </c>
      <c r="AB39" s="10">
        <f t="shared" ref="AB39:AO39" si="81">H11</f>
        <v>0</v>
      </c>
      <c r="AC39" s="10">
        <f t="shared" si="81"/>
        <v>1</v>
      </c>
      <c r="AD39" s="10">
        <f t="shared" si="81"/>
        <v>1</v>
      </c>
      <c r="AE39" s="10">
        <f t="shared" si="81"/>
        <v>0</v>
      </c>
      <c r="AF39" s="10">
        <f t="shared" si="81"/>
        <v>1</v>
      </c>
      <c r="AG39" s="10">
        <f t="shared" si="81"/>
        <v>1</v>
      </c>
      <c r="AH39" s="10">
        <f t="shared" si="81"/>
        <v>1</v>
      </c>
      <c r="AI39" s="10">
        <f t="shared" si="81"/>
        <v>1</v>
      </c>
      <c r="AJ39" s="10">
        <f t="shared" si="81"/>
        <v>1</v>
      </c>
      <c r="AK39" s="10">
        <f t="shared" si="81"/>
        <v>0</v>
      </c>
      <c r="AL39" s="10">
        <f t="shared" si="81"/>
        <v>1</v>
      </c>
      <c r="AM39" s="10">
        <f t="shared" si="81"/>
        <v>1</v>
      </c>
      <c r="AN39" s="10">
        <f t="shared" si="81"/>
        <v>0</v>
      </c>
      <c r="AO39" s="10">
        <f t="shared" si="81"/>
        <v>1</v>
      </c>
      <c r="AP39" s="11">
        <f>V11</f>
        <v>0</v>
      </c>
      <c r="AR39" s="3"/>
      <c r="AS39" s="3"/>
      <c r="AT39" s="3" t="s">
        <v>57</v>
      </c>
      <c r="AU39" s="3"/>
      <c r="AV39" s="5">
        <f>C11</f>
        <v>-18470</v>
      </c>
      <c r="AX39" s="31" t="str">
        <f>CHOOSE(AS44+1,$B$67,$B$68,$B$69,$B$70,$B$71,$B$72,$B$73)</f>
        <v>При сложении двух отрицательных чисел получено положительное число. Ошибка, переполнение.</v>
      </c>
      <c r="AY39" s="31"/>
      <c r="AZ39" s="31"/>
      <c r="BA39" s="31"/>
      <c r="BB39" s="31"/>
    </row>
    <row r="40" spans="1:54" x14ac:dyDescent="0.3">
      <c r="A40" s="17"/>
      <c r="B40" s="17"/>
      <c r="C40" s="17"/>
      <c r="D40" s="17"/>
      <c r="E40" s="17"/>
      <c r="F40" s="17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7"/>
      <c r="X40" s="17"/>
      <c r="Y40" s="12" t="s">
        <v>43</v>
      </c>
      <c r="Z40" s="17" t="s">
        <v>58</v>
      </c>
      <c r="AA40" s="23">
        <f>G12</f>
        <v>1</v>
      </c>
      <c r="AB40" s="23">
        <f t="shared" ref="AB40:AP40" si="82">H12</f>
        <v>0</v>
      </c>
      <c r="AC40" s="23">
        <f t="shared" si="82"/>
        <v>0</v>
      </c>
      <c r="AD40" s="23">
        <f t="shared" si="82"/>
        <v>0</v>
      </c>
      <c r="AE40" s="23">
        <f t="shared" si="82"/>
        <v>0</v>
      </c>
      <c r="AF40" s="23">
        <f t="shared" si="82"/>
        <v>1</v>
      </c>
      <c r="AG40" s="23">
        <f t="shared" si="82"/>
        <v>1</v>
      </c>
      <c r="AH40" s="23">
        <f t="shared" si="82"/>
        <v>0</v>
      </c>
      <c r="AI40" s="23">
        <f t="shared" si="82"/>
        <v>0</v>
      </c>
      <c r="AJ40" s="23">
        <f t="shared" si="82"/>
        <v>1</v>
      </c>
      <c r="AK40" s="23">
        <f t="shared" si="82"/>
        <v>0</v>
      </c>
      <c r="AL40" s="23">
        <f t="shared" si="82"/>
        <v>1</v>
      </c>
      <c r="AM40" s="23">
        <f t="shared" si="82"/>
        <v>0</v>
      </c>
      <c r="AN40" s="23">
        <f t="shared" si="82"/>
        <v>0</v>
      </c>
      <c r="AO40" s="23">
        <f t="shared" si="82"/>
        <v>0</v>
      </c>
      <c r="AP40" s="13">
        <f t="shared" si="82"/>
        <v>0</v>
      </c>
      <c r="AR40" s="3"/>
      <c r="AS40" s="4" t="s">
        <v>43</v>
      </c>
      <c r="AT40" s="3" t="s">
        <v>59</v>
      </c>
      <c r="AU40" s="3"/>
      <c r="AV40" s="5">
        <f>C12</f>
        <v>-31152</v>
      </c>
      <c r="AX40" s="31"/>
      <c r="AY40" s="31"/>
      <c r="AZ40" s="31"/>
      <c r="BA40" s="31"/>
      <c r="BB40" s="31"/>
    </row>
    <row r="41" spans="1:54" x14ac:dyDescent="0.3">
      <c r="A41" s="17"/>
      <c r="B41" s="17"/>
      <c r="C41" s="17"/>
      <c r="D41" s="17"/>
      <c r="E41" s="17"/>
      <c r="F41" s="17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7"/>
      <c r="X41" s="17"/>
      <c r="Y41" s="12" t="s">
        <v>65</v>
      </c>
      <c r="Z41" s="24" t="s">
        <v>65</v>
      </c>
      <c r="AA41" s="24" t="s">
        <v>65</v>
      </c>
      <c r="AB41" s="24" t="s">
        <v>65</v>
      </c>
      <c r="AC41" s="24" t="s">
        <v>65</v>
      </c>
      <c r="AD41" s="24" t="s">
        <v>65</v>
      </c>
      <c r="AE41" s="24" t="s">
        <v>65</v>
      </c>
      <c r="AF41" s="24" t="s">
        <v>65</v>
      </c>
      <c r="AG41" s="24" t="s">
        <v>65</v>
      </c>
      <c r="AH41" s="24" t="s">
        <v>65</v>
      </c>
      <c r="AI41" s="24" t="s">
        <v>65</v>
      </c>
      <c r="AJ41" s="24" t="s">
        <v>65</v>
      </c>
      <c r="AK41" s="24" t="s">
        <v>65</v>
      </c>
      <c r="AL41" s="24" t="s">
        <v>65</v>
      </c>
      <c r="AM41" s="24" t="s">
        <v>65</v>
      </c>
      <c r="AN41" s="24" t="s">
        <v>65</v>
      </c>
      <c r="AO41" s="24" t="s">
        <v>65</v>
      </c>
      <c r="AP41" s="14" t="s">
        <v>65</v>
      </c>
      <c r="AR41" s="3"/>
      <c r="AS41" s="4" t="s">
        <v>67</v>
      </c>
      <c r="AT41" s="4" t="s">
        <v>67</v>
      </c>
      <c r="AU41" s="4" t="s">
        <v>67</v>
      </c>
      <c r="AV41" s="4" t="s">
        <v>67</v>
      </c>
      <c r="AX41" s="31"/>
      <c r="AY41" s="31"/>
      <c r="AZ41" s="31"/>
      <c r="BA41" s="31"/>
      <c r="BB41" s="31"/>
    </row>
    <row r="42" spans="1:54" x14ac:dyDescent="0.3">
      <c r="A42" s="17"/>
      <c r="B42" s="17"/>
      <c r="C42" s="17"/>
      <c r="D42" s="20"/>
      <c r="E42" s="20"/>
      <c r="F42" s="20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7"/>
      <c r="X42" s="17"/>
      <c r="Y42" s="6"/>
      <c r="Z42" s="7"/>
      <c r="AA42" s="7">
        <f t="shared" ref="AA42:AN42" si="83">MOD(SUM(AA38:AA40),2)</f>
        <v>0</v>
      </c>
      <c r="AB42" s="7">
        <f t="shared" si="83"/>
        <v>0</v>
      </c>
      <c r="AC42" s="7">
        <f t="shared" si="83"/>
        <v>1</v>
      </c>
      <c r="AD42" s="7">
        <f t="shared" si="83"/>
        <v>1</v>
      </c>
      <c r="AE42" s="7">
        <f t="shared" si="83"/>
        <v>1</v>
      </c>
      <c r="AF42" s="7">
        <f t="shared" si="83"/>
        <v>1</v>
      </c>
      <c r="AG42" s="7">
        <f t="shared" si="83"/>
        <v>1</v>
      </c>
      <c r="AH42" s="7">
        <f t="shared" si="83"/>
        <v>0</v>
      </c>
      <c r="AI42" s="7">
        <f t="shared" si="83"/>
        <v>0</v>
      </c>
      <c r="AJ42" s="7">
        <f t="shared" si="83"/>
        <v>0</v>
      </c>
      <c r="AK42" s="7">
        <f t="shared" si="83"/>
        <v>1</v>
      </c>
      <c r="AL42" s="7">
        <f t="shared" si="83"/>
        <v>0</v>
      </c>
      <c r="AM42" s="7">
        <f t="shared" si="83"/>
        <v>1</v>
      </c>
      <c r="AN42" s="7">
        <f t="shared" si="83"/>
        <v>0</v>
      </c>
      <c r="AO42" s="7">
        <f>MOD(SUM(AO38:AO40),2)</f>
        <v>1</v>
      </c>
      <c r="AP42" s="15">
        <f>IF(AP39+AP40=2,0,AP39+AP40)</f>
        <v>0</v>
      </c>
      <c r="AQ42" s="4" t="s">
        <v>66</v>
      </c>
      <c r="AR42" s="3">
        <f>IF(AA42=1,_xlfn.DECIMAL(_xlfn.CONCAT(AA42:AP42),2)-65536,_xlfn.DECIMAL(_xlfn.CONCAT(AA42:AP42),2))</f>
        <v>15914</v>
      </c>
      <c r="AS42" s="3"/>
      <c r="AT42" s="3"/>
      <c r="AU42" s="3"/>
      <c r="AV42" s="5">
        <f>AV39+AV40</f>
        <v>-49622</v>
      </c>
      <c r="AX42" s="31"/>
      <c r="AY42" s="31"/>
      <c r="AZ42" s="31"/>
      <c r="BA42" s="31"/>
      <c r="BB42" s="31"/>
    </row>
    <row r="43" spans="1:54" x14ac:dyDescent="0.3">
      <c r="A43" s="17"/>
      <c r="B43" s="17"/>
      <c r="C43" s="17"/>
      <c r="D43" s="17"/>
      <c r="E43" s="17"/>
      <c r="F43" s="17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R43" s="3"/>
      <c r="AS43" s="3"/>
      <c r="AT43" s="3"/>
      <c r="AU43" s="3"/>
      <c r="AV43" s="3"/>
      <c r="AX43" s="31"/>
      <c r="AY43" s="31"/>
      <c r="AZ43" s="31"/>
      <c r="BA43" s="31"/>
      <c r="BB43" s="31"/>
    </row>
    <row r="44" spans="1:54" x14ac:dyDescent="0.3">
      <c r="A44" s="17"/>
      <c r="B44" s="17"/>
      <c r="C44" s="17"/>
      <c r="D44" s="17"/>
      <c r="E44" s="17"/>
      <c r="F44" s="17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7"/>
      <c r="X44" s="17"/>
      <c r="Y44" s="17"/>
      <c r="Z44" s="26" t="s">
        <v>46</v>
      </c>
      <c r="AA44" s="26">
        <f>Z38</f>
        <v>1</v>
      </c>
      <c r="AB44" s="26"/>
      <c r="AC44" s="26" t="s">
        <v>47</v>
      </c>
      <c r="AD44" s="26">
        <f>MOD(SUM(AI42:AP42),2)</f>
        <v>1</v>
      </c>
      <c r="AE44" s="26"/>
      <c r="AF44" s="26" t="s">
        <v>48</v>
      </c>
      <c r="AG44" s="26">
        <f>AL38</f>
        <v>0</v>
      </c>
      <c r="AH44" s="26"/>
      <c r="AI44" s="26" t="s">
        <v>49</v>
      </c>
      <c r="AJ44" s="26">
        <f>IF(SUM(AA42:AP42)=0,1,0)</f>
        <v>0</v>
      </c>
      <c r="AK44" s="26"/>
      <c r="AL44" s="26" t="s">
        <v>50</v>
      </c>
      <c r="AM44" s="26">
        <f>AA42</f>
        <v>0</v>
      </c>
      <c r="AN44" s="26"/>
      <c r="AO44" s="26" t="s">
        <v>51</v>
      </c>
      <c r="AP44" s="26">
        <f>MOD(Z38+AA38,2)</f>
        <v>1</v>
      </c>
      <c r="AQ44" s="27"/>
      <c r="AR44" s="27" t="s">
        <v>68</v>
      </c>
      <c r="AS44" s="27">
        <f>AA44*1+AM44*2+AP44*4</f>
        <v>5</v>
      </c>
      <c r="AT44" s="3"/>
      <c r="AU44" s="3"/>
      <c r="AV44" s="3"/>
      <c r="AX44" s="31"/>
      <c r="AY44" s="31"/>
      <c r="AZ44" s="31"/>
      <c r="BA44" s="31"/>
      <c r="BB44" s="31"/>
    </row>
    <row r="45" spans="1:54" x14ac:dyDescent="0.3">
      <c r="A45" s="17"/>
      <c r="B45" s="17"/>
      <c r="C45" s="17"/>
      <c r="D45" s="17"/>
      <c r="E45" s="17"/>
      <c r="F45" s="17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R45" s="3"/>
      <c r="AS45" s="3"/>
      <c r="AT45" s="3"/>
      <c r="AU45" s="3"/>
      <c r="AV45" s="3"/>
    </row>
    <row r="46" spans="1:54" x14ac:dyDescent="0.3">
      <c r="A46" s="17"/>
      <c r="B46" s="17"/>
      <c r="C46" s="17"/>
      <c r="D46" s="17"/>
      <c r="E46" s="17"/>
      <c r="F46" s="17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R46" s="3"/>
      <c r="AS46" s="3"/>
      <c r="AT46" s="3"/>
      <c r="AU46" s="3"/>
      <c r="AV46" s="3"/>
    </row>
    <row r="47" spans="1:54" x14ac:dyDescent="0.3">
      <c r="A47" s="17"/>
      <c r="B47" s="17"/>
      <c r="C47" s="17"/>
      <c r="D47" s="17"/>
      <c r="E47" s="17"/>
      <c r="F47" s="17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7"/>
      <c r="X47" s="17"/>
      <c r="Y47" s="17"/>
      <c r="Z47" s="17">
        <f t="shared" ref="Z47:AM47" si="84">IF(SUM(AA47:AA49)&gt;=2,1,0)</f>
        <v>0</v>
      </c>
      <c r="AA47" s="17">
        <f t="shared" si="84"/>
        <v>0</v>
      </c>
      <c r="AB47" s="17">
        <f t="shared" si="84"/>
        <v>1</v>
      </c>
      <c r="AC47" s="17">
        <f t="shared" si="84"/>
        <v>1</v>
      </c>
      <c r="AD47" s="17">
        <f t="shared" si="84"/>
        <v>0</v>
      </c>
      <c r="AE47" s="17">
        <f t="shared" si="84"/>
        <v>1</v>
      </c>
      <c r="AF47" s="17">
        <f t="shared" si="84"/>
        <v>1</v>
      </c>
      <c r="AG47" s="17">
        <f t="shared" si="84"/>
        <v>1</v>
      </c>
      <c r="AH47" s="17">
        <f t="shared" si="84"/>
        <v>1</v>
      </c>
      <c r="AI47" s="17">
        <f t="shared" si="84"/>
        <v>0</v>
      </c>
      <c r="AJ47" s="17">
        <f t="shared" si="84"/>
        <v>0</v>
      </c>
      <c r="AK47" s="17">
        <f t="shared" si="84"/>
        <v>1</v>
      </c>
      <c r="AL47" s="17">
        <f t="shared" si="84"/>
        <v>1</v>
      </c>
      <c r="AM47" s="17">
        <f t="shared" si="84"/>
        <v>0</v>
      </c>
      <c r="AN47" s="17">
        <f>IF(SUM(AO47:AO49)&gt;=2,1,0)</f>
        <v>1</v>
      </c>
      <c r="AO47" s="17">
        <f>IF(AP48+AP49=2,1,0)</f>
        <v>0</v>
      </c>
      <c r="AP47" s="17"/>
      <c r="AR47" s="3"/>
      <c r="AS47" s="3"/>
      <c r="AT47" s="3"/>
      <c r="AU47" s="3"/>
      <c r="AV47" s="3"/>
    </row>
    <row r="48" spans="1:54" x14ac:dyDescent="0.3">
      <c r="A48" s="17"/>
      <c r="B48" s="17"/>
      <c r="C48" s="17"/>
      <c r="D48" s="17"/>
      <c r="E48" s="17"/>
      <c r="F48" s="17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7"/>
      <c r="X48" s="17"/>
      <c r="Y48" s="8"/>
      <c r="Z48" s="9" t="s">
        <v>41</v>
      </c>
      <c r="AA48" s="10">
        <f>G4</f>
        <v>0</v>
      </c>
      <c r="AB48" s="10">
        <f t="shared" ref="AB48:AP48" si="85">H4</f>
        <v>0</v>
      </c>
      <c r="AC48" s="10">
        <f t="shared" si="85"/>
        <v>1</v>
      </c>
      <c r="AD48" s="10">
        <f t="shared" si="85"/>
        <v>1</v>
      </c>
      <c r="AE48" s="10">
        <f t="shared" si="85"/>
        <v>0</v>
      </c>
      <c r="AF48" s="10">
        <f t="shared" si="85"/>
        <v>0</v>
      </c>
      <c r="AG48" s="10">
        <f t="shared" si="85"/>
        <v>0</v>
      </c>
      <c r="AH48" s="10">
        <f t="shared" si="85"/>
        <v>1</v>
      </c>
      <c r="AI48" s="10">
        <f t="shared" si="85"/>
        <v>1</v>
      </c>
      <c r="AJ48" s="10">
        <f t="shared" si="85"/>
        <v>0</v>
      </c>
      <c r="AK48" s="10">
        <f t="shared" si="85"/>
        <v>0</v>
      </c>
      <c r="AL48" s="10">
        <f t="shared" si="85"/>
        <v>0</v>
      </c>
      <c r="AM48" s="10">
        <f t="shared" si="85"/>
        <v>1</v>
      </c>
      <c r="AN48" s="10">
        <f t="shared" si="85"/>
        <v>0</v>
      </c>
      <c r="AO48" s="10">
        <f t="shared" si="85"/>
        <v>1</v>
      </c>
      <c r="AP48" s="11">
        <f t="shared" si="85"/>
        <v>0</v>
      </c>
      <c r="AR48" s="3"/>
      <c r="AS48" s="3"/>
      <c r="AT48" s="3" t="s">
        <v>42</v>
      </c>
      <c r="AU48" s="3"/>
      <c r="AV48" s="5">
        <f>C4</f>
        <v>12682</v>
      </c>
      <c r="AX48" s="31" t="str">
        <f>CHOOSE(AS53+1,$B$67,$B$68,$B$69,$B$70,$B$71,$B$72,$B$73)</f>
        <v>При сложении положительного и отрицательного числа получено отрицательное число. Результат верный, совпадает с суммой десятичных эквивалентов.</v>
      </c>
      <c r="AY48" s="31"/>
      <c r="AZ48" s="31"/>
      <c r="BA48" s="31"/>
      <c r="BB48" s="31"/>
    </row>
    <row r="49" spans="1:54" x14ac:dyDescent="0.3">
      <c r="A49" s="17"/>
      <c r="B49" s="17"/>
      <c r="C49" s="17"/>
      <c r="D49" s="17"/>
      <c r="E49" s="17"/>
      <c r="F49" s="17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7"/>
      <c r="X49" s="17"/>
      <c r="Y49" s="12" t="s">
        <v>43</v>
      </c>
      <c r="Z49" s="17" t="s">
        <v>56</v>
      </c>
      <c r="AA49" s="23">
        <f>G11</f>
        <v>1</v>
      </c>
      <c r="AB49" s="23">
        <f t="shared" ref="AB49:AP49" si="86">H11</f>
        <v>0</v>
      </c>
      <c r="AC49" s="23">
        <f t="shared" si="86"/>
        <v>1</v>
      </c>
      <c r="AD49" s="23">
        <f t="shared" si="86"/>
        <v>1</v>
      </c>
      <c r="AE49" s="23">
        <f t="shared" si="86"/>
        <v>0</v>
      </c>
      <c r="AF49" s="23">
        <f t="shared" si="86"/>
        <v>1</v>
      </c>
      <c r="AG49" s="23">
        <f t="shared" si="86"/>
        <v>1</v>
      </c>
      <c r="AH49" s="23">
        <f t="shared" si="86"/>
        <v>1</v>
      </c>
      <c r="AI49" s="23">
        <f t="shared" si="86"/>
        <v>1</v>
      </c>
      <c r="AJ49" s="23">
        <f t="shared" si="86"/>
        <v>1</v>
      </c>
      <c r="AK49" s="23">
        <f t="shared" si="86"/>
        <v>0</v>
      </c>
      <c r="AL49" s="23">
        <f t="shared" si="86"/>
        <v>1</v>
      </c>
      <c r="AM49" s="23">
        <f t="shared" si="86"/>
        <v>1</v>
      </c>
      <c r="AN49" s="23">
        <f t="shared" si="86"/>
        <v>0</v>
      </c>
      <c r="AO49" s="23">
        <f t="shared" si="86"/>
        <v>1</v>
      </c>
      <c r="AP49" s="13">
        <f t="shared" si="86"/>
        <v>0</v>
      </c>
      <c r="AR49" s="3"/>
      <c r="AS49" s="4" t="s">
        <v>43</v>
      </c>
      <c r="AT49" s="3" t="s">
        <v>57</v>
      </c>
      <c r="AU49" s="3"/>
      <c r="AV49" s="5">
        <f>C11</f>
        <v>-18470</v>
      </c>
      <c r="AX49" s="31"/>
      <c r="AY49" s="31"/>
      <c r="AZ49" s="31"/>
      <c r="BA49" s="31"/>
      <c r="BB49" s="31"/>
    </row>
    <row r="50" spans="1:54" x14ac:dyDescent="0.3">
      <c r="A50" s="17"/>
      <c r="B50" s="17"/>
      <c r="C50" s="17"/>
      <c r="D50" s="20"/>
      <c r="E50" s="20"/>
      <c r="F50" s="20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7"/>
      <c r="X50" s="17"/>
      <c r="Y50" s="12" t="s">
        <v>65</v>
      </c>
      <c r="Z50" s="24" t="s">
        <v>65</v>
      </c>
      <c r="AA50" s="24" t="s">
        <v>65</v>
      </c>
      <c r="AB50" s="24" t="s">
        <v>65</v>
      </c>
      <c r="AC50" s="24" t="s">
        <v>65</v>
      </c>
      <c r="AD50" s="24" t="s">
        <v>65</v>
      </c>
      <c r="AE50" s="24" t="s">
        <v>65</v>
      </c>
      <c r="AF50" s="24" t="s">
        <v>65</v>
      </c>
      <c r="AG50" s="24" t="s">
        <v>65</v>
      </c>
      <c r="AH50" s="24" t="s">
        <v>65</v>
      </c>
      <c r="AI50" s="24" t="s">
        <v>65</v>
      </c>
      <c r="AJ50" s="24" t="s">
        <v>65</v>
      </c>
      <c r="AK50" s="24" t="s">
        <v>65</v>
      </c>
      <c r="AL50" s="24" t="s">
        <v>65</v>
      </c>
      <c r="AM50" s="24" t="s">
        <v>65</v>
      </c>
      <c r="AN50" s="24" t="s">
        <v>65</v>
      </c>
      <c r="AO50" s="24" t="s">
        <v>65</v>
      </c>
      <c r="AP50" s="14" t="s">
        <v>65</v>
      </c>
      <c r="AR50" s="3"/>
      <c r="AS50" s="4" t="s">
        <v>67</v>
      </c>
      <c r="AT50" s="4" t="s">
        <v>67</v>
      </c>
      <c r="AU50" s="4" t="s">
        <v>67</v>
      </c>
      <c r="AV50" s="4" t="s">
        <v>67</v>
      </c>
      <c r="AX50" s="31"/>
      <c r="AY50" s="31"/>
      <c r="AZ50" s="31"/>
      <c r="BA50" s="31"/>
      <c r="BB50" s="31"/>
    </row>
    <row r="51" spans="1:54" x14ac:dyDescent="0.3">
      <c r="A51" s="17"/>
      <c r="B51" s="17"/>
      <c r="C51" s="17"/>
      <c r="D51" s="17"/>
      <c r="E51" s="17"/>
      <c r="F51" s="17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7"/>
      <c r="X51" s="17"/>
      <c r="Y51" s="6"/>
      <c r="Z51" s="7"/>
      <c r="AA51" s="7">
        <f t="shared" ref="AA51:AN51" si="87">MOD(SUM(AA47:AA49),2)</f>
        <v>1</v>
      </c>
      <c r="AB51" s="7">
        <f t="shared" si="87"/>
        <v>1</v>
      </c>
      <c r="AC51" s="7">
        <f t="shared" si="87"/>
        <v>1</v>
      </c>
      <c r="AD51" s="7">
        <f t="shared" si="87"/>
        <v>0</v>
      </c>
      <c r="AE51" s="7">
        <f t="shared" si="87"/>
        <v>1</v>
      </c>
      <c r="AF51" s="7">
        <f t="shared" si="87"/>
        <v>0</v>
      </c>
      <c r="AG51" s="7">
        <f t="shared" si="87"/>
        <v>0</v>
      </c>
      <c r="AH51" s="7">
        <f t="shared" si="87"/>
        <v>1</v>
      </c>
      <c r="AI51" s="7">
        <f t="shared" si="87"/>
        <v>0</v>
      </c>
      <c r="AJ51" s="7">
        <f t="shared" si="87"/>
        <v>1</v>
      </c>
      <c r="AK51" s="7">
        <f t="shared" si="87"/>
        <v>1</v>
      </c>
      <c r="AL51" s="7">
        <f t="shared" si="87"/>
        <v>0</v>
      </c>
      <c r="AM51" s="7">
        <f t="shared" si="87"/>
        <v>0</v>
      </c>
      <c r="AN51" s="7">
        <f t="shared" si="87"/>
        <v>1</v>
      </c>
      <c r="AO51" s="7">
        <f>MOD(SUM(AO47:AO49),2)</f>
        <v>0</v>
      </c>
      <c r="AP51" s="15">
        <f>IF(AP48+AP49=2,0,AP48+AP49)</f>
        <v>0</v>
      </c>
      <c r="AQ51" s="4" t="s">
        <v>66</v>
      </c>
      <c r="AR51" s="3">
        <f>IF(AA51=1,_xlfn.DECIMAL(_xlfn.CONCAT(AA51:AP51),2)-65536,_xlfn.DECIMAL(_xlfn.CONCAT(AA51:AP51),2))</f>
        <v>-5788</v>
      </c>
      <c r="AS51" s="3"/>
      <c r="AT51" s="3"/>
      <c r="AU51" s="3"/>
      <c r="AV51" s="5">
        <f>AV48+AV49</f>
        <v>-5788</v>
      </c>
      <c r="AX51" s="31"/>
      <c r="AY51" s="31"/>
      <c r="AZ51" s="31"/>
      <c r="BA51" s="31"/>
      <c r="BB51" s="31"/>
    </row>
    <row r="52" spans="1:54" x14ac:dyDescent="0.3">
      <c r="A52" s="17"/>
      <c r="B52" s="17"/>
      <c r="C52" s="17"/>
      <c r="D52" s="17"/>
      <c r="E52" s="17"/>
      <c r="F52" s="17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R52" s="3"/>
      <c r="AS52" s="3"/>
      <c r="AT52" s="3"/>
      <c r="AU52" s="3"/>
      <c r="AV52" s="3"/>
      <c r="AX52" s="31"/>
      <c r="AY52" s="31"/>
      <c r="AZ52" s="31"/>
      <c r="BA52" s="31"/>
      <c r="BB52" s="31"/>
    </row>
    <row r="53" spans="1:54" x14ac:dyDescent="0.3">
      <c r="A53" s="17"/>
      <c r="B53" s="17"/>
      <c r="C53" s="17"/>
      <c r="D53" s="17"/>
      <c r="E53" s="17"/>
      <c r="F53" s="17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7"/>
      <c r="X53" s="17"/>
      <c r="Y53" s="17"/>
      <c r="Z53" s="26" t="s">
        <v>46</v>
      </c>
      <c r="AA53" s="26">
        <f>Z47</f>
        <v>0</v>
      </c>
      <c r="AB53" s="26"/>
      <c r="AC53" s="26" t="s">
        <v>47</v>
      </c>
      <c r="AD53" s="26">
        <f>MOD(SUM(AI51:AP51),2)</f>
        <v>1</v>
      </c>
      <c r="AE53" s="26"/>
      <c r="AF53" s="26" t="s">
        <v>48</v>
      </c>
      <c r="AG53" s="26">
        <f>AL47</f>
        <v>1</v>
      </c>
      <c r="AH53" s="26"/>
      <c r="AI53" s="26" t="s">
        <v>49</v>
      </c>
      <c r="AJ53" s="26">
        <f>IF(SUM(AA51:AP51)=0,1,0)</f>
        <v>0</v>
      </c>
      <c r="AK53" s="26"/>
      <c r="AL53" s="26" t="s">
        <v>50</v>
      </c>
      <c r="AM53" s="26">
        <f>AA51</f>
        <v>1</v>
      </c>
      <c r="AN53" s="26"/>
      <c r="AO53" s="26" t="s">
        <v>51</v>
      </c>
      <c r="AP53" s="26">
        <f>MOD(Z47+AA47,2)</f>
        <v>0</v>
      </c>
      <c r="AQ53" s="27"/>
      <c r="AR53" s="27" t="s">
        <v>68</v>
      </c>
      <c r="AS53" s="27">
        <f>AA53*1+AM53*2+AP53*4</f>
        <v>2</v>
      </c>
      <c r="AT53" s="3"/>
      <c r="AU53" s="3"/>
      <c r="AV53" s="3"/>
      <c r="AX53" s="31"/>
      <c r="AY53" s="31"/>
      <c r="AZ53" s="31"/>
      <c r="BA53" s="31"/>
      <c r="BB53" s="31"/>
    </row>
    <row r="54" spans="1:54" x14ac:dyDescent="0.3">
      <c r="A54" s="17"/>
      <c r="B54" s="17"/>
      <c r="C54" s="17"/>
      <c r="D54" s="17"/>
      <c r="E54" s="17"/>
      <c r="F54" s="17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R54" s="3"/>
      <c r="AS54" s="3"/>
      <c r="AT54" s="3"/>
      <c r="AU54" s="3"/>
      <c r="AV54" s="3"/>
    </row>
    <row r="55" spans="1:54" x14ac:dyDescent="0.3">
      <c r="A55" s="17"/>
      <c r="B55" s="17"/>
      <c r="C55" s="17"/>
      <c r="D55" s="17"/>
      <c r="E55" s="17"/>
      <c r="F55" s="17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R55" s="3"/>
      <c r="AS55" s="3"/>
      <c r="AT55" s="3"/>
      <c r="AU55" s="3"/>
      <c r="AV55" s="3"/>
    </row>
    <row r="56" spans="1:54" x14ac:dyDescent="0.3">
      <c r="A56" s="17"/>
      <c r="B56" s="17"/>
      <c r="C56" s="17"/>
      <c r="D56" s="17"/>
      <c r="E56" s="17"/>
      <c r="F56" s="17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7"/>
      <c r="X56" s="17"/>
      <c r="Y56" s="17"/>
      <c r="Z56" s="17">
        <f t="shared" ref="Z56:AM56" si="88">IF(SUM(AA56:AA58)&gt;=2,1,0)</f>
        <v>1</v>
      </c>
      <c r="AA56" s="17">
        <f t="shared" si="88"/>
        <v>1</v>
      </c>
      <c r="AB56" s="17">
        <f t="shared" si="88"/>
        <v>1</v>
      </c>
      <c r="AC56" s="17">
        <f t="shared" si="88"/>
        <v>1</v>
      </c>
      <c r="AD56" s="17">
        <f t="shared" si="88"/>
        <v>1</v>
      </c>
      <c r="AE56" s="17">
        <f t="shared" si="88"/>
        <v>0</v>
      </c>
      <c r="AF56" s="17">
        <f t="shared" si="88"/>
        <v>0</v>
      </c>
      <c r="AG56" s="17">
        <f t="shared" si="88"/>
        <v>1</v>
      </c>
      <c r="AH56" s="17">
        <f t="shared" si="88"/>
        <v>1</v>
      </c>
      <c r="AI56" s="17">
        <f t="shared" si="88"/>
        <v>1</v>
      </c>
      <c r="AJ56" s="17">
        <f t="shared" si="88"/>
        <v>1</v>
      </c>
      <c r="AK56" s="17">
        <f t="shared" si="88"/>
        <v>0</v>
      </c>
      <c r="AL56" s="17">
        <f t="shared" si="88"/>
        <v>0</v>
      </c>
      <c r="AM56" s="17">
        <f t="shared" si="88"/>
        <v>0</v>
      </c>
      <c r="AN56" s="17">
        <f>IF(SUM(AO56:AO58)&gt;=2,1,0)</f>
        <v>0</v>
      </c>
      <c r="AO56" s="17">
        <f>IF(AP57+AP58=2,1,0)</f>
        <v>0</v>
      </c>
      <c r="AP56" s="17"/>
      <c r="AR56" s="3"/>
      <c r="AS56" s="3"/>
      <c r="AT56" s="3"/>
      <c r="AU56" s="3"/>
      <c r="AV56" s="3"/>
    </row>
    <row r="57" spans="1:54" x14ac:dyDescent="0.3">
      <c r="A57" s="17"/>
      <c r="B57" s="17"/>
      <c r="C57" s="17"/>
      <c r="D57" s="17"/>
      <c r="E57" s="17"/>
      <c r="F57" s="17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7"/>
      <c r="X57" s="17"/>
      <c r="Y57" s="8"/>
      <c r="Z57" s="9" t="s">
        <v>60</v>
      </c>
      <c r="AA57" s="10">
        <f>G14</f>
        <v>1</v>
      </c>
      <c r="AB57" s="10">
        <f t="shared" ref="AB57:AP57" si="89">H14</f>
        <v>1</v>
      </c>
      <c r="AC57" s="10">
        <f t="shared" si="89"/>
        <v>1</v>
      </c>
      <c r="AD57" s="10">
        <f t="shared" si="89"/>
        <v>0</v>
      </c>
      <c r="AE57" s="10">
        <f t="shared" si="89"/>
        <v>1</v>
      </c>
      <c r="AF57" s="10">
        <f t="shared" si="89"/>
        <v>0</v>
      </c>
      <c r="AG57" s="10">
        <f t="shared" si="89"/>
        <v>0</v>
      </c>
      <c r="AH57" s="10">
        <f t="shared" si="89"/>
        <v>1</v>
      </c>
      <c r="AI57" s="10">
        <f t="shared" si="89"/>
        <v>0</v>
      </c>
      <c r="AJ57" s="10">
        <f t="shared" si="89"/>
        <v>1</v>
      </c>
      <c r="AK57" s="10">
        <f t="shared" si="89"/>
        <v>1</v>
      </c>
      <c r="AL57" s="10">
        <f t="shared" si="89"/>
        <v>0</v>
      </c>
      <c r="AM57" s="10">
        <f t="shared" si="89"/>
        <v>0</v>
      </c>
      <c r="AN57" s="10">
        <f t="shared" si="89"/>
        <v>1</v>
      </c>
      <c r="AO57" s="10">
        <f t="shared" si="89"/>
        <v>0</v>
      </c>
      <c r="AP57" s="11">
        <f t="shared" si="89"/>
        <v>0</v>
      </c>
      <c r="AR57" s="3"/>
      <c r="AS57" s="3"/>
      <c r="AT57" s="3" t="s">
        <v>61</v>
      </c>
      <c r="AU57" s="3"/>
      <c r="AV57" s="5">
        <f>C14</f>
        <v>-5788</v>
      </c>
      <c r="AX57" s="31" t="str">
        <f>CHOOSE(AS62+1,$B$67,$B$68,$B$69,$B$70,$B$71,$B$72,$B$73)</f>
        <v>При сложении положительного и отрицательного числа получено положительное число. Результат верный, совпадает с суммой десятичных эквивалентов.</v>
      </c>
      <c r="AY57" s="31"/>
      <c r="AZ57" s="31"/>
      <c r="BA57" s="31"/>
      <c r="BB57" s="31"/>
    </row>
    <row r="58" spans="1:54" x14ac:dyDescent="0.3">
      <c r="A58" s="17"/>
      <c r="B58" s="17"/>
      <c r="C58" s="17"/>
      <c r="D58" s="20"/>
      <c r="E58" s="20"/>
      <c r="F58" s="20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7"/>
      <c r="X58" s="17"/>
      <c r="Y58" s="12" t="s">
        <v>43</v>
      </c>
      <c r="Z58" s="17" t="s">
        <v>52</v>
      </c>
      <c r="AA58" s="23">
        <f>G6</f>
        <v>0</v>
      </c>
      <c r="AB58" s="23">
        <f t="shared" ref="AB58:AP58" si="90">H6</f>
        <v>1</v>
      </c>
      <c r="AC58" s="23">
        <f t="shared" si="90"/>
        <v>1</v>
      </c>
      <c r="AD58" s="23">
        <f t="shared" si="90"/>
        <v>1</v>
      </c>
      <c r="AE58" s="23">
        <f t="shared" si="90"/>
        <v>1</v>
      </c>
      <c r="AF58" s="23">
        <f t="shared" si="90"/>
        <v>0</v>
      </c>
      <c r="AG58" s="23">
        <f t="shared" si="90"/>
        <v>0</v>
      </c>
      <c r="AH58" s="23">
        <f t="shared" si="90"/>
        <v>1</v>
      </c>
      <c r="AI58" s="23">
        <f t="shared" si="90"/>
        <v>1</v>
      </c>
      <c r="AJ58" s="23">
        <f t="shared" si="90"/>
        <v>0</v>
      </c>
      <c r="AK58" s="23">
        <f t="shared" si="90"/>
        <v>1</v>
      </c>
      <c r="AL58" s="23">
        <f t="shared" si="90"/>
        <v>1</v>
      </c>
      <c r="AM58" s="23">
        <f t="shared" si="90"/>
        <v>0</v>
      </c>
      <c r="AN58" s="23">
        <f t="shared" si="90"/>
        <v>0</v>
      </c>
      <c r="AO58" s="23">
        <f t="shared" si="90"/>
        <v>0</v>
      </c>
      <c r="AP58" s="13">
        <f t="shared" si="90"/>
        <v>0</v>
      </c>
      <c r="AR58" s="3"/>
      <c r="AS58" s="4" t="s">
        <v>43</v>
      </c>
      <c r="AT58" s="3" t="s">
        <v>53</v>
      </c>
      <c r="AU58" s="3"/>
      <c r="AV58" s="5">
        <f>C6</f>
        <v>31152</v>
      </c>
      <c r="AX58" s="31"/>
      <c r="AY58" s="31"/>
      <c r="AZ58" s="31"/>
      <c r="BA58" s="31"/>
      <c r="BB58" s="31"/>
    </row>
    <row r="59" spans="1:54" x14ac:dyDescent="0.3">
      <c r="A59" s="17"/>
      <c r="B59" s="17"/>
      <c r="C59" s="17"/>
      <c r="D59" s="17"/>
      <c r="E59" s="17"/>
      <c r="F59" s="17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7"/>
      <c r="X59" s="17"/>
      <c r="Y59" s="12" t="s">
        <v>65</v>
      </c>
      <c r="Z59" s="24" t="s">
        <v>65</v>
      </c>
      <c r="AA59" s="24" t="s">
        <v>65</v>
      </c>
      <c r="AB59" s="24" t="s">
        <v>65</v>
      </c>
      <c r="AC59" s="24" t="s">
        <v>65</v>
      </c>
      <c r="AD59" s="24" t="s">
        <v>65</v>
      </c>
      <c r="AE59" s="24" t="s">
        <v>65</v>
      </c>
      <c r="AF59" s="24" t="s">
        <v>65</v>
      </c>
      <c r="AG59" s="24" t="s">
        <v>65</v>
      </c>
      <c r="AH59" s="24" t="s">
        <v>65</v>
      </c>
      <c r="AI59" s="24" t="s">
        <v>65</v>
      </c>
      <c r="AJ59" s="24" t="s">
        <v>65</v>
      </c>
      <c r="AK59" s="24" t="s">
        <v>65</v>
      </c>
      <c r="AL59" s="24" t="s">
        <v>65</v>
      </c>
      <c r="AM59" s="24" t="s">
        <v>65</v>
      </c>
      <c r="AN59" s="24" t="s">
        <v>65</v>
      </c>
      <c r="AO59" s="24" t="s">
        <v>65</v>
      </c>
      <c r="AP59" s="14" t="s">
        <v>65</v>
      </c>
      <c r="AR59" s="3"/>
      <c r="AS59" s="4" t="s">
        <v>67</v>
      </c>
      <c r="AT59" s="4" t="s">
        <v>67</v>
      </c>
      <c r="AU59" s="4" t="s">
        <v>67</v>
      </c>
      <c r="AV59" s="4" t="s">
        <v>67</v>
      </c>
      <c r="AX59" s="31"/>
      <c r="AY59" s="31"/>
      <c r="AZ59" s="31"/>
      <c r="BA59" s="31"/>
      <c r="BB59" s="31"/>
    </row>
    <row r="60" spans="1:54" ht="14.4" customHeight="1" x14ac:dyDescent="0.3">
      <c r="A60" s="17"/>
      <c r="B60" s="17"/>
      <c r="C60" s="17"/>
      <c r="D60" s="17"/>
      <c r="E60" s="17"/>
      <c r="F60" s="17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7"/>
      <c r="X60" s="17"/>
      <c r="Y60" s="6"/>
      <c r="Z60" s="7"/>
      <c r="AA60" s="7">
        <f t="shared" ref="AA60:AN60" si="91">MOD(SUM(AA56:AA58),2)</f>
        <v>0</v>
      </c>
      <c r="AB60" s="7">
        <f t="shared" si="91"/>
        <v>1</v>
      </c>
      <c r="AC60" s="7">
        <f t="shared" si="91"/>
        <v>1</v>
      </c>
      <c r="AD60" s="7">
        <f t="shared" si="91"/>
        <v>0</v>
      </c>
      <c r="AE60" s="7">
        <f t="shared" si="91"/>
        <v>0</v>
      </c>
      <c r="AF60" s="7">
        <f t="shared" si="91"/>
        <v>0</v>
      </c>
      <c r="AG60" s="7">
        <f t="shared" si="91"/>
        <v>1</v>
      </c>
      <c r="AH60" s="7">
        <f t="shared" si="91"/>
        <v>1</v>
      </c>
      <c r="AI60" s="7">
        <f t="shared" si="91"/>
        <v>0</v>
      </c>
      <c r="AJ60" s="7">
        <f t="shared" si="91"/>
        <v>0</v>
      </c>
      <c r="AK60" s="7">
        <f t="shared" si="91"/>
        <v>0</v>
      </c>
      <c r="AL60" s="7">
        <f t="shared" si="91"/>
        <v>1</v>
      </c>
      <c r="AM60" s="7">
        <f t="shared" si="91"/>
        <v>0</v>
      </c>
      <c r="AN60" s="7">
        <f t="shared" si="91"/>
        <v>1</v>
      </c>
      <c r="AO60" s="7">
        <f>MOD(SUM(AO56:AO58),2)</f>
        <v>0</v>
      </c>
      <c r="AP60" s="15">
        <f>IF(AP57+AP58=2,0,AP57+AP58)</f>
        <v>0</v>
      </c>
      <c r="AQ60" s="4" t="s">
        <v>66</v>
      </c>
      <c r="AR60" s="3">
        <f>IF(AA60=1,_xlfn.DECIMAL(_xlfn.CONCAT(AA60:AP60),2)-65536,_xlfn.DECIMAL(_xlfn.CONCAT(AA60:AP60),2))</f>
        <v>25364</v>
      </c>
      <c r="AS60" s="3"/>
      <c r="AT60" s="3"/>
      <c r="AU60" s="3"/>
      <c r="AV60" s="5">
        <f>AV57+AV58</f>
        <v>25364</v>
      </c>
      <c r="AX60" s="31"/>
      <c r="AY60" s="31"/>
      <c r="AZ60" s="31"/>
      <c r="BA60" s="31"/>
      <c r="BB60" s="31"/>
    </row>
    <row r="61" spans="1:54" ht="14.4" customHeight="1" x14ac:dyDescent="0.3">
      <c r="A61" s="17"/>
      <c r="B61" s="17"/>
      <c r="C61" s="17"/>
      <c r="D61" s="17"/>
      <c r="E61" s="17"/>
      <c r="F61" s="17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R61" s="3"/>
      <c r="AS61" s="3"/>
      <c r="AT61" s="3"/>
      <c r="AU61" s="3"/>
      <c r="AV61" s="3"/>
      <c r="AX61" s="31"/>
      <c r="AY61" s="31"/>
      <c r="AZ61" s="31"/>
      <c r="BA61" s="31"/>
      <c r="BB61" s="31"/>
    </row>
    <row r="62" spans="1:54" ht="14.4" customHeight="1" x14ac:dyDescent="0.3">
      <c r="A62" s="17"/>
      <c r="B62" s="17"/>
      <c r="C62" s="17"/>
      <c r="D62" s="17"/>
      <c r="E62" s="17"/>
      <c r="F62" s="17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7"/>
      <c r="X62" s="17"/>
      <c r="Y62" s="17"/>
      <c r="Z62" s="26" t="s">
        <v>46</v>
      </c>
      <c r="AA62" s="26">
        <f>Z56</f>
        <v>1</v>
      </c>
      <c r="AB62" s="26"/>
      <c r="AC62" s="26" t="s">
        <v>47</v>
      </c>
      <c r="AD62" s="26">
        <f>MOD(SUM(AI60:AP60),2)</f>
        <v>0</v>
      </c>
      <c r="AE62" s="26"/>
      <c r="AF62" s="26" t="s">
        <v>48</v>
      </c>
      <c r="AG62" s="26">
        <f>AL56</f>
        <v>0</v>
      </c>
      <c r="AH62" s="26"/>
      <c r="AI62" s="26" t="s">
        <v>49</v>
      </c>
      <c r="AJ62" s="26">
        <f>IF(SUM(AA60:AP60)=0,1,0)</f>
        <v>0</v>
      </c>
      <c r="AK62" s="26"/>
      <c r="AL62" s="26" t="s">
        <v>50</v>
      </c>
      <c r="AM62" s="26">
        <f>AA60</f>
        <v>0</v>
      </c>
      <c r="AN62" s="26"/>
      <c r="AO62" s="26" t="s">
        <v>51</v>
      </c>
      <c r="AP62" s="26">
        <f>MOD(Z56+AA56,2)</f>
        <v>0</v>
      </c>
      <c r="AQ62" s="27"/>
      <c r="AR62" s="27" t="s">
        <v>68</v>
      </c>
      <c r="AS62" s="27">
        <f>AA62*1+AM62*2+AP62*4</f>
        <v>1</v>
      </c>
      <c r="AT62" s="3"/>
      <c r="AU62" s="3"/>
      <c r="AV62" s="3"/>
      <c r="AX62" s="31"/>
      <c r="AY62" s="31"/>
      <c r="AZ62" s="31"/>
      <c r="BA62" s="31"/>
      <c r="BB62" s="31"/>
    </row>
    <row r="63" spans="1:54" ht="14.4" customHeight="1" x14ac:dyDescent="0.3">
      <c r="A63" s="17"/>
      <c r="B63" s="17"/>
      <c r="C63" s="17"/>
      <c r="D63" s="17"/>
      <c r="E63" s="17"/>
      <c r="F63" s="17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7"/>
      <c r="X63" s="17"/>
      <c r="Y63" s="17"/>
      <c r="Z63" s="17"/>
      <c r="AA63" s="17"/>
      <c r="AB63" s="17"/>
      <c r="AC63" s="17"/>
    </row>
    <row r="64" spans="1:54" ht="14.4" customHeight="1" x14ac:dyDescent="0.3">
      <c r="A64" s="17"/>
      <c r="B64" s="17"/>
      <c r="C64" s="17"/>
      <c r="D64" s="17"/>
      <c r="E64" s="17"/>
      <c r="F64" s="17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7"/>
      <c r="X64" s="17"/>
      <c r="Y64" s="17"/>
      <c r="Z64" s="17"/>
      <c r="AA64" s="17"/>
      <c r="AB64" s="17"/>
      <c r="AC64" s="17"/>
    </row>
    <row r="65" spans="1:29" ht="14.4" customHeight="1" x14ac:dyDescent="0.3">
      <c r="A65" s="17"/>
      <c r="B65" s="17"/>
      <c r="C65" s="17"/>
      <c r="D65" s="17"/>
      <c r="E65" s="17"/>
      <c r="F65" s="17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7"/>
      <c r="X65" s="17"/>
      <c r="Y65" s="17"/>
      <c r="Z65" s="17"/>
      <c r="AA65" s="17"/>
      <c r="AB65" s="17"/>
      <c r="AC65" s="17"/>
    </row>
    <row r="66" spans="1:29" ht="14.4" customHeight="1" x14ac:dyDescent="0.3">
      <c r="A66" s="17" t="s">
        <v>69</v>
      </c>
      <c r="B66" s="17"/>
      <c r="C66" s="17"/>
      <c r="D66" s="20"/>
      <c r="E66" s="20"/>
      <c r="F66" s="20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7"/>
      <c r="X66" s="17"/>
      <c r="Y66" s="21"/>
      <c r="Z66" s="20"/>
      <c r="AA66" s="20"/>
      <c r="AB66" s="17"/>
      <c r="AC66" s="17"/>
    </row>
    <row r="67" spans="1:29" ht="14.4" customHeight="1" x14ac:dyDescent="0.3">
      <c r="A67" s="17">
        <v>0</v>
      </c>
      <c r="B67" s="32" t="s">
        <v>70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17"/>
      <c r="X67" s="17"/>
      <c r="Y67" s="17"/>
      <c r="Z67" s="17"/>
      <c r="AA67" s="17"/>
      <c r="AB67" s="17"/>
      <c r="AC67" s="17"/>
    </row>
    <row r="68" spans="1:29" ht="14.4" customHeight="1" x14ac:dyDescent="0.3">
      <c r="A68" s="17">
        <v>1</v>
      </c>
      <c r="B68" s="32" t="s">
        <v>72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17"/>
      <c r="X68" s="17"/>
      <c r="Y68" s="17"/>
      <c r="Z68" s="17"/>
      <c r="AA68" s="17"/>
      <c r="AB68" s="17"/>
      <c r="AC68" s="17"/>
    </row>
    <row r="69" spans="1:29" ht="14.4" customHeight="1" x14ac:dyDescent="0.3">
      <c r="A69" s="17">
        <v>2</v>
      </c>
      <c r="B69" s="32" t="s">
        <v>73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17"/>
      <c r="X69" s="17"/>
      <c r="Y69" s="17"/>
      <c r="Z69" s="17"/>
      <c r="AA69" s="17"/>
      <c r="AB69" s="17"/>
      <c r="AC69" s="17"/>
    </row>
    <row r="70" spans="1:29" ht="14.4" customHeight="1" x14ac:dyDescent="0.3">
      <c r="A70" s="25">
        <v>3</v>
      </c>
      <c r="B70" s="32" t="s">
        <v>71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17"/>
      <c r="X70" s="17"/>
      <c r="Y70" s="17"/>
      <c r="Z70" s="17"/>
      <c r="AA70" s="17"/>
      <c r="AB70" s="17"/>
      <c r="AC70" s="17"/>
    </row>
    <row r="71" spans="1:29" ht="14.4" customHeight="1" x14ac:dyDescent="0.3">
      <c r="A71" s="25">
        <v>4</v>
      </c>
      <c r="B71" s="30" t="s">
        <v>76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17"/>
      <c r="X71" s="17"/>
      <c r="Y71" s="17"/>
      <c r="Z71" s="17"/>
      <c r="AA71" s="17"/>
      <c r="AB71" s="17"/>
      <c r="AC71" s="17"/>
    </row>
    <row r="72" spans="1:29" ht="14.4" customHeight="1" x14ac:dyDescent="0.3">
      <c r="A72" s="25">
        <v>5</v>
      </c>
      <c r="B72" s="32" t="s">
        <v>74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17"/>
      <c r="X72" s="17"/>
      <c r="Y72" s="17"/>
      <c r="Z72" s="17"/>
      <c r="AA72" s="17"/>
      <c r="AB72" s="17"/>
      <c r="AC72" s="17"/>
    </row>
    <row r="73" spans="1:29" ht="14.4" customHeight="1" x14ac:dyDescent="0.3">
      <c r="A73" s="25">
        <v>6</v>
      </c>
      <c r="B73" s="29" t="s">
        <v>75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17"/>
      <c r="X73" s="17"/>
      <c r="Y73" s="17"/>
      <c r="Z73" s="17"/>
      <c r="AA73" s="17"/>
      <c r="AB73" s="17"/>
      <c r="AC73" s="17"/>
    </row>
    <row r="74" spans="1:29" ht="14.4" customHeight="1" x14ac:dyDescent="0.3">
      <c r="A74" s="17"/>
      <c r="B74" s="17"/>
      <c r="C74" s="17"/>
      <c r="D74" s="17"/>
      <c r="E74" s="17"/>
      <c r="F74" s="17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7"/>
      <c r="X74" s="17"/>
      <c r="Y74" s="21"/>
      <c r="Z74" s="20"/>
      <c r="AA74" s="20"/>
      <c r="AB74" s="17"/>
      <c r="AC74" s="17"/>
    </row>
    <row r="75" spans="1:29" ht="14.4" customHeight="1" x14ac:dyDescent="0.3">
      <c r="A75" s="17"/>
      <c r="B75" s="17"/>
      <c r="C75" s="17"/>
      <c r="D75" s="17"/>
      <c r="E75" s="17"/>
      <c r="F75" s="17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7"/>
      <c r="X75" s="17"/>
      <c r="Y75" s="17"/>
      <c r="Z75" s="17"/>
      <c r="AA75" s="17"/>
      <c r="AB75" s="17"/>
      <c r="AC75" s="17"/>
    </row>
    <row r="76" spans="1:29" ht="14.4" customHeight="1" x14ac:dyDescent="0.3">
      <c r="A76" s="17"/>
      <c r="B76" s="17"/>
      <c r="C76" s="17"/>
      <c r="D76" s="17"/>
      <c r="E76" s="17"/>
      <c r="F76" s="17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7"/>
      <c r="X76" s="17"/>
      <c r="Y76" s="17"/>
      <c r="Z76" s="17"/>
      <c r="AA76" s="17"/>
      <c r="AB76" s="17"/>
      <c r="AC76" s="17"/>
    </row>
    <row r="77" spans="1:29" ht="14.4" customHeight="1" x14ac:dyDescent="0.3">
      <c r="A77" s="17"/>
      <c r="B77" s="17"/>
      <c r="C77" s="17"/>
      <c r="D77" s="17"/>
      <c r="E77" s="17"/>
      <c r="F77" s="17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7"/>
      <c r="X77" s="17"/>
      <c r="Y77" s="17"/>
      <c r="Z77" s="17"/>
      <c r="AA77" s="17"/>
      <c r="AB77" s="17"/>
      <c r="AC77" s="17"/>
    </row>
    <row r="78" spans="1:29" ht="14.4" customHeight="1" x14ac:dyDescent="0.3">
      <c r="A78" s="17"/>
      <c r="B78" s="17"/>
      <c r="C78" s="17"/>
      <c r="D78" s="17"/>
      <c r="E78" s="17"/>
      <c r="F78" s="17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7"/>
      <c r="X78" s="17"/>
      <c r="Y78" s="17"/>
      <c r="Z78" s="17"/>
      <c r="AA78" s="17"/>
      <c r="AB78" s="17"/>
      <c r="AC78" s="17"/>
    </row>
    <row r="79" spans="1:29" ht="14.4" customHeight="1" x14ac:dyDescent="0.3">
      <c r="A79" s="17"/>
      <c r="B79" s="17"/>
      <c r="C79" s="17"/>
      <c r="D79" s="17"/>
      <c r="E79" s="17"/>
      <c r="F79" s="17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7"/>
      <c r="X79" s="17"/>
      <c r="Y79" s="17"/>
      <c r="Z79" s="17"/>
      <c r="AA79" s="17"/>
      <c r="AB79" s="17"/>
      <c r="AC79" s="17"/>
    </row>
    <row r="80" spans="1:29" ht="14.4" customHeight="1" x14ac:dyDescent="0.3">
      <c r="A80" s="17"/>
      <c r="B80" s="17"/>
      <c r="C80" s="17"/>
      <c r="D80" s="17"/>
      <c r="E80" s="17"/>
      <c r="F80" s="17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7"/>
      <c r="X80" s="17"/>
      <c r="Y80" s="17"/>
      <c r="Z80" s="17"/>
      <c r="AA80" s="17"/>
      <c r="AB80" s="17"/>
      <c r="AC80" s="17"/>
    </row>
    <row r="81" spans="1:29" ht="14.4" customHeight="1" x14ac:dyDescent="0.3">
      <c r="A81" s="17"/>
      <c r="B81" s="17"/>
      <c r="C81" s="17"/>
      <c r="D81" s="20"/>
      <c r="E81" s="20"/>
      <c r="F81" s="20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7"/>
      <c r="X81" s="17"/>
      <c r="Y81" s="17"/>
      <c r="Z81" s="17"/>
      <c r="AA81" s="17"/>
      <c r="AB81" s="17"/>
      <c r="AC81" s="17"/>
    </row>
    <row r="82" spans="1:29" ht="14.4" customHeight="1" x14ac:dyDescent="0.3">
      <c r="A82" s="17"/>
      <c r="B82" s="17"/>
      <c r="C82" s="17"/>
      <c r="D82" s="17"/>
      <c r="E82" s="17"/>
      <c r="F82" s="17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7"/>
      <c r="X82" s="17"/>
      <c r="Y82" s="21"/>
      <c r="Z82" s="20"/>
      <c r="AA82" s="20"/>
      <c r="AB82" s="17"/>
      <c r="AC82" s="17"/>
    </row>
    <row r="83" spans="1:29" ht="14.4" customHeight="1" x14ac:dyDescent="0.3">
      <c r="A83" s="17"/>
      <c r="B83" s="17"/>
      <c r="C83" s="17"/>
      <c r="D83" s="17"/>
      <c r="E83" s="17"/>
      <c r="F83" s="17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7"/>
      <c r="X83" s="17"/>
      <c r="Y83" s="17"/>
      <c r="Z83" s="17"/>
      <c r="AA83" s="17"/>
      <c r="AB83" s="17"/>
      <c r="AC83" s="17"/>
    </row>
    <row r="84" spans="1:29" ht="14.4" customHeight="1" x14ac:dyDescent="0.3">
      <c r="A84" s="17"/>
      <c r="B84" s="17"/>
      <c r="C84" s="17"/>
      <c r="D84" s="17"/>
      <c r="E84" s="17"/>
      <c r="F84" s="17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7"/>
      <c r="X84" s="17"/>
      <c r="Y84" s="17"/>
      <c r="Z84" s="17"/>
      <c r="AA84" s="17"/>
      <c r="AB84" s="17"/>
      <c r="AC84" s="17"/>
    </row>
    <row r="85" spans="1:29" ht="14.4" customHeight="1" x14ac:dyDescent="0.3">
      <c r="A85" s="17"/>
      <c r="B85" s="17"/>
      <c r="C85" s="17"/>
      <c r="D85" s="17"/>
      <c r="E85" s="17"/>
      <c r="F85" s="17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7"/>
      <c r="X85" s="17"/>
      <c r="Y85" s="17"/>
      <c r="Z85" s="17"/>
      <c r="AA85" s="17"/>
      <c r="AB85" s="17"/>
      <c r="AC85" s="17"/>
    </row>
    <row r="86" spans="1:29" ht="14.4" customHeight="1" x14ac:dyDescent="0.3">
      <c r="A86" s="17"/>
      <c r="B86" s="17"/>
      <c r="C86" s="17"/>
      <c r="D86" s="17"/>
      <c r="E86" s="17"/>
      <c r="F86" s="17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7"/>
      <c r="X86" s="17"/>
      <c r="Y86" s="17"/>
      <c r="Z86" s="17"/>
      <c r="AA86" s="17"/>
      <c r="AB86" s="17"/>
      <c r="AC86" s="17"/>
    </row>
    <row r="87" spans="1:29" ht="14.4" customHeight="1" x14ac:dyDescent="0.3">
      <c r="A87" s="17"/>
      <c r="B87" s="17"/>
      <c r="C87" s="17"/>
      <c r="D87" s="17"/>
      <c r="E87" s="17"/>
      <c r="F87" s="17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7"/>
      <c r="X87" s="17"/>
      <c r="Y87" s="17"/>
      <c r="Z87" s="17"/>
      <c r="AA87" s="17"/>
      <c r="AB87" s="17"/>
      <c r="AC87" s="17"/>
    </row>
    <row r="88" spans="1:29" ht="14.4" customHeight="1" x14ac:dyDescent="0.3">
      <c r="A88" s="17"/>
      <c r="B88" s="17"/>
      <c r="C88" s="17"/>
      <c r="D88" s="17"/>
      <c r="E88" s="17"/>
      <c r="F88" s="17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7"/>
      <c r="X88" s="17"/>
      <c r="Y88" s="17"/>
      <c r="Z88" s="17"/>
      <c r="AA88" s="17"/>
      <c r="AB88" s="17"/>
      <c r="AC88" s="17"/>
    </row>
    <row r="89" spans="1:29" ht="14.4" customHeight="1" x14ac:dyDescent="0.3">
      <c r="A89" s="17"/>
      <c r="B89" s="17"/>
      <c r="C89" s="17"/>
      <c r="D89" s="20"/>
      <c r="E89" s="20"/>
      <c r="F89" s="20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7"/>
      <c r="X89" s="17"/>
      <c r="Y89" s="17"/>
      <c r="Z89" s="17"/>
      <c r="AA89" s="17"/>
      <c r="AB89" s="17"/>
      <c r="AC89" s="17"/>
    </row>
    <row r="90" spans="1:29" ht="14.4" customHeight="1" x14ac:dyDescent="0.3">
      <c r="A90" s="17"/>
      <c r="B90" s="17"/>
      <c r="C90" s="17"/>
      <c r="D90" s="17"/>
      <c r="E90" s="17"/>
      <c r="F90" s="17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7"/>
      <c r="X90" s="17"/>
      <c r="Y90" s="21"/>
      <c r="Z90" s="20"/>
      <c r="AA90" s="20"/>
      <c r="AB90" s="17"/>
      <c r="AC90" s="17"/>
    </row>
    <row r="91" spans="1:29" ht="14.4" customHeight="1" x14ac:dyDescent="0.3">
      <c r="A91" s="17"/>
      <c r="B91" s="17"/>
      <c r="C91" s="17"/>
      <c r="D91" s="17"/>
      <c r="E91" s="17"/>
      <c r="F91" s="17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7"/>
      <c r="X91" s="17"/>
      <c r="Y91" s="17"/>
      <c r="Z91" s="17"/>
      <c r="AA91" s="17"/>
      <c r="AB91" s="17"/>
      <c r="AC91" s="17"/>
    </row>
    <row r="92" spans="1:29" ht="14.4" customHeight="1" x14ac:dyDescent="0.3">
      <c r="A92" s="17"/>
      <c r="B92" s="17"/>
      <c r="C92" s="17"/>
      <c r="D92" s="17"/>
      <c r="E92" s="17"/>
      <c r="F92" s="17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7"/>
      <c r="X92" s="17"/>
      <c r="Y92" s="17"/>
      <c r="Z92" s="17"/>
      <c r="AA92" s="17"/>
      <c r="AB92" s="17"/>
      <c r="AC92" s="17"/>
    </row>
    <row r="93" spans="1:29" ht="14.4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</row>
    <row r="94" spans="1:29" ht="14.4" customHeigh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</row>
    <row r="95" spans="1:29" ht="14.4" customHeigh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</row>
    <row r="96" spans="1:29" ht="14.4" customHeight="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</row>
    <row r="97" spans="1:40" ht="14.4" customHeight="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</row>
    <row r="98" spans="1:40" ht="14.4" customHeight="1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</row>
    <row r="99" spans="1:40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</row>
    <row r="100" spans="1:40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</row>
    <row r="101" spans="1:40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</row>
    <row r="102" spans="1:40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</row>
    <row r="103" spans="1:40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</row>
    <row r="104" spans="1:40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</row>
    <row r="105" spans="1:40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N105" t="s">
        <v>62</v>
      </c>
    </row>
    <row r="106" spans="1:40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</row>
    <row r="107" spans="1:40" x14ac:dyDescent="0.3">
      <c r="A107" s="20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</row>
    <row r="108" spans="1:40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</row>
    <row r="109" spans="1:40" x14ac:dyDescent="0.3">
      <c r="A109" s="20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</row>
    <row r="110" spans="1:40" x14ac:dyDescent="0.3">
      <c r="A110" s="22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</row>
    <row r="111" spans="1:40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</row>
    <row r="112" spans="1:40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</row>
    <row r="113" spans="1:29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</row>
    <row r="114" spans="1:29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</row>
    <row r="115" spans="1:29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</row>
    <row r="116" spans="1:29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</row>
    <row r="117" spans="1:29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</row>
    <row r="118" spans="1:29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</row>
    <row r="119" spans="1:29" x14ac:dyDescent="0.3">
      <c r="W119" s="17"/>
      <c r="X119" s="17"/>
      <c r="Y119" s="17"/>
      <c r="Z119" s="17"/>
      <c r="AA119" s="17"/>
      <c r="AB119" s="17"/>
      <c r="AC119" s="17"/>
    </row>
  </sheetData>
  <mergeCells count="17">
    <mergeCell ref="G17:V17"/>
    <mergeCell ref="G25:V25"/>
    <mergeCell ref="AX12:BB17"/>
    <mergeCell ref="AX21:BB26"/>
    <mergeCell ref="AX30:BB35"/>
    <mergeCell ref="AX39:BB44"/>
    <mergeCell ref="AX3:BB8"/>
    <mergeCell ref="B73:V73"/>
    <mergeCell ref="B71:V71"/>
    <mergeCell ref="AX48:BB53"/>
    <mergeCell ref="AX57:BB62"/>
    <mergeCell ref="G33:N33"/>
    <mergeCell ref="B68:V68"/>
    <mergeCell ref="B67:V67"/>
    <mergeCell ref="B69:V69"/>
    <mergeCell ref="B70:V70"/>
    <mergeCell ref="B72:V72"/>
  </mergeCells>
  <conditionalFormatting sqref="G4:V7">
    <cfRule type="cellIs" dxfId="0" priority="2" operator="equal">
      <formula>1</formula>
    </cfRule>
    <cfRule type="cellIs" dxfId="1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&amp;CЕрохин Егор Геннадьевич (465870) Вариант 30 lab5_main.xlsx</oddHeader>
    <oddFooter>&amp;C03.12.2024 16:23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Gorgi0 .</dc:creator>
  <cp:lastModifiedBy>Gorgi0 .</cp:lastModifiedBy>
  <cp:lastPrinted>2024-12-03T13:28:35Z</cp:lastPrinted>
  <dcterms:created xsi:type="dcterms:W3CDTF">2024-12-03T10:21:52Z</dcterms:created>
  <dcterms:modified xsi:type="dcterms:W3CDTF">2024-12-04T11:27:13Z</dcterms:modified>
</cp:coreProperties>
</file>