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zhan\Git\Predictions\NFP\Simulation\201411\FinalEnsemble\"/>
    </mc:Choice>
  </mc:AlternateContent>
  <bookViews>
    <workbookView xWindow="0" yWindow="0" windowWidth="28800" windowHeight="12435"/>
  </bookViews>
  <sheets>
    <sheet name="FinalEnsemble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D33" i="1" l="1"/>
  <c r="D36" i="1"/>
  <c r="D23" i="1"/>
  <c r="G23" i="1" s="1"/>
  <c r="D24" i="1"/>
  <c r="F24" i="1" s="1"/>
  <c r="D25" i="1"/>
  <c r="F25" i="1" s="1"/>
  <c r="D26" i="1"/>
  <c r="E26" i="1" s="1"/>
  <c r="D27" i="1"/>
  <c r="E27" i="1" s="1"/>
  <c r="D28" i="1"/>
  <c r="E28" i="1" s="1"/>
  <c r="D29" i="1"/>
  <c r="E29" i="1" s="1"/>
  <c r="D30" i="1"/>
  <c r="G30" i="1" s="1"/>
  <c r="D31" i="1"/>
  <c r="G31" i="1" s="1"/>
  <c r="D32" i="1"/>
  <c r="F32" i="1" s="1"/>
  <c r="F33" i="1"/>
  <c r="D34" i="1"/>
  <c r="E34" i="1" s="1"/>
  <c r="D35" i="1"/>
  <c r="E35" i="1" s="1"/>
  <c r="D22" i="1"/>
  <c r="E22" i="1" s="1"/>
  <c r="F31" i="1" l="1"/>
  <c r="F30" i="1"/>
  <c r="F29" i="1"/>
  <c r="E33" i="1"/>
  <c r="F23" i="1"/>
  <c r="E32" i="1"/>
  <c r="G22" i="1"/>
  <c r="E31" i="1"/>
  <c r="G29" i="1"/>
  <c r="E25" i="1"/>
  <c r="G28" i="1"/>
  <c r="E23" i="1"/>
  <c r="G35" i="1"/>
  <c r="G27" i="1"/>
  <c r="E30" i="1"/>
  <c r="F22" i="1"/>
  <c r="F28" i="1"/>
  <c r="G34" i="1"/>
  <c r="G26" i="1"/>
  <c r="E24" i="1"/>
  <c r="F35" i="1"/>
  <c r="F27" i="1"/>
  <c r="G33" i="1"/>
  <c r="G25" i="1"/>
  <c r="F34" i="1"/>
  <c r="F26" i="1"/>
  <c r="G32" i="1"/>
  <c r="G24" i="1"/>
</calcChain>
</file>

<file path=xl/sharedStrings.xml><?xml version="1.0" encoding="utf-8"?>
<sst xmlns="http://schemas.openxmlformats.org/spreadsheetml/2006/main" count="20" uniqueCount="19">
  <si>
    <t>Month</t>
  </si>
  <si>
    <t>L1</t>
  </si>
  <si>
    <t>bootstrapping</t>
  </si>
  <si>
    <t>cv</t>
  </si>
  <si>
    <t>random sampling - 3 features</t>
  </si>
  <si>
    <t>single combo - model 1,4,6</t>
  </si>
  <si>
    <t>Bootstrapping (9/14)</t>
  </si>
  <si>
    <t>CrossValidation (8/14)</t>
  </si>
  <si>
    <t>Random Sampling of Best Features (9/14)</t>
  </si>
  <si>
    <t>Single Combo 1 (9/14)</t>
  </si>
  <si>
    <t>Single Combo 4 (8/14)</t>
  </si>
  <si>
    <t>Single Combo 6 (11/14)</t>
  </si>
  <si>
    <t>Ensemble</t>
  </si>
  <si>
    <t>NA</t>
  </si>
  <si>
    <t>Consensus</t>
  </si>
  <si>
    <t>Label (unrevised)</t>
  </si>
  <si>
    <t>MWin</t>
  </si>
  <si>
    <t>Single Combo 2 (9/14)</t>
  </si>
  <si>
    <t>Dwin (10/14)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</si>
</sst>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4" fillId="0" borderId="0" xfId="0" applyFont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H20" sqref="H20"/>
    </sheetView>
  </sheetViews>
  <sheetFormatPr defaultRowHeight="15" x14ac:dyDescent="0.25"/>
  <cols>
    <col min="2" max="2" width="19.42578125" bestFit="1" customWidth="1"/>
    <col min="3" max="3" width="20.85546875" bestFit="1" customWidth="1"/>
    <col min="4" max="4" width="38.28515625" bestFit="1" customWidth="1"/>
    <col min="5" max="5" width="20.5703125" bestFit="1" customWidth="1"/>
    <col min="6" max="6" width="20.5703125" customWidth="1"/>
    <col min="7" max="7" width="20.5703125" bestFit="1" customWidth="1"/>
    <col min="8" max="8" width="21.7109375" bestFit="1" customWidth="1"/>
  </cols>
  <sheetData>
    <row r="1" spans="1:8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17</v>
      </c>
      <c r="G1" t="s">
        <v>10</v>
      </c>
      <c r="H1" t="s">
        <v>11</v>
      </c>
    </row>
    <row r="2" spans="1:8" x14ac:dyDescent="0.25">
      <c r="A2">
        <v>201309</v>
      </c>
      <c r="B2">
        <v>206.997678671594</v>
      </c>
      <c r="C2">
        <v>199.399093354005</v>
      </c>
      <c r="D2">
        <v>207.42057784644101</v>
      </c>
      <c r="E2">
        <v>257.23306705018803</v>
      </c>
      <c r="F2">
        <v>329.817465806087</v>
      </c>
      <c r="G2">
        <v>320.00317096373402</v>
      </c>
      <c r="H2">
        <v>325.16113526329502</v>
      </c>
    </row>
    <row r="3" spans="1:8" x14ac:dyDescent="0.25">
      <c r="A3">
        <v>201310</v>
      </c>
      <c r="B3">
        <v>149.857344546608</v>
      </c>
      <c r="C3">
        <v>149.34295628759699</v>
      </c>
      <c r="D3">
        <v>142.553462801308</v>
      </c>
      <c r="E3">
        <v>176.906973494997</v>
      </c>
      <c r="F3">
        <v>160.88496762064801</v>
      </c>
      <c r="G3">
        <v>130.84152079971</v>
      </c>
      <c r="H3">
        <v>188.56202590483099</v>
      </c>
    </row>
    <row r="4" spans="1:8" x14ac:dyDescent="0.25">
      <c r="A4">
        <v>201311</v>
      </c>
      <c r="B4">
        <v>190.49388661248199</v>
      </c>
      <c r="C4">
        <v>193.68009710486101</v>
      </c>
      <c r="D4">
        <v>199.60767102854501</v>
      </c>
      <c r="E4">
        <v>246.670140706588</v>
      </c>
      <c r="F4">
        <v>207.92631873246401</v>
      </c>
      <c r="G4">
        <v>175.03749524187799</v>
      </c>
      <c r="H4">
        <v>203.16213387210601</v>
      </c>
    </row>
    <row r="5" spans="1:8" x14ac:dyDescent="0.25">
      <c r="A5">
        <v>201312</v>
      </c>
      <c r="B5">
        <v>157.421553314465</v>
      </c>
      <c r="C5">
        <v>156.913746826991</v>
      </c>
      <c r="D5">
        <v>143.093997854478</v>
      </c>
      <c r="E5">
        <v>106.45511985007001</v>
      </c>
      <c r="F5">
        <v>183.106072198558</v>
      </c>
      <c r="G5">
        <v>57.019400051926603</v>
      </c>
      <c r="H5">
        <v>160.60802092857301</v>
      </c>
    </row>
    <row r="6" spans="1:8" x14ac:dyDescent="0.25">
      <c r="A6">
        <v>201401</v>
      </c>
      <c r="B6">
        <v>171.50037848852699</v>
      </c>
      <c r="C6">
        <v>168.67712586726799</v>
      </c>
      <c r="D6">
        <v>166.16294779456999</v>
      </c>
      <c r="E6">
        <v>177.05652595155999</v>
      </c>
      <c r="F6">
        <v>174.35339002358799</v>
      </c>
      <c r="G6">
        <v>148.84774920772401</v>
      </c>
      <c r="H6">
        <v>168.781895563901</v>
      </c>
    </row>
    <row r="7" spans="1:8" x14ac:dyDescent="0.25">
      <c r="A7">
        <v>201402</v>
      </c>
      <c r="B7">
        <v>164.17774808403601</v>
      </c>
      <c r="C7">
        <v>166.15407959697001</v>
      </c>
      <c r="D7">
        <v>161.28250837355699</v>
      </c>
      <c r="E7">
        <v>176.64454092941699</v>
      </c>
      <c r="F7">
        <v>150.26062109313901</v>
      </c>
      <c r="G7">
        <v>164.214256204099</v>
      </c>
      <c r="H7">
        <v>163.33974016018399</v>
      </c>
    </row>
    <row r="8" spans="1:8" x14ac:dyDescent="0.25">
      <c r="A8">
        <v>201403</v>
      </c>
      <c r="B8">
        <v>180.376594388538</v>
      </c>
      <c r="C8">
        <v>180.08482176021701</v>
      </c>
      <c r="D8">
        <v>175.77970058956001</v>
      </c>
      <c r="E8">
        <v>196.14671968182401</v>
      </c>
      <c r="F8">
        <v>200.96664523627101</v>
      </c>
      <c r="G8">
        <v>145.290597392763</v>
      </c>
      <c r="H8">
        <v>190.23238180563601</v>
      </c>
    </row>
    <row r="9" spans="1:8" x14ac:dyDescent="0.25">
      <c r="A9">
        <v>201404</v>
      </c>
      <c r="B9">
        <v>179.90517372004601</v>
      </c>
      <c r="C9">
        <v>180.14455020814299</v>
      </c>
      <c r="D9">
        <v>170.740623275258</v>
      </c>
      <c r="E9">
        <v>163.403429790389</v>
      </c>
      <c r="F9">
        <v>199.47420627699199</v>
      </c>
      <c r="G9">
        <v>106.12786518495101</v>
      </c>
      <c r="H9">
        <v>184.93673870654399</v>
      </c>
    </row>
    <row r="10" spans="1:8" x14ac:dyDescent="0.25">
      <c r="A10">
        <v>201405</v>
      </c>
      <c r="B10">
        <v>199.61468699766399</v>
      </c>
      <c r="C10">
        <v>201.48769078476101</v>
      </c>
      <c r="D10">
        <v>200.802891864983</v>
      </c>
      <c r="E10">
        <v>223.61237750097999</v>
      </c>
      <c r="F10">
        <v>230.122224116372</v>
      </c>
      <c r="G10">
        <v>152.30212612656501</v>
      </c>
      <c r="H10">
        <v>224.37578047420601</v>
      </c>
    </row>
    <row r="11" spans="1:8" x14ac:dyDescent="0.25">
      <c r="A11">
        <v>201406</v>
      </c>
      <c r="B11">
        <v>195.958192398092</v>
      </c>
      <c r="C11">
        <v>196.49526761308201</v>
      </c>
      <c r="D11">
        <v>194.06375305394599</v>
      </c>
      <c r="E11">
        <v>203.82478139268699</v>
      </c>
      <c r="F11">
        <v>192.788358027898</v>
      </c>
      <c r="G11">
        <v>145.77535398513899</v>
      </c>
      <c r="H11">
        <v>184.15961632167301</v>
      </c>
    </row>
    <row r="12" spans="1:8" x14ac:dyDescent="0.25">
      <c r="A12">
        <v>201407</v>
      </c>
      <c r="B12">
        <v>222.80721156852101</v>
      </c>
      <c r="C12">
        <v>224.21976981300099</v>
      </c>
      <c r="D12">
        <v>224.51449533089101</v>
      </c>
      <c r="E12">
        <v>285.60066246089099</v>
      </c>
      <c r="F12">
        <v>247.81520330192299</v>
      </c>
      <c r="G12">
        <v>178.51728483914701</v>
      </c>
      <c r="H12">
        <v>226.59742937042799</v>
      </c>
    </row>
    <row r="13" spans="1:8" x14ac:dyDescent="0.25">
      <c r="A13">
        <v>201408</v>
      </c>
      <c r="B13">
        <v>214.82020480304001</v>
      </c>
      <c r="C13">
        <v>217.12706196382999</v>
      </c>
      <c r="D13">
        <v>194.69853187920501</v>
      </c>
      <c r="E13">
        <v>183.64198796750699</v>
      </c>
      <c r="F13">
        <v>216.41437791515099</v>
      </c>
      <c r="G13">
        <v>110.355276946895</v>
      </c>
      <c r="H13">
        <v>213.08423249139599</v>
      </c>
    </row>
    <row r="14" spans="1:8" x14ac:dyDescent="0.25">
      <c r="A14">
        <v>201409</v>
      </c>
      <c r="B14">
        <v>215.08812113530101</v>
      </c>
      <c r="C14">
        <v>214.268625453385</v>
      </c>
      <c r="D14">
        <v>205.43368567682799</v>
      </c>
      <c r="E14">
        <v>258.95650854404801</v>
      </c>
      <c r="F14">
        <v>259.84407671655799</v>
      </c>
      <c r="G14">
        <v>153.75781591509599</v>
      </c>
      <c r="H14">
        <v>244.015758736511</v>
      </c>
    </row>
    <row r="15" spans="1:8" x14ac:dyDescent="0.25">
      <c r="A15">
        <v>201410</v>
      </c>
      <c r="B15">
        <v>234.73729273144301</v>
      </c>
      <c r="C15">
        <v>236.006739302049</v>
      </c>
      <c r="D15">
        <v>218.96110964616801</v>
      </c>
      <c r="E15">
        <v>259.38040224172897</v>
      </c>
      <c r="F15">
        <v>224.649498464391</v>
      </c>
      <c r="G15">
        <v>167.296952154667</v>
      </c>
      <c r="H15">
        <v>229.21209625802501</v>
      </c>
    </row>
    <row r="16" spans="1:8" x14ac:dyDescent="0.25">
      <c r="A16">
        <v>201411</v>
      </c>
      <c r="B16">
        <v>215.63778633352601</v>
      </c>
      <c r="C16">
        <v>220.39303050015599</v>
      </c>
      <c r="D16">
        <v>212.16060908858699</v>
      </c>
      <c r="E16">
        <v>259.129505582668</v>
      </c>
      <c r="F16">
        <v>280.23634866334697</v>
      </c>
      <c r="G16">
        <v>158.454285702947</v>
      </c>
      <c r="H16">
        <v>263.63408363480301</v>
      </c>
    </row>
    <row r="21" spans="1:7" x14ac:dyDescent="0.25">
      <c r="A21" t="s">
        <v>0</v>
      </c>
      <c r="B21" t="s">
        <v>15</v>
      </c>
      <c r="C21" t="s">
        <v>14</v>
      </c>
      <c r="D21" s="1" t="s">
        <v>12</v>
      </c>
      <c r="E21" t="s">
        <v>1</v>
      </c>
      <c r="F21" t="s">
        <v>16</v>
      </c>
      <c r="G21" s="2" t="s">
        <v>18</v>
      </c>
    </row>
    <row r="22" spans="1:7" x14ac:dyDescent="0.25">
      <c r="A22">
        <v>201309</v>
      </c>
      <c r="B22">
        <v>148</v>
      </c>
      <c r="C22">
        <v>180</v>
      </c>
      <c r="D22" s="1">
        <f>MEDIAN(B2:H2)</f>
        <v>257.23306705018803</v>
      </c>
      <c r="E22">
        <f>ABS(B22-D22)</f>
        <v>109.23306705018803</v>
      </c>
      <c r="F22" t="b">
        <f>ABS(D22-B22)&lt;ABS(C22-B22)</f>
        <v>0</v>
      </c>
      <c r="G22" s="2" t="b">
        <f>(D22-C22)*(B22-C22)&gt;0</f>
        <v>0</v>
      </c>
    </row>
    <row r="23" spans="1:7" x14ac:dyDescent="0.25">
      <c r="A23">
        <v>201310</v>
      </c>
      <c r="B23">
        <v>204</v>
      </c>
      <c r="C23">
        <v>120</v>
      </c>
      <c r="D23" s="1">
        <f>MEDIAN(B3:H3)</f>
        <v>149.857344546608</v>
      </c>
      <c r="E23">
        <f t="shared" ref="E23:E35" si="0">ABS(B23-D23)</f>
        <v>54.142655453391995</v>
      </c>
      <c r="F23" t="b">
        <f>ABS(D23-B23)&lt;ABS(C23-B23)</f>
        <v>1</v>
      </c>
      <c r="G23" s="2" t="b">
        <f>(D23-C23)*(B23-C23)&gt;0</f>
        <v>1</v>
      </c>
    </row>
    <row r="24" spans="1:7" x14ac:dyDescent="0.25">
      <c r="A24">
        <v>201311</v>
      </c>
      <c r="B24">
        <v>203</v>
      </c>
      <c r="C24">
        <v>185</v>
      </c>
      <c r="D24" s="1">
        <f>MEDIAN(B4:H4)</f>
        <v>199.60767102854501</v>
      </c>
      <c r="E24">
        <f t="shared" si="0"/>
        <v>3.3923289714549867</v>
      </c>
      <c r="F24" t="b">
        <f>ABS(D24-B24)&lt;ABS(C24-B24)</f>
        <v>1</v>
      </c>
      <c r="G24" s="2" t="b">
        <f>(D24-C24)*(B24-C24)&gt;0</f>
        <v>1</v>
      </c>
    </row>
    <row r="25" spans="1:7" x14ac:dyDescent="0.25">
      <c r="A25">
        <v>201312</v>
      </c>
      <c r="B25">
        <v>74</v>
      </c>
      <c r="C25">
        <v>197</v>
      </c>
      <c r="D25" s="1">
        <f>MEDIAN(B5:H5)</f>
        <v>156.913746826991</v>
      </c>
      <c r="E25">
        <f t="shared" si="0"/>
        <v>82.913746826991002</v>
      </c>
      <c r="F25" t="b">
        <f>ABS(D25-B25)&lt;ABS(C25-B25)</f>
        <v>1</v>
      </c>
      <c r="G25" s="2" t="b">
        <f>(D25-C25)*(B25-C25)&gt;0</f>
        <v>1</v>
      </c>
    </row>
    <row r="26" spans="1:7" x14ac:dyDescent="0.25">
      <c r="A26">
        <v>201401</v>
      </c>
      <c r="B26">
        <v>113</v>
      </c>
      <c r="C26">
        <v>180</v>
      </c>
      <c r="D26" s="1">
        <f>MEDIAN(B6:H6)</f>
        <v>168.781895563901</v>
      </c>
      <c r="E26">
        <f t="shared" si="0"/>
        <v>55.781895563901003</v>
      </c>
      <c r="F26" t="b">
        <f>ABS(D26-B26)&lt;ABS(C26-B26)</f>
        <v>1</v>
      </c>
      <c r="G26" s="2" t="b">
        <f>(D26-C26)*(B26-C26)&gt;0</f>
        <v>1</v>
      </c>
    </row>
    <row r="27" spans="1:7" x14ac:dyDescent="0.25">
      <c r="A27">
        <v>201402</v>
      </c>
      <c r="B27">
        <v>175</v>
      </c>
      <c r="C27">
        <v>148.5</v>
      </c>
      <c r="D27" s="1">
        <f>MEDIAN(B7:H7)</f>
        <v>164.17774808403601</v>
      </c>
      <c r="E27">
        <f t="shared" si="0"/>
        <v>10.822251915963989</v>
      </c>
      <c r="F27" t="b">
        <f>ABS(D27-B27)&lt;ABS(C27-B27)</f>
        <v>1</v>
      </c>
      <c r="G27" s="2" t="b">
        <f>(D27-C27)*(B27-C27)&gt;0</f>
        <v>1</v>
      </c>
    </row>
    <row r="28" spans="1:7" x14ac:dyDescent="0.25">
      <c r="A28">
        <v>201403</v>
      </c>
      <c r="B28">
        <v>192</v>
      </c>
      <c r="C28">
        <v>200</v>
      </c>
      <c r="D28" s="1">
        <f>MEDIAN(B8:H8)</f>
        <v>180.376594388538</v>
      </c>
      <c r="E28">
        <f t="shared" si="0"/>
        <v>11.623405611462005</v>
      </c>
      <c r="F28" t="b">
        <f>ABS(D28-B28)&lt;ABS(C28-B28)</f>
        <v>0</v>
      </c>
      <c r="G28" s="2" t="b">
        <f>(D28-C28)*(B28-C28)&gt;0</f>
        <v>1</v>
      </c>
    </row>
    <row r="29" spans="1:7" x14ac:dyDescent="0.25">
      <c r="A29">
        <v>201404</v>
      </c>
      <c r="B29">
        <v>288</v>
      </c>
      <c r="C29">
        <v>217.5</v>
      </c>
      <c r="D29" s="1">
        <f>MEDIAN(B9:H9)</f>
        <v>179.90517372004601</v>
      </c>
      <c r="E29">
        <f t="shared" si="0"/>
        <v>108.09482627995399</v>
      </c>
      <c r="F29" t="b">
        <f>ABS(D29-B29)&lt;ABS(C29-B29)</f>
        <v>0</v>
      </c>
      <c r="G29" s="2" t="b">
        <f>(D29-C29)*(B29-C29)&gt;0</f>
        <v>0</v>
      </c>
    </row>
    <row r="30" spans="1:7" x14ac:dyDescent="0.25">
      <c r="A30">
        <v>201405</v>
      </c>
      <c r="B30">
        <v>217</v>
      </c>
      <c r="C30">
        <v>215</v>
      </c>
      <c r="D30" s="1">
        <f>MEDIAN(B10:H10)</f>
        <v>201.48769078476101</v>
      </c>
      <c r="E30">
        <f t="shared" si="0"/>
        <v>15.512309215238986</v>
      </c>
      <c r="F30" t="b">
        <f>ABS(D30-B30)&lt;ABS(C30-B30)</f>
        <v>0</v>
      </c>
      <c r="G30" s="2" t="b">
        <f>(D30-C30)*(B30-C30)&gt;0</f>
        <v>0</v>
      </c>
    </row>
    <row r="31" spans="1:7" x14ac:dyDescent="0.25">
      <c r="A31">
        <v>201406</v>
      </c>
      <c r="B31">
        <v>288</v>
      </c>
      <c r="C31">
        <v>215</v>
      </c>
      <c r="D31" s="1">
        <f>MEDIAN(B11:H11)</f>
        <v>194.06375305394599</v>
      </c>
      <c r="E31">
        <f t="shared" si="0"/>
        <v>93.936246946054013</v>
      </c>
      <c r="F31" t="b">
        <f>ABS(D31-B31)&lt;ABS(C31-B31)</f>
        <v>0</v>
      </c>
      <c r="G31" s="2" t="b">
        <f>(D31-C31)*(B31-C31)&gt;0</f>
        <v>0</v>
      </c>
    </row>
    <row r="32" spans="1:7" x14ac:dyDescent="0.25">
      <c r="A32">
        <v>201407</v>
      </c>
      <c r="B32">
        <v>209</v>
      </c>
      <c r="C32">
        <v>235</v>
      </c>
      <c r="D32" s="1">
        <f>MEDIAN(B12:H12)</f>
        <v>224.51449533089101</v>
      </c>
      <c r="E32">
        <f t="shared" si="0"/>
        <v>15.514495330891009</v>
      </c>
      <c r="F32" t="b">
        <f>ABS(D32-B32)&lt;ABS(C32-B32)</f>
        <v>1</v>
      </c>
      <c r="G32" s="2" t="b">
        <f>(D32-C32)*(B32-C32)&gt;0</f>
        <v>1</v>
      </c>
    </row>
    <row r="33" spans="1:7" x14ac:dyDescent="0.25">
      <c r="A33">
        <v>201408</v>
      </c>
      <c r="B33">
        <v>142</v>
      </c>
      <c r="C33">
        <v>226</v>
      </c>
      <c r="D33" s="1">
        <f>MEDIAN(B13:H13)</f>
        <v>213.08423249139599</v>
      </c>
      <c r="E33">
        <f t="shared" si="0"/>
        <v>71.084232491395994</v>
      </c>
      <c r="F33" t="b">
        <f>ABS(D33-B33)&lt;ABS(C33-B33)</f>
        <v>1</v>
      </c>
      <c r="G33" s="2" t="b">
        <f>(D33-C33)*(B33-C33)&gt;0</f>
        <v>1</v>
      </c>
    </row>
    <row r="34" spans="1:7" x14ac:dyDescent="0.25">
      <c r="A34">
        <v>201409</v>
      </c>
      <c r="B34">
        <v>248</v>
      </c>
      <c r="C34">
        <v>215</v>
      </c>
      <c r="D34" s="1">
        <f>MEDIAN(B14:H14)</f>
        <v>215.08812113530101</v>
      </c>
      <c r="E34">
        <f t="shared" si="0"/>
        <v>32.911878864698991</v>
      </c>
      <c r="F34" t="b">
        <f>ABS(D34-B34)&lt;ABS(C34-B34)</f>
        <v>1</v>
      </c>
      <c r="G34" s="2" t="b">
        <f>(D34-C34)*(B34-C34)&gt;0</f>
        <v>1</v>
      </c>
    </row>
    <row r="35" spans="1:7" x14ac:dyDescent="0.25">
      <c r="A35">
        <v>201410</v>
      </c>
      <c r="B35">
        <v>214</v>
      </c>
      <c r="C35">
        <v>231</v>
      </c>
      <c r="D35" s="1">
        <f>MEDIAN(B15:H15)</f>
        <v>229.21209625802501</v>
      </c>
      <c r="E35">
        <f t="shared" si="0"/>
        <v>15.212096258025014</v>
      </c>
      <c r="F35" t="b">
        <f>ABS(D35-B35)&lt;ABS(C35-B35)</f>
        <v>1</v>
      </c>
      <c r="G35" s="2" t="b">
        <f>(D35-C35)*(B35-C35)&gt;0</f>
        <v>1</v>
      </c>
    </row>
    <row r="36" spans="1:7" x14ac:dyDescent="0.25">
      <c r="A36">
        <v>201411</v>
      </c>
      <c r="B36" t="s">
        <v>13</v>
      </c>
      <c r="C36">
        <v>230</v>
      </c>
      <c r="D36" s="3">
        <f>MEDIAN(B16:H16)</f>
        <v>220.39303050015599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G15" sqref="G15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FinalEnsemble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Zhang</dc:creator>
  <cp:lastModifiedBy>Yu Zhang</cp:lastModifiedBy>
  <dcterms:created xsi:type="dcterms:W3CDTF">2014-12-03T23:45:33Z</dcterms:created>
  <dcterms:modified xsi:type="dcterms:W3CDTF">2014-12-04T06:54:06Z</dcterms:modified>
</cp:coreProperties>
</file>