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zhan\Git\Predictions\NFP\Simulation\201411\FinalEnsemble\"/>
    </mc:Choice>
  </mc:AlternateContent>
  <bookViews>
    <workbookView xWindow="0" yWindow="0" windowWidth="28800" windowHeight="12435"/>
  </bookViews>
  <sheets>
    <sheet name="FinalEnsemble" sheetId="1" r:id="rId1"/>
  </sheets>
  <calcPr calcId="152511"/>
  <fileRecoveryPr repairLoad="1"/>
</workbook>
</file>

<file path=xl/calcChain.xml><?xml version="1.0" encoding="utf-8"?>
<calcChain xmlns="http://schemas.openxmlformats.org/spreadsheetml/2006/main">
  <c r="F36" i="1" l="1"/>
  <c r="G36" i="1"/>
  <c r="E36" i="1"/>
  <c r="G52" i="1" l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D33" i="1"/>
  <c r="D25" i="1"/>
  <c r="D22" i="1"/>
  <c r="D29" i="1"/>
  <c r="D23" i="1"/>
  <c r="D24" i="1"/>
  <c r="D26" i="1"/>
  <c r="D27" i="1"/>
  <c r="D28" i="1"/>
  <c r="D30" i="1"/>
  <c r="D31" i="1"/>
  <c r="D32" i="1"/>
  <c r="D34" i="1"/>
  <c r="D35" i="1"/>
  <c r="D36" i="1"/>
  <c r="E44" i="1" l="1"/>
  <c r="E39" i="1"/>
  <c r="E41" i="1"/>
  <c r="E43" i="1"/>
  <c r="E45" i="1"/>
  <c r="E47" i="1"/>
  <c r="E50" i="1"/>
  <c r="E52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E40" i="1"/>
  <c r="E42" i="1"/>
  <c r="E46" i="1"/>
  <c r="E48" i="1"/>
  <c r="E49" i="1"/>
  <c r="E51" i="1"/>
  <c r="G23" i="1"/>
  <c r="F24" i="1"/>
  <c r="F25" i="1"/>
  <c r="E26" i="1"/>
  <c r="E27" i="1"/>
  <c r="E28" i="1"/>
  <c r="E29" i="1"/>
  <c r="G30" i="1"/>
  <c r="G31" i="1"/>
  <c r="F32" i="1"/>
  <c r="F33" i="1"/>
  <c r="E34" i="1"/>
  <c r="E35" i="1"/>
  <c r="E22" i="1"/>
  <c r="F31" i="1" l="1"/>
  <c r="F30" i="1"/>
  <c r="F29" i="1"/>
  <c r="E33" i="1"/>
  <c r="F23" i="1"/>
  <c r="E32" i="1"/>
  <c r="G22" i="1"/>
  <c r="E31" i="1"/>
  <c r="G29" i="1"/>
  <c r="E25" i="1"/>
  <c r="G28" i="1"/>
  <c r="E23" i="1"/>
  <c r="G35" i="1"/>
  <c r="G27" i="1"/>
  <c r="E30" i="1"/>
  <c r="F22" i="1"/>
  <c r="F28" i="1"/>
  <c r="G34" i="1"/>
  <c r="G26" i="1"/>
  <c r="E24" i="1"/>
  <c r="F35" i="1"/>
  <c r="F27" i="1"/>
  <c r="G33" i="1"/>
  <c r="G25" i="1"/>
  <c r="F34" i="1"/>
  <c r="F26" i="1"/>
  <c r="G32" i="1"/>
  <c r="G24" i="1"/>
</calcChain>
</file>

<file path=xl/sharedStrings.xml><?xml version="1.0" encoding="utf-8"?>
<sst xmlns="http://schemas.openxmlformats.org/spreadsheetml/2006/main" count="23" uniqueCount="17">
  <si>
    <t>Month</t>
  </si>
  <si>
    <t>L1</t>
  </si>
  <si>
    <t>Ensemble</t>
  </si>
  <si>
    <t>NA</t>
  </si>
  <si>
    <t>Consensus</t>
  </si>
  <si>
    <t>Label (unrevised)</t>
  </si>
  <si>
    <t>MWin</t>
  </si>
  <si>
    <t>Baseline Model</t>
  </si>
  <si>
    <t>Dwin (6/14)</t>
  </si>
  <si>
    <t>Bootstrapping (9/15)</t>
  </si>
  <si>
    <t>CrossValidation (8/15)</t>
  </si>
  <si>
    <t>Random Sampling of Best Features (9/15)</t>
  </si>
  <si>
    <t>Ensemble of IJC Models (12/15)</t>
  </si>
  <si>
    <t>Ensemble of Consensus Models (8/15)</t>
  </si>
  <si>
    <t>Best Features (10/15)</t>
  </si>
  <si>
    <t>AR Model (9/15)</t>
  </si>
  <si>
    <t>Dwin (10/15)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</si>
</sst>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4" fillId="0" borderId="0" xfId="0" applyFont="1"/>
    <xf numFmtId="0" fontId="18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workbookViewId="0">
      <selection activeCell="F43" sqref="F43"/>
    </sheetView>
  </sheetViews>
  <sheetFormatPr defaultRowHeight="15" x14ac:dyDescent="0.25"/>
  <cols>
    <col min="2" max="2" width="19.42578125" bestFit="1" customWidth="1"/>
    <col min="3" max="3" width="20.85546875" bestFit="1" customWidth="1"/>
    <col min="4" max="4" width="38.28515625" bestFit="1" customWidth="1"/>
    <col min="5" max="5" width="29.140625" bestFit="1" customWidth="1"/>
    <col min="6" max="6" width="35.42578125" bestFit="1" customWidth="1"/>
    <col min="7" max="7" width="26.140625" bestFit="1" customWidth="1"/>
    <col min="8" max="8" width="15.42578125" bestFit="1" customWidth="1"/>
  </cols>
  <sheetData>
    <row r="1" spans="1:8" x14ac:dyDescent="0.2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8" x14ac:dyDescent="0.25">
      <c r="A2">
        <v>201309</v>
      </c>
      <c r="B2">
        <v>206.997678671594</v>
      </c>
      <c r="C2">
        <v>199.399093354005</v>
      </c>
      <c r="D2">
        <v>207.42057784644101</v>
      </c>
      <c r="E2">
        <v>239.01932921584699</v>
      </c>
      <c r="F2">
        <v>262.916732099179</v>
      </c>
      <c r="G2">
        <v>257.23306705018803</v>
      </c>
      <c r="H2">
        <v>138.96437644244901</v>
      </c>
    </row>
    <row r="3" spans="1:8" x14ac:dyDescent="0.25">
      <c r="A3">
        <v>201310</v>
      </c>
      <c r="B3">
        <v>149.857344546608</v>
      </c>
      <c r="C3">
        <v>149.34295628759699</v>
      </c>
      <c r="D3">
        <v>142.553462801308</v>
      </c>
      <c r="E3">
        <v>188.56202590483099</v>
      </c>
      <c r="F3">
        <v>137.73743218503299</v>
      </c>
      <c r="G3">
        <v>176.906973494997</v>
      </c>
      <c r="H3">
        <v>139.37666509518201</v>
      </c>
    </row>
    <row r="4" spans="1:8" x14ac:dyDescent="0.25">
      <c r="A4">
        <v>201311</v>
      </c>
      <c r="B4">
        <v>190.49388661248199</v>
      </c>
      <c r="C4">
        <v>193.68009710486101</v>
      </c>
      <c r="D4">
        <v>199.60767102854501</v>
      </c>
      <c r="E4">
        <v>203.16213387210601</v>
      </c>
      <c r="F4">
        <v>184.376068383101</v>
      </c>
      <c r="G4">
        <v>246.670140706588</v>
      </c>
      <c r="H4">
        <v>168.24495681380199</v>
      </c>
    </row>
    <row r="5" spans="1:8" x14ac:dyDescent="0.25">
      <c r="A5">
        <v>201312</v>
      </c>
      <c r="B5">
        <v>157.421553314465</v>
      </c>
      <c r="C5">
        <v>156.913746826991</v>
      </c>
      <c r="D5">
        <v>143.093997854478</v>
      </c>
      <c r="E5">
        <v>147.11360038661499</v>
      </c>
      <c r="F5">
        <v>174.45796030287701</v>
      </c>
      <c r="G5">
        <v>106.45511985007001</v>
      </c>
      <c r="H5">
        <v>190.19757033262101</v>
      </c>
    </row>
    <row r="6" spans="1:8" x14ac:dyDescent="0.25">
      <c r="A6">
        <v>201401</v>
      </c>
      <c r="B6">
        <v>171.50037848852699</v>
      </c>
      <c r="C6">
        <v>168.67712586726799</v>
      </c>
      <c r="D6">
        <v>166.16294779456999</v>
      </c>
      <c r="E6">
        <v>169.63869090061499</v>
      </c>
      <c r="F6">
        <v>167.66403249363901</v>
      </c>
      <c r="G6">
        <v>177.05652595155999</v>
      </c>
      <c r="H6">
        <v>111.667058933801</v>
      </c>
    </row>
    <row r="7" spans="1:8" x14ac:dyDescent="0.25">
      <c r="A7">
        <v>201402</v>
      </c>
      <c r="B7">
        <v>164.17774808403601</v>
      </c>
      <c r="C7">
        <v>166.15407959697001</v>
      </c>
      <c r="D7">
        <v>161.28250837355699</v>
      </c>
      <c r="E7">
        <v>163.33974016018399</v>
      </c>
      <c r="F7">
        <v>137.352321014621</v>
      </c>
      <c r="G7">
        <v>176.64454092941699</v>
      </c>
      <c r="H7">
        <v>99.336366849491199</v>
      </c>
    </row>
    <row r="8" spans="1:8" x14ac:dyDescent="0.25">
      <c r="A8">
        <v>201403</v>
      </c>
      <c r="B8">
        <v>180.376594388538</v>
      </c>
      <c r="C8">
        <v>180.08482176021701</v>
      </c>
      <c r="D8">
        <v>175.77970058956001</v>
      </c>
      <c r="E8">
        <v>188.37665731786899</v>
      </c>
      <c r="F8">
        <v>188.18478651228301</v>
      </c>
      <c r="G8">
        <v>196.14671968182401</v>
      </c>
      <c r="H8">
        <v>153.36845506933801</v>
      </c>
    </row>
    <row r="9" spans="1:8" x14ac:dyDescent="0.25">
      <c r="A9">
        <v>201404</v>
      </c>
      <c r="B9">
        <v>179.90517372004601</v>
      </c>
      <c r="C9">
        <v>180.14455020814299</v>
      </c>
      <c r="D9">
        <v>170.740623275258</v>
      </c>
      <c r="E9">
        <v>176.90253359114399</v>
      </c>
      <c r="F9">
        <v>185.215418897229</v>
      </c>
      <c r="G9">
        <v>163.403429790389</v>
      </c>
      <c r="H9">
        <v>171.236056857195</v>
      </c>
    </row>
    <row r="10" spans="1:8" x14ac:dyDescent="0.25">
      <c r="A10">
        <v>201405</v>
      </c>
      <c r="B10">
        <v>199.61468699766399</v>
      </c>
      <c r="C10">
        <v>201.48769078476101</v>
      </c>
      <c r="D10">
        <v>200.802891864983</v>
      </c>
      <c r="E10">
        <v>218.16563329876101</v>
      </c>
      <c r="F10">
        <v>207.71562201206601</v>
      </c>
      <c r="G10">
        <v>223.61237750097999</v>
      </c>
      <c r="H10">
        <v>222.208126773977</v>
      </c>
    </row>
    <row r="11" spans="1:8" x14ac:dyDescent="0.25">
      <c r="A11">
        <v>201406</v>
      </c>
      <c r="B11">
        <v>195.958192398092</v>
      </c>
      <c r="C11">
        <v>196.49526761308201</v>
      </c>
      <c r="D11">
        <v>194.06375305394599</v>
      </c>
      <c r="E11">
        <v>184.49988797670301</v>
      </c>
      <c r="F11">
        <v>185.49069563343701</v>
      </c>
      <c r="G11">
        <v>203.82478139268699</v>
      </c>
      <c r="H11">
        <v>194.21733120044499</v>
      </c>
    </row>
    <row r="12" spans="1:8" x14ac:dyDescent="0.25">
      <c r="A12">
        <v>201407</v>
      </c>
      <c r="B12">
        <v>222.80721156852101</v>
      </c>
      <c r="C12">
        <v>224.21976981300099</v>
      </c>
      <c r="D12">
        <v>224.51449533089101</v>
      </c>
      <c r="E12">
        <v>229.24396631398699</v>
      </c>
      <c r="F12">
        <v>236.275871325221</v>
      </c>
      <c r="G12">
        <v>285.60066246089099</v>
      </c>
      <c r="H12">
        <v>220.44124604037501</v>
      </c>
    </row>
    <row r="13" spans="1:8" x14ac:dyDescent="0.25">
      <c r="A13">
        <v>201408</v>
      </c>
      <c r="B13">
        <v>214.82020480304001</v>
      </c>
      <c r="C13">
        <v>217.12706196382999</v>
      </c>
      <c r="D13">
        <v>194.69853187920501</v>
      </c>
      <c r="E13">
        <v>200.00821128259301</v>
      </c>
      <c r="F13">
        <v>193.00544829518901</v>
      </c>
      <c r="G13">
        <v>183.64198796750699</v>
      </c>
      <c r="H13">
        <v>183.19314521500601</v>
      </c>
    </row>
    <row r="14" spans="1:8" x14ac:dyDescent="0.25">
      <c r="A14">
        <v>201409</v>
      </c>
      <c r="B14">
        <v>215.08812113530101</v>
      </c>
      <c r="C14">
        <v>214.268625453385</v>
      </c>
      <c r="D14">
        <v>205.43368567682799</v>
      </c>
      <c r="E14">
        <v>254.55108581009199</v>
      </c>
      <c r="F14">
        <v>248.51399141977299</v>
      </c>
      <c r="G14">
        <v>258.95650854404801</v>
      </c>
      <c r="H14">
        <v>153.674880067343</v>
      </c>
    </row>
    <row r="15" spans="1:8" x14ac:dyDescent="0.25">
      <c r="A15">
        <v>201410</v>
      </c>
      <c r="B15">
        <v>234.73729273144301</v>
      </c>
      <c r="C15">
        <v>236.006739302049</v>
      </c>
      <c r="D15">
        <v>218.96110964616801</v>
      </c>
      <c r="E15">
        <v>222.26461463709001</v>
      </c>
      <c r="F15">
        <v>200.95041121527899</v>
      </c>
      <c r="G15">
        <v>259.38040224172897</v>
      </c>
      <c r="H15">
        <v>206.77466896264701</v>
      </c>
    </row>
    <row r="16" spans="1:8" x14ac:dyDescent="0.25">
      <c r="A16">
        <v>201411</v>
      </c>
      <c r="B16">
        <v>215.63778633352601</v>
      </c>
      <c r="C16">
        <v>220.39303050015599</v>
      </c>
      <c r="D16">
        <v>212.16060908858699</v>
      </c>
      <c r="E16">
        <v>253.03723073549</v>
      </c>
      <c r="F16">
        <v>266.55759534308697</v>
      </c>
      <c r="G16">
        <v>259.129505582668</v>
      </c>
      <c r="H16">
        <v>183.48609194329299</v>
      </c>
    </row>
    <row r="21" spans="1:7" x14ac:dyDescent="0.25">
      <c r="A21" t="s">
        <v>0</v>
      </c>
      <c r="B21" t="s">
        <v>5</v>
      </c>
      <c r="C21" t="s">
        <v>4</v>
      </c>
      <c r="D21" s="1" t="s">
        <v>2</v>
      </c>
      <c r="E21" t="s">
        <v>1</v>
      </c>
      <c r="F21" t="s">
        <v>6</v>
      </c>
      <c r="G21" s="2" t="s">
        <v>16</v>
      </c>
    </row>
    <row r="22" spans="1:7" x14ac:dyDescent="0.25">
      <c r="A22">
        <v>201309</v>
      </c>
      <c r="B22">
        <v>148</v>
      </c>
      <c r="C22">
        <v>180</v>
      </c>
      <c r="D22" s="1">
        <f>MEDIAN(B2:H2)</f>
        <v>207.42057784644101</v>
      </c>
      <c r="E22">
        <f>ABS(B22-D22)</f>
        <v>59.420577846441006</v>
      </c>
      <c r="F22" t="b">
        <f t="shared" ref="F22:F35" si="0">ABS(D22-B22)&lt;ABS(C22-B22)</f>
        <v>0</v>
      </c>
      <c r="G22" s="2" t="b">
        <f t="shared" ref="G22:G35" si="1">(D22-C22)*(B22-C22)&gt;0</f>
        <v>0</v>
      </c>
    </row>
    <row r="23" spans="1:7" x14ac:dyDescent="0.25">
      <c r="A23">
        <v>201310</v>
      </c>
      <c r="B23">
        <v>204</v>
      </c>
      <c r="C23">
        <v>120</v>
      </c>
      <c r="D23" s="1">
        <f t="shared" ref="D23:D36" si="2">MEDIAN(B3:H3)</f>
        <v>149.34295628759699</v>
      </c>
      <c r="E23">
        <f t="shared" ref="E23:E36" si="3">ABS(B23-D23)</f>
        <v>54.657043712403009</v>
      </c>
      <c r="F23" t="b">
        <f t="shared" si="0"/>
        <v>1</v>
      </c>
      <c r="G23" s="2" t="b">
        <f t="shared" si="1"/>
        <v>1</v>
      </c>
    </row>
    <row r="24" spans="1:7" x14ac:dyDescent="0.25">
      <c r="A24">
        <v>201311</v>
      </c>
      <c r="B24">
        <v>203</v>
      </c>
      <c r="C24">
        <v>185</v>
      </c>
      <c r="D24" s="1">
        <f t="shared" si="2"/>
        <v>193.68009710486101</v>
      </c>
      <c r="E24">
        <f t="shared" si="3"/>
        <v>9.3199028951389948</v>
      </c>
      <c r="F24" t="b">
        <f t="shared" si="0"/>
        <v>1</v>
      </c>
      <c r="G24" s="2" t="b">
        <f t="shared" si="1"/>
        <v>1</v>
      </c>
    </row>
    <row r="25" spans="1:7" x14ac:dyDescent="0.25">
      <c r="A25">
        <v>201312</v>
      </c>
      <c r="B25">
        <v>74</v>
      </c>
      <c r="C25">
        <v>197</v>
      </c>
      <c r="D25" s="1">
        <f t="shared" si="2"/>
        <v>156.913746826991</v>
      </c>
      <c r="E25">
        <f t="shared" si="3"/>
        <v>82.913746826991002</v>
      </c>
      <c r="F25" t="b">
        <f t="shared" si="0"/>
        <v>1</v>
      </c>
      <c r="G25" s="2" t="b">
        <f t="shared" si="1"/>
        <v>1</v>
      </c>
    </row>
    <row r="26" spans="1:7" x14ac:dyDescent="0.25">
      <c r="A26">
        <v>201401</v>
      </c>
      <c r="B26">
        <v>113</v>
      </c>
      <c r="C26">
        <v>180</v>
      </c>
      <c r="D26" s="1">
        <f t="shared" si="2"/>
        <v>168.67712586726799</v>
      </c>
      <c r="E26">
        <f t="shared" si="3"/>
        <v>55.677125867267989</v>
      </c>
      <c r="F26" t="b">
        <f t="shared" si="0"/>
        <v>1</v>
      </c>
      <c r="G26" s="2" t="b">
        <f t="shared" si="1"/>
        <v>1</v>
      </c>
    </row>
    <row r="27" spans="1:7" x14ac:dyDescent="0.25">
      <c r="A27">
        <v>201402</v>
      </c>
      <c r="B27">
        <v>175</v>
      </c>
      <c r="C27">
        <v>148.5</v>
      </c>
      <c r="D27" s="1">
        <f t="shared" si="2"/>
        <v>163.33974016018399</v>
      </c>
      <c r="E27">
        <f t="shared" si="3"/>
        <v>11.660259839816007</v>
      </c>
      <c r="F27" t="b">
        <f t="shared" si="0"/>
        <v>1</v>
      </c>
      <c r="G27" s="2" t="b">
        <f t="shared" si="1"/>
        <v>1</v>
      </c>
    </row>
    <row r="28" spans="1:7" x14ac:dyDescent="0.25">
      <c r="A28">
        <v>201403</v>
      </c>
      <c r="B28">
        <v>192</v>
      </c>
      <c r="C28">
        <v>200</v>
      </c>
      <c r="D28" s="1">
        <f t="shared" si="2"/>
        <v>180.376594388538</v>
      </c>
      <c r="E28">
        <f t="shared" si="3"/>
        <v>11.623405611462005</v>
      </c>
      <c r="F28" t="b">
        <f t="shared" si="0"/>
        <v>0</v>
      </c>
      <c r="G28" s="2" t="b">
        <f t="shared" si="1"/>
        <v>1</v>
      </c>
    </row>
    <row r="29" spans="1:7" x14ac:dyDescent="0.25">
      <c r="A29">
        <v>201404</v>
      </c>
      <c r="B29">
        <v>288</v>
      </c>
      <c r="C29">
        <v>217.5</v>
      </c>
      <c r="D29" s="1">
        <f t="shared" si="2"/>
        <v>176.90253359114399</v>
      </c>
      <c r="E29">
        <f t="shared" si="3"/>
        <v>111.09746640885601</v>
      </c>
      <c r="F29" t="b">
        <f t="shared" si="0"/>
        <v>0</v>
      </c>
      <c r="G29" s="2" t="b">
        <f t="shared" si="1"/>
        <v>0</v>
      </c>
    </row>
    <row r="30" spans="1:7" x14ac:dyDescent="0.25">
      <c r="A30">
        <v>201405</v>
      </c>
      <c r="B30">
        <v>217</v>
      </c>
      <c r="C30">
        <v>215</v>
      </c>
      <c r="D30" s="1">
        <f t="shared" si="2"/>
        <v>207.71562201206601</v>
      </c>
      <c r="E30">
        <f t="shared" si="3"/>
        <v>9.2843779879339934</v>
      </c>
      <c r="F30" t="b">
        <f t="shared" si="0"/>
        <v>0</v>
      </c>
      <c r="G30" s="2" t="b">
        <f t="shared" si="1"/>
        <v>0</v>
      </c>
    </row>
    <row r="31" spans="1:7" x14ac:dyDescent="0.25">
      <c r="A31">
        <v>201406</v>
      </c>
      <c r="B31">
        <v>288</v>
      </c>
      <c r="C31">
        <v>215</v>
      </c>
      <c r="D31" s="1">
        <f t="shared" si="2"/>
        <v>194.21733120044499</v>
      </c>
      <c r="E31">
        <f t="shared" si="3"/>
        <v>93.782668799555012</v>
      </c>
      <c r="F31" t="b">
        <f t="shared" si="0"/>
        <v>0</v>
      </c>
      <c r="G31" s="2" t="b">
        <f t="shared" si="1"/>
        <v>0</v>
      </c>
    </row>
    <row r="32" spans="1:7" x14ac:dyDescent="0.25">
      <c r="A32">
        <v>201407</v>
      </c>
      <c r="B32">
        <v>209</v>
      </c>
      <c r="C32">
        <v>235</v>
      </c>
      <c r="D32" s="1">
        <f t="shared" si="2"/>
        <v>224.51449533089101</v>
      </c>
      <c r="E32">
        <f t="shared" si="3"/>
        <v>15.514495330891009</v>
      </c>
      <c r="F32" t="b">
        <f t="shared" si="0"/>
        <v>1</v>
      </c>
      <c r="G32" s="2" t="b">
        <f t="shared" si="1"/>
        <v>1</v>
      </c>
    </row>
    <row r="33" spans="1:7" x14ac:dyDescent="0.25">
      <c r="A33">
        <v>201408</v>
      </c>
      <c r="B33">
        <v>142</v>
      </c>
      <c r="C33">
        <v>226</v>
      </c>
      <c r="D33" s="1">
        <f t="shared" si="2"/>
        <v>194.69853187920501</v>
      </c>
      <c r="E33">
        <f t="shared" si="3"/>
        <v>52.698531879205007</v>
      </c>
      <c r="F33" t="b">
        <f t="shared" si="0"/>
        <v>1</v>
      </c>
      <c r="G33" s="2" t="b">
        <f t="shared" si="1"/>
        <v>1</v>
      </c>
    </row>
    <row r="34" spans="1:7" x14ac:dyDescent="0.25">
      <c r="A34">
        <v>201409</v>
      </c>
      <c r="B34">
        <v>248</v>
      </c>
      <c r="C34">
        <v>215</v>
      </c>
      <c r="D34" s="1">
        <f t="shared" si="2"/>
        <v>215.08812113530101</v>
      </c>
      <c r="E34">
        <f t="shared" si="3"/>
        <v>32.911878864698991</v>
      </c>
      <c r="F34" t="b">
        <f t="shared" si="0"/>
        <v>1</v>
      </c>
      <c r="G34" s="2" t="b">
        <f t="shared" si="1"/>
        <v>1</v>
      </c>
    </row>
    <row r="35" spans="1:7" x14ac:dyDescent="0.25">
      <c r="A35">
        <v>201410</v>
      </c>
      <c r="B35">
        <v>214</v>
      </c>
      <c r="C35">
        <v>231</v>
      </c>
      <c r="D35" s="1">
        <f t="shared" si="2"/>
        <v>222.26461463709001</v>
      </c>
      <c r="E35">
        <f t="shared" si="3"/>
        <v>8.2646146370900055</v>
      </c>
      <c r="F35" t="b">
        <f t="shared" si="0"/>
        <v>1</v>
      </c>
      <c r="G35" s="2" t="b">
        <f t="shared" si="1"/>
        <v>1</v>
      </c>
    </row>
    <row r="36" spans="1:7" x14ac:dyDescent="0.25">
      <c r="A36">
        <v>201411</v>
      </c>
      <c r="B36">
        <v>321</v>
      </c>
      <c r="C36">
        <v>230</v>
      </c>
      <c r="D36" s="1">
        <f t="shared" si="2"/>
        <v>220.39303050015599</v>
      </c>
      <c r="E36">
        <f t="shared" si="3"/>
        <v>100.60696949984401</v>
      </c>
      <c r="F36" t="b">
        <f>ABS(D36-B36)&lt;ABS(C36-B36)</f>
        <v>0</v>
      </c>
      <c r="G36" s="2" t="b">
        <f>(D36-C36)*(B36-C36)&gt;0</f>
        <v>0</v>
      </c>
    </row>
    <row r="38" spans="1:7" x14ac:dyDescent="0.25">
      <c r="A38" t="s">
        <v>0</v>
      </c>
      <c r="B38" t="s">
        <v>5</v>
      </c>
      <c r="C38" t="s">
        <v>4</v>
      </c>
      <c r="D38" s="3" t="s">
        <v>7</v>
      </c>
      <c r="E38" t="s">
        <v>1</v>
      </c>
      <c r="F38" t="s">
        <v>6</v>
      </c>
      <c r="G38" s="2" t="s">
        <v>8</v>
      </c>
    </row>
    <row r="39" spans="1:7" x14ac:dyDescent="0.25">
      <c r="A39">
        <v>201309</v>
      </c>
      <c r="B39">
        <v>148</v>
      </c>
      <c r="C39">
        <v>180</v>
      </c>
      <c r="D39">
        <v>114.617801119193</v>
      </c>
      <c r="E39">
        <f>ABS(B39-D39)</f>
        <v>33.382198880806996</v>
      </c>
      <c r="F39" t="b">
        <f t="shared" ref="F39:F52" si="4">ABS(D39-B39)&lt;ABS(C39-B39)</f>
        <v>0</v>
      </c>
      <c r="G39" s="2" t="b">
        <f t="shared" ref="G39:G52" si="5">(D39-C39)*(B39-C39)&gt;0</f>
        <v>1</v>
      </c>
    </row>
    <row r="40" spans="1:7" x14ac:dyDescent="0.25">
      <c r="A40">
        <v>201310</v>
      </c>
      <c r="B40">
        <v>204</v>
      </c>
      <c r="C40">
        <v>120</v>
      </c>
      <c r="D40">
        <v>121.092961742477</v>
      </c>
      <c r="E40">
        <f t="shared" ref="E40:E52" si="6">ABS(B40-D40)</f>
        <v>82.907038257522998</v>
      </c>
      <c r="F40" t="b">
        <f t="shared" si="4"/>
        <v>1</v>
      </c>
      <c r="G40" s="2" t="b">
        <f t="shared" si="5"/>
        <v>1</v>
      </c>
    </row>
    <row r="41" spans="1:7" x14ac:dyDescent="0.25">
      <c r="A41">
        <v>201311</v>
      </c>
      <c r="B41">
        <v>203</v>
      </c>
      <c r="C41">
        <v>185</v>
      </c>
      <c r="D41">
        <v>130.93213212104001</v>
      </c>
      <c r="E41">
        <f t="shared" si="6"/>
        <v>72.067867878959987</v>
      </c>
      <c r="F41" t="b">
        <f t="shared" si="4"/>
        <v>0</v>
      </c>
      <c r="G41" s="2" t="b">
        <f t="shared" si="5"/>
        <v>0</v>
      </c>
    </row>
    <row r="42" spans="1:7" x14ac:dyDescent="0.25">
      <c r="A42">
        <v>201312</v>
      </c>
      <c r="B42">
        <v>74</v>
      </c>
      <c r="C42">
        <v>197</v>
      </c>
      <c r="D42">
        <v>205.22140063756899</v>
      </c>
      <c r="E42">
        <f t="shared" si="6"/>
        <v>131.22140063756899</v>
      </c>
      <c r="F42" t="b">
        <f t="shared" si="4"/>
        <v>0</v>
      </c>
      <c r="G42" s="2" t="b">
        <f t="shared" si="5"/>
        <v>0</v>
      </c>
    </row>
    <row r="43" spans="1:7" x14ac:dyDescent="0.25">
      <c r="A43">
        <v>201401</v>
      </c>
      <c r="B43">
        <v>113</v>
      </c>
      <c r="C43">
        <v>180</v>
      </c>
      <c r="D43">
        <v>213.09873569996199</v>
      </c>
      <c r="E43">
        <f t="shared" si="6"/>
        <v>100.09873569996199</v>
      </c>
      <c r="F43" t="b">
        <f t="shared" si="4"/>
        <v>0</v>
      </c>
      <c r="G43" s="2" t="b">
        <f t="shared" si="5"/>
        <v>0</v>
      </c>
    </row>
    <row r="44" spans="1:7" x14ac:dyDescent="0.25">
      <c r="A44">
        <v>201402</v>
      </c>
      <c r="B44">
        <v>175</v>
      </c>
      <c r="C44">
        <v>148.5</v>
      </c>
      <c r="D44">
        <v>158.315327489769</v>
      </c>
      <c r="E44">
        <f t="shared" si="6"/>
        <v>16.684672510230996</v>
      </c>
      <c r="F44" t="b">
        <f t="shared" si="4"/>
        <v>1</v>
      </c>
      <c r="G44" s="2" t="b">
        <f t="shared" si="5"/>
        <v>1</v>
      </c>
    </row>
    <row r="45" spans="1:7" x14ac:dyDescent="0.25">
      <c r="A45">
        <v>201403</v>
      </c>
      <c r="B45">
        <v>192</v>
      </c>
      <c r="C45">
        <v>200</v>
      </c>
      <c r="D45">
        <v>138.57674908568401</v>
      </c>
      <c r="E45">
        <f t="shared" si="6"/>
        <v>53.423250914315986</v>
      </c>
      <c r="F45" t="b">
        <f t="shared" si="4"/>
        <v>0</v>
      </c>
      <c r="G45" s="2" t="b">
        <f t="shared" si="5"/>
        <v>1</v>
      </c>
    </row>
    <row r="46" spans="1:7" x14ac:dyDescent="0.25">
      <c r="A46">
        <v>201404</v>
      </c>
      <c r="B46">
        <v>288</v>
      </c>
      <c r="C46">
        <v>217.5</v>
      </c>
      <c r="D46">
        <v>210.09825613304301</v>
      </c>
      <c r="E46">
        <f t="shared" si="6"/>
        <v>77.901743866956991</v>
      </c>
      <c r="F46" t="b">
        <f t="shared" si="4"/>
        <v>0</v>
      </c>
      <c r="G46" s="2" t="b">
        <f t="shared" si="5"/>
        <v>0</v>
      </c>
    </row>
    <row r="47" spans="1:7" x14ac:dyDescent="0.25">
      <c r="A47">
        <v>201405</v>
      </c>
      <c r="B47">
        <v>217</v>
      </c>
      <c r="C47">
        <v>215</v>
      </c>
      <c r="D47">
        <v>185.61843007688501</v>
      </c>
      <c r="E47">
        <f t="shared" si="6"/>
        <v>31.381569923114995</v>
      </c>
      <c r="F47" t="b">
        <f t="shared" si="4"/>
        <v>0</v>
      </c>
      <c r="G47" s="2" t="b">
        <f t="shared" si="5"/>
        <v>0</v>
      </c>
    </row>
    <row r="48" spans="1:7" x14ac:dyDescent="0.25">
      <c r="A48">
        <v>201406</v>
      </c>
      <c r="B48">
        <v>288</v>
      </c>
      <c r="C48">
        <v>215</v>
      </c>
      <c r="D48">
        <v>218.80441090261601</v>
      </c>
      <c r="E48">
        <f t="shared" si="6"/>
        <v>69.195589097383987</v>
      </c>
      <c r="F48" t="b">
        <f t="shared" si="4"/>
        <v>1</v>
      </c>
      <c r="G48" s="2" t="b">
        <f t="shared" si="5"/>
        <v>1</v>
      </c>
    </row>
    <row r="49" spans="1:7" x14ac:dyDescent="0.25">
      <c r="A49">
        <v>201407</v>
      </c>
      <c r="B49">
        <v>209</v>
      </c>
      <c r="C49">
        <v>235</v>
      </c>
      <c r="D49">
        <v>286.28765341114098</v>
      </c>
      <c r="E49">
        <f t="shared" si="6"/>
        <v>77.28765341114098</v>
      </c>
      <c r="F49" t="b">
        <f t="shared" si="4"/>
        <v>0</v>
      </c>
      <c r="G49" s="2" t="b">
        <f t="shared" si="5"/>
        <v>0</v>
      </c>
    </row>
    <row r="50" spans="1:7" x14ac:dyDescent="0.25">
      <c r="A50">
        <v>201408</v>
      </c>
      <c r="B50">
        <v>142</v>
      </c>
      <c r="C50">
        <v>226</v>
      </c>
      <c r="D50">
        <v>295.38436350159498</v>
      </c>
      <c r="E50">
        <f t="shared" si="6"/>
        <v>153.38436350159498</v>
      </c>
      <c r="F50" t="b">
        <f t="shared" si="4"/>
        <v>0</v>
      </c>
      <c r="G50" s="2" t="b">
        <f t="shared" si="5"/>
        <v>0</v>
      </c>
    </row>
    <row r="51" spans="1:7" x14ac:dyDescent="0.25">
      <c r="A51">
        <v>201409</v>
      </c>
      <c r="B51">
        <v>248</v>
      </c>
      <c r="C51">
        <v>215</v>
      </c>
      <c r="D51">
        <v>242.17785806620299</v>
      </c>
      <c r="E51">
        <f t="shared" si="6"/>
        <v>5.8221419337970133</v>
      </c>
      <c r="F51" t="b">
        <f t="shared" si="4"/>
        <v>1</v>
      </c>
      <c r="G51" s="2" t="b">
        <f t="shared" si="5"/>
        <v>1</v>
      </c>
    </row>
    <row r="52" spans="1:7" x14ac:dyDescent="0.25">
      <c r="A52">
        <v>201410</v>
      </c>
      <c r="B52">
        <v>214</v>
      </c>
      <c r="C52">
        <v>231</v>
      </c>
      <c r="D52">
        <v>238.87001520548</v>
      </c>
      <c r="E52">
        <f t="shared" si="6"/>
        <v>24.870015205480001</v>
      </c>
      <c r="F52" t="b">
        <f t="shared" si="4"/>
        <v>0</v>
      </c>
      <c r="G52" s="2" t="b">
        <f t="shared" si="5"/>
        <v>0</v>
      </c>
    </row>
    <row r="53" spans="1:7" x14ac:dyDescent="0.25">
      <c r="A53">
        <v>201411</v>
      </c>
      <c r="B53" t="s">
        <v>3</v>
      </c>
      <c r="C53">
        <v>230</v>
      </c>
      <c r="D53">
        <v>238.69452808186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FinalEnsemble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Zhang</dc:creator>
  <cp:lastModifiedBy>Yu Zhang</cp:lastModifiedBy>
  <dcterms:created xsi:type="dcterms:W3CDTF">2014-12-03T23:45:33Z</dcterms:created>
  <dcterms:modified xsi:type="dcterms:W3CDTF">2015-01-05T19:15:33Z</dcterms:modified>
</cp:coreProperties>
</file>