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8130" tabRatio="718"/>
  </bookViews>
  <sheets>
    <sheet name="KIB B INV SYSTEM 31 DES 22" sheetId="147" r:id="rId1"/>
  </sheets>
  <definedNames>
    <definedName name="_xlnm.Print_Titles" localSheetId="0">'KIB B INV SYSTEM 31 DES 22'!$7:$11</definedName>
  </definedNames>
  <calcPr calcId="124519"/>
</workbook>
</file>

<file path=xl/calcChain.xml><?xml version="1.0" encoding="utf-8"?>
<calcChain xmlns="http://schemas.openxmlformats.org/spreadsheetml/2006/main">
  <c r="O191" i="147"/>
  <c r="N191"/>
  <c r="O174"/>
  <c r="O160"/>
  <c r="N160"/>
  <c r="N174" s="1"/>
  <c r="O147"/>
  <c r="N147"/>
  <c r="O130"/>
  <c r="N130"/>
  <c r="O105"/>
  <c r="N105"/>
  <c r="O75"/>
  <c r="N75"/>
  <c r="O68"/>
  <c r="N68"/>
  <c r="O62"/>
  <c r="N62"/>
  <c r="O60"/>
  <c r="N60"/>
  <c r="O51"/>
  <c r="N51"/>
  <c r="O48"/>
  <c r="N48"/>
  <c r="O45"/>
  <c r="N45"/>
  <c r="O35"/>
  <c r="N35"/>
  <c r="O31"/>
  <c r="N31"/>
  <c r="O29"/>
  <c r="N29"/>
  <c r="O27"/>
  <c r="N27"/>
  <c r="O25"/>
  <c r="N25"/>
  <c r="O22"/>
  <c r="O16"/>
  <c r="O192" s="1"/>
  <c r="N16"/>
  <c r="N22" l="1"/>
  <c r="N192" s="1"/>
  <c r="O176"/>
</calcChain>
</file>

<file path=xl/sharedStrings.xml><?xml version="1.0" encoding="utf-8"?>
<sst xmlns="http://schemas.openxmlformats.org/spreadsheetml/2006/main" count="1493" uniqueCount="387">
  <si>
    <t>NOMOR</t>
  </si>
  <si>
    <t>KODE BARANG</t>
  </si>
  <si>
    <t>REGISTER</t>
  </si>
  <si>
    <t>KETERANGAN</t>
  </si>
  <si>
    <t>BAHAN</t>
  </si>
  <si>
    <t>PEMBELIAN</t>
  </si>
  <si>
    <t>B</t>
  </si>
  <si>
    <t>KB</t>
  </si>
  <si>
    <t>RB</t>
  </si>
  <si>
    <t>BARANG</t>
  </si>
  <si>
    <t>0001</t>
  </si>
  <si>
    <t>B. PERALATAN DAN MESIN</t>
  </si>
  <si>
    <t>BESI</t>
  </si>
  <si>
    <t>KARTU INVENTARIS BARANG (KIB)</t>
  </si>
  <si>
    <t>SATUAN</t>
  </si>
  <si>
    <t>JUMLAH</t>
  </si>
  <si>
    <t>HARGA (Rp)</t>
  </si>
  <si>
    <t>0001-0003</t>
  </si>
  <si>
    <t>-</t>
  </si>
  <si>
    <t>UPS 600 VA</t>
  </si>
  <si>
    <t>LG</t>
  </si>
  <si>
    <t>0001-0002</t>
  </si>
  <si>
    <t>SKPD</t>
  </si>
  <si>
    <t>KOTA</t>
  </si>
  <si>
    <t>: MAKASSAR</t>
  </si>
  <si>
    <t>KODE LOKASI : 12.22.20.22.04.</t>
  </si>
  <si>
    <t>PROVINSI</t>
  </si>
  <si>
    <t>: SULAWESI SELATAN</t>
  </si>
  <si>
    <t>SPESIFIKASI BARANG</t>
  </si>
  <si>
    <t>ASAL/CARA PEROLEHAN BARANG</t>
  </si>
  <si>
    <t>TAHUN PEROLEHAN</t>
  </si>
  <si>
    <t>KEADAAN BARANG (B.KB.RB)</t>
  </si>
  <si>
    <t>NO. URUT</t>
  </si>
  <si>
    <t>NAMA / JENIS BARANG</t>
  </si>
  <si>
    <t>MEREK / TYPE</t>
  </si>
  <si>
    <t>NO. SERTF NO. PABRIK NO. CHASIS NO. MESIN</t>
  </si>
  <si>
    <t>BUAH</t>
  </si>
  <si>
    <t>02 . 06 . 01 . 04 . 12</t>
  </si>
  <si>
    <t>LEMARI KACA</t>
  </si>
  <si>
    <t>KAYU</t>
  </si>
  <si>
    <t>BRANDKAS</t>
  </si>
  <si>
    <t>FILLING KABINET</t>
  </si>
  <si>
    <t>BROTHER</t>
  </si>
  <si>
    <t>MEJA DIRUT</t>
  </si>
  <si>
    <t>GHUDO</t>
  </si>
  <si>
    <t>BUFFET</t>
  </si>
  <si>
    <t>KURSI TAMU DIRUT</t>
  </si>
  <si>
    <t xml:space="preserve">02 . 06 . 04 . 03 . 09 </t>
  </si>
  <si>
    <t xml:space="preserve">02 . 06 . 02 . 01 . 48 </t>
  </si>
  <si>
    <t>0001-0006</t>
  </si>
  <si>
    <t>MEJA 1/2 BIRO</t>
  </si>
  <si>
    <t>PIRA</t>
  </si>
  <si>
    <t>02 . 06 . 02 . 01 .27</t>
  </si>
  <si>
    <t>KURSI RAPAT</t>
  </si>
  <si>
    <t>KURSI PUTAR</t>
  </si>
  <si>
    <t xml:space="preserve">02 . 06 . 02 . 06 . 03 </t>
  </si>
  <si>
    <t>02 . 06 . 02 . 01 . 61</t>
  </si>
  <si>
    <t>KURSI SUSUN RAPAT</t>
  </si>
  <si>
    <t>02 . 06 . 01 . 04 . 01</t>
  </si>
  <si>
    <t>KULKAS</t>
  </si>
  <si>
    <t>FIBER</t>
  </si>
  <si>
    <t>02 . 07 . 02 . 01 . 61</t>
  </si>
  <si>
    <t>MESIN AIR 1 PAKET</t>
  </si>
  <si>
    <t>0001-0004</t>
  </si>
  <si>
    <t>PANASONIC</t>
  </si>
  <si>
    <t>02 . 06 . 02 . 01 . 30</t>
  </si>
  <si>
    <t>KARCHER</t>
  </si>
  <si>
    <t>PRINTER LX 300+</t>
  </si>
  <si>
    <t>EPSON</t>
  </si>
  <si>
    <t>0001-0005</t>
  </si>
  <si>
    <t>KOMPUTER</t>
  </si>
  <si>
    <t>KAIN</t>
  </si>
  <si>
    <t>PRINTER</t>
  </si>
  <si>
    <t>KURSI SUSUN</t>
  </si>
  <si>
    <t>02 . 07 . 02 . 01 . 20</t>
  </si>
  <si>
    <t>FAXIMILE</t>
  </si>
  <si>
    <t>OKIDA</t>
  </si>
  <si>
    <t>FIBER+BESI</t>
  </si>
  <si>
    <t>02 . 06 . 02 . 04 . 06</t>
  </si>
  <si>
    <t>KIPAS ANGIN</t>
  </si>
  <si>
    <t>02 . 06 . 01 . 05 . 40</t>
  </si>
  <si>
    <t>PAPAN WICARA</t>
  </si>
  <si>
    <t>02 . 06 . 03 . 06 . 01</t>
  </si>
  <si>
    <t>SERVER</t>
  </si>
  <si>
    <t xml:space="preserve">BESI </t>
  </si>
  <si>
    <t>UNIT</t>
  </si>
  <si>
    <t>WORK STATION</t>
  </si>
  <si>
    <t>02 . 06 . 02 . 06 . 18</t>
  </si>
  <si>
    <t>UPS 1200 VA</t>
  </si>
  <si>
    <t>02 . 06 . 03 . 01 . 05</t>
  </si>
  <si>
    <t>SWICH HUB 16 PORT</t>
  </si>
  <si>
    <t>CABLE UTP PJ 45</t>
  </si>
  <si>
    <t>ROLL</t>
  </si>
  <si>
    <t>DUCK CABLE</t>
  </si>
  <si>
    <t>02 . 06 . 03 . 01 . 03</t>
  </si>
  <si>
    <t>0001-0008</t>
  </si>
  <si>
    <t>02 . 06 . 02 . 01 . 48</t>
  </si>
  <si>
    <t>CHITOSE</t>
  </si>
  <si>
    <t>02 . 06 . 04 . 07 . 07</t>
  </si>
  <si>
    <t>LEMARI ARSIP</t>
  </si>
  <si>
    <t>02 . 06 . 03 . 02 . 01</t>
  </si>
  <si>
    <t>SANYO</t>
  </si>
  <si>
    <t>KRISBOW</t>
  </si>
  <si>
    <t>LAPTOP</t>
  </si>
  <si>
    <t>02 . 06 . 02 . 02 . 30</t>
  </si>
  <si>
    <t>KURSI DIREKTUR</t>
  </si>
  <si>
    <t>INFORMA</t>
  </si>
  <si>
    <t>KAIN + BUSA</t>
  </si>
  <si>
    <t>02 . 06 . 02 . 04 . 01</t>
  </si>
  <si>
    <t>FUTURA</t>
  </si>
  <si>
    <t>BESI + KAIN</t>
  </si>
  <si>
    <t>SAMSUNG</t>
  </si>
  <si>
    <t>LEMARI ARSIP 2 PINTU</t>
  </si>
  <si>
    <t>02 . 06 . 02. 01 . 28</t>
  </si>
  <si>
    <t>KURSI RUANG TUNGGU</t>
  </si>
  <si>
    <t>BESI+KAIN</t>
  </si>
  <si>
    <t>02 . 06 . 02. 06 . 39</t>
  </si>
  <si>
    <t>DISPENSER</t>
  </si>
  <si>
    <t>MEJA SEKAT KACA</t>
  </si>
  <si>
    <t>KAYU+KACA</t>
  </si>
  <si>
    <t>SEKAI</t>
  </si>
  <si>
    <t>MONITOR</t>
  </si>
  <si>
    <t>LG 18,5 INCH</t>
  </si>
  <si>
    <t>CHANGHONG</t>
  </si>
  <si>
    <t>UKURAN BRNG/ KONSTRUKSI (P.SP.D)</t>
  </si>
  <si>
    <t>BESI+BUSA</t>
  </si>
  <si>
    <t>AC 1 PK</t>
  </si>
  <si>
    <t>24D00709</t>
  </si>
  <si>
    <t>AC 2 PK</t>
  </si>
  <si>
    <t>BESI+FIBER</t>
  </si>
  <si>
    <t>02 . 06 . 03 . 02 . 02</t>
  </si>
  <si>
    <t>X4 55</t>
  </si>
  <si>
    <t>02 . 06 . 02 . 04 . 07</t>
  </si>
  <si>
    <t xml:space="preserve"> </t>
  </si>
  <si>
    <t>K 2450</t>
  </si>
  <si>
    <t xml:space="preserve">LENOVO </t>
  </si>
  <si>
    <t>RUANGAN DIRUT</t>
  </si>
  <si>
    <t>RUANGAN KEUANGAN</t>
  </si>
  <si>
    <t>RUANGAN PRODUKSI</t>
  </si>
  <si>
    <t>RUANGAN PENGELOLAAN</t>
  </si>
  <si>
    <t>RUANGAN GABUNGAN</t>
  </si>
  <si>
    <t>RUANGAN UMUM</t>
  </si>
  <si>
    <t>RUANGAN PERLENGKAPAN</t>
  </si>
  <si>
    <t>RUANGAN DIRUM/DIROPS</t>
  </si>
  <si>
    <t>RUANGAN DIROPS</t>
  </si>
  <si>
    <t>RUANGAN DIRUM</t>
  </si>
  <si>
    <t xml:space="preserve"> 02 . 06 . 03 . 02 . 02</t>
  </si>
  <si>
    <t xml:space="preserve">02.  06   .02 .04 .04 </t>
  </si>
  <si>
    <t>MENYETUJUI :</t>
  </si>
  <si>
    <t xml:space="preserve">GORDEN </t>
  </si>
  <si>
    <t>02.  06.  03.  02.  02</t>
  </si>
  <si>
    <t>02.  06.  03.  05.  10</t>
  </si>
  <si>
    <t>02.   06 . 01 . 04 . 01</t>
  </si>
  <si>
    <t>02.  06.  02.  01.  10</t>
  </si>
  <si>
    <t>02.  06.  02.  04.  04</t>
  </si>
  <si>
    <t>02.  06.  02.  01.  48</t>
  </si>
  <si>
    <t>02.  06.  03.  05.  02</t>
  </si>
  <si>
    <t>TROLY 3 SUSUN</t>
  </si>
  <si>
    <t>MEJA RAPAT 1 SET</t>
  </si>
  <si>
    <t>BENQ LCD PROJECTOR</t>
  </si>
  <si>
    <t xml:space="preserve">STANLESS </t>
  </si>
  <si>
    <t>MX 505</t>
  </si>
  <si>
    <t>02.  06.  02.  04.  06</t>
  </si>
  <si>
    <t>KIPAS ANGIN REMOTE</t>
  </si>
  <si>
    <t>SHARP</t>
  </si>
  <si>
    <t>AH-A9MEY</t>
  </si>
  <si>
    <t>02.  06.  01.  04.   01</t>
  </si>
  <si>
    <t>MORGE</t>
  </si>
  <si>
    <t>02.  06.   01.  02.  12</t>
  </si>
  <si>
    <t>IMFORTA</t>
  </si>
  <si>
    <t>CANON  820</t>
  </si>
  <si>
    <t>02.  07.  01.  04.  47</t>
  </si>
  <si>
    <t>BOLT</t>
  </si>
  <si>
    <t>RUANGAN PRODUKSI( WAHYU  )</t>
  </si>
  <si>
    <t xml:space="preserve">KURSI DIRUT </t>
  </si>
  <si>
    <t>EMEL</t>
  </si>
  <si>
    <t>`0001-0002</t>
  </si>
  <si>
    <t>KOMPUTER COMPAC DUAL</t>
  </si>
  <si>
    <t>ANDI  ALWIAH, SE</t>
  </si>
  <si>
    <t>NPP . 238 005 040</t>
  </si>
  <si>
    <t>RUANGAN SEKRETARIAT</t>
  </si>
  <si>
    <t>PARTISI RUANGAN</t>
  </si>
  <si>
    <t>BULAN PEMBELIAN</t>
  </si>
  <si>
    <t>JAN</t>
  </si>
  <si>
    <t>FEB</t>
  </si>
  <si>
    <t>MAR</t>
  </si>
  <si>
    <t>02.  06.  03.  02.  01</t>
  </si>
  <si>
    <t>02.  07.  01.  02. 100</t>
  </si>
  <si>
    <t>AGST</t>
  </si>
  <si>
    <t>SHIMITZU</t>
  </si>
  <si>
    <t>TOTAL..........................................................................................................</t>
  </si>
  <si>
    <t>SEPT</t>
  </si>
  <si>
    <t xml:space="preserve">   LAYAR TRINPOD 70' X 70'</t>
  </si>
  <si>
    <t>KURSI RECEPTION</t>
  </si>
  <si>
    <t>WAIRLESS</t>
  </si>
  <si>
    <t>KACA+BESI</t>
  </si>
  <si>
    <t>ROTAN</t>
  </si>
  <si>
    <t>02.  06.   01.  02.  30</t>
  </si>
  <si>
    <t>APR</t>
  </si>
  <si>
    <t>JUNI</t>
  </si>
  <si>
    <t>GORDEN VERTICAL BLIND</t>
  </si>
  <si>
    <t>INDEX</t>
  </si>
  <si>
    <t>BESI +PLASTIK</t>
  </si>
  <si>
    <t>KAIN+BESI</t>
  </si>
  <si>
    <t>HARD DISK</t>
  </si>
  <si>
    <t>EXHAUSE FAN</t>
  </si>
  <si>
    <t>DES</t>
  </si>
  <si>
    <t>02.  06.   02.  06.  13</t>
  </si>
  <si>
    <t>02.  06.   03.  04.  08</t>
  </si>
  <si>
    <t>02.  06.   02.  01.  05</t>
  </si>
  <si>
    <t>02.  06.   03.  06.  04</t>
  </si>
  <si>
    <t>02.  06.   02.  06.  50</t>
  </si>
  <si>
    <t>02.  06.   02.  01.  61</t>
  </si>
  <si>
    <t>02.  06.   02.  04.  06</t>
  </si>
  <si>
    <t>02.  06.   02.  01.  28</t>
  </si>
  <si>
    <t>RUANGAN  DIRUM</t>
  </si>
  <si>
    <t xml:space="preserve">RUANGAN KEUANGAN </t>
  </si>
  <si>
    <t xml:space="preserve">  02 . 06 . 03 . 02 . 02</t>
  </si>
  <si>
    <t>DILAPANGAN</t>
  </si>
  <si>
    <t xml:space="preserve">KOMPUTER </t>
  </si>
  <si>
    <t xml:space="preserve">ACER </t>
  </si>
  <si>
    <t>TEMPAT SAMPAH</t>
  </si>
  <si>
    <t>PLASTIK</t>
  </si>
  <si>
    <t>02 . 06 . 02. 04 . 13</t>
  </si>
  <si>
    <t>DIREKTUR UTAMA</t>
  </si>
  <si>
    <t>INSTALASI HARDWARE</t>
  </si>
  <si>
    <t>KENWOOD</t>
  </si>
  <si>
    <t>02 . 06 . 03. 04 . 08</t>
  </si>
  <si>
    <t>EBONY</t>
  </si>
  <si>
    <t>ASUS</t>
  </si>
  <si>
    <t>PRINTER  CETAK FOTO+MRY</t>
  </si>
  <si>
    <t>APRIL</t>
  </si>
  <si>
    <t>KACA+ALMN</t>
  </si>
  <si>
    <t>MEI</t>
  </si>
  <si>
    <t>RAK ARSIP</t>
  </si>
  <si>
    <t>BESI+KAYU</t>
  </si>
  <si>
    <t>BINGKAI TANDA TANGAN</t>
  </si>
  <si>
    <t>BINGKAI FOTO</t>
  </si>
  <si>
    <t>JULI</t>
  </si>
  <si>
    <t>RUANGAN UMUM/PRODUKSI</t>
  </si>
  <si>
    <t>KNOLL</t>
  </si>
  <si>
    <t>OKT</t>
  </si>
  <si>
    <t>WIFI PORTABLE (MODEM)</t>
  </si>
  <si>
    <t>MAGIC DRAKA/CAT 6</t>
  </si>
  <si>
    <t>HANDPHONE</t>
  </si>
  <si>
    <t>NOP</t>
  </si>
  <si>
    <t>LENOVO/IP310s Hitam</t>
  </si>
  <si>
    <t>LENOVO/IP310sPutih</t>
  </si>
  <si>
    <t>KAYU+BESI</t>
  </si>
  <si>
    <t>XIAOMI/MIA1 4/64 Gold</t>
  </si>
  <si>
    <t>02.  07.  02.  01.  23</t>
  </si>
  <si>
    <t>02 . 07 . 02. 01 . 14</t>
  </si>
  <si>
    <t xml:space="preserve">EPSON LX 310 </t>
  </si>
  <si>
    <t xml:space="preserve">PRINTER </t>
  </si>
  <si>
    <t>EPSON L310</t>
  </si>
  <si>
    <t>EPSON L 300</t>
  </si>
  <si>
    <t>EPSON L 310</t>
  </si>
  <si>
    <t>CANON L 300 +</t>
  </si>
  <si>
    <t xml:space="preserve">EPSON L 310 </t>
  </si>
  <si>
    <t>FINGER PRINT (ABSENSI PEGAWAI)</t>
  </si>
  <si>
    <t>BUFFET KOMPUTER</t>
  </si>
  <si>
    <t>RUANGAN  KEUANGAN</t>
  </si>
  <si>
    <t>RUANGAN PENGL/R. UMUM</t>
  </si>
  <si>
    <t>RUANGAN DIREKTUR UMUM</t>
  </si>
  <si>
    <t>RUANGAN PEGELOLAAN</t>
  </si>
  <si>
    <t>RUANGAN UM/PENGEL/KEU</t>
  </si>
  <si>
    <t>BESI + KACA</t>
  </si>
  <si>
    <t>FIBER+KACA</t>
  </si>
  <si>
    <t>LEMARI LOCKER</t>
  </si>
  <si>
    <t>GUDANG</t>
  </si>
  <si>
    <t>PAPAN NAMA INSTANSI</t>
  </si>
  <si>
    <t>CONECTOR RJ 45 MP</t>
  </si>
  <si>
    <t>02 . 06 . 01. 05 . 40</t>
  </si>
  <si>
    <t>02 . 06 . 01 . 04 . 10</t>
  </si>
  <si>
    <t>COFFIEE  MAKER</t>
  </si>
  <si>
    <t>AIR MONSTER</t>
  </si>
  <si>
    <t xml:space="preserve">   LAPTOP</t>
  </si>
  <si>
    <t>EPSON L-310</t>
  </si>
  <si>
    <t>UNIT KANRE RONG</t>
  </si>
  <si>
    <t>HANDY TALKIE</t>
  </si>
  <si>
    <t>MEJA SET</t>
  </si>
  <si>
    <t>AC 3 PK STANDING</t>
  </si>
  <si>
    <t>DAIKIN</t>
  </si>
  <si>
    <t>R. DIRUT &amp; R.  PERLENGKAPAN</t>
  </si>
  <si>
    <t>HARD DISK  INTERNAL</t>
  </si>
  <si>
    <t>R. PERLGK, R.PENGELOLAAN</t>
  </si>
  <si>
    <t>TAS KASIR</t>
  </si>
  <si>
    <t>ROYAL</t>
  </si>
  <si>
    <t>01-0CT</t>
  </si>
  <si>
    <t xml:space="preserve">TELEVISI </t>
  </si>
  <si>
    <t>RUANGAN DIRUM DAN DIROPS</t>
  </si>
  <si>
    <t>01 OKT</t>
  </si>
  <si>
    <t>O1 OKT</t>
  </si>
  <si>
    <t>02 OKT</t>
  </si>
  <si>
    <t>POLYTRON</t>
  </si>
  <si>
    <t>UM,UM SEK,PROD,PERLKP,PENGL</t>
  </si>
  <si>
    <t>EPSON LX-310</t>
  </si>
  <si>
    <t>LENOVO</t>
  </si>
  <si>
    <t>R.VERIFIKASI</t>
  </si>
  <si>
    <t>R. VERIFIKASI</t>
  </si>
  <si>
    <t>KASIE PELATARAN UMUM</t>
  </si>
  <si>
    <t>02.  06.   03.  02.  02</t>
  </si>
  <si>
    <t>02.  06.   03.  02.  01</t>
  </si>
  <si>
    <t>ALAT LAMINATING</t>
  </si>
  <si>
    <t>0001-0014</t>
  </si>
  <si>
    <t>`0001-0003</t>
  </si>
  <si>
    <t>AC SPLIT 1 PK</t>
  </si>
  <si>
    <t>HALAMAN KANTOR</t>
  </si>
  <si>
    <t>MENGETAHUI :</t>
  </si>
  <si>
    <t>02.  06.   02.  06.  39</t>
  </si>
  <si>
    <t xml:space="preserve">   MAINBOARD KOMPUTER</t>
  </si>
  <si>
    <t>18 AGST</t>
  </si>
  <si>
    <t>KANRE RONG</t>
  </si>
  <si>
    <t>SPC</t>
  </si>
  <si>
    <t>BESI/FIBER</t>
  </si>
  <si>
    <t>FIBER/BESI</t>
  </si>
  <si>
    <t>30-DES</t>
  </si>
  <si>
    <t>STAND MICROPHONE</t>
  </si>
  <si>
    <t>ALAT PENGHITUNG UANG KERTAS</t>
  </si>
  <si>
    <t>02 . 06 . 01 . 05 . 17</t>
  </si>
  <si>
    <t>MICROPHONE MOBIL PATROLI</t>
  </si>
  <si>
    <t>TAHUN  2021    N I H I L.....</t>
  </si>
  <si>
    <t>KABAG UMUM</t>
  </si>
  <si>
    <t>19 AGST</t>
  </si>
  <si>
    <t>30 AGST</t>
  </si>
  <si>
    <t>LAPANGAN</t>
  </si>
  <si>
    <t>R.UM, SEKRT,PROD,PENGL, KEU,H KTR</t>
  </si>
  <si>
    <t>R. UMUM</t>
  </si>
  <si>
    <t>KEUANGAN</t>
  </si>
  <si>
    <t>KEPALA UNIT/SATUAN KERJA PERUMDA PARKIR MAKASSAR RAYA</t>
  </si>
  <si>
    <t>YULIANTI TOMU, SE</t>
  </si>
  <si>
    <t>MU'AMAR NOR AMIN, SE</t>
  </si>
  <si>
    <t>DIREKTUR KEUANGAN/ASET</t>
  </si>
  <si>
    <t>02 . 06 . 04 . 01. 09</t>
  </si>
  <si>
    <t>02 . 06 . 01 . 04 . 16</t>
  </si>
  <si>
    <t>02 . 06. 02 . 01 . 01</t>
  </si>
  <si>
    <t xml:space="preserve"> 02.  06.  04.  07.  06</t>
  </si>
  <si>
    <t>02 . 06 . 04 . 03 . 09</t>
  </si>
  <si>
    <t>02.  07.  01.  01. 03</t>
  </si>
  <si>
    <t>02.  06.  01.  04.  02</t>
  </si>
  <si>
    <t>02.  06.  01.  04.  16</t>
  </si>
  <si>
    <t>DINDING PARTISI LIPAT</t>
  </si>
  <si>
    <t>02 . 06 . 01. 05 . 03</t>
  </si>
  <si>
    <t>02.   06.   01. 04. 12</t>
  </si>
  <si>
    <t>02.  07.   01.  01.  82</t>
  </si>
  <si>
    <t>02 . 06 . 02 . 05 . 04</t>
  </si>
  <si>
    <t>02 . 06 . 01. 04 . 04</t>
  </si>
  <si>
    <t>02.  06.  02.  04.  03</t>
  </si>
  <si>
    <t>02.  06.  03.  04.   08</t>
  </si>
  <si>
    <t>02.  06.   02.  02.  01</t>
  </si>
  <si>
    <t>INSTALASI CCTV</t>
  </si>
  <si>
    <t>02.  07.   01.  01.  81</t>
  </si>
  <si>
    <t>TERMOS TEH DOUBLE TANK 15 L</t>
  </si>
  <si>
    <t>ALUM+FIBER</t>
  </si>
  <si>
    <t>SAMSUNG GALAXY S7 FE TABLET</t>
  </si>
  <si>
    <t xml:space="preserve">DUST BIN ROUND ASHTRAY </t>
  </si>
  <si>
    <t>S. STELL</t>
  </si>
  <si>
    <t>PENGURUS BARANG/ASET</t>
  </si>
  <si>
    <t>SHARP PARTY SPEAKER PS-920</t>
  </si>
  <si>
    <t>NOTE BOOK</t>
  </si>
  <si>
    <t>KURSI TAMU ORANGE</t>
  </si>
  <si>
    <t>S. STELL+FIBER</t>
  </si>
  <si>
    <t xml:space="preserve">   MEJA RECEPTION</t>
  </si>
  <si>
    <t>R.SEKRT,R.UMUM,R. KEU,R.PROD</t>
  </si>
  <si>
    <t>25 AGST22</t>
  </si>
  <si>
    <t>02 . 06 . 02 . 01 . 17</t>
  </si>
  <si>
    <t>KABAG KEUANGAN</t>
  </si>
  <si>
    <t>R.LOBBY /R.SEKRETARIAT</t>
  </si>
  <si>
    <t>R.LOBBY/SEKRT(NURSALIM)</t>
  </si>
  <si>
    <t>DIREKTUR UTAMA &amp; DIROPS</t>
  </si>
  <si>
    <t xml:space="preserve">R. LOBBY/R.SEKRETARIAT </t>
  </si>
  <si>
    <t>R. LOBBY/R. SEKRETARIAT (S. HUMAS)</t>
  </si>
  <si>
    <t>R.LOBBY/R.SEKRETARIAT</t>
  </si>
  <si>
    <t xml:space="preserve">R.LOBBY/R.SEKRETARIAT </t>
  </si>
  <si>
    <t>R. LOBBY/R. SEKRETARIAT</t>
  </si>
  <si>
    <t>KABEL HDMI NYK GOLD PLATED 15 M</t>
  </si>
  <si>
    <t>02.  06.   01.  05.  40</t>
  </si>
  <si>
    <t>RUANGAN PRODUKSI/UMUM</t>
  </si>
  <si>
    <t>RUANGAN PROD DAN UMUM</t>
  </si>
  <si>
    <t>MAKASSAR, 31 DESEMBER 2022</t>
  </si>
  <si>
    <t>RUANGAN DIRUT DAN LOBBY</t>
  </si>
  <si>
    <t xml:space="preserve">R. LOBBY/R. SEKRETARIAT </t>
  </si>
  <si>
    <t>R.LOBBY/R. SEKRETARIAT</t>
  </si>
  <si>
    <t xml:space="preserve">HALAMAN KANTOR </t>
  </si>
  <si>
    <t xml:space="preserve">: PERUMDA PARKIR MAKASSAR RAYA </t>
  </si>
  <si>
    <t>SERVER CORPORATE SYSTEM MANAGEMENT</t>
  </si>
  <si>
    <t>02.  06.   03.  06.  01</t>
  </si>
</sst>
</file>

<file path=xl/styles.xml><?xml version="1.0" encoding="utf-8"?>
<styleSheet xmlns="http://schemas.openxmlformats.org/spreadsheetml/2006/main">
  <numFmts count="5">
    <numFmt numFmtId="164" formatCode="_(&quot;Rp&quot;* #,##0_);_(&quot;Rp&quot;* \(#,##0\);_(&quot;Rp&quot;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[$Rp-421]* #,##0_);_([$Rp-421]* \(#,##0\);_([$Rp-421]* &quot;-&quot;_);_(@_)"/>
    <numFmt numFmtId="168" formatCode="_([$Rp-421]* #,##0_);_([$Rp-421]* \(#,##0\);_([$Rp-421]* &quot;-&quot;??_);_(@_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sz val="1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</cellStyleXfs>
  <cellXfs count="176">
    <xf numFmtId="0" fontId="0" fillId="0" borderId="0" xfId="0"/>
    <xf numFmtId="167" fontId="0" fillId="0" borderId="0" xfId="0" applyNumberForma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2" fillId="0" borderId="0" xfId="0" applyFont="1"/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left" indent="1"/>
    </xf>
    <xf numFmtId="0" fontId="14" fillId="0" borderId="0" xfId="0" applyFont="1"/>
    <xf numFmtId="0" fontId="15" fillId="0" borderId="0" xfId="0" applyFont="1" applyBorder="1"/>
    <xf numFmtId="0" fontId="2" fillId="0" borderId="2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Border="1"/>
    <xf numFmtId="0" fontId="10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9" fontId="6" fillId="0" borderId="0" xfId="0" quotePrefix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2" fillId="0" borderId="0" xfId="0" applyFont="1"/>
    <xf numFmtId="167" fontId="0" fillId="0" borderId="0" xfId="0" applyNumberFormat="1" applyBorder="1"/>
    <xf numFmtId="0" fontId="16" fillId="0" borderId="0" xfId="0" applyFont="1"/>
    <xf numFmtId="0" fontId="10" fillId="0" borderId="0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167" fontId="10" fillId="0" borderId="0" xfId="0" applyNumberFormat="1" applyFont="1" applyBorder="1"/>
    <xf numFmtId="0" fontId="10" fillId="0" borderId="0" xfId="0" applyFont="1" applyBorder="1" applyAlignment="1">
      <alignment horizontal="left" vertical="center" indent="1"/>
    </xf>
    <xf numFmtId="0" fontId="10" fillId="2" borderId="0" xfId="0" applyFont="1" applyFill="1" applyBorder="1" applyAlignment="1">
      <alignment horizontal="center"/>
    </xf>
    <xf numFmtId="0" fontId="20" fillId="0" borderId="0" xfId="0" applyFont="1" applyBorder="1"/>
    <xf numFmtId="0" fontId="6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/>
    </xf>
    <xf numFmtId="0" fontId="6" fillId="0" borderId="2" xfId="0" applyFont="1" applyBorder="1" applyAlignment="1">
      <alignment horizontal="left" indent="1"/>
    </xf>
    <xf numFmtId="167" fontId="6" fillId="0" borderId="2" xfId="0" applyNumberFormat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indent="1"/>
    </xf>
    <xf numFmtId="0" fontId="6" fillId="4" borderId="2" xfId="0" applyFont="1" applyFill="1" applyBorder="1" applyAlignment="1">
      <alignment horizontal="left" indent="1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7" fontId="5" fillId="4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left" indent="1"/>
    </xf>
    <xf numFmtId="0" fontId="6" fillId="2" borderId="2" xfId="0" applyFont="1" applyFill="1" applyBorder="1" applyAlignment="1">
      <alignment horizontal="center"/>
    </xf>
    <xf numFmtId="167" fontId="6" fillId="2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 indent="1"/>
    </xf>
    <xf numFmtId="167" fontId="6" fillId="0" borderId="2" xfId="0" applyNumberFormat="1" applyFont="1" applyBorder="1"/>
    <xf numFmtId="0" fontId="6" fillId="4" borderId="2" xfId="0" applyFont="1" applyFill="1" applyBorder="1" applyAlignment="1">
      <alignment horizontal="left" vertical="center" inden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167" fontId="5" fillId="4" borderId="2" xfId="0" applyNumberFormat="1" applyFont="1" applyFill="1" applyBorder="1"/>
    <xf numFmtId="0" fontId="6" fillId="2" borderId="2" xfId="0" applyFont="1" applyFill="1" applyBorder="1" applyAlignment="1">
      <alignment horizontal="left" vertical="center" indent="1"/>
    </xf>
    <xf numFmtId="0" fontId="6" fillId="2" borderId="2" xfId="0" applyFont="1" applyFill="1" applyBorder="1"/>
    <xf numFmtId="167" fontId="6" fillId="2" borderId="2" xfId="0" applyNumberFormat="1" applyFont="1" applyFill="1" applyBorder="1"/>
    <xf numFmtId="49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49" fontId="6" fillId="0" borderId="2" xfId="0" quotePrefix="1" applyNumberFormat="1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vertical="center"/>
    </xf>
    <xf numFmtId="0" fontId="6" fillId="2" borderId="2" xfId="0" applyFont="1" applyFill="1" applyBorder="1" applyAlignment="1"/>
    <xf numFmtId="16" fontId="6" fillId="2" borderId="2" xfId="0" applyNumberFormat="1" applyFont="1" applyFill="1" applyBorder="1" applyAlignment="1">
      <alignment horizontal="center" vertical="center"/>
    </xf>
    <xf numFmtId="167" fontId="6" fillId="2" borderId="2" xfId="0" applyNumberFormat="1" applyFont="1" applyFill="1" applyBorder="1" applyAlignment="1"/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wrapText="1"/>
    </xf>
    <xf numFmtId="167" fontId="6" fillId="0" borderId="1" xfId="0" applyNumberFormat="1" applyFont="1" applyBorder="1"/>
    <xf numFmtId="0" fontId="18" fillId="4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8" xfId="0" quotePrefix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/>
    </xf>
    <xf numFmtId="0" fontId="5" fillId="5" borderId="8" xfId="0" applyFont="1" applyFill="1" applyBorder="1"/>
    <xf numFmtId="167" fontId="5" fillId="5" borderId="8" xfId="0" applyNumberFormat="1" applyFont="1" applyFill="1" applyBorder="1"/>
    <xf numFmtId="0" fontId="6" fillId="5" borderId="9" xfId="0" applyFont="1" applyFill="1" applyBorder="1"/>
    <xf numFmtId="0" fontId="6" fillId="0" borderId="4" xfId="0" applyFont="1" applyBorder="1" applyAlignment="1">
      <alignment horizontal="left" vertical="center" indent="1"/>
    </xf>
    <xf numFmtId="167" fontId="6" fillId="0" borderId="4" xfId="0" applyNumberFormat="1" applyFont="1" applyBorder="1"/>
    <xf numFmtId="0" fontId="6" fillId="0" borderId="4" xfId="0" applyFont="1" applyBorder="1" applyAlignment="1">
      <alignment vertical="center"/>
    </xf>
    <xf numFmtId="49" fontId="6" fillId="0" borderId="4" xfId="0" quotePrefix="1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16" fontId="6" fillId="0" borderId="1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167" fontId="6" fillId="2" borderId="0" xfId="0" applyNumberFormat="1" applyFont="1" applyFill="1" applyBorder="1" applyAlignment="1"/>
    <xf numFmtId="0" fontId="6" fillId="0" borderId="0" xfId="0" applyFont="1" applyBorder="1" applyAlignment="1"/>
    <xf numFmtId="0" fontId="0" fillId="0" borderId="0" xfId="0" applyBorder="1"/>
    <xf numFmtId="0" fontId="25" fillId="0" borderId="0" xfId="0" applyFont="1"/>
    <xf numFmtId="0" fontId="24" fillId="0" borderId="2" xfId="0" applyFont="1" applyBorder="1" applyAlignment="1">
      <alignment horizontal="left" indent="1"/>
    </xf>
    <xf numFmtId="0" fontId="24" fillId="0" borderId="2" xfId="0" applyFont="1" applyFill="1" applyBorder="1" applyAlignment="1">
      <alignment horizontal="left" indent="1"/>
    </xf>
    <xf numFmtId="0" fontId="26" fillId="0" borderId="0" xfId="0" applyFont="1"/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168" fontId="5" fillId="2" borderId="1" xfId="1" applyNumberFormat="1" applyFont="1" applyFill="1" applyBorder="1"/>
    <xf numFmtId="16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16" fontId="6" fillId="0" borderId="1" xfId="0" applyNumberFormat="1" applyFont="1" applyFill="1" applyBorder="1" applyAlignment="1">
      <alignment horizontal="center"/>
    </xf>
    <xf numFmtId="167" fontId="6" fillId="0" borderId="1" xfId="0" applyNumberFormat="1" applyFont="1" applyFill="1" applyBorder="1"/>
    <xf numFmtId="0" fontId="23" fillId="0" borderId="2" xfId="0" applyFont="1" applyBorder="1" applyAlignment="1">
      <alignment horizontal="left" vertical="center" indent="1"/>
    </xf>
    <xf numFmtId="0" fontId="27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/>
    </xf>
    <xf numFmtId="0" fontId="31" fillId="4" borderId="1" xfId="0" applyFont="1" applyFill="1" applyBorder="1" applyAlignment="1">
      <alignment horizontal="center"/>
    </xf>
    <xf numFmtId="0" fontId="3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16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67" fontId="5" fillId="4" borderId="1" xfId="0" applyNumberFormat="1" applyFont="1" applyFill="1" applyBorder="1"/>
    <xf numFmtId="168" fontId="6" fillId="2" borderId="1" xfId="1" applyNumberFormat="1" applyFont="1" applyFill="1" applyBorder="1"/>
    <xf numFmtId="164" fontId="0" fillId="0" borderId="0" xfId="0" applyNumberFormat="1"/>
    <xf numFmtId="0" fontId="1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6" fillId="2" borderId="1" xfId="0" applyNumberFormat="1" applyFont="1" applyFill="1" applyBorder="1"/>
    <xf numFmtId="0" fontId="2" fillId="0" borderId="1" xfId="0" applyFont="1" applyFill="1" applyBorder="1" applyAlignment="1">
      <alignment horizontal="left" indent="1"/>
    </xf>
    <xf numFmtId="0" fontId="6" fillId="2" borderId="4" xfId="0" applyFont="1" applyFill="1" applyBorder="1" applyAlignment="1">
      <alignment horizontal="left" vertical="center"/>
    </xf>
    <xf numFmtId="15" fontId="6" fillId="2" borderId="4" xfId="0" applyNumberFormat="1" applyFont="1" applyFill="1" applyBorder="1" applyAlignment="1">
      <alignment horizontal="center"/>
    </xf>
    <xf numFmtId="0" fontId="6" fillId="2" borderId="4" xfId="0" applyFont="1" applyFill="1" applyBorder="1"/>
    <xf numFmtId="167" fontId="6" fillId="2" borderId="4" xfId="0" applyNumberFormat="1" applyFont="1" applyFill="1" applyBorder="1"/>
    <xf numFmtId="15" fontId="6" fillId="2" borderId="2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indent="1"/>
    </xf>
    <xf numFmtId="15" fontId="6" fillId="0" borderId="4" xfId="0" applyNumberFormat="1" applyFont="1" applyBorder="1" applyAlignment="1">
      <alignment horizontal="center"/>
    </xf>
    <xf numFmtId="15" fontId="6" fillId="0" borderId="2" xfId="0" applyNumberFormat="1" applyFont="1" applyBorder="1" applyAlignment="1">
      <alignment horizontal="center"/>
    </xf>
    <xf numFmtId="0" fontId="13" fillId="3" borderId="3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6" xfId="0" applyFont="1" applyBorder="1"/>
    <xf numFmtId="0" fontId="2" fillId="2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/>
    <xf numFmtId="0" fontId="2" fillId="0" borderId="13" xfId="0" applyFont="1" applyBorder="1"/>
    <xf numFmtId="0" fontId="2" fillId="2" borderId="11" xfId="0" applyFont="1" applyFill="1" applyBorder="1"/>
    <xf numFmtId="0" fontId="19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13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</cellXfs>
  <cellStyles count="9">
    <cellStyle name="Comma" xfId="1" builtinId="3"/>
    <cellStyle name="Comma [0] 12 2" xfId="3"/>
    <cellStyle name="Comma 3" xfId="5"/>
    <cellStyle name="Normal" xfId="0" builtinId="0"/>
    <cellStyle name="Normal 10 10 2" xfId="2"/>
    <cellStyle name="Normal 10 2 2" xfId="6"/>
    <cellStyle name="Normal 2" xfId="8"/>
    <cellStyle name="Normal 2 2" xfId="7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AH247"/>
  <sheetViews>
    <sheetView tabSelected="1" topLeftCell="F8" zoomScale="89" zoomScaleNormal="89" workbookViewId="0">
      <selection activeCell="R111" sqref="R111"/>
    </sheetView>
  </sheetViews>
  <sheetFormatPr defaultRowHeight="15"/>
  <cols>
    <col min="2" max="2" width="17.85546875" customWidth="1"/>
    <col min="4" max="4" width="28.85546875" customWidth="1"/>
    <col min="5" max="5" width="16.140625" customWidth="1"/>
    <col min="6" max="6" width="10.140625" customWidth="1"/>
    <col min="7" max="7" width="11.28515625" customWidth="1"/>
    <col min="8" max="8" width="11.7109375" customWidth="1"/>
    <col min="9" max="9" width="9.5703125" bestFit="1" customWidth="1"/>
    <col min="12" max="12" width="8" customWidth="1"/>
    <col min="13" max="13" width="8.5703125" customWidth="1"/>
    <col min="14" max="14" width="9.85546875" customWidth="1"/>
    <col min="15" max="15" width="15.140625" customWidth="1"/>
    <col min="16" max="16" width="30.140625" customWidth="1"/>
    <col min="18" max="18" width="8.42578125" customWidth="1"/>
    <col min="19" max="19" width="16.85546875" customWidth="1"/>
    <col min="21" max="21" width="18.28515625" customWidth="1"/>
    <col min="22" max="22" width="17.85546875" customWidth="1"/>
    <col min="25" max="25" width="11" customWidth="1"/>
    <col min="32" max="32" width="13.5703125" customWidth="1"/>
  </cols>
  <sheetData>
    <row r="1" spans="1:16" ht="24.95" customHeight="1">
      <c r="A1" s="171" t="s">
        <v>13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24.95" customHeight="1">
      <c r="A2" s="171" t="s">
        <v>11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6" ht="18.75">
      <c r="A3" s="16" t="s">
        <v>22</v>
      </c>
      <c r="B3" s="16"/>
      <c r="C3" s="16" t="s">
        <v>384</v>
      </c>
      <c r="D3" s="17"/>
      <c r="E3" s="3"/>
      <c r="F3" s="4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8.75">
      <c r="A4" s="16" t="s">
        <v>23</v>
      </c>
      <c r="B4" s="16"/>
      <c r="C4" s="16" t="s">
        <v>24</v>
      </c>
      <c r="D4" s="16"/>
      <c r="E4" s="3"/>
      <c r="F4" s="4"/>
      <c r="G4" s="3"/>
      <c r="H4" s="4"/>
      <c r="I4" s="4"/>
      <c r="J4" s="4"/>
      <c r="K4" s="4"/>
      <c r="L4" s="4"/>
      <c r="M4" s="4"/>
      <c r="N4" s="4"/>
      <c r="O4" s="172" t="s">
        <v>25</v>
      </c>
      <c r="P4" s="172"/>
    </row>
    <row r="5" spans="1:16" ht="18.75">
      <c r="A5" s="16" t="s">
        <v>26</v>
      </c>
      <c r="B5" s="16"/>
      <c r="C5" s="16" t="s">
        <v>27</v>
      </c>
      <c r="D5" s="16"/>
      <c r="E5" s="3"/>
      <c r="F5" s="4"/>
      <c r="G5" s="3"/>
      <c r="H5" s="4"/>
      <c r="I5" s="4"/>
      <c r="J5" s="4"/>
      <c r="K5" s="4"/>
      <c r="L5" s="4"/>
      <c r="M5" s="4"/>
      <c r="N5" s="4"/>
      <c r="O5" s="2"/>
      <c r="P5" s="4"/>
    </row>
    <row r="6" spans="1:16" ht="15.75" thickBot="1">
      <c r="A6" s="2"/>
      <c r="B6" s="2"/>
      <c r="C6" s="2"/>
      <c r="D6" s="2"/>
      <c r="E6" s="3"/>
      <c r="F6" s="4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5.75" thickBot="1">
      <c r="A7" s="173" t="s">
        <v>0</v>
      </c>
      <c r="B7" s="173"/>
      <c r="C7" s="173"/>
      <c r="D7" s="173" t="s">
        <v>28</v>
      </c>
      <c r="E7" s="173"/>
      <c r="F7" s="173"/>
      <c r="G7" s="174" t="s">
        <v>4</v>
      </c>
      <c r="H7" s="174" t="s">
        <v>29</v>
      </c>
      <c r="I7" s="174" t="s">
        <v>182</v>
      </c>
      <c r="J7" s="174" t="s">
        <v>30</v>
      </c>
      <c r="K7" s="174" t="s">
        <v>124</v>
      </c>
      <c r="L7" s="174" t="s">
        <v>14</v>
      </c>
      <c r="M7" s="174" t="s">
        <v>31</v>
      </c>
      <c r="N7" s="174" t="s">
        <v>15</v>
      </c>
      <c r="O7" s="174"/>
      <c r="P7" s="174" t="s">
        <v>3</v>
      </c>
    </row>
    <row r="8" spans="1:16" ht="15.75" thickBot="1">
      <c r="A8" s="174" t="s">
        <v>32</v>
      </c>
      <c r="B8" s="174" t="s">
        <v>1</v>
      </c>
      <c r="C8" s="174" t="s">
        <v>2</v>
      </c>
      <c r="D8" s="174" t="s">
        <v>33</v>
      </c>
      <c r="E8" s="174" t="s">
        <v>34</v>
      </c>
      <c r="F8" s="175" t="s">
        <v>35</v>
      </c>
      <c r="G8" s="174"/>
      <c r="H8" s="174"/>
      <c r="I8" s="174"/>
      <c r="J8" s="174"/>
      <c r="K8" s="174"/>
      <c r="L8" s="174"/>
      <c r="M8" s="174"/>
      <c r="N8" s="174" t="s">
        <v>9</v>
      </c>
      <c r="O8" s="174" t="s">
        <v>16</v>
      </c>
      <c r="P8" s="174"/>
    </row>
    <row r="9" spans="1:16" ht="15.75" thickBot="1">
      <c r="A9" s="174"/>
      <c r="B9" s="174"/>
      <c r="C9" s="174"/>
      <c r="D9" s="174"/>
      <c r="E9" s="174"/>
      <c r="F9" s="175"/>
      <c r="G9" s="174"/>
      <c r="H9" s="174"/>
      <c r="I9" s="174"/>
      <c r="J9" s="174"/>
      <c r="K9" s="174"/>
      <c r="L9" s="174"/>
      <c r="M9" s="174"/>
      <c r="N9" s="174"/>
      <c r="O9" s="174"/>
      <c r="P9" s="174"/>
    </row>
    <row r="10" spans="1:16" ht="15.75" thickBot="1">
      <c r="A10" s="174"/>
      <c r="B10" s="174"/>
      <c r="C10" s="174"/>
      <c r="D10" s="174"/>
      <c r="E10" s="174"/>
      <c r="F10" s="175"/>
      <c r="G10" s="174"/>
      <c r="H10" s="174"/>
      <c r="I10" s="174"/>
      <c r="J10" s="174"/>
      <c r="K10" s="174"/>
      <c r="L10" s="174"/>
      <c r="M10" s="174"/>
      <c r="N10" s="174"/>
      <c r="O10" s="174"/>
      <c r="P10" s="174"/>
    </row>
    <row r="11" spans="1:16" ht="15.75" thickBot="1">
      <c r="A11" s="174"/>
      <c r="B11" s="174"/>
      <c r="C11" s="174"/>
      <c r="D11" s="174"/>
      <c r="E11" s="174"/>
      <c r="F11" s="175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 ht="15.75" thickBot="1">
      <c r="A12" s="160">
        <v>1</v>
      </c>
      <c r="B12" s="160">
        <v>2</v>
      </c>
      <c r="C12" s="160">
        <v>3</v>
      </c>
      <c r="D12" s="160">
        <v>4</v>
      </c>
      <c r="E12" s="160">
        <v>5</v>
      </c>
      <c r="F12" s="160">
        <v>6</v>
      </c>
      <c r="G12" s="160">
        <v>7</v>
      </c>
      <c r="H12" s="160">
        <v>8</v>
      </c>
      <c r="I12" s="160">
        <v>9</v>
      </c>
      <c r="J12" s="160">
        <v>10</v>
      </c>
      <c r="K12" s="160">
        <v>11</v>
      </c>
      <c r="L12" s="160">
        <v>12</v>
      </c>
      <c r="M12" s="160">
        <v>13</v>
      </c>
      <c r="N12" s="160">
        <v>14</v>
      </c>
      <c r="O12" s="160">
        <v>15</v>
      </c>
      <c r="P12" s="160">
        <v>16</v>
      </c>
    </row>
    <row r="13" spans="1:16" ht="15.75" thickBot="1">
      <c r="A13" s="160"/>
      <c r="B13" s="160"/>
      <c r="C13" s="160"/>
      <c r="D13" s="160"/>
      <c r="E13" s="160"/>
      <c r="F13" s="159"/>
      <c r="G13" s="160"/>
      <c r="H13" s="160"/>
      <c r="I13" s="160"/>
      <c r="J13" s="160"/>
      <c r="K13" s="160"/>
      <c r="L13" s="160"/>
      <c r="M13" s="160"/>
      <c r="N13" s="160"/>
      <c r="O13" s="160"/>
      <c r="P13" s="160"/>
    </row>
    <row r="14" spans="1:16">
      <c r="A14" s="41">
        <v>1</v>
      </c>
      <c r="B14" s="47" t="s">
        <v>37</v>
      </c>
      <c r="C14" s="46" t="s">
        <v>10</v>
      </c>
      <c r="D14" s="44" t="s">
        <v>38</v>
      </c>
      <c r="E14" s="44"/>
      <c r="F14" s="28"/>
      <c r="G14" s="28" t="s">
        <v>119</v>
      </c>
      <c r="H14" s="28" t="s">
        <v>5</v>
      </c>
      <c r="I14" s="28"/>
      <c r="J14" s="28">
        <v>2001</v>
      </c>
      <c r="K14" s="28"/>
      <c r="L14" s="28" t="s">
        <v>36</v>
      </c>
      <c r="M14" s="28" t="s">
        <v>8</v>
      </c>
      <c r="N14" s="28">
        <v>1</v>
      </c>
      <c r="O14" s="45">
        <v>600000</v>
      </c>
      <c r="P14" s="164" t="s">
        <v>142</v>
      </c>
    </row>
    <row r="15" spans="1:16">
      <c r="A15" s="41">
        <v>2</v>
      </c>
      <c r="B15" s="47" t="s">
        <v>273</v>
      </c>
      <c r="C15" s="46" t="s">
        <v>10</v>
      </c>
      <c r="D15" s="44" t="s">
        <v>40</v>
      </c>
      <c r="E15" s="44"/>
      <c r="F15" s="28"/>
      <c r="G15" s="28" t="s">
        <v>12</v>
      </c>
      <c r="H15" s="28" t="s">
        <v>5</v>
      </c>
      <c r="I15" s="28"/>
      <c r="J15" s="28">
        <v>2001</v>
      </c>
      <c r="K15" s="28"/>
      <c r="L15" s="28" t="s">
        <v>36</v>
      </c>
      <c r="M15" s="28" t="s">
        <v>6</v>
      </c>
      <c r="N15" s="28">
        <v>1</v>
      </c>
      <c r="O15" s="45">
        <v>2250000</v>
      </c>
      <c r="P15" s="164" t="s">
        <v>137</v>
      </c>
    </row>
    <row r="16" spans="1:16">
      <c r="A16" s="41"/>
      <c r="B16" s="47"/>
      <c r="C16" s="46"/>
      <c r="D16" s="48" t="s">
        <v>15</v>
      </c>
      <c r="E16" s="49"/>
      <c r="F16" s="50"/>
      <c r="G16" s="50"/>
      <c r="H16" s="50"/>
      <c r="I16" s="50"/>
      <c r="J16" s="50"/>
      <c r="K16" s="50"/>
      <c r="L16" s="50"/>
      <c r="M16" s="50"/>
      <c r="N16" s="51">
        <f>SUM(N14:N15)</f>
        <v>2</v>
      </c>
      <c r="O16" s="52">
        <f>SUM(O14:O15)</f>
        <v>2850000</v>
      </c>
      <c r="P16" s="164"/>
    </row>
    <row r="17" spans="1:18">
      <c r="A17" s="41">
        <v>3</v>
      </c>
      <c r="B17" s="42" t="s">
        <v>52</v>
      </c>
      <c r="C17" s="43" t="s">
        <v>304</v>
      </c>
      <c r="D17" s="53" t="s">
        <v>53</v>
      </c>
      <c r="E17" s="53" t="s">
        <v>97</v>
      </c>
      <c r="F17" s="54"/>
      <c r="G17" s="28" t="s">
        <v>125</v>
      </c>
      <c r="H17" s="28" t="s">
        <v>5</v>
      </c>
      <c r="I17" s="28"/>
      <c r="J17" s="54">
        <v>2003</v>
      </c>
      <c r="K17" s="54"/>
      <c r="L17" s="28" t="s">
        <v>36</v>
      </c>
      <c r="M17" s="54" t="s">
        <v>8</v>
      </c>
      <c r="N17" s="54">
        <v>14</v>
      </c>
      <c r="O17" s="55">
        <v>1904000</v>
      </c>
      <c r="P17" s="165" t="s">
        <v>140</v>
      </c>
    </row>
    <row r="18" spans="1:18">
      <c r="A18" s="41">
        <v>4</v>
      </c>
      <c r="B18" s="42" t="s">
        <v>48</v>
      </c>
      <c r="C18" s="43" t="s">
        <v>69</v>
      </c>
      <c r="D18" s="114" t="s">
        <v>50</v>
      </c>
      <c r="E18" s="53" t="s">
        <v>51</v>
      </c>
      <c r="F18" s="54"/>
      <c r="G18" s="28" t="s">
        <v>39</v>
      </c>
      <c r="H18" s="28" t="s">
        <v>5</v>
      </c>
      <c r="I18" s="28"/>
      <c r="J18" s="54">
        <v>2003</v>
      </c>
      <c r="K18" s="54"/>
      <c r="L18" s="28" t="s">
        <v>36</v>
      </c>
      <c r="M18" s="54" t="s">
        <v>8</v>
      </c>
      <c r="N18" s="54">
        <v>5</v>
      </c>
      <c r="O18" s="55">
        <v>2250000</v>
      </c>
      <c r="P18" s="165" t="s">
        <v>265</v>
      </c>
    </row>
    <row r="19" spans="1:18">
      <c r="A19" s="41">
        <v>5</v>
      </c>
      <c r="B19" s="42" t="s">
        <v>333</v>
      </c>
      <c r="C19" s="43" t="s">
        <v>10</v>
      </c>
      <c r="D19" s="53" t="s">
        <v>43</v>
      </c>
      <c r="E19" s="53" t="s">
        <v>44</v>
      </c>
      <c r="F19" s="54"/>
      <c r="G19" s="28" t="s">
        <v>39</v>
      </c>
      <c r="H19" s="28" t="s">
        <v>5</v>
      </c>
      <c r="I19" s="28"/>
      <c r="J19" s="54">
        <v>2003</v>
      </c>
      <c r="K19" s="54"/>
      <c r="L19" s="28" t="s">
        <v>36</v>
      </c>
      <c r="M19" s="54" t="s">
        <v>6</v>
      </c>
      <c r="N19" s="54">
        <v>1</v>
      </c>
      <c r="O19" s="55">
        <v>1800000</v>
      </c>
      <c r="P19" s="165" t="s">
        <v>136</v>
      </c>
    </row>
    <row r="20" spans="1:18" ht="15.75" customHeight="1">
      <c r="A20" s="41">
        <v>6</v>
      </c>
      <c r="B20" s="42" t="s">
        <v>47</v>
      </c>
      <c r="C20" s="43" t="s">
        <v>10</v>
      </c>
      <c r="D20" s="53" t="s">
        <v>174</v>
      </c>
      <c r="E20" s="53" t="s">
        <v>18</v>
      </c>
      <c r="F20" s="54"/>
      <c r="G20" s="28" t="s">
        <v>39</v>
      </c>
      <c r="H20" s="28" t="s">
        <v>5</v>
      </c>
      <c r="I20" s="28"/>
      <c r="J20" s="54">
        <v>2003</v>
      </c>
      <c r="K20" s="54"/>
      <c r="L20" s="28" t="s">
        <v>36</v>
      </c>
      <c r="M20" s="54" t="s">
        <v>8</v>
      </c>
      <c r="N20" s="54">
        <v>1</v>
      </c>
      <c r="O20" s="55">
        <v>1250000</v>
      </c>
      <c r="P20" s="165" t="s">
        <v>216</v>
      </c>
    </row>
    <row r="21" spans="1:18">
      <c r="A21" s="41">
        <v>7</v>
      </c>
      <c r="B21" s="42" t="s">
        <v>98</v>
      </c>
      <c r="C21" s="43" t="s">
        <v>10</v>
      </c>
      <c r="D21" s="53" t="s">
        <v>45</v>
      </c>
      <c r="E21" s="53" t="s">
        <v>44</v>
      </c>
      <c r="F21" s="54"/>
      <c r="G21" s="28" t="s">
        <v>39</v>
      </c>
      <c r="H21" s="28" t="s">
        <v>5</v>
      </c>
      <c r="I21" s="28"/>
      <c r="J21" s="54">
        <v>2003</v>
      </c>
      <c r="K21" s="54"/>
      <c r="L21" s="28" t="s">
        <v>36</v>
      </c>
      <c r="M21" s="54" t="s">
        <v>6</v>
      </c>
      <c r="N21" s="54">
        <v>1</v>
      </c>
      <c r="O21" s="55">
        <v>1200000</v>
      </c>
      <c r="P21" s="165" t="s">
        <v>136</v>
      </c>
    </row>
    <row r="22" spans="1:18">
      <c r="A22" s="41"/>
      <c r="B22" s="47"/>
      <c r="C22" s="46"/>
      <c r="D22" s="48" t="s">
        <v>15</v>
      </c>
      <c r="E22" s="49"/>
      <c r="F22" s="50"/>
      <c r="G22" s="50"/>
      <c r="H22" s="50"/>
      <c r="I22" s="50"/>
      <c r="J22" s="50"/>
      <c r="K22" s="50"/>
      <c r="L22" s="50"/>
      <c r="M22" s="50"/>
      <c r="N22" s="51">
        <f>SUM(N14:N21)</f>
        <v>26</v>
      </c>
      <c r="O22" s="52">
        <f>SUM(O17:O21)</f>
        <v>8404000</v>
      </c>
      <c r="P22" s="164"/>
      <c r="R22" s="1"/>
    </row>
    <row r="23" spans="1:18">
      <c r="A23" s="41">
        <v>8</v>
      </c>
      <c r="B23" s="47" t="s">
        <v>96</v>
      </c>
      <c r="C23" s="46" t="s">
        <v>49</v>
      </c>
      <c r="D23" s="44" t="s">
        <v>50</v>
      </c>
      <c r="E23" s="44" t="s">
        <v>51</v>
      </c>
      <c r="F23" s="28"/>
      <c r="G23" s="28" t="s">
        <v>39</v>
      </c>
      <c r="H23" s="28" t="s">
        <v>5</v>
      </c>
      <c r="I23" s="28"/>
      <c r="J23" s="28">
        <v>2004</v>
      </c>
      <c r="K23" s="28"/>
      <c r="L23" s="28" t="s">
        <v>36</v>
      </c>
      <c r="M23" s="28" t="s">
        <v>8</v>
      </c>
      <c r="N23" s="54">
        <v>6</v>
      </c>
      <c r="O23" s="45">
        <v>3000000</v>
      </c>
      <c r="P23" s="166" t="s">
        <v>139</v>
      </c>
    </row>
    <row r="24" spans="1:18">
      <c r="A24" s="41">
        <v>9</v>
      </c>
      <c r="B24" s="47" t="s">
        <v>56</v>
      </c>
      <c r="C24" s="46" t="s">
        <v>95</v>
      </c>
      <c r="D24" s="53" t="s">
        <v>57</v>
      </c>
      <c r="E24" s="44" t="s">
        <v>18</v>
      </c>
      <c r="F24" s="28"/>
      <c r="G24" s="28" t="s">
        <v>12</v>
      </c>
      <c r="H24" s="28" t="s">
        <v>5</v>
      </c>
      <c r="I24" s="28"/>
      <c r="J24" s="28">
        <v>2004</v>
      </c>
      <c r="K24" s="28"/>
      <c r="L24" s="28" t="s">
        <v>36</v>
      </c>
      <c r="M24" s="28" t="s">
        <v>8</v>
      </c>
      <c r="N24" s="54">
        <v>8</v>
      </c>
      <c r="O24" s="45">
        <v>1480000</v>
      </c>
      <c r="P24" s="166" t="s">
        <v>140</v>
      </c>
    </row>
    <row r="25" spans="1:18">
      <c r="A25" s="41"/>
      <c r="B25" s="42"/>
      <c r="C25" s="43"/>
      <c r="D25" s="48" t="s">
        <v>15</v>
      </c>
      <c r="E25" s="49"/>
      <c r="F25" s="50"/>
      <c r="G25" s="50"/>
      <c r="H25" s="50"/>
      <c r="I25" s="50"/>
      <c r="J25" s="50"/>
      <c r="K25" s="50"/>
      <c r="L25" s="50"/>
      <c r="M25" s="50"/>
      <c r="N25" s="51">
        <f>SUM(N23:N24)</f>
        <v>14</v>
      </c>
      <c r="O25" s="52">
        <f>SUM(O23:O24)</f>
        <v>4480000</v>
      </c>
      <c r="P25" s="165"/>
      <c r="R25" s="1"/>
    </row>
    <row r="26" spans="1:18">
      <c r="A26" s="41">
        <v>10</v>
      </c>
      <c r="B26" s="47" t="s">
        <v>80</v>
      </c>
      <c r="C26" s="43" t="s">
        <v>10</v>
      </c>
      <c r="D26" s="44" t="s">
        <v>270</v>
      </c>
      <c r="E26" s="44"/>
      <c r="F26" s="28"/>
      <c r="G26" s="28" t="s">
        <v>39</v>
      </c>
      <c r="H26" s="28" t="s">
        <v>5</v>
      </c>
      <c r="I26" s="28"/>
      <c r="J26" s="28">
        <v>2005</v>
      </c>
      <c r="K26" s="28"/>
      <c r="L26" s="28" t="s">
        <v>36</v>
      </c>
      <c r="M26" s="28" t="s">
        <v>6</v>
      </c>
      <c r="N26" s="28">
        <v>1</v>
      </c>
      <c r="O26" s="45">
        <v>400000</v>
      </c>
      <c r="P26" s="166" t="s">
        <v>307</v>
      </c>
    </row>
    <row r="27" spans="1:18">
      <c r="A27" s="41"/>
      <c r="B27" s="47"/>
      <c r="C27" s="46"/>
      <c r="D27" s="48" t="s">
        <v>15</v>
      </c>
      <c r="E27" s="49"/>
      <c r="F27" s="50"/>
      <c r="G27" s="50"/>
      <c r="H27" s="50"/>
      <c r="I27" s="50"/>
      <c r="J27" s="50"/>
      <c r="K27" s="50"/>
      <c r="L27" s="50"/>
      <c r="M27" s="50"/>
      <c r="N27" s="51">
        <f>SUM(N26:N26)</f>
        <v>1</v>
      </c>
      <c r="O27" s="52">
        <f>SUM(O26:O26)</f>
        <v>400000</v>
      </c>
      <c r="P27" s="166"/>
      <c r="R27" s="1"/>
    </row>
    <row r="28" spans="1:18">
      <c r="A28" s="41">
        <v>11</v>
      </c>
      <c r="B28" s="47" t="s">
        <v>61</v>
      </c>
      <c r="C28" s="43" t="s">
        <v>10</v>
      </c>
      <c r="D28" s="44" t="s">
        <v>62</v>
      </c>
      <c r="E28" s="44" t="s">
        <v>189</v>
      </c>
      <c r="F28" s="28"/>
      <c r="G28" s="28" t="s">
        <v>12</v>
      </c>
      <c r="H28" s="28" t="s">
        <v>5</v>
      </c>
      <c r="I28" s="28"/>
      <c r="J28" s="28">
        <v>2006</v>
      </c>
      <c r="K28" s="28"/>
      <c r="L28" s="28" t="s">
        <v>36</v>
      </c>
      <c r="M28" s="28" t="s">
        <v>8</v>
      </c>
      <c r="N28" s="28">
        <v>1</v>
      </c>
      <c r="O28" s="45">
        <v>1500000</v>
      </c>
      <c r="P28" s="166" t="s">
        <v>307</v>
      </c>
    </row>
    <row r="29" spans="1:18">
      <c r="A29" s="41"/>
      <c r="B29" s="47"/>
      <c r="C29" s="46"/>
      <c r="D29" s="48" t="s">
        <v>15</v>
      </c>
      <c r="E29" s="49"/>
      <c r="F29" s="50"/>
      <c r="G29" s="50"/>
      <c r="H29" s="50"/>
      <c r="I29" s="50"/>
      <c r="J29" s="50"/>
      <c r="K29" s="50"/>
      <c r="L29" s="50"/>
      <c r="M29" s="50"/>
      <c r="N29" s="51">
        <f>SUM(N28:N28)</f>
        <v>1</v>
      </c>
      <c r="O29" s="52">
        <f>SUM(O28:O28)</f>
        <v>1500000</v>
      </c>
      <c r="P29" s="166"/>
      <c r="R29" s="1"/>
    </row>
    <row r="30" spans="1:18">
      <c r="A30" s="41">
        <v>12</v>
      </c>
      <c r="B30" s="47" t="s">
        <v>65</v>
      </c>
      <c r="C30" s="46" t="s">
        <v>10</v>
      </c>
      <c r="D30" s="44" t="s">
        <v>54</v>
      </c>
      <c r="E30" s="44" t="s">
        <v>66</v>
      </c>
      <c r="F30" s="28"/>
      <c r="G30" s="28" t="s">
        <v>12</v>
      </c>
      <c r="H30" s="28" t="s">
        <v>5</v>
      </c>
      <c r="I30" s="28"/>
      <c r="J30" s="28">
        <v>2007</v>
      </c>
      <c r="K30" s="28"/>
      <c r="L30" s="28" t="s">
        <v>36</v>
      </c>
      <c r="M30" s="28" t="s">
        <v>8</v>
      </c>
      <c r="N30" s="28">
        <v>1</v>
      </c>
      <c r="O30" s="45">
        <v>765000</v>
      </c>
      <c r="P30" s="166" t="s">
        <v>137</v>
      </c>
    </row>
    <row r="31" spans="1:18">
      <c r="A31" s="41"/>
      <c r="B31" s="47"/>
      <c r="C31" s="46"/>
      <c r="D31" s="48" t="s">
        <v>15</v>
      </c>
      <c r="E31" s="49"/>
      <c r="F31" s="50"/>
      <c r="G31" s="50"/>
      <c r="H31" s="50"/>
      <c r="I31" s="50"/>
      <c r="J31" s="50"/>
      <c r="K31" s="50"/>
      <c r="L31" s="50"/>
      <c r="M31" s="50"/>
      <c r="N31" s="51">
        <f>SUM(N30:N30)</f>
        <v>1</v>
      </c>
      <c r="O31" s="52">
        <f>SUM(O30:O30)</f>
        <v>765000</v>
      </c>
      <c r="P31" s="166"/>
      <c r="R31" s="1"/>
    </row>
    <row r="32" spans="1:18">
      <c r="A32" s="41">
        <v>13</v>
      </c>
      <c r="B32" s="47" t="s">
        <v>334</v>
      </c>
      <c r="C32" s="46" t="s">
        <v>10</v>
      </c>
      <c r="D32" s="44" t="s">
        <v>40</v>
      </c>
      <c r="E32" s="44" t="s">
        <v>76</v>
      </c>
      <c r="F32" s="28"/>
      <c r="G32" s="28" t="s">
        <v>12</v>
      </c>
      <c r="H32" s="28" t="s">
        <v>5</v>
      </c>
      <c r="I32" s="28"/>
      <c r="J32" s="28">
        <v>2008</v>
      </c>
      <c r="K32" s="28"/>
      <c r="L32" s="28" t="s">
        <v>36</v>
      </c>
      <c r="M32" s="28" t="s">
        <v>6</v>
      </c>
      <c r="N32" s="28">
        <v>1</v>
      </c>
      <c r="O32" s="45">
        <v>9285000</v>
      </c>
      <c r="P32" s="167" t="s">
        <v>137</v>
      </c>
    </row>
    <row r="33" spans="1:18">
      <c r="A33" s="41">
        <v>14</v>
      </c>
      <c r="B33" s="47" t="s">
        <v>335</v>
      </c>
      <c r="C33" s="46" t="s">
        <v>63</v>
      </c>
      <c r="D33" s="113" t="s">
        <v>73</v>
      </c>
      <c r="E33" s="44" t="s">
        <v>109</v>
      </c>
      <c r="F33" s="28"/>
      <c r="G33" s="28" t="s">
        <v>12</v>
      </c>
      <c r="H33" s="28" t="s">
        <v>5</v>
      </c>
      <c r="I33" s="28"/>
      <c r="J33" s="28">
        <v>2008</v>
      </c>
      <c r="K33" s="28"/>
      <c r="L33" s="28" t="s">
        <v>36</v>
      </c>
      <c r="M33" s="28" t="s">
        <v>7</v>
      </c>
      <c r="N33" s="28">
        <v>4</v>
      </c>
      <c r="O33" s="45">
        <v>1200000</v>
      </c>
      <c r="P33" s="166" t="s">
        <v>140</v>
      </c>
    </row>
    <row r="34" spans="1:18">
      <c r="A34" s="41">
        <v>15</v>
      </c>
      <c r="B34" s="47" t="s">
        <v>74</v>
      </c>
      <c r="C34" s="46" t="s">
        <v>10</v>
      </c>
      <c r="D34" s="44" t="s">
        <v>75</v>
      </c>
      <c r="E34" s="44" t="s">
        <v>64</v>
      </c>
      <c r="F34" s="28"/>
      <c r="G34" s="28" t="s">
        <v>60</v>
      </c>
      <c r="H34" s="28" t="s">
        <v>5</v>
      </c>
      <c r="I34" s="28"/>
      <c r="J34" s="28">
        <v>2008</v>
      </c>
      <c r="K34" s="28"/>
      <c r="L34" s="28" t="s">
        <v>36</v>
      </c>
      <c r="M34" s="28" t="s">
        <v>8</v>
      </c>
      <c r="N34" s="28">
        <v>1</v>
      </c>
      <c r="O34" s="45">
        <v>1837000</v>
      </c>
      <c r="P34" s="167" t="s">
        <v>136</v>
      </c>
    </row>
    <row r="35" spans="1:18">
      <c r="A35" s="41"/>
      <c r="B35" s="47"/>
      <c r="C35" s="46"/>
      <c r="D35" s="48" t="s">
        <v>15</v>
      </c>
      <c r="E35" s="49"/>
      <c r="F35" s="50"/>
      <c r="G35" s="50"/>
      <c r="H35" s="50"/>
      <c r="I35" s="50"/>
      <c r="J35" s="50"/>
      <c r="K35" s="50"/>
      <c r="L35" s="50"/>
      <c r="M35" s="50"/>
      <c r="N35" s="51">
        <f>SUM(N32:N34)</f>
        <v>6</v>
      </c>
      <c r="O35" s="52">
        <f>SUM(O32:O34)</f>
        <v>12322000</v>
      </c>
      <c r="P35" s="165"/>
      <c r="R35" s="1"/>
    </row>
    <row r="36" spans="1:18">
      <c r="A36" s="41">
        <v>16</v>
      </c>
      <c r="B36" s="47" t="s">
        <v>82</v>
      </c>
      <c r="C36" s="46" t="s">
        <v>63</v>
      </c>
      <c r="D36" s="44" t="s">
        <v>86</v>
      </c>
      <c r="E36" s="56"/>
      <c r="F36" s="47"/>
      <c r="G36" s="47" t="s">
        <v>60</v>
      </c>
      <c r="H36" s="28" t="s">
        <v>5</v>
      </c>
      <c r="I36" s="28"/>
      <c r="J36" s="47">
        <v>2009</v>
      </c>
      <c r="K36" s="29"/>
      <c r="L36" s="28" t="s">
        <v>85</v>
      </c>
      <c r="M36" s="47" t="s">
        <v>8</v>
      </c>
      <c r="N36" s="47">
        <v>4</v>
      </c>
      <c r="O36" s="57">
        <v>27500000</v>
      </c>
      <c r="P36" s="164" t="s">
        <v>137</v>
      </c>
    </row>
    <row r="37" spans="1:18">
      <c r="A37" s="41">
        <v>17</v>
      </c>
      <c r="B37" s="47" t="s">
        <v>82</v>
      </c>
      <c r="C37" s="46" t="s">
        <v>10</v>
      </c>
      <c r="D37" s="44" t="s">
        <v>83</v>
      </c>
      <c r="E37" s="56"/>
      <c r="F37" s="47"/>
      <c r="G37" s="47" t="s">
        <v>84</v>
      </c>
      <c r="H37" s="28" t="s">
        <v>5</v>
      </c>
      <c r="I37" s="28"/>
      <c r="J37" s="47">
        <v>2009</v>
      </c>
      <c r="K37" s="29"/>
      <c r="L37" s="28" t="s">
        <v>85</v>
      </c>
      <c r="M37" s="47" t="s">
        <v>7</v>
      </c>
      <c r="N37" s="47">
        <v>1</v>
      </c>
      <c r="O37" s="57">
        <v>12750000</v>
      </c>
      <c r="P37" s="164" t="s">
        <v>145</v>
      </c>
    </row>
    <row r="38" spans="1:18">
      <c r="A38" s="41">
        <v>18</v>
      </c>
      <c r="B38" s="47" t="s">
        <v>94</v>
      </c>
      <c r="C38" s="46" t="s">
        <v>10</v>
      </c>
      <c r="D38" s="44" t="s">
        <v>225</v>
      </c>
      <c r="E38" s="56"/>
      <c r="F38" s="47"/>
      <c r="G38" s="47" t="s">
        <v>60</v>
      </c>
      <c r="H38" s="28" t="s">
        <v>5</v>
      </c>
      <c r="I38" s="28"/>
      <c r="J38" s="47">
        <v>2009</v>
      </c>
      <c r="K38" s="29"/>
      <c r="L38" s="28" t="s">
        <v>85</v>
      </c>
      <c r="M38" s="47" t="s">
        <v>8</v>
      </c>
      <c r="N38" s="47">
        <v>1</v>
      </c>
      <c r="O38" s="57">
        <v>4700000</v>
      </c>
      <c r="P38" s="164" t="s">
        <v>137</v>
      </c>
    </row>
    <row r="39" spans="1:18">
      <c r="A39" s="41">
        <v>19</v>
      </c>
      <c r="B39" s="47" t="s">
        <v>87</v>
      </c>
      <c r="C39" s="46" t="s">
        <v>10</v>
      </c>
      <c r="D39" s="44" t="s">
        <v>19</v>
      </c>
      <c r="E39" s="56"/>
      <c r="F39" s="47"/>
      <c r="G39" s="47" t="s">
        <v>60</v>
      </c>
      <c r="H39" s="28" t="s">
        <v>5</v>
      </c>
      <c r="I39" s="28"/>
      <c r="J39" s="47">
        <v>2009</v>
      </c>
      <c r="K39" s="29"/>
      <c r="L39" s="28" t="s">
        <v>85</v>
      </c>
      <c r="M39" s="47" t="s">
        <v>8</v>
      </c>
      <c r="N39" s="47">
        <v>1</v>
      </c>
      <c r="O39" s="57">
        <v>3100000</v>
      </c>
      <c r="P39" s="164" t="s">
        <v>137</v>
      </c>
    </row>
    <row r="40" spans="1:18">
      <c r="A40" s="41">
        <v>20</v>
      </c>
      <c r="B40" s="47" t="s">
        <v>89</v>
      </c>
      <c r="C40" s="46" t="s">
        <v>10</v>
      </c>
      <c r="D40" s="44" t="s">
        <v>93</v>
      </c>
      <c r="E40" s="56"/>
      <c r="F40" s="47"/>
      <c r="G40" s="47" t="s">
        <v>60</v>
      </c>
      <c r="H40" s="28" t="s">
        <v>5</v>
      </c>
      <c r="I40" s="28"/>
      <c r="J40" s="47">
        <v>2009</v>
      </c>
      <c r="K40" s="29"/>
      <c r="L40" s="28" t="s">
        <v>36</v>
      </c>
      <c r="M40" s="47" t="s">
        <v>8</v>
      </c>
      <c r="N40" s="47">
        <v>1</v>
      </c>
      <c r="O40" s="57">
        <v>2000000</v>
      </c>
      <c r="P40" s="164" t="s">
        <v>137</v>
      </c>
    </row>
    <row r="41" spans="1:18">
      <c r="A41" s="41">
        <v>21</v>
      </c>
      <c r="B41" s="47" t="s">
        <v>87</v>
      </c>
      <c r="C41" s="46" t="s">
        <v>10</v>
      </c>
      <c r="D41" s="44" t="s">
        <v>88</v>
      </c>
      <c r="E41" s="56"/>
      <c r="F41" s="47"/>
      <c r="G41" s="47" t="s">
        <v>60</v>
      </c>
      <c r="H41" s="28" t="s">
        <v>5</v>
      </c>
      <c r="I41" s="28"/>
      <c r="J41" s="47">
        <v>2009</v>
      </c>
      <c r="K41" s="29"/>
      <c r="L41" s="28" t="s">
        <v>85</v>
      </c>
      <c r="M41" s="47" t="s">
        <v>8</v>
      </c>
      <c r="N41" s="47">
        <v>1</v>
      </c>
      <c r="O41" s="57">
        <v>1850000</v>
      </c>
      <c r="P41" s="164" t="s">
        <v>264</v>
      </c>
    </row>
    <row r="42" spans="1:18">
      <c r="A42" s="41">
        <v>22</v>
      </c>
      <c r="B42" s="47" t="s">
        <v>89</v>
      </c>
      <c r="C42" s="46" t="s">
        <v>10</v>
      </c>
      <c r="D42" s="44" t="s">
        <v>91</v>
      </c>
      <c r="E42" s="56"/>
      <c r="F42" s="47"/>
      <c r="G42" s="47" t="s">
        <v>60</v>
      </c>
      <c r="H42" s="28" t="s">
        <v>5</v>
      </c>
      <c r="I42" s="28"/>
      <c r="J42" s="47">
        <v>2009</v>
      </c>
      <c r="K42" s="29"/>
      <c r="L42" s="28" t="s">
        <v>92</v>
      </c>
      <c r="M42" s="47" t="s">
        <v>8</v>
      </c>
      <c r="N42" s="47">
        <v>1</v>
      </c>
      <c r="O42" s="57">
        <v>1450000</v>
      </c>
      <c r="P42" s="164" t="s">
        <v>137</v>
      </c>
    </row>
    <row r="43" spans="1:18">
      <c r="A43" s="41">
        <v>23</v>
      </c>
      <c r="B43" s="47" t="s">
        <v>89</v>
      </c>
      <c r="C43" s="46" t="s">
        <v>63</v>
      </c>
      <c r="D43" s="44" t="s">
        <v>90</v>
      </c>
      <c r="E43" s="56"/>
      <c r="F43" s="47"/>
      <c r="G43" s="47" t="s">
        <v>12</v>
      </c>
      <c r="H43" s="28" t="s">
        <v>5</v>
      </c>
      <c r="I43" s="28"/>
      <c r="J43" s="47">
        <v>2009</v>
      </c>
      <c r="K43" s="29"/>
      <c r="L43" s="28" t="s">
        <v>85</v>
      </c>
      <c r="M43" s="47" t="s">
        <v>8</v>
      </c>
      <c r="N43" s="47">
        <v>4</v>
      </c>
      <c r="O43" s="57">
        <v>850000</v>
      </c>
      <c r="P43" s="164" t="s">
        <v>137</v>
      </c>
    </row>
    <row r="44" spans="1:18">
      <c r="A44" s="41">
        <v>24</v>
      </c>
      <c r="B44" s="47" t="s">
        <v>272</v>
      </c>
      <c r="C44" s="46" t="s">
        <v>10</v>
      </c>
      <c r="D44" s="44" t="s">
        <v>271</v>
      </c>
      <c r="E44" s="56"/>
      <c r="F44" s="47"/>
      <c r="G44" s="47" t="s">
        <v>60</v>
      </c>
      <c r="H44" s="28" t="s">
        <v>5</v>
      </c>
      <c r="I44" s="28"/>
      <c r="J44" s="47">
        <v>2009</v>
      </c>
      <c r="K44" s="29"/>
      <c r="L44" s="28" t="s">
        <v>36</v>
      </c>
      <c r="M44" s="47" t="s">
        <v>8</v>
      </c>
      <c r="N44" s="54">
        <v>1</v>
      </c>
      <c r="O44" s="57">
        <v>150000</v>
      </c>
      <c r="P44" s="164" t="s">
        <v>269</v>
      </c>
    </row>
    <row r="45" spans="1:18">
      <c r="A45" s="41"/>
      <c r="B45" s="47"/>
      <c r="C45" s="46"/>
      <c r="D45" s="48" t="s">
        <v>15</v>
      </c>
      <c r="E45" s="49"/>
      <c r="F45" s="50"/>
      <c r="G45" s="50"/>
      <c r="H45" s="50"/>
      <c r="I45" s="50"/>
      <c r="J45" s="50"/>
      <c r="K45" s="50"/>
      <c r="L45" s="50"/>
      <c r="M45" s="50"/>
      <c r="N45" s="51">
        <f>SUM(N36:N44)</f>
        <v>15</v>
      </c>
      <c r="O45" s="52">
        <f>SUM(O36:O44)</f>
        <v>54350000</v>
      </c>
      <c r="P45" s="165"/>
      <c r="R45" s="1"/>
    </row>
    <row r="46" spans="1:18">
      <c r="A46" s="41">
        <v>25</v>
      </c>
      <c r="B46" s="47" t="s">
        <v>58</v>
      </c>
      <c r="C46" s="46" t="s">
        <v>10</v>
      </c>
      <c r="D46" s="44" t="s">
        <v>112</v>
      </c>
      <c r="E46" s="56" t="s">
        <v>42</v>
      </c>
      <c r="F46" s="47"/>
      <c r="G46" s="47" t="s">
        <v>12</v>
      </c>
      <c r="H46" s="28" t="s">
        <v>5</v>
      </c>
      <c r="I46" s="28"/>
      <c r="J46" s="47">
        <v>2010</v>
      </c>
      <c r="K46" s="29"/>
      <c r="L46" s="28" t="s">
        <v>36</v>
      </c>
      <c r="M46" s="47" t="s">
        <v>6</v>
      </c>
      <c r="N46" s="47">
        <v>1</v>
      </c>
      <c r="O46" s="57">
        <v>2316600</v>
      </c>
      <c r="P46" s="164" t="s">
        <v>137</v>
      </c>
    </row>
    <row r="47" spans="1:18">
      <c r="A47" s="41">
        <v>26</v>
      </c>
      <c r="B47" s="47" t="s">
        <v>108</v>
      </c>
      <c r="C47" s="46" t="s">
        <v>10</v>
      </c>
      <c r="D47" s="44" t="s">
        <v>59</v>
      </c>
      <c r="E47" s="56" t="s">
        <v>101</v>
      </c>
      <c r="F47" s="47"/>
      <c r="G47" s="47" t="s">
        <v>60</v>
      </c>
      <c r="H47" s="28" t="s">
        <v>5</v>
      </c>
      <c r="I47" s="28"/>
      <c r="J47" s="47">
        <v>2010</v>
      </c>
      <c r="K47" s="29"/>
      <c r="L47" s="28" t="s">
        <v>36</v>
      </c>
      <c r="M47" s="47" t="s">
        <v>6</v>
      </c>
      <c r="N47" s="47">
        <v>1</v>
      </c>
      <c r="O47" s="57">
        <v>1325000</v>
      </c>
      <c r="P47" s="164" t="s">
        <v>144</v>
      </c>
    </row>
    <row r="48" spans="1:18">
      <c r="A48" s="41"/>
      <c r="B48" s="47"/>
      <c r="C48" s="46"/>
      <c r="D48" s="48" t="s">
        <v>15</v>
      </c>
      <c r="E48" s="58"/>
      <c r="F48" s="59"/>
      <c r="G48" s="59"/>
      <c r="H48" s="50"/>
      <c r="I48" s="50"/>
      <c r="J48" s="59"/>
      <c r="K48" s="60"/>
      <c r="L48" s="50"/>
      <c r="M48" s="59"/>
      <c r="N48" s="61">
        <f>SUM(N46:N47)</f>
        <v>2</v>
      </c>
      <c r="O48" s="62">
        <f>SUM(O46:O47)</f>
        <v>3641600</v>
      </c>
      <c r="P48" s="164"/>
      <c r="R48" s="1"/>
    </row>
    <row r="49" spans="1:18">
      <c r="A49" s="41">
        <v>27</v>
      </c>
      <c r="B49" s="47" t="s">
        <v>186</v>
      </c>
      <c r="C49" s="28" t="s">
        <v>21</v>
      </c>
      <c r="D49" s="53" t="s">
        <v>177</v>
      </c>
      <c r="E49" s="63"/>
      <c r="F49" s="42"/>
      <c r="G49" s="42" t="s">
        <v>60</v>
      </c>
      <c r="H49" s="28" t="s">
        <v>5</v>
      </c>
      <c r="I49" s="54"/>
      <c r="J49" s="42">
        <v>2011</v>
      </c>
      <c r="K49" s="64"/>
      <c r="L49" s="28" t="s">
        <v>36</v>
      </c>
      <c r="M49" s="47" t="s">
        <v>7</v>
      </c>
      <c r="N49" s="42">
        <v>2</v>
      </c>
      <c r="O49" s="65">
        <v>10890000</v>
      </c>
      <c r="P49" s="164" t="s">
        <v>377</v>
      </c>
    </row>
    <row r="50" spans="1:18">
      <c r="A50" s="41">
        <v>28</v>
      </c>
      <c r="B50" s="47" t="s">
        <v>336</v>
      </c>
      <c r="C50" s="46" t="s">
        <v>10</v>
      </c>
      <c r="D50" s="53" t="s">
        <v>268</v>
      </c>
      <c r="E50" s="63"/>
      <c r="F50" s="42"/>
      <c r="G50" s="42" t="s">
        <v>12</v>
      </c>
      <c r="H50" s="28" t="s">
        <v>5</v>
      </c>
      <c r="I50" s="54"/>
      <c r="J50" s="42">
        <v>2011</v>
      </c>
      <c r="K50" s="64"/>
      <c r="L50" s="28" t="s">
        <v>36</v>
      </c>
      <c r="M50" s="47" t="s">
        <v>7</v>
      </c>
      <c r="N50" s="42">
        <v>1</v>
      </c>
      <c r="O50" s="65">
        <v>2365000</v>
      </c>
      <c r="P50" s="164" t="s">
        <v>138</v>
      </c>
    </row>
    <row r="51" spans="1:18">
      <c r="A51" s="41"/>
      <c r="B51" s="47"/>
      <c r="C51" s="46"/>
      <c r="D51" s="48" t="s">
        <v>15</v>
      </c>
      <c r="E51" s="58"/>
      <c r="F51" s="59"/>
      <c r="G51" s="59"/>
      <c r="H51" s="50"/>
      <c r="I51" s="50"/>
      <c r="J51" s="59"/>
      <c r="K51" s="60"/>
      <c r="L51" s="50"/>
      <c r="M51" s="59"/>
      <c r="N51" s="61">
        <f>SUM(N49:N50)</f>
        <v>3</v>
      </c>
      <c r="O51" s="62">
        <f>SUM(O49:O50)</f>
        <v>13255000</v>
      </c>
      <c r="P51" s="164"/>
      <c r="R51" s="1"/>
    </row>
    <row r="52" spans="1:18">
      <c r="A52" s="41">
        <v>29</v>
      </c>
      <c r="B52" s="47" t="s">
        <v>80</v>
      </c>
      <c r="C52" s="46" t="s">
        <v>10</v>
      </c>
      <c r="D52" s="44" t="s">
        <v>118</v>
      </c>
      <c r="E52" s="56"/>
      <c r="F52" s="47"/>
      <c r="G52" s="47" t="s">
        <v>119</v>
      </c>
      <c r="H52" s="28" t="s">
        <v>5</v>
      </c>
      <c r="I52" s="28"/>
      <c r="J52" s="47">
        <v>2012</v>
      </c>
      <c r="K52" s="29"/>
      <c r="L52" s="28" t="s">
        <v>36</v>
      </c>
      <c r="M52" s="47" t="s">
        <v>6</v>
      </c>
      <c r="N52" s="28">
        <v>1</v>
      </c>
      <c r="O52" s="57">
        <v>14080000</v>
      </c>
      <c r="P52" s="164" t="s">
        <v>137</v>
      </c>
    </row>
    <row r="53" spans="1:18">
      <c r="A53" s="41">
        <v>30</v>
      </c>
      <c r="B53" s="47" t="s">
        <v>80</v>
      </c>
      <c r="C53" s="46" t="s">
        <v>10</v>
      </c>
      <c r="D53" s="44" t="s">
        <v>118</v>
      </c>
      <c r="E53" s="56"/>
      <c r="F53" s="47"/>
      <c r="G53" s="47" t="s">
        <v>119</v>
      </c>
      <c r="H53" s="28" t="s">
        <v>5</v>
      </c>
      <c r="I53" s="28"/>
      <c r="J53" s="47">
        <v>2012</v>
      </c>
      <c r="K53" s="29"/>
      <c r="L53" s="28" t="s">
        <v>36</v>
      </c>
      <c r="M53" s="47" t="s">
        <v>6</v>
      </c>
      <c r="N53" s="47">
        <v>1</v>
      </c>
      <c r="O53" s="57">
        <v>10560000</v>
      </c>
      <c r="P53" s="164" t="s">
        <v>141</v>
      </c>
    </row>
    <row r="54" spans="1:18">
      <c r="A54" s="41">
        <v>31</v>
      </c>
      <c r="B54" s="47" t="s">
        <v>337</v>
      </c>
      <c r="C54" s="28" t="s">
        <v>21</v>
      </c>
      <c r="D54" s="44" t="s">
        <v>105</v>
      </c>
      <c r="E54" s="56" t="s">
        <v>106</v>
      </c>
      <c r="F54" s="47"/>
      <c r="G54" s="47" t="s">
        <v>107</v>
      </c>
      <c r="H54" s="28" t="s">
        <v>5</v>
      </c>
      <c r="I54" s="28"/>
      <c r="J54" s="47">
        <v>2012</v>
      </c>
      <c r="K54" s="29"/>
      <c r="L54" s="28" t="s">
        <v>36</v>
      </c>
      <c r="M54" s="47" t="s">
        <v>7</v>
      </c>
      <c r="N54" s="47">
        <v>2</v>
      </c>
      <c r="O54" s="57">
        <v>6718000</v>
      </c>
      <c r="P54" s="164" t="s">
        <v>143</v>
      </c>
    </row>
    <row r="55" spans="1:18">
      <c r="A55" s="41">
        <v>32</v>
      </c>
      <c r="B55" s="47" t="s">
        <v>104</v>
      </c>
      <c r="C55" s="66" t="s">
        <v>176</v>
      </c>
      <c r="D55" s="44" t="s">
        <v>105</v>
      </c>
      <c r="E55" s="56" t="s">
        <v>106</v>
      </c>
      <c r="F55" s="47"/>
      <c r="G55" s="47" t="s">
        <v>107</v>
      </c>
      <c r="H55" s="28" t="s">
        <v>5</v>
      </c>
      <c r="I55" s="28"/>
      <c r="J55" s="47">
        <v>2012</v>
      </c>
      <c r="K55" s="29"/>
      <c r="L55" s="28" t="s">
        <v>36</v>
      </c>
      <c r="M55" s="47" t="s">
        <v>7</v>
      </c>
      <c r="N55" s="47">
        <v>2</v>
      </c>
      <c r="O55" s="57">
        <v>5952600</v>
      </c>
      <c r="P55" s="164" t="s">
        <v>136</v>
      </c>
    </row>
    <row r="56" spans="1:18">
      <c r="A56" s="41">
        <v>33</v>
      </c>
      <c r="B56" s="47" t="s">
        <v>113</v>
      </c>
      <c r="C56" s="46" t="s">
        <v>10</v>
      </c>
      <c r="D56" s="44" t="s">
        <v>114</v>
      </c>
      <c r="E56" s="56" t="s">
        <v>106</v>
      </c>
      <c r="F56" s="47"/>
      <c r="G56" s="47" t="s">
        <v>115</v>
      </c>
      <c r="H56" s="28" t="s">
        <v>5</v>
      </c>
      <c r="I56" s="28"/>
      <c r="J56" s="47">
        <v>2012</v>
      </c>
      <c r="K56" s="29"/>
      <c r="L56" s="28" t="s">
        <v>36</v>
      </c>
      <c r="M56" s="47" t="s">
        <v>6</v>
      </c>
      <c r="N56" s="47">
        <v>1</v>
      </c>
      <c r="O56" s="57">
        <v>3937000</v>
      </c>
      <c r="P56" s="164" t="s">
        <v>370</v>
      </c>
    </row>
    <row r="57" spans="1:18">
      <c r="A57" s="41">
        <v>34</v>
      </c>
      <c r="B57" s="47" t="s">
        <v>104</v>
      </c>
      <c r="C57" s="46" t="s">
        <v>10</v>
      </c>
      <c r="D57" s="44" t="s">
        <v>105</v>
      </c>
      <c r="E57" s="56" t="s">
        <v>106</v>
      </c>
      <c r="F57" s="47"/>
      <c r="G57" s="47" t="s">
        <v>107</v>
      </c>
      <c r="H57" s="28" t="s">
        <v>5</v>
      </c>
      <c r="I57" s="28"/>
      <c r="J57" s="47">
        <v>2012</v>
      </c>
      <c r="K57" s="29"/>
      <c r="L57" s="28" t="s">
        <v>36</v>
      </c>
      <c r="M57" s="47" t="s">
        <v>7</v>
      </c>
      <c r="N57" s="47">
        <v>1</v>
      </c>
      <c r="O57" s="57">
        <v>3117510</v>
      </c>
      <c r="P57" s="164" t="s">
        <v>136</v>
      </c>
    </row>
    <row r="58" spans="1:18">
      <c r="A58" s="41">
        <v>35</v>
      </c>
      <c r="B58" s="47" t="s">
        <v>58</v>
      </c>
      <c r="C58" s="46" t="s">
        <v>10</v>
      </c>
      <c r="D58" s="44" t="s">
        <v>112</v>
      </c>
      <c r="E58" s="56" t="s">
        <v>102</v>
      </c>
      <c r="F58" s="47"/>
      <c r="G58" s="47" t="s">
        <v>12</v>
      </c>
      <c r="H58" s="28" t="s">
        <v>5</v>
      </c>
      <c r="I58" s="28"/>
      <c r="J58" s="47">
        <v>2012</v>
      </c>
      <c r="K58" s="29"/>
      <c r="L58" s="28" t="s">
        <v>36</v>
      </c>
      <c r="M58" s="47" t="s">
        <v>6</v>
      </c>
      <c r="N58" s="47">
        <v>1</v>
      </c>
      <c r="O58" s="57">
        <v>1925000</v>
      </c>
      <c r="P58" s="164" t="s">
        <v>141</v>
      </c>
    </row>
    <row r="59" spans="1:18">
      <c r="A59" s="41">
        <v>36</v>
      </c>
      <c r="B59" s="47" t="s">
        <v>56</v>
      </c>
      <c r="C59" s="66" t="s">
        <v>305</v>
      </c>
      <c r="D59" s="113" t="s">
        <v>57</v>
      </c>
      <c r="E59" s="56" t="s">
        <v>109</v>
      </c>
      <c r="F59" s="47"/>
      <c r="G59" s="47" t="s">
        <v>110</v>
      </c>
      <c r="H59" s="28" t="s">
        <v>5</v>
      </c>
      <c r="I59" s="28"/>
      <c r="J59" s="47">
        <v>2012</v>
      </c>
      <c r="K59" s="29"/>
      <c r="L59" s="28" t="s">
        <v>36</v>
      </c>
      <c r="M59" s="47" t="s">
        <v>7</v>
      </c>
      <c r="N59" s="47">
        <v>3</v>
      </c>
      <c r="O59" s="57">
        <v>840000</v>
      </c>
      <c r="P59" s="164" t="s">
        <v>145</v>
      </c>
    </row>
    <row r="60" spans="1:18">
      <c r="A60" s="41"/>
      <c r="B60" s="47"/>
      <c r="C60" s="46"/>
      <c r="D60" s="48" t="s">
        <v>15</v>
      </c>
      <c r="E60" s="58"/>
      <c r="F60" s="59"/>
      <c r="G60" s="59"/>
      <c r="H60" s="50"/>
      <c r="I60" s="50"/>
      <c r="J60" s="59"/>
      <c r="K60" s="60"/>
      <c r="L60" s="50"/>
      <c r="M60" s="59"/>
      <c r="N60" s="61">
        <f>SUM(N52:N59)</f>
        <v>12</v>
      </c>
      <c r="O60" s="62">
        <f>SUM(O52:O59)</f>
        <v>47130110</v>
      </c>
      <c r="P60" s="164"/>
    </row>
    <row r="61" spans="1:18">
      <c r="A61" s="41">
        <v>37</v>
      </c>
      <c r="B61" s="47" t="s">
        <v>152</v>
      </c>
      <c r="C61" s="68" t="s">
        <v>21</v>
      </c>
      <c r="D61" s="44" t="s">
        <v>99</v>
      </c>
      <c r="E61" s="56" t="s">
        <v>42</v>
      </c>
      <c r="F61" s="47"/>
      <c r="G61" s="47" t="s">
        <v>266</v>
      </c>
      <c r="H61" s="54" t="s">
        <v>5</v>
      </c>
      <c r="I61" s="54"/>
      <c r="J61" s="47">
        <v>2013</v>
      </c>
      <c r="K61" s="29"/>
      <c r="L61" s="28" t="s">
        <v>36</v>
      </c>
      <c r="M61" s="67" t="s">
        <v>6</v>
      </c>
      <c r="N61" s="28">
        <v>2</v>
      </c>
      <c r="O61" s="57">
        <v>5720000</v>
      </c>
      <c r="P61" s="164" t="s">
        <v>137</v>
      </c>
    </row>
    <row r="62" spans="1:18">
      <c r="A62" s="41"/>
      <c r="B62" s="47"/>
      <c r="C62" s="46"/>
      <c r="D62" s="48" t="s">
        <v>15</v>
      </c>
      <c r="E62" s="58"/>
      <c r="F62" s="59"/>
      <c r="G62" s="59"/>
      <c r="H62" s="50"/>
      <c r="I62" s="50"/>
      <c r="J62" s="59"/>
      <c r="K62" s="60"/>
      <c r="L62" s="50"/>
      <c r="M62" s="59"/>
      <c r="N62" s="61">
        <f>SUM(N61)</f>
        <v>2</v>
      </c>
      <c r="O62" s="62">
        <f>SUM(O61)</f>
        <v>5720000</v>
      </c>
      <c r="P62" s="164"/>
    </row>
    <row r="63" spans="1:18">
      <c r="A63" s="41">
        <v>38</v>
      </c>
      <c r="B63" s="47" t="s">
        <v>186</v>
      </c>
      <c r="C63" s="68" t="s">
        <v>10</v>
      </c>
      <c r="D63" s="44" t="s">
        <v>70</v>
      </c>
      <c r="E63" s="56" t="s">
        <v>20</v>
      </c>
      <c r="F63" s="47"/>
      <c r="G63" s="47" t="s">
        <v>60</v>
      </c>
      <c r="H63" s="54" t="s">
        <v>5</v>
      </c>
      <c r="I63" s="54"/>
      <c r="J63" s="47">
        <v>2014</v>
      </c>
      <c r="K63" s="29"/>
      <c r="L63" s="28" t="s">
        <v>36</v>
      </c>
      <c r="M63" s="67" t="s">
        <v>6</v>
      </c>
      <c r="N63" s="28">
        <v>1</v>
      </c>
      <c r="O63" s="57">
        <v>6930000</v>
      </c>
      <c r="P63" s="164" t="s">
        <v>141</v>
      </c>
    </row>
    <row r="64" spans="1:18">
      <c r="A64" s="41">
        <v>39</v>
      </c>
      <c r="B64" s="47" t="s">
        <v>186</v>
      </c>
      <c r="C64" s="68" t="s">
        <v>10</v>
      </c>
      <c r="D64" s="44" t="s">
        <v>70</v>
      </c>
      <c r="E64" s="56" t="s">
        <v>20</v>
      </c>
      <c r="F64" s="47"/>
      <c r="G64" s="47" t="s">
        <v>60</v>
      </c>
      <c r="H64" s="54" t="s">
        <v>5</v>
      </c>
      <c r="I64" s="54"/>
      <c r="J64" s="47">
        <v>2014</v>
      </c>
      <c r="K64" s="29"/>
      <c r="L64" s="28" t="s">
        <v>36</v>
      </c>
      <c r="M64" s="67" t="s">
        <v>6</v>
      </c>
      <c r="N64" s="28">
        <v>1</v>
      </c>
      <c r="O64" s="57">
        <v>6710000</v>
      </c>
      <c r="P64" s="164" t="s">
        <v>139</v>
      </c>
    </row>
    <row r="65" spans="1:18">
      <c r="A65" s="41">
        <v>40</v>
      </c>
      <c r="B65" s="47" t="s">
        <v>147</v>
      </c>
      <c r="C65" s="68" t="s">
        <v>10</v>
      </c>
      <c r="D65" s="44" t="s">
        <v>128</v>
      </c>
      <c r="E65" s="56" t="s">
        <v>20</v>
      </c>
      <c r="F65" s="47"/>
      <c r="G65" s="47" t="s">
        <v>129</v>
      </c>
      <c r="H65" s="54" t="s">
        <v>5</v>
      </c>
      <c r="I65" s="54"/>
      <c r="J65" s="47">
        <v>2014</v>
      </c>
      <c r="K65" s="29"/>
      <c r="L65" s="28" t="s">
        <v>36</v>
      </c>
      <c r="M65" s="67" t="s">
        <v>6</v>
      </c>
      <c r="N65" s="28">
        <v>1</v>
      </c>
      <c r="O65" s="57">
        <v>5500000</v>
      </c>
      <c r="P65" s="164" t="s">
        <v>137</v>
      </c>
    </row>
    <row r="66" spans="1:18">
      <c r="A66" s="41">
        <v>41</v>
      </c>
      <c r="B66" s="47" t="s">
        <v>154</v>
      </c>
      <c r="C66" s="68" t="s">
        <v>10</v>
      </c>
      <c r="D66" s="44" t="s">
        <v>126</v>
      </c>
      <c r="E66" s="56" t="s">
        <v>64</v>
      </c>
      <c r="F66" s="47" t="s">
        <v>127</v>
      </c>
      <c r="G66" s="47" t="s">
        <v>129</v>
      </c>
      <c r="H66" s="54" t="s">
        <v>5</v>
      </c>
      <c r="I66" s="54"/>
      <c r="J66" s="47">
        <v>2014</v>
      </c>
      <c r="K66" s="29"/>
      <c r="L66" s="28" t="s">
        <v>36</v>
      </c>
      <c r="M66" s="67" t="s">
        <v>6</v>
      </c>
      <c r="N66" s="28">
        <v>1</v>
      </c>
      <c r="O66" s="57">
        <v>3850000</v>
      </c>
      <c r="P66" s="164" t="s">
        <v>139</v>
      </c>
    </row>
    <row r="67" spans="1:18">
      <c r="A67" s="41">
        <v>42</v>
      </c>
      <c r="B67" s="47" t="s">
        <v>156</v>
      </c>
      <c r="C67" s="68" t="s">
        <v>10</v>
      </c>
      <c r="D67" s="44" t="s">
        <v>121</v>
      </c>
      <c r="E67" s="56" t="s">
        <v>122</v>
      </c>
      <c r="F67" s="47"/>
      <c r="G67" s="47" t="s">
        <v>60</v>
      </c>
      <c r="H67" s="54" t="s">
        <v>5</v>
      </c>
      <c r="I67" s="54"/>
      <c r="J67" s="47">
        <v>2014</v>
      </c>
      <c r="K67" s="29"/>
      <c r="L67" s="28" t="s">
        <v>36</v>
      </c>
      <c r="M67" s="67" t="s">
        <v>6</v>
      </c>
      <c r="N67" s="28">
        <v>1</v>
      </c>
      <c r="O67" s="57">
        <v>735000</v>
      </c>
      <c r="P67" s="164" t="s">
        <v>173</v>
      </c>
    </row>
    <row r="68" spans="1:18">
      <c r="A68" s="41"/>
      <c r="B68" s="47"/>
      <c r="C68" s="46"/>
      <c r="D68" s="48" t="s">
        <v>15</v>
      </c>
      <c r="E68" s="58"/>
      <c r="F68" s="59"/>
      <c r="G68" s="59"/>
      <c r="H68" s="50"/>
      <c r="I68" s="50"/>
      <c r="J68" s="59"/>
      <c r="K68" s="60"/>
      <c r="L68" s="50"/>
      <c r="M68" s="59"/>
      <c r="N68" s="61">
        <f>SUM(N63:N67)</f>
        <v>5</v>
      </c>
      <c r="O68" s="62">
        <f>SUM(O63:O67)</f>
        <v>23725000</v>
      </c>
      <c r="P68" s="164"/>
      <c r="R68" s="1"/>
    </row>
    <row r="69" spans="1:18">
      <c r="A69" s="41">
        <v>43</v>
      </c>
      <c r="B69" s="47" t="s">
        <v>153</v>
      </c>
      <c r="C69" s="68" t="s">
        <v>10</v>
      </c>
      <c r="D69" s="56" t="s">
        <v>158</v>
      </c>
      <c r="E69" s="56" t="s">
        <v>106</v>
      </c>
      <c r="F69" s="47"/>
      <c r="G69" s="47" t="s">
        <v>60</v>
      </c>
      <c r="H69" s="54" t="s">
        <v>5</v>
      </c>
      <c r="I69" s="54"/>
      <c r="J69" s="47">
        <v>2015</v>
      </c>
      <c r="K69" s="29"/>
      <c r="L69" s="28" t="s">
        <v>36</v>
      </c>
      <c r="M69" s="47" t="s">
        <v>6</v>
      </c>
      <c r="N69" s="28">
        <v>1</v>
      </c>
      <c r="O69" s="57">
        <v>16250000</v>
      </c>
      <c r="P69" s="164" t="s">
        <v>136</v>
      </c>
    </row>
    <row r="70" spans="1:18">
      <c r="A70" s="41">
        <v>44</v>
      </c>
      <c r="B70" s="47" t="s">
        <v>130</v>
      </c>
      <c r="C70" s="69" t="s">
        <v>10</v>
      </c>
      <c r="D70" s="44" t="s">
        <v>103</v>
      </c>
      <c r="E70" s="56" t="s">
        <v>135</v>
      </c>
      <c r="F70" s="47" t="s">
        <v>134</v>
      </c>
      <c r="G70" s="47" t="s">
        <v>129</v>
      </c>
      <c r="H70" s="54" t="s">
        <v>5</v>
      </c>
      <c r="I70" s="54"/>
      <c r="J70" s="47">
        <v>2015</v>
      </c>
      <c r="K70" s="29"/>
      <c r="L70" s="28" t="s">
        <v>36</v>
      </c>
      <c r="M70" s="67" t="s">
        <v>6</v>
      </c>
      <c r="N70" s="28">
        <v>1</v>
      </c>
      <c r="O70" s="57">
        <v>12837000</v>
      </c>
      <c r="P70" s="168" t="s">
        <v>328</v>
      </c>
    </row>
    <row r="71" spans="1:18">
      <c r="A71" s="41">
        <v>45</v>
      </c>
      <c r="B71" s="70" t="s">
        <v>217</v>
      </c>
      <c r="C71" s="69" t="s">
        <v>10</v>
      </c>
      <c r="D71" s="44" t="s">
        <v>103</v>
      </c>
      <c r="E71" s="56" t="s">
        <v>229</v>
      </c>
      <c r="F71" s="47" t="s">
        <v>131</v>
      </c>
      <c r="G71" s="47" t="s">
        <v>60</v>
      </c>
      <c r="H71" s="54" t="s">
        <v>5</v>
      </c>
      <c r="I71" s="54"/>
      <c r="J71" s="47">
        <v>2015</v>
      </c>
      <c r="K71" s="29"/>
      <c r="L71" s="28" t="s">
        <v>36</v>
      </c>
      <c r="M71" s="67" t="s">
        <v>6</v>
      </c>
      <c r="N71" s="28">
        <v>1</v>
      </c>
      <c r="O71" s="57">
        <v>6380000</v>
      </c>
      <c r="P71" s="164" t="s">
        <v>138</v>
      </c>
    </row>
    <row r="72" spans="1:18">
      <c r="A72" s="41">
        <v>46</v>
      </c>
      <c r="B72" s="47" t="s">
        <v>338</v>
      </c>
      <c r="C72" s="68" t="s">
        <v>10</v>
      </c>
      <c r="D72" s="56" t="s">
        <v>159</v>
      </c>
      <c r="E72" s="56" t="s">
        <v>161</v>
      </c>
      <c r="F72" s="47"/>
      <c r="G72" s="47" t="s">
        <v>60</v>
      </c>
      <c r="H72" s="54" t="s">
        <v>5</v>
      </c>
      <c r="I72" s="54"/>
      <c r="J72" s="47">
        <v>2015</v>
      </c>
      <c r="K72" s="29"/>
      <c r="L72" s="28" t="s">
        <v>85</v>
      </c>
      <c r="M72" s="47" t="s">
        <v>6</v>
      </c>
      <c r="N72" s="28">
        <v>1</v>
      </c>
      <c r="O72" s="57">
        <v>6045000</v>
      </c>
      <c r="P72" s="164" t="s">
        <v>145</v>
      </c>
    </row>
    <row r="73" spans="1:18">
      <c r="A73" s="41">
        <v>47</v>
      </c>
      <c r="B73" s="47" t="s">
        <v>339</v>
      </c>
      <c r="C73" s="68" t="s">
        <v>10</v>
      </c>
      <c r="D73" s="56" t="s">
        <v>157</v>
      </c>
      <c r="E73" s="56" t="s">
        <v>106</v>
      </c>
      <c r="F73" s="47"/>
      <c r="G73" s="47" t="s">
        <v>160</v>
      </c>
      <c r="H73" s="54" t="s">
        <v>5</v>
      </c>
      <c r="I73" s="54"/>
      <c r="J73" s="47">
        <v>2015</v>
      </c>
      <c r="K73" s="29"/>
      <c r="L73" s="28" t="s">
        <v>36</v>
      </c>
      <c r="M73" s="47" t="s">
        <v>6</v>
      </c>
      <c r="N73" s="28">
        <v>1</v>
      </c>
      <c r="O73" s="57">
        <v>558100</v>
      </c>
      <c r="P73" s="164" t="s">
        <v>136</v>
      </c>
    </row>
    <row r="74" spans="1:18">
      <c r="A74" s="41">
        <v>48</v>
      </c>
      <c r="B74" s="47" t="s">
        <v>187</v>
      </c>
      <c r="C74" s="68" t="s">
        <v>10</v>
      </c>
      <c r="D74" s="71" t="s">
        <v>192</v>
      </c>
      <c r="E74" s="56"/>
      <c r="F74" s="47"/>
      <c r="G74" s="47" t="s">
        <v>60</v>
      </c>
      <c r="H74" s="54" t="s">
        <v>5</v>
      </c>
      <c r="I74" s="54"/>
      <c r="J74" s="47">
        <v>2015</v>
      </c>
      <c r="K74" s="29"/>
      <c r="L74" s="28" t="s">
        <v>36</v>
      </c>
      <c r="M74" s="67" t="s">
        <v>6</v>
      </c>
      <c r="N74" s="28">
        <v>1</v>
      </c>
      <c r="O74" s="57">
        <v>500000</v>
      </c>
      <c r="P74" s="164" t="s">
        <v>142</v>
      </c>
    </row>
    <row r="75" spans="1:18">
      <c r="A75" s="41"/>
      <c r="B75" s="47"/>
      <c r="C75" s="66"/>
      <c r="D75" s="48" t="s">
        <v>15</v>
      </c>
      <c r="E75" s="58"/>
      <c r="F75" s="60"/>
      <c r="G75" s="59"/>
      <c r="H75" s="50"/>
      <c r="I75" s="50"/>
      <c r="J75" s="59"/>
      <c r="K75" s="60"/>
      <c r="L75" s="50"/>
      <c r="M75" s="59"/>
      <c r="N75" s="51">
        <f>SUM(N69:N74)</f>
        <v>6</v>
      </c>
      <c r="O75" s="62">
        <f>SUM(O69:O74)</f>
        <v>42570100</v>
      </c>
      <c r="P75" s="164"/>
      <c r="R75" s="1"/>
    </row>
    <row r="76" spans="1:18">
      <c r="A76" s="41">
        <v>49</v>
      </c>
      <c r="B76" s="47" t="s">
        <v>162</v>
      </c>
      <c r="C76" s="68" t="s">
        <v>10</v>
      </c>
      <c r="D76" s="56" t="s">
        <v>163</v>
      </c>
      <c r="E76" s="56" t="s">
        <v>120</v>
      </c>
      <c r="F76" s="47"/>
      <c r="G76" s="72" t="s">
        <v>12</v>
      </c>
      <c r="H76" s="28" t="s">
        <v>5</v>
      </c>
      <c r="I76" s="28" t="s">
        <v>183</v>
      </c>
      <c r="J76" s="47">
        <v>2016</v>
      </c>
      <c r="K76" s="28"/>
      <c r="L76" s="28" t="s">
        <v>36</v>
      </c>
      <c r="M76" s="28" t="s">
        <v>6</v>
      </c>
      <c r="N76" s="28">
        <v>1</v>
      </c>
      <c r="O76" s="57">
        <v>597600</v>
      </c>
      <c r="P76" s="164" t="s">
        <v>372</v>
      </c>
    </row>
    <row r="77" spans="1:18">
      <c r="A77" s="41">
        <v>50</v>
      </c>
      <c r="B77" s="47" t="s">
        <v>154</v>
      </c>
      <c r="C77" s="68" t="s">
        <v>10</v>
      </c>
      <c r="D77" s="56" t="s">
        <v>306</v>
      </c>
      <c r="E77" s="56" t="s">
        <v>164</v>
      </c>
      <c r="F77" s="47" t="s">
        <v>165</v>
      </c>
      <c r="G77" s="72" t="s">
        <v>77</v>
      </c>
      <c r="H77" s="28" t="s">
        <v>5</v>
      </c>
      <c r="I77" s="28" t="s">
        <v>184</v>
      </c>
      <c r="J77" s="47">
        <v>2016</v>
      </c>
      <c r="K77" s="28"/>
      <c r="L77" s="28" t="s">
        <v>36</v>
      </c>
      <c r="M77" s="28" t="s">
        <v>6</v>
      </c>
      <c r="N77" s="28">
        <v>1</v>
      </c>
      <c r="O77" s="57">
        <v>3905000</v>
      </c>
      <c r="P77" s="164" t="s">
        <v>144</v>
      </c>
    </row>
    <row r="78" spans="1:18">
      <c r="A78" s="41">
        <v>51</v>
      </c>
      <c r="B78" s="47" t="s">
        <v>166</v>
      </c>
      <c r="C78" s="69" t="s">
        <v>10</v>
      </c>
      <c r="D78" s="56" t="s">
        <v>112</v>
      </c>
      <c r="E78" s="56" t="s">
        <v>102</v>
      </c>
      <c r="F78" s="47"/>
      <c r="G78" s="72" t="s">
        <v>119</v>
      </c>
      <c r="H78" s="28" t="s">
        <v>5</v>
      </c>
      <c r="I78" s="28" t="s">
        <v>184</v>
      </c>
      <c r="J78" s="47">
        <v>2016</v>
      </c>
      <c r="K78" s="28"/>
      <c r="L78" s="28" t="s">
        <v>36</v>
      </c>
      <c r="M78" s="28" t="s">
        <v>6</v>
      </c>
      <c r="N78" s="28">
        <v>1</v>
      </c>
      <c r="O78" s="57">
        <v>3660000</v>
      </c>
      <c r="P78" s="164" t="s">
        <v>215</v>
      </c>
    </row>
    <row r="79" spans="1:18">
      <c r="A79" s="82">
        <v>52</v>
      </c>
      <c r="B79" s="102" t="s">
        <v>146</v>
      </c>
      <c r="C79" s="103" t="s">
        <v>21</v>
      </c>
      <c r="D79" s="100" t="s">
        <v>103</v>
      </c>
      <c r="E79" s="100" t="s">
        <v>229</v>
      </c>
      <c r="F79" s="83"/>
      <c r="G79" s="104" t="s">
        <v>60</v>
      </c>
      <c r="H79" s="84" t="s">
        <v>5</v>
      </c>
      <c r="I79" s="84" t="s">
        <v>185</v>
      </c>
      <c r="J79" s="83">
        <v>2016</v>
      </c>
      <c r="K79" s="84"/>
      <c r="L79" s="84" t="s">
        <v>36</v>
      </c>
      <c r="M79" s="83" t="s">
        <v>6</v>
      </c>
      <c r="N79" s="84">
        <v>2</v>
      </c>
      <c r="O79" s="101">
        <v>10000000</v>
      </c>
      <c r="P79" s="169" t="s">
        <v>378</v>
      </c>
    </row>
    <row r="80" spans="1:18">
      <c r="A80" s="41">
        <v>53</v>
      </c>
      <c r="B80" s="47" t="s">
        <v>171</v>
      </c>
      <c r="C80" s="69" t="s">
        <v>10</v>
      </c>
      <c r="D80" s="56" t="s">
        <v>230</v>
      </c>
      <c r="E80" s="56" t="s">
        <v>170</v>
      </c>
      <c r="F80" s="47"/>
      <c r="G80" s="72" t="s">
        <v>77</v>
      </c>
      <c r="H80" s="28" t="s">
        <v>5</v>
      </c>
      <c r="I80" s="28" t="s">
        <v>185</v>
      </c>
      <c r="J80" s="47">
        <v>2016</v>
      </c>
      <c r="K80" s="28"/>
      <c r="L80" s="28" t="s">
        <v>36</v>
      </c>
      <c r="M80" s="47" t="s">
        <v>6</v>
      </c>
      <c r="N80" s="28">
        <v>1</v>
      </c>
      <c r="O80" s="57">
        <v>2325000</v>
      </c>
      <c r="P80" s="164" t="s">
        <v>215</v>
      </c>
    </row>
    <row r="81" spans="1:16">
      <c r="A81" s="41">
        <v>54</v>
      </c>
      <c r="B81" s="47" t="s">
        <v>154</v>
      </c>
      <c r="C81" s="69" t="s">
        <v>10</v>
      </c>
      <c r="D81" s="56" t="s">
        <v>126</v>
      </c>
      <c r="E81" s="56" t="s">
        <v>123</v>
      </c>
      <c r="F81" s="47"/>
      <c r="G81" s="72" t="s">
        <v>77</v>
      </c>
      <c r="H81" s="28" t="s">
        <v>5</v>
      </c>
      <c r="I81" s="28" t="s">
        <v>185</v>
      </c>
      <c r="J81" s="47">
        <v>2016</v>
      </c>
      <c r="K81" s="28"/>
      <c r="L81" s="28" t="s">
        <v>36</v>
      </c>
      <c r="M81" s="47" t="s">
        <v>6</v>
      </c>
      <c r="N81" s="28">
        <v>1</v>
      </c>
      <c r="O81" s="57">
        <v>3525000</v>
      </c>
      <c r="P81" s="164" t="s">
        <v>141</v>
      </c>
    </row>
    <row r="82" spans="1:16">
      <c r="A82" s="41">
        <v>55</v>
      </c>
      <c r="B82" s="47" t="s">
        <v>340</v>
      </c>
      <c r="C82" s="69" t="s">
        <v>10</v>
      </c>
      <c r="D82" s="56" t="s">
        <v>40</v>
      </c>
      <c r="E82" s="56" t="s">
        <v>169</v>
      </c>
      <c r="F82" s="47"/>
      <c r="G82" s="72" t="s">
        <v>12</v>
      </c>
      <c r="H82" s="28" t="s">
        <v>5</v>
      </c>
      <c r="I82" s="28" t="s">
        <v>185</v>
      </c>
      <c r="J82" s="47">
        <v>2016</v>
      </c>
      <c r="K82" s="28"/>
      <c r="L82" s="28" t="s">
        <v>36</v>
      </c>
      <c r="M82" s="47" t="s">
        <v>6</v>
      </c>
      <c r="N82" s="28">
        <v>1</v>
      </c>
      <c r="O82" s="57">
        <v>5335000</v>
      </c>
      <c r="P82" s="164" t="s">
        <v>137</v>
      </c>
    </row>
    <row r="83" spans="1:16">
      <c r="A83" s="41">
        <v>56</v>
      </c>
      <c r="B83" s="47" t="s">
        <v>168</v>
      </c>
      <c r="C83" s="69" t="s">
        <v>10</v>
      </c>
      <c r="D83" s="56" t="s">
        <v>318</v>
      </c>
      <c r="E83" s="56" t="s">
        <v>167</v>
      </c>
      <c r="F83" s="47"/>
      <c r="G83" s="72" t="s">
        <v>77</v>
      </c>
      <c r="H83" s="28" t="s">
        <v>5</v>
      </c>
      <c r="I83" s="28" t="s">
        <v>185</v>
      </c>
      <c r="J83" s="47">
        <v>2016</v>
      </c>
      <c r="K83" s="28"/>
      <c r="L83" s="28" t="s">
        <v>36</v>
      </c>
      <c r="M83" s="47" t="s">
        <v>6</v>
      </c>
      <c r="N83" s="28">
        <v>1</v>
      </c>
      <c r="O83" s="57">
        <v>3025000</v>
      </c>
      <c r="P83" s="164" t="s">
        <v>137</v>
      </c>
    </row>
    <row r="84" spans="1:16">
      <c r="A84" s="41">
        <v>57</v>
      </c>
      <c r="B84" s="47" t="s">
        <v>207</v>
      </c>
      <c r="C84" s="69" t="s">
        <v>10</v>
      </c>
      <c r="D84" s="56" t="s">
        <v>194</v>
      </c>
      <c r="E84" s="56"/>
      <c r="F84" s="47"/>
      <c r="G84" s="73" t="s">
        <v>77</v>
      </c>
      <c r="H84" s="28" t="s">
        <v>5</v>
      </c>
      <c r="I84" s="28" t="s">
        <v>185</v>
      </c>
      <c r="J84" s="47">
        <v>2016</v>
      </c>
      <c r="K84" s="28"/>
      <c r="L84" s="28" t="s">
        <v>36</v>
      </c>
      <c r="M84" s="47" t="s">
        <v>6</v>
      </c>
      <c r="N84" s="28">
        <v>1</v>
      </c>
      <c r="O84" s="57">
        <v>2200000</v>
      </c>
      <c r="P84" s="164" t="s">
        <v>141</v>
      </c>
    </row>
    <row r="85" spans="1:16">
      <c r="A85" s="41">
        <v>58</v>
      </c>
      <c r="B85" s="47" t="s">
        <v>150</v>
      </c>
      <c r="C85" s="69" t="s">
        <v>17</v>
      </c>
      <c r="D85" s="56" t="s">
        <v>103</v>
      </c>
      <c r="E85" s="56" t="s">
        <v>229</v>
      </c>
      <c r="F85" s="47"/>
      <c r="G85" s="73" t="s">
        <v>60</v>
      </c>
      <c r="H85" s="28" t="s">
        <v>5</v>
      </c>
      <c r="I85" s="28" t="s">
        <v>185</v>
      </c>
      <c r="J85" s="47">
        <v>2016</v>
      </c>
      <c r="K85" s="28"/>
      <c r="L85" s="28" t="s">
        <v>36</v>
      </c>
      <c r="M85" s="47" t="s">
        <v>6</v>
      </c>
      <c r="N85" s="28">
        <v>3</v>
      </c>
      <c r="O85" s="57">
        <v>15000000</v>
      </c>
      <c r="P85" s="164" t="s">
        <v>137</v>
      </c>
    </row>
    <row r="86" spans="1:16">
      <c r="A86" s="41">
        <v>59</v>
      </c>
      <c r="B86" s="47" t="s">
        <v>208</v>
      </c>
      <c r="C86" s="69" t="s">
        <v>10</v>
      </c>
      <c r="D86" s="56" t="s">
        <v>72</v>
      </c>
      <c r="E86" s="56" t="s">
        <v>254</v>
      </c>
      <c r="F86" s="47"/>
      <c r="G86" s="73" t="s">
        <v>60</v>
      </c>
      <c r="H86" s="28" t="s">
        <v>5</v>
      </c>
      <c r="I86" s="28" t="s">
        <v>185</v>
      </c>
      <c r="J86" s="47">
        <v>2016</v>
      </c>
      <c r="K86" s="28"/>
      <c r="L86" s="28" t="s">
        <v>36</v>
      </c>
      <c r="M86" s="47" t="s">
        <v>6</v>
      </c>
      <c r="N86" s="28">
        <v>1</v>
      </c>
      <c r="O86" s="57">
        <v>2365000</v>
      </c>
      <c r="P86" s="164" t="s">
        <v>137</v>
      </c>
    </row>
    <row r="87" spans="1:16">
      <c r="A87" s="41">
        <v>60</v>
      </c>
      <c r="B87" s="47" t="s">
        <v>208</v>
      </c>
      <c r="C87" s="69" t="s">
        <v>10</v>
      </c>
      <c r="D87" s="56" t="s">
        <v>72</v>
      </c>
      <c r="E87" s="56" t="s">
        <v>255</v>
      </c>
      <c r="F87" s="47"/>
      <c r="G87" s="73" t="s">
        <v>60</v>
      </c>
      <c r="H87" s="28" t="s">
        <v>5</v>
      </c>
      <c r="I87" s="28" t="s">
        <v>185</v>
      </c>
      <c r="J87" s="47">
        <v>2016</v>
      </c>
      <c r="K87" s="28"/>
      <c r="L87" s="28" t="s">
        <v>36</v>
      </c>
      <c r="M87" s="47" t="s">
        <v>6</v>
      </c>
      <c r="N87" s="28">
        <v>1</v>
      </c>
      <c r="O87" s="57">
        <v>2475000</v>
      </c>
      <c r="P87" s="164" t="s">
        <v>372</v>
      </c>
    </row>
    <row r="88" spans="1:16">
      <c r="A88" s="41">
        <v>61</v>
      </c>
      <c r="B88" s="47" t="s">
        <v>209</v>
      </c>
      <c r="C88" s="68" t="s">
        <v>69</v>
      </c>
      <c r="D88" s="56" t="s">
        <v>193</v>
      </c>
      <c r="E88" s="56" t="s">
        <v>175</v>
      </c>
      <c r="F88" s="47"/>
      <c r="G88" s="73" t="s">
        <v>125</v>
      </c>
      <c r="H88" s="28" t="s">
        <v>5</v>
      </c>
      <c r="I88" s="28" t="s">
        <v>185</v>
      </c>
      <c r="J88" s="47">
        <v>2016</v>
      </c>
      <c r="K88" s="28"/>
      <c r="L88" s="28" t="s">
        <v>36</v>
      </c>
      <c r="M88" s="47" t="s">
        <v>8</v>
      </c>
      <c r="N88" s="28">
        <v>5</v>
      </c>
      <c r="O88" s="57">
        <v>1495000</v>
      </c>
      <c r="P88" s="164" t="s">
        <v>370</v>
      </c>
    </row>
    <row r="89" spans="1:16">
      <c r="A89" s="41">
        <v>62</v>
      </c>
      <c r="B89" s="47" t="s">
        <v>210</v>
      </c>
      <c r="C89" s="69" t="s">
        <v>10</v>
      </c>
      <c r="D89" s="56" t="s">
        <v>242</v>
      </c>
      <c r="E89" s="56" t="s">
        <v>172</v>
      </c>
      <c r="F89" s="47"/>
      <c r="G89" s="73" t="s">
        <v>12</v>
      </c>
      <c r="H89" s="28" t="s">
        <v>5</v>
      </c>
      <c r="I89" s="28" t="s">
        <v>185</v>
      </c>
      <c r="J89" s="47">
        <v>2016</v>
      </c>
      <c r="K89" s="28"/>
      <c r="L89" s="28" t="s">
        <v>36</v>
      </c>
      <c r="M89" s="47" t="s">
        <v>7</v>
      </c>
      <c r="N89" s="28">
        <v>1</v>
      </c>
      <c r="O89" s="57">
        <v>500000</v>
      </c>
      <c r="P89" s="164" t="s">
        <v>137</v>
      </c>
    </row>
    <row r="90" spans="1:16">
      <c r="A90" s="41">
        <v>63</v>
      </c>
      <c r="B90" s="47" t="s">
        <v>211</v>
      </c>
      <c r="C90" s="69" t="s">
        <v>10</v>
      </c>
      <c r="D90" s="56" t="s">
        <v>81</v>
      </c>
      <c r="E90" s="56"/>
      <c r="F90" s="47"/>
      <c r="G90" s="73" t="s">
        <v>12</v>
      </c>
      <c r="H90" s="28" t="s">
        <v>5</v>
      </c>
      <c r="I90" s="28" t="s">
        <v>185</v>
      </c>
      <c r="J90" s="47">
        <v>2016</v>
      </c>
      <c r="K90" s="28"/>
      <c r="L90" s="28" t="s">
        <v>36</v>
      </c>
      <c r="M90" s="47" t="s">
        <v>6</v>
      </c>
      <c r="N90" s="28">
        <v>1</v>
      </c>
      <c r="O90" s="57">
        <v>1500000</v>
      </c>
      <c r="P90" s="164" t="s">
        <v>218</v>
      </c>
    </row>
    <row r="91" spans="1:16">
      <c r="A91" s="41">
        <v>64</v>
      </c>
      <c r="B91" s="47" t="s">
        <v>211</v>
      </c>
      <c r="C91" s="69" t="s">
        <v>10</v>
      </c>
      <c r="D91" s="56" t="s">
        <v>181</v>
      </c>
      <c r="E91" s="56"/>
      <c r="F91" s="47"/>
      <c r="G91" s="73" t="s">
        <v>196</v>
      </c>
      <c r="H91" s="28" t="s">
        <v>5</v>
      </c>
      <c r="I91" s="28" t="s">
        <v>185</v>
      </c>
      <c r="J91" s="47">
        <v>2016</v>
      </c>
      <c r="K91" s="28"/>
      <c r="L91" s="28" t="s">
        <v>36</v>
      </c>
      <c r="M91" s="47" t="s">
        <v>6</v>
      </c>
      <c r="N91" s="28">
        <v>1</v>
      </c>
      <c r="O91" s="57">
        <v>1650000</v>
      </c>
      <c r="P91" s="164" t="s">
        <v>137</v>
      </c>
    </row>
    <row r="92" spans="1:16">
      <c r="A92" s="41">
        <v>65</v>
      </c>
      <c r="B92" s="47" t="s">
        <v>212</v>
      </c>
      <c r="C92" s="69" t="s">
        <v>10</v>
      </c>
      <c r="D92" s="56" t="s">
        <v>341</v>
      </c>
      <c r="E92" s="56"/>
      <c r="F92" s="47"/>
      <c r="G92" s="73" t="s">
        <v>195</v>
      </c>
      <c r="H92" s="28" t="s">
        <v>5</v>
      </c>
      <c r="I92" s="28" t="s">
        <v>185</v>
      </c>
      <c r="J92" s="47">
        <v>2016</v>
      </c>
      <c r="K92" s="28"/>
      <c r="L92" s="28" t="s">
        <v>36</v>
      </c>
      <c r="M92" s="47" t="s">
        <v>6</v>
      </c>
      <c r="N92" s="28">
        <v>1</v>
      </c>
      <c r="O92" s="57">
        <v>1485000</v>
      </c>
      <c r="P92" s="164" t="s">
        <v>216</v>
      </c>
    </row>
    <row r="93" spans="1:16">
      <c r="A93" s="41">
        <v>66</v>
      </c>
      <c r="B93" s="47" t="s">
        <v>208</v>
      </c>
      <c r="C93" s="69" t="s">
        <v>10</v>
      </c>
      <c r="D93" s="56" t="s">
        <v>72</v>
      </c>
      <c r="E93" s="56" t="s">
        <v>256</v>
      </c>
      <c r="F93" s="47"/>
      <c r="G93" s="73" t="s">
        <v>60</v>
      </c>
      <c r="H93" s="28" t="s">
        <v>5</v>
      </c>
      <c r="I93" s="28" t="s">
        <v>198</v>
      </c>
      <c r="J93" s="47">
        <v>2016</v>
      </c>
      <c r="K93" s="28"/>
      <c r="L93" s="28" t="s">
        <v>36</v>
      </c>
      <c r="M93" s="47" t="s">
        <v>6</v>
      </c>
      <c r="N93" s="28">
        <v>1</v>
      </c>
      <c r="O93" s="57">
        <v>2365000</v>
      </c>
      <c r="P93" s="164" t="s">
        <v>138</v>
      </c>
    </row>
    <row r="94" spans="1:16">
      <c r="A94" s="41">
        <v>67</v>
      </c>
      <c r="B94" s="47" t="s">
        <v>208</v>
      </c>
      <c r="C94" s="69" t="s">
        <v>10</v>
      </c>
      <c r="D94" s="56" t="s">
        <v>72</v>
      </c>
      <c r="E94" s="56" t="s">
        <v>256</v>
      </c>
      <c r="F94" s="47"/>
      <c r="G94" s="73" t="s">
        <v>60</v>
      </c>
      <c r="H94" s="28" t="s">
        <v>5</v>
      </c>
      <c r="I94" s="28" t="s">
        <v>198</v>
      </c>
      <c r="J94" s="47">
        <v>2016</v>
      </c>
      <c r="K94" s="28"/>
      <c r="L94" s="28" t="s">
        <v>36</v>
      </c>
      <c r="M94" s="47" t="s">
        <v>6</v>
      </c>
      <c r="N94" s="28">
        <v>1</v>
      </c>
      <c r="O94" s="57">
        <v>2285750</v>
      </c>
      <c r="P94" s="164" t="s">
        <v>137</v>
      </c>
    </row>
    <row r="95" spans="1:16">
      <c r="A95" s="41">
        <v>68</v>
      </c>
      <c r="B95" s="47" t="s">
        <v>208</v>
      </c>
      <c r="C95" s="69" t="s">
        <v>10</v>
      </c>
      <c r="D95" s="56" t="s">
        <v>67</v>
      </c>
      <c r="E95" s="74" t="s">
        <v>257</v>
      </c>
      <c r="F95" s="47"/>
      <c r="G95" s="73" t="s">
        <v>60</v>
      </c>
      <c r="H95" s="28" t="s">
        <v>5</v>
      </c>
      <c r="I95" s="28" t="s">
        <v>199</v>
      </c>
      <c r="J95" s="47">
        <v>2016</v>
      </c>
      <c r="K95" s="28"/>
      <c r="L95" s="28" t="s">
        <v>36</v>
      </c>
      <c r="M95" s="47" t="s">
        <v>6</v>
      </c>
      <c r="N95" s="28">
        <v>1</v>
      </c>
      <c r="O95" s="57">
        <v>2285750</v>
      </c>
      <c r="P95" s="164" t="s">
        <v>137</v>
      </c>
    </row>
    <row r="96" spans="1:16">
      <c r="A96" s="41">
        <v>69</v>
      </c>
      <c r="B96" s="47" t="s">
        <v>213</v>
      </c>
      <c r="C96" s="69" t="s">
        <v>10</v>
      </c>
      <c r="D96" s="56" t="s">
        <v>79</v>
      </c>
      <c r="E96" s="56" t="s">
        <v>102</v>
      </c>
      <c r="F96" s="47"/>
      <c r="G96" s="73" t="s">
        <v>12</v>
      </c>
      <c r="H96" s="28" t="s">
        <v>5</v>
      </c>
      <c r="I96" s="28" t="s">
        <v>199</v>
      </c>
      <c r="J96" s="47">
        <v>2016</v>
      </c>
      <c r="K96" s="28"/>
      <c r="L96" s="28" t="s">
        <v>36</v>
      </c>
      <c r="M96" s="47" t="s">
        <v>6</v>
      </c>
      <c r="N96" s="28">
        <v>1</v>
      </c>
      <c r="O96" s="57">
        <v>1656100</v>
      </c>
      <c r="P96" s="164" t="s">
        <v>137</v>
      </c>
    </row>
    <row r="97" spans="1:18">
      <c r="A97" s="41">
        <v>70</v>
      </c>
      <c r="B97" s="47" t="s">
        <v>208</v>
      </c>
      <c r="C97" s="69" t="s">
        <v>10</v>
      </c>
      <c r="D97" s="56" t="s">
        <v>72</v>
      </c>
      <c r="E97" s="56" t="s">
        <v>256</v>
      </c>
      <c r="F97" s="47"/>
      <c r="G97" s="73" t="s">
        <v>60</v>
      </c>
      <c r="H97" s="28" t="s">
        <v>5</v>
      </c>
      <c r="I97" s="28" t="s">
        <v>199</v>
      </c>
      <c r="J97" s="47">
        <v>2016</v>
      </c>
      <c r="K97" s="28"/>
      <c r="L97" s="28" t="s">
        <v>36</v>
      </c>
      <c r="M97" s="47" t="s">
        <v>6</v>
      </c>
      <c r="N97" s="28">
        <v>1</v>
      </c>
      <c r="O97" s="57">
        <v>2453000</v>
      </c>
      <c r="P97" s="164" t="s">
        <v>141</v>
      </c>
    </row>
    <row r="98" spans="1:18">
      <c r="A98" s="41">
        <v>71</v>
      </c>
      <c r="B98" s="47" t="s">
        <v>212</v>
      </c>
      <c r="C98" s="69" t="s">
        <v>10</v>
      </c>
      <c r="D98" s="56" t="s">
        <v>200</v>
      </c>
      <c r="E98" s="56"/>
      <c r="F98" s="47"/>
      <c r="G98" s="73" t="s">
        <v>115</v>
      </c>
      <c r="H98" s="28" t="s">
        <v>5</v>
      </c>
      <c r="I98" s="28" t="s">
        <v>188</v>
      </c>
      <c r="J98" s="47">
        <v>2016</v>
      </c>
      <c r="K98" s="28"/>
      <c r="L98" s="28" t="s">
        <v>36</v>
      </c>
      <c r="M98" s="47" t="s">
        <v>8</v>
      </c>
      <c r="N98" s="28">
        <v>1</v>
      </c>
      <c r="O98" s="57">
        <v>750000</v>
      </c>
      <c r="P98" s="164" t="s">
        <v>136</v>
      </c>
    </row>
    <row r="99" spans="1:18" ht="16.5" customHeight="1">
      <c r="A99" s="41">
        <v>72</v>
      </c>
      <c r="B99" s="47" t="s">
        <v>212</v>
      </c>
      <c r="C99" s="69" t="s">
        <v>10</v>
      </c>
      <c r="D99" s="56" t="s">
        <v>286</v>
      </c>
      <c r="E99" s="56"/>
      <c r="F99" s="47"/>
      <c r="G99" s="73" t="s">
        <v>71</v>
      </c>
      <c r="H99" s="28" t="s">
        <v>5</v>
      </c>
      <c r="I99" s="28" t="s">
        <v>188</v>
      </c>
      <c r="J99" s="47">
        <v>2016</v>
      </c>
      <c r="K99" s="28"/>
      <c r="L99" s="28" t="s">
        <v>36</v>
      </c>
      <c r="M99" s="47" t="s">
        <v>6</v>
      </c>
      <c r="N99" s="28">
        <v>1</v>
      </c>
      <c r="O99" s="57">
        <v>625000</v>
      </c>
      <c r="P99" s="164" t="s">
        <v>137</v>
      </c>
    </row>
    <row r="100" spans="1:18" ht="15" customHeight="1">
      <c r="A100" s="41">
        <v>73</v>
      </c>
      <c r="B100" s="47" t="s">
        <v>214</v>
      </c>
      <c r="C100" s="69" t="s">
        <v>49</v>
      </c>
      <c r="D100" s="56" t="s">
        <v>46</v>
      </c>
      <c r="E100" s="56" t="s">
        <v>201</v>
      </c>
      <c r="F100" s="47"/>
      <c r="G100" s="73" t="s">
        <v>202</v>
      </c>
      <c r="H100" s="28" t="s">
        <v>5</v>
      </c>
      <c r="I100" s="28" t="s">
        <v>188</v>
      </c>
      <c r="J100" s="47">
        <v>2016</v>
      </c>
      <c r="K100" s="28"/>
      <c r="L100" s="28" t="s">
        <v>36</v>
      </c>
      <c r="M100" s="47" t="s">
        <v>6</v>
      </c>
      <c r="N100" s="28">
        <v>6</v>
      </c>
      <c r="O100" s="57">
        <v>4617000</v>
      </c>
      <c r="P100" s="164" t="s">
        <v>136</v>
      </c>
    </row>
    <row r="101" spans="1:18">
      <c r="A101" s="41">
        <v>74</v>
      </c>
      <c r="B101" s="47" t="s">
        <v>212</v>
      </c>
      <c r="C101" s="69" t="s">
        <v>10</v>
      </c>
      <c r="D101" s="56" t="s">
        <v>149</v>
      </c>
      <c r="E101" s="56"/>
      <c r="F101" s="47"/>
      <c r="G101" s="73" t="s">
        <v>203</v>
      </c>
      <c r="H101" s="28" t="s">
        <v>5</v>
      </c>
      <c r="I101" s="28" t="s">
        <v>188</v>
      </c>
      <c r="J101" s="47">
        <v>2016</v>
      </c>
      <c r="K101" s="28"/>
      <c r="L101" s="28" t="s">
        <v>36</v>
      </c>
      <c r="M101" s="47" t="s">
        <v>6</v>
      </c>
      <c r="N101" s="28">
        <v>1</v>
      </c>
      <c r="O101" s="57">
        <v>1000000</v>
      </c>
      <c r="P101" s="164" t="s">
        <v>144</v>
      </c>
    </row>
    <row r="102" spans="1:18">
      <c r="A102" s="41">
        <v>75</v>
      </c>
      <c r="B102" s="47" t="s">
        <v>100</v>
      </c>
      <c r="C102" s="69" t="s">
        <v>21</v>
      </c>
      <c r="D102" s="56" t="s">
        <v>70</v>
      </c>
      <c r="E102" s="56" t="s">
        <v>135</v>
      </c>
      <c r="F102" s="47"/>
      <c r="G102" s="73" t="s">
        <v>60</v>
      </c>
      <c r="H102" s="28" t="s">
        <v>5</v>
      </c>
      <c r="I102" s="28" t="s">
        <v>191</v>
      </c>
      <c r="J102" s="47">
        <v>2016</v>
      </c>
      <c r="K102" s="28"/>
      <c r="L102" s="28" t="s">
        <v>36</v>
      </c>
      <c r="M102" s="47" t="s">
        <v>6</v>
      </c>
      <c r="N102" s="28">
        <v>2</v>
      </c>
      <c r="O102" s="57">
        <v>16948000</v>
      </c>
      <c r="P102" s="164" t="s">
        <v>137</v>
      </c>
    </row>
    <row r="103" spans="1:18">
      <c r="A103" s="41">
        <v>76</v>
      </c>
      <c r="B103" s="47" t="s">
        <v>132</v>
      </c>
      <c r="C103" s="69" t="s">
        <v>10</v>
      </c>
      <c r="D103" s="56" t="s">
        <v>204</v>
      </c>
      <c r="E103" s="56"/>
      <c r="F103" s="47"/>
      <c r="G103" s="73" t="s">
        <v>60</v>
      </c>
      <c r="H103" s="28" t="s">
        <v>5</v>
      </c>
      <c r="I103" s="28" t="s">
        <v>191</v>
      </c>
      <c r="J103" s="47">
        <v>2016</v>
      </c>
      <c r="K103" s="28"/>
      <c r="L103" s="28" t="s">
        <v>36</v>
      </c>
      <c r="M103" s="47" t="s">
        <v>6</v>
      </c>
      <c r="N103" s="28">
        <v>1</v>
      </c>
      <c r="O103" s="57">
        <v>615000</v>
      </c>
      <c r="P103" s="164" t="s">
        <v>137</v>
      </c>
    </row>
    <row r="104" spans="1:18">
      <c r="A104" s="41">
        <v>77</v>
      </c>
      <c r="B104" s="47" t="s">
        <v>197</v>
      </c>
      <c r="C104" s="69" t="s">
        <v>10</v>
      </c>
      <c r="D104" s="56" t="s">
        <v>205</v>
      </c>
      <c r="E104" s="56"/>
      <c r="F104" s="47"/>
      <c r="G104" s="73" t="s">
        <v>60</v>
      </c>
      <c r="H104" s="28" t="s">
        <v>5</v>
      </c>
      <c r="I104" s="28" t="s">
        <v>206</v>
      </c>
      <c r="J104" s="47">
        <v>2016</v>
      </c>
      <c r="K104" s="28"/>
      <c r="L104" s="28" t="s">
        <v>36</v>
      </c>
      <c r="M104" s="47" t="s">
        <v>6</v>
      </c>
      <c r="N104" s="28">
        <v>1</v>
      </c>
      <c r="O104" s="57">
        <v>850000</v>
      </c>
      <c r="P104" s="164" t="s">
        <v>137</v>
      </c>
    </row>
    <row r="105" spans="1:18">
      <c r="A105" s="41"/>
      <c r="B105" s="47"/>
      <c r="C105" s="68"/>
      <c r="D105" s="48" t="s">
        <v>15</v>
      </c>
      <c r="E105" s="58"/>
      <c r="F105" s="59"/>
      <c r="G105" s="59"/>
      <c r="H105" s="50"/>
      <c r="I105" s="50"/>
      <c r="J105" s="59"/>
      <c r="K105" s="60"/>
      <c r="L105" s="50"/>
      <c r="M105" s="59"/>
      <c r="N105" s="51">
        <f>SUM(N76:N104)</f>
        <v>42</v>
      </c>
      <c r="O105" s="62">
        <f>SUM(O76:O104)</f>
        <v>97493200</v>
      </c>
      <c r="P105" s="164"/>
      <c r="R105" s="1"/>
    </row>
    <row r="106" spans="1:18">
      <c r="A106" s="41">
        <v>78</v>
      </c>
      <c r="B106" s="47" t="s">
        <v>151</v>
      </c>
      <c r="C106" s="69" t="s">
        <v>10</v>
      </c>
      <c r="D106" s="56" t="s">
        <v>219</v>
      </c>
      <c r="E106" s="56" t="s">
        <v>220</v>
      </c>
      <c r="F106" s="47"/>
      <c r="G106" s="73" t="s">
        <v>60</v>
      </c>
      <c r="H106" s="28" t="s">
        <v>5</v>
      </c>
      <c r="I106" s="28" t="s">
        <v>183</v>
      </c>
      <c r="J106" s="47">
        <v>2017</v>
      </c>
      <c r="K106" s="28"/>
      <c r="L106" s="28" t="s">
        <v>36</v>
      </c>
      <c r="M106" s="47" t="s">
        <v>6</v>
      </c>
      <c r="N106" s="28">
        <v>1</v>
      </c>
      <c r="O106" s="57">
        <v>7260000</v>
      </c>
      <c r="P106" s="164" t="s">
        <v>139</v>
      </c>
    </row>
    <row r="107" spans="1:18">
      <c r="A107" s="41">
        <v>79</v>
      </c>
      <c r="B107" s="47" t="s">
        <v>151</v>
      </c>
      <c r="C107" s="69" t="s">
        <v>10</v>
      </c>
      <c r="D107" s="56" t="s">
        <v>221</v>
      </c>
      <c r="E107" s="56" t="s">
        <v>102</v>
      </c>
      <c r="F107" s="47"/>
      <c r="G107" s="73" t="s">
        <v>222</v>
      </c>
      <c r="H107" s="28" t="s">
        <v>5</v>
      </c>
      <c r="I107" s="28" t="s">
        <v>183</v>
      </c>
      <c r="J107" s="47">
        <v>2017</v>
      </c>
      <c r="K107" s="28"/>
      <c r="L107" s="28" t="s">
        <v>36</v>
      </c>
      <c r="M107" s="47" t="s">
        <v>7</v>
      </c>
      <c r="N107" s="28">
        <v>1</v>
      </c>
      <c r="O107" s="57">
        <v>798000</v>
      </c>
      <c r="P107" s="164" t="s">
        <v>307</v>
      </c>
    </row>
    <row r="108" spans="1:18">
      <c r="A108" s="41">
        <v>80</v>
      </c>
      <c r="B108" s="47" t="s">
        <v>302</v>
      </c>
      <c r="C108" s="69" t="s">
        <v>21</v>
      </c>
      <c r="D108" s="56" t="s">
        <v>70</v>
      </c>
      <c r="E108" s="56" t="s">
        <v>20</v>
      </c>
      <c r="F108" s="47"/>
      <c r="G108" s="73" t="s">
        <v>60</v>
      </c>
      <c r="H108" s="28" t="s">
        <v>5</v>
      </c>
      <c r="I108" s="28" t="s">
        <v>183</v>
      </c>
      <c r="J108" s="47">
        <v>2017</v>
      </c>
      <c r="K108" s="28"/>
      <c r="L108" s="28" t="s">
        <v>36</v>
      </c>
      <c r="M108" s="47" t="s">
        <v>6</v>
      </c>
      <c r="N108" s="28">
        <v>2</v>
      </c>
      <c r="O108" s="57">
        <v>9000000</v>
      </c>
      <c r="P108" s="164" t="s">
        <v>262</v>
      </c>
    </row>
    <row r="109" spans="1:18">
      <c r="A109" s="41">
        <v>81</v>
      </c>
      <c r="B109" s="47" t="s">
        <v>223</v>
      </c>
      <c r="C109" s="69" t="s">
        <v>10</v>
      </c>
      <c r="D109" s="56" t="s">
        <v>72</v>
      </c>
      <c r="E109" s="56" t="s">
        <v>252</v>
      </c>
      <c r="F109" s="47"/>
      <c r="G109" s="73" t="s">
        <v>60</v>
      </c>
      <c r="H109" s="28" t="s">
        <v>5</v>
      </c>
      <c r="I109" s="28" t="s">
        <v>183</v>
      </c>
      <c r="J109" s="47">
        <v>2017</v>
      </c>
      <c r="K109" s="28"/>
      <c r="L109" s="28" t="s">
        <v>36</v>
      </c>
      <c r="M109" s="47" t="s">
        <v>6</v>
      </c>
      <c r="N109" s="28">
        <v>1</v>
      </c>
      <c r="O109" s="57">
        <v>2500000</v>
      </c>
      <c r="P109" s="164" t="s">
        <v>139</v>
      </c>
    </row>
    <row r="110" spans="1:18">
      <c r="A110" s="41">
        <v>82</v>
      </c>
      <c r="B110" s="47" t="s">
        <v>342</v>
      </c>
      <c r="C110" s="69" t="s">
        <v>63</v>
      </c>
      <c r="D110" s="56" t="s">
        <v>234</v>
      </c>
      <c r="E110" s="56"/>
      <c r="F110" s="47"/>
      <c r="G110" s="73" t="s">
        <v>235</v>
      </c>
      <c r="H110" s="28" t="s">
        <v>5</v>
      </c>
      <c r="I110" s="28" t="s">
        <v>183</v>
      </c>
      <c r="J110" s="47">
        <v>2017</v>
      </c>
      <c r="K110" s="28"/>
      <c r="L110" s="28" t="s">
        <v>36</v>
      </c>
      <c r="M110" s="47" t="s">
        <v>8</v>
      </c>
      <c r="N110" s="28">
        <v>4</v>
      </c>
      <c r="O110" s="57">
        <v>753000</v>
      </c>
      <c r="P110" s="164" t="s">
        <v>239</v>
      </c>
    </row>
    <row r="111" spans="1:18">
      <c r="A111" s="41">
        <v>83</v>
      </c>
      <c r="B111" s="47" t="s">
        <v>251</v>
      </c>
      <c r="C111" s="69" t="s">
        <v>10</v>
      </c>
      <c r="D111" s="56" t="s">
        <v>279</v>
      </c>
      <c r="E111" s="56" t="s">
        <v>226</v>
      </c>
      <c r="F111" s="47"/>
      <c r="G111" s="73" t="s">
        <v>60</v>
      </c>
      <c r="H111" s="28" t="s">
        <v>5</v>
      </c>
      <c r="I111" s="28" t="s">
        <v>184</v>
      </c>
      <c r="J111" s="47">
        <v>2017</v>
      </c>
      <c r="K111" s="28"/>
      <c r="L111" s="28" t="s">
        <v>36</v>
      </c>
      <c r="M111" s="47" t="s">
        <v>6</v>
      </c>
      <c r="N111" s="28">
        <v>1</v>
      </c>
      <c r="O111" s="57">
        <v>600000</v>
      </c>
      <c r="P111" s="164" t="s">
        <v>269</v>
      </c>
    </row>
    <row r="112" spans="1:18">
      <c r="A112" s="41">
        <v>84</v>
      </c>
      <c r="B112" s="47" t="s">
        <v>227</v>
      </c>
      <c r="C112" s="69" t="s">
        <v>10</v>
      </c>
      <c r="D112" s="56" t="s">
        <v>72</v>
      </c>
      <c r="E112" s="56" t="s">
        <v>252</v>
      </c>
      <c r="F112" s="47"/>
      <c r="G112" s="73" t="s">
        <v>60</v>
      </c>
      <c r="H112" s="28" t="s">
        <v>5</v>
      </c>
      <c r="I112" s="28" t="s">
        <v>184</v>
      </c>
      <c r="J112" s="47">
        <v>2017</v>
      </c>
      <c r="K112" s="28"/>
      <c r="L112" s="28" t="s">
        <v>36</v>
      </c>
      <c r="M112" s="47" t="s">
        <v>6</v>
      </c>
      <c r="N112" s="28">
        <v>1</v>
      </c>
      <c r="O112" s="57">
        <v>2632000</v>
      </c>
      <c r="P112" s="164" t="s">
        <v>261</v>
      </c>
    </row>
    <row r="113" spans="1:16">
      <c r="A113" s="41">
        <v>85</v>
      </c>
      <c r="B113" s="47" t="s">
        <v>227</v>
      </c>
      <c r="C113" s="69" t="s">
        <v>10</v>
      </c>
      <c r="D113" s="56" t="s">
        <v>72</v>
      </c>
      <c r="E113" s="56" t="s">
        <v>258</v>
      </c>
      <c r="F113" s="47"/>
      <c r="G113" s="73" t="s">
        <v>60</v>
      </c>
      <c r="H113" s="28" t="s">
        <v>5</v>
      </c>
      <c r="I113" s="28" t="s">
        <v>184</v>
      </c>
      <c r="J113" s="47">
        <v>2017</v>
      </c>
      <c r="K113" s="28"/>
      <c r="L113" s="28" t="s">
        <v>36</v>
      </c>
      <c r="M113" s="47" t="s">
        <v>6</v>
      </c>
      <c r="N113" s="28">
        <v>1</v>
      </c>
      <c r="O113" s="57">
        <v>2520000</v>
      </c>
      <c r="P113" s="164" t="s">
        <v>261</v>
      </c>
    </row>
    <row r="114" spans="1:16">
      <c r="A114" s="41">
        <v>86</v>
      </c>
      <c r="B114" s="47" t="s">
        <v>155</v>
      </c>
      <c r="C114" s="69" t="s">
        <v>10</v>
      </c>
      <c r="D114" s="56" t="s">
        <v>50</v>
      </c>
      <c r="E114" s="56" t="s">
        <v>228</v>
      </c>
      <c r="F114" s="47"/>
      <c r="G114" s="73" t="s">
        <v>39</v>
      </c>
      <c r="H114" s="28" t="s">
        <v>5</v>
      </c>
      <c r="I114" s="28" t="s">
        <v>185</v>
      </c>
      <c r="J114" s="47">
        <v>2017</v>
      </c>
      <c r="K114" s="28"/>
      <c r="L114" s="28" t="s">
        <v>36</v>
      </c>
      <c r="M114" s="47" t="s">
        <v>6</v>
      </c>
      <c r="N114" s="28">
        <v>1</v>
      </c>
      <c r="O114" s="57">
        <v>2599000</v>
      </c>
      <c r="P114" s="164" t="s">
        <v>263</v>
      </c>
    </row>
    <row r="115" spans="1:16">
      <c r="A115" s="41">
        <v>87</v>
      </c>
      <c r="B115" s="47" t="s">
        <v>210</v>
      </c>
      <c r="C115" s="69" t="s">
        <v>10</v>
      </c>
      <c r="D115" s="56" t="s">
        <v>242</v>
      </c>
      <c r="E115" s="56" t="s">
        <v>172</v>
      </c>
      <c r="F115" s="47"/>
      <c r="G115" s="73" t="s">
        <v>60</v>
      </c>
      <c r="H115" s="28" t="s">
        <v>5</v>
      </c>
      <c r="I115" s="28" t="s">
        <v>185</v>
      </c>
      <c r="J115" s="47">
        <v>2017</v>
      </c>
      <c r="K115" s="28"/>
      <c r="L115" s="28" t="s">
        <v>36</v>
      </c>
      <c r="M115" s="47" t="s">
        <v>7</v>
      </c>
      <c r="N115" s="28">
        <v>1</v>
      </c>
      <c r="O115" s="57">
        <v>500000</v>
      </c>
      <c r="P115" s="164" t="s">
        <v>141</v>
      </c>
    </row>
    <row r="116" spans="1:16">
      <c r="A116" s="41">
        <v>88</v>
      </c>
      <c r="B116" s="47" t="s">
        <v>211</v>
      </c>
      <c r="C116" s="69" t="s">
        <v>10</v>
      </c>
      <c r="D116" s="56" t="s">
        <v>236</v>
      </c>
      <c r="E116" s="56"/>
      <c r="F116" s="47"/>
      <c r="G116" s="73" t="s">
        <v>248</v>
      </c>
      <c r="H116" s="28" t="s">
        <v>5</v>
      </c>
      <c r="I116" s="28" t="s">
        <v>185</v>
      </c>
      <c r="J116" s="47">
        <v>2017</v>
      </c>
      <c r="K116" s="28"/>
      <c r="L116" s="28" t="s">
        <v>36</v>
      </c>
      <c r="M116" s="47" t="s">
        <v>7</v>
      </c>
      <c r="N116" s="28">
        <v>1</v>
      </c>
      <c r="O116" s="57">
        <v>1200000</v>
      </c>
      <c r="P116" s="164" t="s">
        <v>269</v>
      </c>
    </row>
    <row r="117" spans="1:16">
      <c r="A117" s="41">
        <v>89</v>
      </c>
      <c r="B117" s="47" t="s">
        <v>227</v>
      </c>
      <c r="C117" s="69" t="s">
        <v>10</v>
      </c>
      <c r="D117" s="56" t="s">
        <v>253</v>
      </c>
      <c r="E117" s="56" t="s">
        <v>252</v>
      </c>
      <c r="F117" s="47"/>
      <c r="G117" s="73" t="s">
        <v>60</v>
      </c>
      <c r="H117" s="28" t="s">
        <v>5</v>
      </c>
      <c r="I117" s="28" t="s">
        <v>231</v>
      </c>
      <c r="J117" s="47">
        <v>2017</v>
      </c>
      <c r="K117" s="28"/>
      <c r="L117" s="28" t="s">
        <v>36</v>
      </c>
      <c r="M117" s="47" t="s">
        <v>6</v>
      </c>
      <c r="N117" s="28">
        <v>1</v>
      </c>
      <c r="O117" s="57">
        <v>2520000</v>
      </c>
      <c r="P117" s="164" t="s">
        <v>138</v>
      </c>
    </row>
    <row r="118" spans="1:16">
      <c r="A118" s="41">
        <v>90</v>
      </c>
      <c r="B118" s="47" t="s">
        <v>343</v>
      </c>
      <c r="C118" s="69" t="s">
        <v>10</v>
      </c>
      <c r="D118" s="56" t="s">
        <v>260</v>
      </c>
      <c r="E118" s="56"/>
      <c r="F118" s="47"/>
      <c r="G118" s="73" t="s">
        <v>232</v>
      </c>
      <c r="H118" s="28" t="s">
        <v>5</v>
      </c>
      <c r="I118" s="28" t="s">
        <v>231</v>
      </c>
      <c r="J118" s="47">
        <v>2017</v>
      </c>
      <c r="K118" s="28"/>
      <c r="L118" s="28" t="s">
        <v>36</v>
      </c>
      <c r="M118" s="47" t="s">
        <v>6</v>
      </c>
      <c r="N118" s="28">
        <v>1</v>
      </c>
      <c r="O118" s="57">
        <v>1600000</v>
      </c>
      <c r="P118" s="164" t="s">
        <v>263</v>
      </c>
    </row>
    <row r="119" spans="1:16">
      <c r="A119" s="41">
        <v>91</v>
      </c>
      <c r="B119" s="47" t="s">
        <v>155</v>
      </c>
      <c r="C119" s="69" t="s">
        <v>21</v>
      </c>
      <c r="D119" s="56" t="s">
        <v>50</v>
      </c>
      <c r="E119" s="56" t="s">
        <v>106</v>
      </c>
      <c r="F119" s="47"/>
      <c r="G119" s="73" t="s">
        <v>39</v>
      </c>
      <c r="H119" s="28" t="s">
        <v>5</v>
      </c>
      <c r="I119" s="28" t="s">
        <v>233</v>
      </c>
      <c r="J119" s="47">
        <v>2017</v>
      </c>
      <c r="K119" s="28"/>
      <c r="L119" s="28" t="s">
        <v>36</v>
      </c>
      <c r="M119" s="47" t="s">
        <v>6</v>
      </c>
      <c r="N119" s="28">
        <v>2</v>
      </c>
      <c r="O119" s="57">
        <v>5398000</v>
      </c>
      <c r="P119" s="164" t="s">
        <v>374</v>
      </c>
    </row>
    <row r="120" spans="1:16">
      <c r="A120" s="41">
        <v>92</v>
      </c>
      <c r="B120" s="47" t="s">
        <v>155</v>
      </c>
      <c r="C120" s="69" t="s">
        <v>10</v>
      </c>
      <c r="D120" s="56" t="s">
        <v>50</v>
      </c>
      <c r="E120" s="56" t="s">
        <v>106</v>
      </c>
      <c r="F120" s="47"/>
      <c r="G120" s="73" t="s">
        <v>39</v>
      </c>
      <c r="H120" s="28" t="s">
        <v>5</v>
      </c>
      <c r="I120" s="28" t="s">
        <v>199</v>
      </c>
      <c r="J120" s="47">
        <v>2017</v>
      </c>
      <c r="K120" s="28"/>
      <c r="L120" s="28" t="s">
        <v>36</v>
      </c>
      <c r="M120" s="47" t="s">
        <v>6</v>
      </c>
      <c r="N120" s="28">
        <v>1</v>
      </c>
      <c r="O120" s="57">
        <v>4100000</v>
      </c>
      <c r="P120" s="164" t="s">
        <v>180</v>
      </c>
    </row>
    <row r="121" spans="1:16">
      <c r="A121" s="41">
        <v>93</v>
      </c>
      <c r="B121" s="47" t="s">
        <v>344</v>
      </c>
      <c r="C121" s="69" t="s">
        <v>63</v>
      </c>
      <c r="D121" s="56" t="s">
        <v>237</v>
      </c>
      <c r="E121" s="56"/>
      <c r="F121" s="47"/>
      <c r="G121" s="73" t="s">
        <v>119</v>
      </c>
      <c r="H121" s="28" t="s">
        <v>5</v>
      </c>
      <c r="I121" s="28" t="s">
        <v>238</v>
      </c>
      <c r="J121" s="47">
        <v>2017</v>
      </c>
      <c r="K121" s="28"/>
      <c r="L121" s="28" t="s">
        <v>36</v>
      </c>
      <c r="M121" s="47" t="s">
        <v>6</v>
      </c>
      <c r="N121" s="28">
        <v>4</v>
      </c>
      <c r="O121" s="57">
        <v>760000</v>
      </c>
      <c r="P121" s="164" t="s">
        <v>145</v>
      </c>
    </row>
    <row r="122" spans="1:16">
      <c r="A122" s="41">
        <v>94</v>
      </c>
      <c r="B122" s="47" t="s">
        <v>130</v>
      </c>
      <c r="C122" s="69" t="s">
        <v>10</v>
      </c>
      <c r="D122" s="56" t="s">
        <v>105</v>
      </c>
      <c r="E122" s="56" t="s">
        <v>240</v>
      </c>
      <c r="F122" s="47"/>
      <c r="G122" s="73" t="s">
        <v>77</v>
      </c>
      <c r="H122" s="28" t="s">
        <v>5</v>
      </c>
      <c r="I122" s="28" t="s">
        <v>191</v>
      </c>
      <c r="J122" s="47">
        <v>2017</v>
      </c>
      <c r="K122" s="28"/>
      <c r="L122" s="28" t="s">
        <v>36</v>
      </c>
      <c r="M122" s="47" t="s">
        <v>6</v>
      </c>
      <c r="N122" s="28">
        <v>1</v>
      </c>
      <c r="O122" s="57">
        <v>4500000</v>
      </c>
      <c r="P122" s="164" t="s">
        <v>263</v>
      </c>
    </row>
    <row r="123" spans="1:16">
      <c r="A123" s="41">
        <v>95</v>
      </c>
      <c r="B123" s="47" t="s">
        <v>78</v>
      </c>
      <c r="C123" s="69" t="s">
        <v>10</v>
      </c>
      <c r="D123" s="56" t="s">
        <v>79</v>
      </c>
      <c r="E123" s="56" t="s">
        <v>102</v>
      </c>
      <c r="F123" s="47"/>
      <c r="G123" s="73" t="s">
        <v>129</v>
      </c>
      <c r="H123" s="28" t="s">
        <v>5</v>
      </c>
      <c r="I123" s="28" t="s">
        <v>241</v>
      </c>
      <c r="J123" s="47">
        <v>2017</v>
      </c>
      <c r="K123" s="28"/>
      <c r="L123" s="28" t="s">
        <v>36</v>
      </c>
      <c r="M123" s="47" t="s">
        <v>7</v>
      </c>
      <c r="N123" s="28">
        <v>1</v>
      </c>
      <c r="O123" s="57">
        <v>1307300</v>
      </c>
      <c r="P123" s="164" t="s">
        <v>269</v>
      </c>
    </row>
    <row r="124" spans="1:16">
      <c r="A124" s="41">
        <v>96</v>
      </c>
      <c r="B124" s="47" t="s">
        <v>150</v>
      </c>
      <c r="C124" s="69" t="s">
        <v>10</v>
      </c>
      <c r="D124" s="56" t="s">
        <v>103</v>
      </c>
      <c r="E124" s="75" t="s">
        <v>246</v>
      </c>
      <c r="F124" s="47"/>
      <c r="G124" s="73" t="s">
        <v>60</v>
      </c>
      <c r="H124" s="28" t="s">
        <v>5</v>
      </c>
      <c r="I124" s="28" t="s">
        <v>241</v>
      </c>
      <c r="J124" s="47">
        <v>2017</v>
      </c>
      <c r="K124" s="28"/>
      <c r="L124" s="28" t="s">
        <v>36</v>
      </c>
      <c r="M124" s="47" t="s">
        <v>6</v>
      </c>
      <c r="N124" s="28">
        <v>1</v>
      </c>
      <c r="O124" s="57">
        <v>3000000</v>
      </c>
      <c r="P124" s="164" t="s">
        <v>137</v>
      </c>
    </row>
    <row r="125" spans="1:16">
      <c r="A125" s="82">
        <v>97</v>
      </c>
      <c r="B125" s="83" t="s">
        <v>150</v>
      </c>
      <c r="C125" s="103" t="s">
        <v>10</v>
      </c>
      <c r="D125" s="100" t="s">
        <v>103</v>
      </c>
      <c r="E125" s="105" t="s">
        <v>247</v>
      </c>
      <c r="F125" s="83"/>
      <c r="G125" s="104" t="s">
        <v>60</v>
      </c>
      <c r="H125" s="84" t="s">
        <v>5</v>
      </c>
      <c r="I125" s="84" t="s">
        <v>241</v>
      </c>
      <c r="J125" s="83">
        <v>2017</v>
      </c>
      <c r="K125" s="84"/>
      <c r="L125" s="84" t="s">
        <v>36</v>
      </c>
      <c r="M125" s="83" t="s">
        <v>6</v>
      </c>
      <c r="N125" s="84">
        <v>1</v>
      </c>
      <c r="O125" s="101">
        <v>3000000</v>
      </c>
      <c r="P125" s="169" t="s">
        <v>141</v>
      </c>
    </row>
    <row r="126" spans="1:16">
      <c r="A126" s="41">
        <v>98</v>
      </c>
      <c r="B126" s="47" t="s">
        <v>319</v>
      </c>
      <c r="C126" s="69" t="s">
        <v>10</v>
      </c>
      <c r="D126" s="13" t="s">
        <v>259</v>
      </c>
      <c r="E126" s="75" t="s">
        <v>243</v>
      </c>
      <c r="F126" s="47"/>
      <c r="G126" s="73" t="s">
        <v>129</v>
      </c>
      <c r="H126" s="28" t="s">
        <v>5</v>
      </c>
      <c r="I126" s="28" t="s">
        <v>241</v>
      </c>
      <c r="J126" s="47">
        <v>2017</v>
      </c>
      <c r="K126" s="28"/>
      <c r="L126" s="28" t="s">
        <v>36</v>
      </c>
      <c r="M126" s="47" t="s">
        <v>8</v>
      </c>
      <c r="N126" s="28">
        <v>1</v>
      </c>
      <c r="O126" s="57">
        <v>5204500</v>
      </c>
      <c r="P126" s="164" t="s">
        <v>374</v>
      </c>
    </row>
    <row r="127" spans="1:16">
      <c r="A127" s="41">
        <v>99</v>
      </c>
      <c r="B127" s="47" t="s">
        <v>250</v>
      </c>
      <c r="C127" s="69" t="s">
        <v>10</v>
      </c>
      <c r="D127" s="56" t="s">
        <v>244</v>
      </c>
      <c r="E127" s="14" t="s">
        <v>249</v>
      </c>
      <c r="F127" s="47"/>
      <c r="G127" s="73" t="s">
        <v>60</v>
      </c>
      <c r="H127" s="28" t="s">
        <v>5</v>
      </c>
      <c r="I127" s="28" t="s">
        <v>245</v>
      </c>
      <c r="J127" s="47">
        <v>2017</v>
      </c>
      <c r="K127" s="28"/>
      <c r="L127" s="28" t="s">
        <v>36</v>
      </c>
      <c r="M127" s="47" t="s">
        <v>6</v>
      </c>
      <c r="N127" s="28">
        <v>1</v>
      </c>
      <c r="O127" s="57">
        <v>3400000</v>
      </c>
      <c r="P127" s="164" t="s">
        <v>374</v>
      </c>
    </row>
    <row r="128" spans="1:16">
      <c r="A128" s="41">
        <v>100</v>
      </c>
      <c r="B128" s="47" t="s">
        <v>78</v>
      </c>
      <c r="C128" s="69" t="s">
        <v>10</v>
      </c>
      <c r="D128" s="56" t="s">
        <v>79</v>
      </c>
      <c r="E128" s="14" t="s">
        <v>275</v>
      </c>
      <c r="F128" s="47"/>
      <c r="G128" s="73" t="s">
        <v>129</v>
      </c>
      <c r="H128" s="28" t="s">
        <v>5</v>
      </c>
      <c r="I128" s="28" t="s">
        <v>245</v>
      </c>
      <c r="J128" s="47">
        <v>2017</v>
      </c>
      <c r="K128" s="28"/>
      <c r="L128" s="28" t="s">
        <v>36</v>
      </c>
      <c r="M128" s="47" t="s">
        <v>8</v>
      </c>
      <c r="N128" s="28">
        <v>1</v>
      </c>
      <c r="O128" s="57">
        <v>549000</v>
      </c>
      <c r="P128" s="164" t="s">
        <v>269</v>
      </c>
    </row>
    <row r="129" spans="1:18">
      <c r="A129" s="41">
        <v>101</v>
      </c>
      <c r="B129" s="47" t="s">
        <v>345</v>
      </c>
      <c r="C129" s="69" t="s">
        <v>10</v>
      </c>
      <c r="D129" s="56" t="s">
        <v>274</v>
      </c>
      <c r="E129" s="14"/>
      <c r="F129" s="47"/>
      <c r="G129" s="73" t="s">
        <v>267</v>
      </c>
      <c r="H129" s="28" t="s">
        <v>5</v>
      </c>
      <c r="I129" s="28" t="s">
        <v>206</v>
      </c>
      <c r="J129" s="47">
        <v>2017</v>
      </c>
      <c r="K129" s="28"/>
      <c r="L129" s="28" t="s">
        <v>36</v>
      </c>
      <c r="M129" s="47" t="s">
        <v>6</v>
      </c>
      <c r="N129" s="28">
        <v>1</v>
      </c>
      <c r="O129" s="57">
        <v>699000</v>
      </c>
      <c r="P129" s="164" t="s">
        <v>139</v>
      </c>
    </row>
    <row r="130" spans="1:18">
      <c r="A130" s="41"/>
      <c r="B130" s="47"/>
      <c r="C130" s="68"/>
      <c r="D130" s="48" t="s">
        <v>15</v>
      </c>
      <c r="E130" s="58"/>
      <c r="F130" s="59"/>
      <c r="G130" s="59"/>
      <c r="H130" s="50"/>
      <c r="I130" s="50"/>
      <c r="J130" s="59"/>
      <c r="K130" s="60"/>
      <c r="L130" s="50"/>
      <c r="M130" s="59"/>
      <c r="N130" s="51">
        <f>SUM(N106:N129)</f>
        <v>32</v>
      </c>
      <c r="O130" s="62">
        <f>SUM(O106:O129)</f>
        <v>66399800</v>
      </c>
      <c r="P130" s="164"/>
      <c r="R130" s="1"/>
    </row>
    <row r="131" spans="1:18">
      <c r="A131" s="41">
        <v>102</v>
      </c>
      <c r="B131" s="47" t="s">
        <v>150</v>
      </c>
      <c r="C131" s="69" t="s">
        <v>10</v>
      </c>
      <c r="D131" s="76" t="s">
        <v>276</v>
      </c>
      <c r="E131" s="42" t="s">
        <v>229</v>
      </c>
      <c r="F131" s="42"/>
      <c r="G131" s="42" t="s">
        <v>60</v>
      </c>
      <c r="H131" s="42" t="s">
        <v>5</v>
      </c>
      <c r="I131" s="77">
        <v>40558</v>
      </c>
      <c r="J131" s="42">
        <v>2018</v>
      </c>
      <c r="K131" s="76"/>
      <c r="L131" s="42" t="s">
        <v>36</v>
      </c>
      <c r="M131" s="42" t="s">
        <v>6</v>
      </c>
      <c r="N131" s="42">
        <v>1</v>
      </c>
      <c r="O131" s="78">
        <v>7100000</v>
      </c>
      <c r="P131" s="168" t="s">
        <v>322</v>
      </c>
      <c r="R131" s="31"/>
    </row>
    <row r="132" spans="1:18">
      <c r="A132" s="41">
        <v>103</v>
      </c>
      <c r="B132" s="47" t="s">
        <v>227</v>
      </c>
      <c r="C132" s="69" t="s">
        <v>21</v>
      </c>
      <c r="D132" s="53" t="s">
        <v>72</v>
      </c>
      <c r="E132" s="42" t="s">
        <v>277</v>
      </c>
      <c r="F132" s="42"/>
      <c r="G132" s="42" t="s">
        <v>60</v>
      </c>
      <c r="H132" s="42" t="s">
        <v>5</v>
      </c>
      <c r="I132" s="77">
        <v>40559</v>
      </c>
      <c r="J132" s="42">
        <v>2018</v>
      </c>
      <c r="K132" s="76"/>
      <c r="L132" s="42" t="s">
        <v>36</v>
      </c>
      <c r="M132" s="42" t="s">
        <v>6</v>
      </c>
      <c r="N132" s="42">
        <v>2</v>
      </c>
      <c r="O132" s="78">
        <v>3950000</v>
      </c>
      <c r="P132" s="168" t="s">
        <v>141</v>
      </c>
      <c r="R132" s="31"/>
    </row>
    <row r="133" spans="1:18">
      <c r="A133" s="41">
        <v>104</v>
      </c>
      <c r="B133" s="47" t="s">
        <v>132</v>
      </c>
      <c r="C133" s="69" t="s">
        <v>10</v>
      </c>
      <c r="D133" s="53" t="s">
        <v>284</v>
      </c>
      <c r="E133" s="54"/>
      <c r="F133" s="42"/>
      <c r="G133" s="42" t="s">
        <v>60</v>
      </c>
      <c r="H133" s="42" t="s">
        <v>5</v>
      </c>
      <c r="I133" s="77">
        <v>40562</v>
      </c>
      <c r="J133" s="42">
        <v>2018</v>
      </c>
      <c r="K133" s="76"/>
      <c r="L133" s="42" t="s">
        <v>36</v>
      </c>
      <c r="M133" s="42" t="s">
        <v>6</v>
      </c>
      <c r="N133" s="42">
        <v>1</v>
      </c>
      <c r="O133" s="78">
        <v>975000</v>
      </c>
      <c r="P133" s="168" t="s">
        <v>137</v>
      </c>
      <c r="R133" s="31"/>
    </row>
    <row r="134" spans="1:18">
      <c r="A134" s="41">
        <v>105</v>
      </c>
      <c r="B134" s="47" t="s">
        <v>227</v>
      </c>
      <c r="C134" s="69" t="s">
        <v>10</v>
      </c>
      <c r="D134" s="53" t="s">
        <v>72</v>
      </c>
      <c r="E134" s="42" t="s">
        <v>277</v>
      </c>
      <c r="F134" s="42"/>
      <c r="G134" s="42" t="s">
        <v>60</v>
      </c>
      <c r="H134" s="42" t="s">
        <v>5</v>
      </c>
      <c r="I134" s="77">
        <v>40626</v>
      </c>
      <c r="J134" s="42">
        <v>2018</v>
      </c>
      <c r="K134" s="76"/>
      <c r="L134" s="42" t="s">
        <v>36</v>
      </c>
      <c r="M134" s="42" t="s">
        <v>6</v>
      </c>
      <c r="N134" s="42">
        <v>1</v>
      </c>
      <c r="O134" s="78">
        <v>1950000</v>
      </c>
      <c r="P134" s="168" t="s">
        <v>141</v>
      </c>
      <c r="R134" s="31"/>
    </row>
    <row r="135" spans="1:18">
      <c r="A135" s="41">
        <v>106</v>
      </c>
      <c r="B135" s="47" t="s">
        <v>227</v>
      </c>
      <c r="C135" s="69" t="s">
        <v>10</v>
      </c>
      <c r="D135" s="53" t="s">
        <v>72</v>
      </c>
      <c r="E135" s="42" t="s">
        <v>277</v>
      </c>
      <c r="F135" s="42"/>
      <c r="G135" s="42" t="s">
        <v>60</v>
      </c>
      <c r="H135" s="42" t="s">
        <v>5</v>
      </c>
      <c r="I135" s="77">
        <v>40738</v>
      </c>
      <c r="J135" s="42">
        <v>2018</v>
      </c>
      <c r="K135" s="76"/>
      <c r="L135" s="42" t="s">
        <v>36</v>
      </c>
      <c r="M135" s="42" t="s">
        <v>6</v>
      </c>
      <c r="N135" s="42">
        <v>1</v>
      </c>
      <c r="O135" s="78">
        <v>2200000</v>
      </c>
      <c r="P135" s="168" t="s">
        <v>138</v>
      </c>
      <c r="R135" s="31"/>
    </row>
    <row r="136" spans="1:18">
      <c r="A136" s="41">
        <v>107</v>
      </c>
      <c r="B136" s="47" t="s">
        <v>227</v>
      </c>
      <c r="C136" s="69" t="s">
        <v>10</v>
      </c>
      <c r="D136" s="53" t="s">
        <v>72</v>
      </c>
      <c r="E136" s="42" t="s">
        <v>277</v>
      </c>
      <c r="F136" s="42"/>
      <c r="G136" s="42" t="s">
        <v>60</v>
      </c>
      <c r="H136" s="42" t="s">
        <v>5</v>
      </c>
      <c r="I136" s="77">
        <v>40755</v>
      </c>
      <c r="J136" s="42">
        <v>2018</v>
      </c>
      <c r="K136" s="76"/>
      <c r="L136" s="42" t="s">
        <v>36</v>
      </c>
      <c r="M136" s="42" t="s">
        <v>6</v>
      </c>
      <c r="N136" s="42">
        <v>1</v>
      </c>
      <c r="O136" s="78">
        <v>1980000</v>
      </c>
      <c r="P136" s="168" t="s">
        <v>278</v>
      </c>
      <c r="R136" s="31"/>
    </row>
    <row r="137" spans="1:18">
      <c r="A137" s="41">
        <v>108</v>
      </c>
      <c r="B137" s="47" t="s">
        <v>116</v>
      </c>
      <c r="C137" s="69" t="s">
        <v>21</v>
      </c>
      <c r="D137" s="53" t="s">
        <v>117</v>
      </c>
      <c r="E137" s="42" t="s">
        <v>287</v>
      </c>
      <c r="F137" s="42"/>
      <c r="G137" s="42" t="s">
        <v>60</v>
      </c>
      <c r="H137" s="42" t="s">
        <v>5</v>
      </c>
      <c r="I137" s="42" t="s">
        <v>291</v>
      </c>
      <c r="J137" s="42">
        <v>2018</v>
      </c>
      <c r="K137" s="76"/>
      <c r="L137" s="42" t="s">
        <v>36</v>
      </c>
      <c r="M137" s="42" t="s">
        <v>6</v>
      </c>
      <c r="N137" s="42">
        <v>2</v>
      </c>
      <c r="O137" s="78">
        <v>5291200</v>
      </c>
      <c r="P137" s="168" t="s">
        <v>380</v>
      </c>
      <c r="R137" s="31"/>
    </row>
    <row r="138" spans="1:18">
      <c r="A138" s="41">
        <v>109</v>
      </c>
      <c r="B138" s="47" t="s">
        <v>55</v>
      </c>
      <c r="C138" s="69" t="s">
        <v>10</v>
      </c>
      <c r="D138" s="53" t="s">
        <v>289</v>
      </c>
      <c r="E138" s="42"/>
      <c r="F138" s="42"/>
      <c r="G138" s="42" t="s">
        <v>267</v>
      </c>
      <c r="H138" s="42" t="s">
        <v>5</v>
      </c>
      <c r="I138" s="42" t="s">
        <v>288</v>
      </c>
      <c r="J138" s="42">
        <v>2018</v>
      </c>
      <c r="K138" s="76"/>
      <c r="L138" s="42" t="s">
        <v>36</v>
      </c>
      <c r="M138" s="42" t="s">
        <v>6</v>
      </c>
      <c r="N138" s="42">
        <v>1</v>
      </c>
      <c r="O138" s="78">
        <v>1549000</v>
      </c>
      <c r="P138" s="168" t="s">
        <v>373</v>
      </c>
      <c r="R138" s="31"/>
    </row>
    <row r="139" spans="1:18">
      <c r="A139" s="41">
        <v>110</v>
      </c>
      <c r="B139" s="47" t="s">
        <v>346</v>
      </c>
      <c r="C139" s="68" t="s">
        <v>10</v>
      </c>
      <c r="D139" s="56" t="s">
        <v>41</v>
      </c>
      <c r="E139" s="54" t="s">
        <v>106</v>
      </c>
      <c r="F139" s="42"/>
      <c r="G139" s="42" t="s">
        <v>12</v>
      </c>
      <c r="H139" s="42" t="s">
        <v>5</v>
      </c>
      <c r="I139" s="42" t="s">
        <v>291</v>
      </c>
      <c r="J139" s="42">
        <v>2018</v>
      </c>
      <c r="K139" s="76"/>
      <c r="L139" s="42" t="s">
        <v>36</v>
      </c>
      <c r="M139" s="42" t="s">
        <v>6</v>
      </c>
      <c r="N139" s="42">
        <v>1</v>
      </c>
      <c r="O139" s="78">
        <v>1799100</v>
      </c>
      <c r="P139" s="168" t="s">
        <v>137</v>
      </c>
      <c r="R139" s="31"/>
    </row>
    <row r="140" spans="1:18">
      <c r="A140" s="41">
        <v>111</v>
      </c>
      <c r="B140" s="47" t="s">
        <v>346</v>
      </c>
      <c r="C140" s="68" t="s">
        <v>10</v>
      </c>
      <c r="D140" s="56" t="s">
        <v>41</v>
      </c>
      <c r="E140" s="54" t="s">
        <v>106</v>
      </c>
      <c r="F140" s="42"/>
      <c r="G140" s="42" t="s">
        <v>12</v>
      </c>
      <c r="H140" s="42" t="s">
        <v>5</v>
      </c>
      <c r="I140" s="42" t="s">
        <v>291</v>
      </c>
      <c r="J140" s="42">
        <v>2018</v>
      </c>
      <c r="K140" s="76"/>
      <c r="L140" s="42" t="s">
        <v>36</v>
      </c>
      <c r="M140" s="42" t="s">
        <v>6</v>
      </c>
      <c r="N140" s="42">
        <v>1</v>
      </c>
      <c r="O140" s="78">
        <v>1880100</v>
      </c>
      <c r="P140" s="168" t="s">
        <v>136</v>
      </c>
      <c r="R140" s="31"/>
    </row>
    <row r="141" spans="1:18">
      <c r="A141" s="41">
        <v>112</v>
      </c>
      <c r="B141" s="47" t="s">
        <v>153</v>
      </c>
      <c r="C141" s="68" t="s">
        <v>10</v>
      </c>
      <c r="D141" s="56" t="s">
        <v>280</v>
      </c>
      <c r="E141" s="54" t="s">
        <v>106</v>
      </c>
      <c r="F141" s="42"/>
      <c r="G141" s="42" t="s">
        <v>39</v>
      </c>
      <c r="H141" s="42" t="s">
        <v>5</v>
      </c>
      <c r="I141" s="42" t="s">
        <v>292</v>
      </c>
      <c r="J141" s="42">
        <v>2018</v>
      </c>
      <c r="K141" s="76"/>
      <c r="L141" s="42" t="s">
        <v>36</v>
      </c>
      <c r="M141" s="42" t="s">
        <v>6</v>
      </c>
      <c r="N141" s="42">
        <v>1</v>
      </c>
      <c r="O141" s="78">
        <v>2500200</v>
      </c>
      <c r="P141" s="168" t="s">
        <v>136</v>
      </c>
      <c r="R141" s="31"/>
    </row>
    <row r="142" spans="1:18">
      <c r="A142" s="41">
        <v>113</v>
      </c>
      <c r="B142" s="47" t="s">
        <v>337</v>
      </c>
      <c r="C142" s="68" t="s">
        <v>21</v>
      </c>
      <c r="D142" s="56" t="s">
        <v>105</v>
      </c>
      <c r="E142" s="54" t="s">
        <v>106</v>
      </c>
      <c r="F142" s="42"/>
      <c r="G142" s="42" t="s">
        <v>125</v>
      </c>
      <c r="H142" s="42" t="s">
        <v>5</v>
      </c>
      <c r="I142" s="42" t="s">
        <v>291</v>
      </c>
      <c r="J142" s="42">
        <v>2018</v>
      </c>
      <c r="K142" s="76"/>
      <c r="L142" s="42" t="s">
        <v>36</v>
      </c>
      <c r="M142" s="42" t="s">
        <v>6</v>
      </c>
      <c r="N142" s="42">
        <v>2</v>
      </c>
      <c r="O142" s="78">
        <v>8314200</v>
      </c>
      <c r="P142" s="168" t="s">
        <v>143</v>
      </c>
      <c r="R142" s="31"/>
    </row>
    <row r="143" spans="1:18">
      <c r="A143" s="41">
        <v>114</v>
      </c>
      <c r="B143" s="47" t="s">
        <v>166</v>
      </c>
      <c r="C143" s="68" t="s">
        <v>63</v>
      </c>
      <c r="D143" s="56" t="s">
        <v>99</v>
      </c>
      <c r="E143" s="54" t="s">
        <v>106</v>
      </c>
      <c r="F143" s="42"/>
      <c r="G143" s="42" t="s">
        <v>12</v>
      </c>
      <c r="H143" s="42" t="s">
        <v>5</v>
      </c>
      <c r="I143" s="42" t="s">
        <v>291</v>
      </c>
      <c r="J143" s="42">
        <v>2018</v>
      </c>
      <c r="K143" s="76"/>
      <c r="L143" s="42" t="s">
        <v>36</v>
      </c>
      <c r="M143" s="42" t="s">
        <v>6</v>
      </c>
      <c r="N143" s="42">
        <v>4</v>
      </c>
      <c r="O143" s="78">
        <v>9068400</v>
      </c>
      <c r="P143" s="168" t="s">
        <v>285</v>
      </c>
      <c r="R143" s="31"/>
    </row>
    <row r="144" spans="1:18">
      <c r="A144" s="41">
        <v>115</v>
      </c>
      <c r="B144" s="47" t="s">
        <v>347</v>
      </c>
      <c r="C144" s="69" t="s">
        <v>10</v>
      </c>
      <c r="D144" s="56" t="s">
        <v>281</v>
      </c>
      <c r="E144" s="28" t="s">
        <v>294</v>
      </c>
      <c r="F144" s="47"/>
      <c r="G144" s="72" t="s">
        <v>77</v>
      </c>
      <c r="H144" s="28" t="s">
        <v>5</v>
      </c>
      <c r="I144" s="28" t="s">
        <v>293</v>
      </c>
      <c r="J144" s="47">
        <v>2018</v>
      </c>
      <c r="K144" s="28"/>
      <c r="L144" s="28" t="s">
        <v>36</v>
      </c>
      <c r="M144" s="47" t="s">
        <v>6</v>
      </c>
      <c r="N144" s="28">
        <v>1</v>
      </c>
      <c r="O144" s="57">
        <v>8400000</v>
      </c>
      <c r="P144" s="164" t="s">
        <v>372</v>
      </c>
      <c r="R144" s="31"/>
    </row>
    <row r="145" spans="1:18">
      <c r="A145" s="41">
        <v>116</v>
      </c>
      <c r="B145" s="47" t="s">
        <v>154</v>
      </c>
      <c r="C145" s="68" t="s">
        <v>21</v>
      </c>
      <c r="D145" s="56" t="s">
        <v>128</v>
      </c>
      <c r="E145" s="28" t="s">
        <v>282</v>
      </c>
      <c r="F145" s="47"/>
      <c r="G145" s="72" t="s">
        <v>77</v>
      </c>
      <c r="H145" s="28" t="s">
        <v>5</v>
      </c>
      <c r="I145" s="28" t="s">
        <v>293</v>
      </c>
      <c r="J145" s="47">
        <v>2018</v>
      </c>
      <c r="K145" s="28"/>
      <c r="L145" s="28" t="s">
        <v>36</v>
      </c>
      <c r="M145" s="47" t="s">
        <v>6</v>
      </c>
      <c r="N145" s="28">
        <v>2</v>
      </c>
      <c r="O145" s="57">
        <v>13800000</v>
      </c>
      <c r="P145" s="164" t="s">
        <v>283</v>
      </c>
      <c r="R145" s="31"/>
    </row>
    <row r="146" spans="1:18">
      <c r="A146" s="79">
        <v>117</v>
      </c>
      <c r="B146" s="80" t="s">
        <v>154</v>
      </c>
      <c r="C146" s="86" t="s">
        <v>21</v>
      </c>
      <c r="D146" s="87" t="s">
        <v>126</v>
      </c>
      <c r="E146" s="81" t="s">
        <v>282</v>
      </c>
      <c r="F146" s="80"/>
      <c r="G146" s="88" t="s">
        <v>77</v>
      </c>
      <c r="H146" s="81" t="s">
        <v>5</v>
      </c>
      <c r="I146" s="81" t="s">
        <v>293</v>
      </c>
      <c r="J146" s="80">
        <v>2018</v>
      </c>
      <c r="K146" s="81"/>
      <c r="L146" s="81" t="s">
        <v>36</v>
      </c>
      <c r="M146" s="80" t="s">
        <v>6</v>
      </c>
      <c r="N146" s="81">
        <v>2</v>
      </c>
      <c r="O146" s="89">
        <v>8600000</v>
      </c>
      <c r="P146" s="163" t="s">
        <v>290</v>
      </c>
      <c r="R146" s="31"/>
    </row>
    <row r="147" spans="1:18">
      <c r="A147" s="41"/>
      <c r="B147" s="47"/>
      <c r="C147" s="68"/>
      <c r="D147" s="48" t="s">
        <v>15</v>
      </c>
      <c r="E147" s="58"/>
      <c r="F147" s="59"/>
      <c r="G147" s="59"/>
      <c r="H147" s="50"/>
      <c r="I147" s="50"/>
      <c r="J147" s="59"/>
      <c r="K147" s="60"/>
      <c r="L147" s="50"/>
      <c r="M147" s="59"/>
      <c r="N147" s="51">
        <f>SUM(N131:N146)</f>
        <v>24</v>
      </c>
      <c r="O147" s="62">
        <f>SUM(O131:O146)</f>
        <v>79357200</v>
      </c>
      <c r="P147" s="164"/>
      <c r="R147" s="1"/>
    </row>
    <row r="148" spans="1:18">
      <c r="A148" s="79">
        <v>118</v>
      </c>
      <c r="B148" s="47" t="s">
        <v>319</v>
      </c>
      <c r="C148" s="69" t="s">
        <v>10</v>
      </c>
      <c r="D148" s="150" t="s">
        <v>259</v>
      </c>
      <c r="E148" s="124" t="s">
        <v>313</v>
      </c>
      <c r="F148" s="124"/>
      <c r="G148" s="124" t="s">
        <v>60</v>
      </c>
      <c r="H148" s="125" t="s">
        <v>5</v>
      </c>
      <c r="I148" s="127">
        <v>43832</v>
      </c>
      <c r="J148" s="124">
        <v>2019</v>
      </c>
      <c r="K148" s="126"/>
      <c r="L148" s="125" t="s">
        <v>36</v>
      </c>
      <c r="M148" s="124" t="s">
        <v>6</v>
      </c>
      <c r="N148" s="125">
        <v>1</v>
      </c>
      <c r="O148" s="128">
        <v>1000000</v>
      </c>
      <c r="P148" s="163" t="s">
        <v>367</v>
      </c>
      <c r="R148" s="1"/>
    </row>
    <row r="149" spans="1:18">
      <c r="A149" s="79">
        <v>119</v>
      </c>
      <c r="B149" s="47" t="s">
        <v>348</v>
      </c>
      <c r="C149" s="69" t="s">
        <v>10</v>
      </c>
      <c r="D149" s="87" t="s">
        <v>72</v>
      </c>
      <c r="E149" s="81" t="s">
        <v>296</v>
      </c>
      <c r="F149" s="80"/>
      <c r="G149" s="88" t="s">
        <v>60</v>
      </c>
      <c r="H149" s="81" t="s">
        <v>5</v>
      </c>
      <c r="I149" s="106">
        <v>40554</v>
      </c>
      <c r="J149" s="80">
        <v>2019</v>
      </c>
      <c r="K149" s="81"/>
      <c r="L149" s="81" t="s">
        <v>36</v>
      </c>
      <c r="M149" s="80" t="s">
        <v>6</v>
      </c>
      <c r="N149" s="81">
        <v>1</v>
      </c>
      <c r="O149" s="89">
        <v>2400000</v>
      </c>
      <c r="P149" s="163" t="s">
        <v>137</v>
      </c>
      <c r="R149" s="31"/>
    </row>
    <row r="150" spans="1:18">
      <c r="A150" s="79">
        <v>120</v>
      </c>
      <c r="B150" s="47" t="s">
        <v>166</v>
      </c>
      <c r="C150" s="86" t="s">
        <v>95</v>
      </c>
      <c r="D150" s="87" t="s">
        <v>112</v>
      </c>
      <c r="E150" s="81" t="s">
        <v>106</v>
      </c>
      <c r="F150" s="80"/>
      <c r="G150" s="88" t="s">
        <v>12</v>
      </c>
      <c r="H150" s="81" t="s">
        <v>5</v>
      </c>
      <c r="I150" s="106">
        <v>40558</v>
      </c>
      <c r="J150" s="80">
        <v>2019</v>
      </c>
      <c r="K150" s="81"/>
      <c r="L150" s="81" t="s">
        <v>36</v>
      </c>
      <c r="M150" s="80" t="s">
        <v>6</v>
      </c>
      <c r="N150" s="81">
        <v>8</v>
      </c>
      <c r="O150" s="89">
        <v>19352000</v>
      </c>
      <c r="P150" s="163" t="s">
        <v>295</v>
      </c>
      <c r="R150" s="31"/>
    </row>
    <row r="151" spans="1:18">
      <c r="A151" s="79">
        <v>121</v>
      </c>
      <c r="B151" s="47" t="s">
        <v>250</v>
      </c>
      <c r="C151" s="69" t="s">
        <v>10</v>
      </c>
      <c r="D151" s="87" t="s">
        <v>244</v>
      </c>
      <c r="E151" s="81"/>
      <c r="F151" s="80"/>
      <c r="G151" s="88" t="s">
        <v>60</v>
      </c>
      <c r="H151" s="81" t="s">
        <v>5</v>
      </c>
      <c r="I151" s="106">
        <v>43846</v>
      </c>
      <c r="J151" s="80">
        <v>2019</v>
      </c>
      <c r="K151" s="81"/>
      <c r="L151" s="81" t="s">
        <v>36</v>
      </c>
      <c r="M151" s="80" t="s">
        <v>6</v>
      </c>
      <c r="N151" s="81">
        <v>1</v>
      </c>
      <c r="O151" s="89">
        <v>2065000</v>
      </c>
      <c r="P151" s="163" t="s">
        <v>371</v>
      </c>
      <c r="R151" s="31"/>
    </row>
    <row r="152" spans="1:18">
      <c r="A152" s="79">
        <v>122</v>
      </c>
      <c r="B152" s="47" t="s">
        <v>302</v>
      </c>
      <c r="C152" s="69" t="s">
        <v>10</v>
      </c>
      <c r="D152" s="87" t="s">
        <v>70</v>
      </c>
      <c r="E152" s="81" t="s">
        <v>20</v>
      </c>
      <c r="F152" s="80"/>
      <c r="G152" s="88" t="s">
        <v>60</v>
      </c>
      <c r="H152" s="81" t="s">
        <v>5</v>
      </c>
      <c r="I152" s="106">
        <v>40561</v>
      </c>
      <c r="J152" s="80">
        <v>2019</v>
      </c>
      <c r="K152" s="81"/>
      <c r="L152" s="81" t="s">
        <v>36</v>
      </c>
      <c r="M152" s="80" t="s">
        <v>6</v>
      </c>
      <c r="N152" s="81">
        <v>1</v>
      </c>
      <c r="O152" s="89">
        <v>7400000</v>
      </c>
      <c r="P152" s="163" t="s">
        <v>142</v>
      </c>
      <c r="R152" s="31"/>
    </row>
    <row r="153" spans="1:18">
      <c r="A153" s="79">
        <v>123</v>
      </c>
      <c r="B153" s="47" t="s">
        <v>302</v>
      </c>
      <c r="C153" s="69" t="s">
        <v>10</v>
      </c>
      <c r="D153" s="87" t="s">
        <v>70</v>
      </c>
      <c r="E153" s="81" t="s">
        <v>20</v>
      </c>
      <c r="F153" s="80"/>
      <c r="G153" s="88" t="s">
        <v>60</v>
      </c>
      <c r="H153" s="81" t="s">
        <v>5</v>
      </c>
      <c r="I153" s="106">
        <v>40947</v>
      </c>
      <c r="J153" s="80">
        <v>2019</v>
      </c>
      <c r="K153" s="81"/>
      <c r="L153" s="81" t="s">
        <v>36</v>
      </c>
      <c r="M153" s="80" t="s">
        <v>6</v>
      </c>
      <c r="N153" s="81">
        <v>1</v>
      </c>
      <c r="O153" s="89">
        <v>7400000</v>
      </c>
      <c r="P153" s="163" t="s">
        <v>138</v>
      </c>
      <c r="R153" s="31"/>
    </row>
    <row r="154" spans="1:18">
      <c r="A154" s="79">
        <v>124</v>
      </c>
      <c r="B154" s="47" t="s">
        <v>301</v>
      </c>
      <c r="C154" s="69" t="s">
        <v>10</v>
      </c>
      <c r="D154" s="87" t="s">
        <v>103</v>
      </c>
      <c r="E154" s="81" t="s">
        <v>297</v>
      </c>
      <c r="F154" s="80"/>
      <c r="G154" s="88" t="s">
        <v>60</v>
      </c>
      <c r="H154" s="81" t="s">
        <v>5</v>
      </c>
      <c r="I154" s="106">
        <v>40950</v>
      </c>
      <c r="J154" s="80">
        <v>2019</v>
      </c>
      <c r="K154" s="81"/>
      <c r="L154" s="81" t="s">
        <v>36</v>
      </c>
      <c r="M154" s="80" t="s">
        <v>6</v>
      </c>
      <c r="N154" s="81">
        <v>1</v>
      </c>
      <c r="O154" s="89">
        <v>4850000</v>
      </c>
      <c r="P154" s="163" t="s">
        <v>298</v>
      </c>
      <c r="R154" s="31"/>
    </row>
    <row r="155" spans="1:18">
      <c r="A155" s="79">
        <v>125</v>
      </c>
      <c r="B155" s="47" t="s">
        <v>349</v>
      </c>
      <c r="C155" s="86" t="s">
        <v>21</v>
      </c>
      <c r="D155" s="87" t="s">
        <v>317</v>
      </c>
      <c r="E155" s="81"/>
      <c r="F155" s="80"/>
      <c r="G155" s="88" t="s">
        <v>12</v>
      </c>
      <c r="H155" s="81" t="s">
        <v>5</v>
      </c>
      <c r="I155" s="106">
        <v>43881</v>
      </c>
      <c r="J155" s="80">
        <v>2019</v>
      </c>
      <c r="K155" s="81"/>
      <c r="L155" s="81" t="s">
        <v>36</v>
      </c>
      <c r="M155" s="80" t="s">
        <v>6</v>
      </c>
      <c r="N155" s="81">
        <v>2</v>
      </c>
      <c r="O155" s="89">
        <v>1200000</v>
      </c>
      <c r="P155" s="163" t="s">
        <v>327</v>
      </c>
      <c r="R155" s="31"/>
    </row>
    <row r="156" spans="1:18">
      <c r="A156" s="79">
        <v>126</v>
      </c>
      <c r="B156" s="47" t="s">
        <v>208</v>
      </c>
      <c r="C156" s="69" t="s">
        <v>10</v>
      </c>
      <c r="D156" s="87" t="s">
        <v>72</v>
      </c>
      <c r="E156" s="81" t="s">
        <v>277</v>
      </c>
      <c r="F156" s="80"/>
      <c r="G156" s="88" t="s">
        <v>60</v>
      </c>
      <c r="H156" s="81" t="s">
        <v>5</v>
      </c>
      <c r="I156" s="106">
        <v>40953</v>
      </c>
      <c r="J156" s="80">
        <v>2019</v>
      </c>
      <c r="K156" s="81"/>
      <c r="L156" s="81" t="s">
        <v>36</v>
      </c>
      <c r="M156" s="80" t="s">
        <v>6</v>
      </c>
      <c r="N156" s="81">
        <v>1</v>
      </c>
      <c r="O156" s="89">
        <v>1950000</v>
      </c>
      <c r="P156" s="163" t="s">
        <v>299</v>
      </c>
      <c r="R156" s="31"/>
    </row>
    <row r="157" spans="1:18">
      <c r="A157" s="79">
        <v>127</v>
      </c>
      <c r="B157" s="47" t="s">
        <v>301</v>
      </c>
      <c r="C157" s="69" t="s">
        <v>10</v>
      </c>
      <c r="D157" s="87" t="s">
        <v>103</v>
      </c>
      <c r="E157" s="81" t="s">
        <v>297</v>
      </c>
      <c r="F157" s="80"/>
      <c r="G157" s="88" t="s">
        <v>60</v>
      </c>
      <c r="H157" s="81" t="s">
        <v>5</v>
      </c>
      <c r="I157" s="106">
        <v>40959</v>
      </c>
      <c r="J157" s="80">
        <v>2019</v>
      </c>
      <c r="K157" s="81"/>
      <c r="L157" s="81" t="s">
        <v>36</v>
      </c>
      <c r="M157" s="80" t="s">
        <v>6</v>
      </c>
      <c r="N157" s="81">
        <v>1</v>
      </c>
      <c r="O157" s="89">
        <v>4850000</v>
      </c>
      <c r="P157" s="163" t="s">
        <v>300</v>
      </c>
      <c r="R157" s="31"/>
    </row>
    <row r="158" spans="1:18">
      <c r="A158" s="79">
        <v>128</v>
      </c>
      <c r="B158" s="47" t="s">
        <v>344</v>
      </c>
      <c r="C158" s="69" t="s">
        <v>10</v>
      </c>
      <c r="D158" s="87" t="s">
        <v>350</v>
      </c>
      <c r="E158" s="81"/>
      <c r="F158" s="80"/>
      <c r="G158" s="88" t="s">
        <v>314</v>
      </c>
      <c r="H158" s="81" t="s">
        <v>5</v>
      </c>
      <c r="I158" s="106">
        <v>43908</v>
      </c>
      <c r="J158" s="80">
        <v>2019</v>
      </c>
      <c r="K158" s="81"/>
      <c r="L158" s="81" t="s">
        <v>36</v>
      </c>
      <c r="M158" s="80" t="s">
        <v>6</v>
      </c>
      <c r="N158" s="81">
        <v>1</v>
      </c>
      <c r="O158" s="89">
        <v>14830000</v>
      </c>
      <c r="P158" s="163" t="s">
        <v>326</v>
      </c>
      <c r="R158" s="31"/>
    </row>
    <row r="159" spans="1:18">
      <c r="A159" s="79">
        <v>129</v>
      </c>
      <c r="B159" s="47" t="s">
        <v>302</v>
      </c>
      <c r="C159" s="69" t="s">
        <v>10</v>
      </c>
      <c r="D159" s="87" t="s">
        <v>70</v>
      </c>
      <c r="E159" s="144" t="s">
        <v>20</v>
      </c>
      <c r="F159" s="132"/>
      <c r="G159" s="88" t="s">
        <v>60</v>
      </c>
      <c r="H159" s="81" t="s">
        <v>5</v>
      </c>
      <c r="I159" s="106">
        <v>40988</v>
      </c>
      <c r="J159" s="80">
        <v>2019</v>
      </c>
      <c r="K159" s="81"/>
      <c r="L159" s="81" t="s">
        <v>36</v>
      </c>
      <c r="M159" s="80" t="s">
        <v>6</v>
      </c>
      <c r="N159" s="81">
        <v>1</v>
      </c>
      <c r="O159" s="89">
        <v>5450000</v>
      </c>
      <c r="P159" s="163" t="s">
        <v>138</v>
      </c>
      <c r="R159" s="31"/>
    </row>
    <row r="160" spans="1:18">
      <c r="A160" s="79"/>
      <c r="B160" s="47"/>
      <c r="C160" s="69"/>
      <c r="D160" s="90" t="s">
        <v>15</v>
      </c>
      <c r="E160" s="134"/>
      <c r="F160" s="135"/>
      <c r="G160" s="136"/>
      <c r="H160" s="137"/>
      <c r="I160" s="138"/>
      <c r="J160" s="139"/>
      <c r="K160" s="137"/>
      <c r="L160" s="137"/>
      <c r="M160" s="139"/>
      <c r="N160" s="140">
        <f>SUM(N148:N159)</f>
        <v>20</v>
      </c>
      <c r="O160" s="141">
        <f>SUM(O148:O159)</f>
        <v>72747000</v>
      </c>
      <c r="P160" s="170"/>
      <c r="R160" s="31"/>
    </row>
    <row r="161" spans="1:18">
      <c r="A161" s="79">
        <v>130</v>
      </c>
      <c r="B161" s="47" t="s">
        <v>208</v>
      </c>
      <c r="C161" s="69" t="s">
        <v>10</v>
      </c>
      <c r="D161" s="87" t="s">
        <v>72</v>
      </c>
      <c r="E161" s="118" t="s">
        <v>68</v>
      </c>
      <c r="F161" s="117"/>
      <c r="G161" s="117" t="s">
        <v>60</v>
      </c>
      <c r="H161" s="118" t="s">
        <v>5</v>
      </c>
      <c r="I161" s="122">
        <v>43844</v>
      </c>
      <c r="J161" s="117">
        <v>2020</v>
      </c>
      <c r="K161" s="119"/>
      <c r="L161" s="118" t="s">
        <v>36</v>
      </c>
      <c r="M161" s="117" t="s">
        <v>6</v>
      </c>
      <c r="N161" s="118">
        <v>1</v>
      </c>
      <c r="O161" s="142">
        <v>2400000</v>
      </c>
      <c r="P161" s="163" t="s">
        <v>139</v>
      </c>
      <c r="R161" s="31"/>
    </row>
    <row r="162" spans="1:18">
      <c r="A162" s="79">
        <v>131</v>
      </c>
      <c r="B162" s="47" t="s">
        <v>302</v>
      </c>
      <c r="C162" s="69" t="s">
        <v>10</v>
      </c>
      <c r="D162" s="87" t="s">
        <v>70</v>
      </c>
      <c r="E162" s="81" t="s">
        <v>297</v>
      </c>
      <c r="F162" s="80"/>
      <c r="G162" s="88" t="s">
        <v>60</v>
      </c>
      <c r="H162" s="81" t="s">
        <v>5</v>
      </c>
      <c r="I162" s="122">
        <v>43852</v>
      </c>
      <c r="J162" s="117">
        <v>2020</v>
      </c>
      <c r="K162" s="119"/>
      <c r="L162" s="118" t="s">
        <v>36</v>
      </c>
      <c r="M162" s="117" t="s">
        <v>6</v>
      </c>
      <c r="N162" s="118">
        <v>1</v>
      </c>
      <c r="O162" s="142">
        <v>9477500</v>
      </c>
      <c r="P162" s="163" t="s">
        <v>141</v>
      </c>
      <c r="R162" s="31"/>
    </row>
    <row r="163" spans="1:18">
      <c r="A163" s="79">
        <v>132</v>
      </c>
      <c r="B163" s="47" t="s">
        <v>302</v>
      </c>
      <c r="C163" s="86" t="s">
        <v>21</v>
      </c>
      <c r="D163" s="87" t="s">
        <v>70</v>
      </c>
      <c r="E163" s="81" t="s">
        <v>297</v>
      </c>
      <c r="F163" s="80"/>
      <c r="G163" s="88" t="s">
        <v>60</v>
      </c>
      <c r="H163" s="81" t="s">
        <v>5</v>
      </c>
      <c r="I163" s="122">
        <v>43852</v>
      </c>
      <c r="J163" s="117">
        <v>2020</v>
      </c>
      <c r="K163" s="119"/>
      <c r="L163" s="118" t="s">
        <v>36</v>
      </c>
      <c r="M163" s="117" t="s">
        <v>6</v>
      </c>
      <c r="N163" s="118">
        <v>2</v>
      </c>
      <c r="O163" s="142">
        <v>18955000</v>
      </c>
      <c r="P163" s="163" t="s">
        <v>137</v>
      </c>
      <c r="R163" s="31"/>
    </row>
    <row r="164" spans="1:18">
      <c r="A164" s="79">
        <v>133</v>
      </c>
      <c r="B164" s="47" t="s">
        <v>301</v>
      </c>
      <c r="C164" s="69" t="s">
        <v>10</v>
      </c>
      <c r="D164" s="87" t="s">
        <v>103</v>
      </c>
      <c r="E164" s="81" t="s">
        <v>229</v>
      </c>
      <c r="F164" s="80"/>
      <c r="G164" s="88" t="s">
        <v>60</v>
      </c>
      <c r="H164" s="81" t="s">
        <v>5</v>
      </c>
      <c r="I164" s="106">
        <v>43867</v>
      </c>
      <c r="J164" s="80">
        <v>2020</v>
      </c>
      <c r="K164" s="81"/>
      <c r="L164" s="81" t="s">
        <v>36</v>
      </c>
      <c r="M164" s="80" t="s">
        <v>6</v>
      </c>
      <c r="N164" s="81">
        <v>1</v>
      </c>
      <c r="O164" s="142">
        <v>5335000</v>
      </c>
      <c r="P164" s="163" t="s">
        <v>138</v>
      </c>
      <c r="R164" s="31"/>
    </row>
    <row r="165" spans="1:18">
      <c r="A165" s="79">
        <v>134</v>
      </c>
      <c r="B165" s="47" t="s">
        <v>301</v>
      </c>
      <c r="C165" s="69" t="s">
        <v>10</v>
      </c>
      <c r="D165" s="87" t="s">
        <v>103</v>
      </c>
      <c r="E165" s="81" t="s">
        <v>297</v>
      </c>
      <c r="F165" s="80"/>
      <c r="G165" s="88" t="s">
        <v>60</v>
      </c>
      <c r="H165" s="81" t="s">
        <v>5</v>
      </c>
      <c r="I165" s="106">
        <v>43868</v>
      </c>
      <c r="J165" s="80">
        <v>2020</v>
      </c>
      <c r="K165" s="81"/>
      <c r="L165" s="81" t="s">
        <v>36</v>
      </c>
      <c r="M165" s="80" t="s">
        <v>6</v>
      </c>
      <c r="N165" s="81">
        <v>1</v>
      </c>
      <c r="O165" s="142">
        <v>14960000</v>
      </c>
      <c r="P165" s="163" t="s">
        <v>366</v>
      </c>
      <c r="R165" s="31"/>
    </row>
    <row r="166" spans="1:18">
      <c r="A166" s="79">
        <v>135</v>
      </c>
      <c r="B166" s="47" t="s">
        <v>309</v>
      </c>
      <c r="C166" s="69" t="s">
        <v>10</v>
      </c>
      <c r="D166" s="53" t="s">
        <v>117</v>
      </c>
      <c r="E166" s="42"/>
      <c r="F166" s="42"/>
      <c r="G166" s="42" t="s">
        <v>60</v>
      </c>
      <c r="H166" s="42" t="s">
        <v>5</v>
      </c>
      <c r="I166" s="77">
        <v>43886</v>
      </c>
      <c r="J166" s="42">
        <v>2020</v>
      </c>
      <c r="K166" s="76"/>
      <c r="L166" s="42" t="s">
        <v>36</v>
      </c>
      <c r="M166" s="42" t="s">
        <v>6</v>
      </c>
      <c r="N166" s="42">
        <v>1</v>
      </c>
      <c r="O166" s="142">
        <v>2150000</v>
      </c>
      <c r="P166" s="163" t="s">
        <v>137</v>
      </c>
      <c r="R166" s="31"/>
    </row>
    <row r="167" spans="1:18">
      <c r="A167" s="79">
        <v>136</v>
      </c>
      <c r="B167" s="47" t="s">
        <v>351</v>
      </c>
      <c r="C167" s="69" t="s">
        <v>10</v>
      </c>
      <c r="D167" s="87" t="s">
        <v>320</v>
      </c>
      <c r="E167" s="81"/>
      <c r="F167" s="80"/>
      <c r="G167" s="88" t="s">
        <v>315</v>
      </c>
      <c r="H167" s="81" t="s">
        <v>5</v>
      </c>
      <c r="I167" s="106">
        <v>44712</v>
      </c>
      <c r="J167" s="80">
        <v>2020</v>
      </c>
      <c r="K167" s="81"/>
      <c r="L167" s="81" t="s">
        <v>36</v>
      </c>
      <c r="M167" s="80" t="s">
        <v>6</v>
      </c>
      <c r="N167" s="81">
        <v>1</v>
      </c>
      <c r="O167" s="89">
        <v>1340000</v>
      </c>
      <c r="P167" s="163" t="s">
        <v>325</v>
      </c>
      <c r="R167" s="31"/>
    </row>
    <row r="168" spans="1:18">
      <c r="A168" s="79">
        <v>137</v>
      </c>
      <c r="B168" s="47" t="s">
        <v>302</v>
      </c>
      <c r="C168" s="69" t="s">
        <v>10</v>
      </c>
      <c r="D168" s="123" t="s">
        <v>310</v>
      </c>
      <c r="E168" s="116"/>
      <c r="F168" s="117"/>
      <c r="G168" s="117" t="s">
        <v>60</v>
      </c>
      <c r="H168" s="42" t="s">
        <v>5</v>
      </c>
      <c r="I168" s="77" t="s">
        <v>311</v>
      </c>
      <c r="J168" s="117">
        <v>2020</v>
      </c>
      <c r="K168" s="119"/>
      <c r="L168" s="118" t="s">
        <v>36</v>
      </c>
      <c r="M168" s="117" t="s">
        <v>6</v>
      </c>
      <c r="N168" s="118">
        <v>1</v>
      </c>
      <c r="O168" s="142">
        <v>805000</v>
      </c>
      <c r="P168" s="163" t="s">
        <v>312</v>
      </c>
      <c r="R168" s="31"/>
    </row>
    <row r="169" spans="1:18">
      <c r="A169" s="79">
        <v>138</v>
      </c>
      <c r="B169" s="47" t="s">
        <v>211</v>
      </c>
      <c r="C169" s="69" t="s">
        <v>10</v>
      </c>
      <c r="D169" s="87" t="s">
        <v>62</v>
      </c>
      <c r="E169" s="81"/>
      <c r="F169" s="80"/>
      <c r="G169" s="88" t="s">
        <v>12</v>
      </c>
      <c r="H169" s="81" t="s">
        <v>5</v>
      </c>
      <c r="I169" s="106" t="s">
        <v>323</v>
      </c>
      <c r="J169" s="80">
        <v>2020</v>
      </c>
      <c r="K169" s="81"/>
      <c r="L169" s="81" t="s">
        <v>36</v>
      </c>
      <c r="M169" s="80" t="s">
        <v>6</v>
      </c>
      <c r="N169" s="81">
        <v>1</v>
      </c>
      <c r="O169" s="89">
        <v>980500</v>
      </c>
      <c r="P169" s="163" t="s">
        <v>307</v>
      </c>
      <c r="R169" s="31"/>
    </row>
    <row r="170" spans="1:18">
      <c r="A170" s="79">
        <v>139</v>
      </c>
      <c r="B170" s="47" t="s">
        <v>212</v>
      </c>
      <c r="C170" s="69" t="s">
        <v>10</v>
      </c>
      <c r="D170" s="87" t="s">
        <v>221</v>
      </c>
      <c r="E170" s="81"/>
      <c r="F170" s="80"/>
      <c r="G170" s="88" t="s">
        <v>222</v>
      </c>
      <c r="H170" s="81" t="s">
        <v>5</v>
      </c>
      <c r="I170" s="106" t="s">
        <v>324</v>
      </c>
      <c r="J170" s="80">
        <v>2020</v>
      </c>
      <c r="K170" s="81"/>
      <c r="L170" s="81" t="s">
        <v>36</v>
      </c>
      <c r="M170" s="80" t="s">
        <v>6</v>
      </c>
      <c r="N170" s="81">
        <v>1</v>
      </c>
      <c r="O170" s="89">
        <v>2750000</v>
      </c>
      <c r="P170" s="163" t="s">
        <v>307</v>
      </c>
      <c r="R170" s="31"/>
    </row>
    <row r="171" spans="1:18">
      <c r="A171" s="79">
        <v>140</v>
      </c>
      <c r="B171" s="47" t="s">
        <v>166</v>
      </c>
      <c r="C171" s="69" t="s">
        <v>10</v>
      </c>
      <c r="D171" s="87" t="s">
        <v>99</v>
      </c>
      <c r="E171" s="81" t="s">
        <v>106</v>
      </c>
      <c r="F171" s="80"/>
      <c r="G171" s="88" t="s">
        <v>12</v>
      </c>
      <c r="H171" s="81" t="s">
        <v>5</v>
      </c>
      <c r="I171" s="106">
        <v>44852</v>
      </c>
      <c r="J171" s="80">
        <v>2020</v>
      </c>
      <c r="K171" s="81"/>
      <c r="L171" s="81" t="s">
        <v>36</v>
      </c>
      <c r="M171" s="80" t="s">
        <v>6</v>
      </c>
      <c r="N171" s="81">
        <v>1</v>
      </c>
      <c r="O171" s="89">
        <v>2549000</v>
      </c>
      <c r="P171" s="163" t="s">
        <v>381</v>
      </c>
      <c r="R171" s="31"/>
    </row>
    <row r="172" spans="1:18">
      <c r="A172" s="79">
        <v>141</v>
      </c>
      <c r="B172" s="47" t="s">
        <v>197</v>
      </c>
      <c r="C172" s="86" t="s">
        <v>21</v>
      </c>
      <c r="D172" s="56" t="s">
        <v>205</v>
      </c>
      <c r="E172" s="129"/>
      <c r="F172" s="47"/>
      <c r="G172" s="73" t="s">
        <v>60</v>
      </c>
      <c r="H172" s="28" t="s">
        <v>5</v>
      </c>
      <c r="I172" s="133">
        <v>44854</v>
      </c>
      <c r="J172" s="47">
        <v>2020</v>
      </c>
      <c r="K172" s="28"/>
      <c r="L172" s="28" t="s">
        <v>36</v>
      </c>
      <c r="M172" s="47" t="s">
        <v>6</v>
      </c>
      <c r="N172" s="28">
        <v>2</v>
      </c>
      <c r="O172" s="142">
        <v>1050000</v>
      </c>
      <c r="P172" s="163" t="s">
        <v>370</v>
      </c>
      <c r="R172" s="31"/>
    </row>
    <row r="173" spans="1:18">
      <c r="A173" s="79">
        <v>142</v>
      </c>
      <c r="B173" s="47" t="s">
        <v>166</v>
      </c>
      <c r="C173" s="69" t="s">
        <v>10</v>
      </c>
      <c r="D173" s="87" t="s">
        <v>303</v>
      </c>
      <c r="E173" s="81"/>
      <c r="F173" s="80"/>
      <c r="G173" s="88" t="s">
        <v>12</v>
      </c>
      <c r="H173" s="81" t="s">
        <v>5</v>
      </c>
      <c r="I173" s="106" t="s">
        <v>316</v>
      </c>
      <c r="J173" s="80">
        <v>2020</v>
      </c>
      <c r="K173" s="81"/>
      <c r="L173" s="81" t="s">
        <v>36</v>
      </c>
      <c r="M173" s="80" t="s">
        <v>6</v>
      </c>
      <c r="N173" s="81">
        <v>1</v>
      </c>
      <c r="O173" s="89">
        <v>7123500</v>
      </c>
      <c r="P173" s="163" t="s">
        <v>138</v>
      </c>
      <c r="R173" s="31"/>
    </row>
    <row r="174" spans="1:18">
      <c r="A174" s="41"/>
      <c r="B174" s="47"/>
      <c r="C174" s="68"/>
      <c r="D174" s="90" t="s">
        <v>15</v>
      </c>
      <c r="E174" s="58" t="s">
        <v>133</v>
      </c>
      <c r="F174" s="59"/>
      <c r="G174" s="59"/>
      <c r="H174" s="50"/>
      <c r="I174" s="50"/>
      <c r="J174" s="59"/>
      <c r="K174" s="60"/>
      <c r="L174" s="50"/>
      <c r="M174" s="59"/>
      <c r="N174" s="51">
        <f>SUM(N149:N173)</f>
        <v>54</v>
      </c>
      <c r="O174" s="62">
        <f>SUM(O161:O173)</f>
        <v>69875500</v>
      </c>
      <c r="P174" s="164"/>
      <c r="R174" s="31"/>
    </row>
    <row r="175" spans="1:18" ht="18.75">
      <c r="A175" s="79"/>
      <c r="B175" s="47"/>
      <c r="C175" s="86"/>
      <c r="D175" s="130" t="s">
        <v>321</v>
      </c>
      <c r="E175" s="145"/>
      <c r="F175" s="80"/>
      <c r="G175" s="146"/>
      <c r="H175" s="81"/>
      <c r="I175" s="81"/>
      <c r="J175" s="80"/>
      <c r="K175" s="81"/>
      <c r="L175" s="81"/>
      <c r="M175" s="80"/>
      <c r="N175" s="81"/>
      <c r="O175" s="121"/>
      <c r="P175" s="163"/>
      <c r="R175" s="31"/>
    </row>
    <row r="176" spans="1:18">
      <c r="A176" s="79"/>
      <c r="B176" s="47"/>
      <c r="C176" s="86"/>
      <c r="D176" s="90" t="s">
        <v>15</v>
      </c>
      <c r="E176" s="58" t="s">
        <v>133</v>
      </c>
      <c r="F176" s="59"/>
      <c r="G176" s="59"/>
      <c r="H176" s="50"/>
      <c r="I176" s="50"/>
      <c r="J176" s="59"/>
      <c r="K176" s="60"/>
      <c r="L176" s="50"/>
      <c r="M176" s="59"/>
      <c r="N176" s="51"/>
      <c r="O176" s="62">
        <f>SUM(O16+O22+O25+O27+O29+O31+O35+O45+O48+O51+O60+O62+O68+O75+O105+O130+O147+O160+O174)</f>
        <v>606985510</v>
      </c>
      <c r="P176" s="164"/>
      <c r="R176" s="31"/>
    </row>
    <row r="177" spans="1:18">
      <c r="A177" s="79">
        <v>143</v>
      </c>
      <c r="B177" s="47" t="s">
        <v>208</v>
      </c>
      <c r="C177" s="69" t="s">
        <v>10</v>
      </c>
      <c r="D177" s="87" t="s">
        <v>352</v>
      </c>
      <c r="E177" s="145"/>
      <c r="F177" s="80"/>
      <c r="G177" s="146" t="s">
        <v>353</v>
      </c>
      <c r="H177" s="81" t="s">
        <v>5</v>
      </c>
      <c r="I177" s="106">
        <v>44651</v>
      </c>
      <c r="J177" s="80">
        <v>2022</v>
      </c>
      <c r="K177" s="81"/>
      <c r="L177" s="81" t="s">
        <v>36</v>
      </c>
      <c r="M177" s="80" t="s">
        <v>6</v>
      </c>
      <c r="N177" s="81">
        <v>1</v>
      </c>
      <c r="O177" s="142">
        <v>950000</v>
      </c>
      <c r="P177" s="163" t="s">
        <v>137</v>
      </c>
      <c r="R177" s="31"/>
    </row>
    <row r="178" spans="1:18">
      <c r="A178" s="79">
        <v>144</v>
      </c>
      <c r="B178" s="47" t="s">
        <v>208</v>
      </c>
      <c r="C178" s="69" t="s">
        <v>10</v>
      </c>
      <c r="D178" s="87" t="s">
        <v>72</v>
      </c>
      <c r="E178" s="145"/>
      <c r="F178" s="80"/>
      <c r="G178" s="146" t="s">
        <v>60</v>
      </c>
      <c r="H178" s="81" t="s">
        <v>5</v>
      </c>
      <c r="I178" s="106">
        <v>44665</v>
      </c>
      <c r="J178" s="80">
        <v>2022</v>
      </c>
      <c r="K178" s="81"/>
      <c r="L178" s="81" t="s">
        <v>36</v>
      </c>
      <c r="M178" s="80" t="s">
        <v>6</v>
      </c>
      <c r="N178" s="81">
        <v>1</v>
      </c>
      <c r="O178" s="142">
        <v>2450000</v>
      </c>
      <c r="P178" s="163" t="s">
        <v>368</v>
      </c>
      <c r="R178" s="31"/>
    </row>
    <row r="179" spans="1:18">
      <c r="A179" s="79">
        <v>145</v>
      </c>
      <c r="B179" s="47" t="s">
        <v>301</v>
      </c>
      <c r="C179" s="86" t="s">
        <v>21</v>
      </c>
      <c r="D179" s="87" t="s">
        <v>354</v>
      </c>
      <c r="E179" s="87" t="s">
        <v>111</v>
      </c>
      <c r="F179" s="80"/>
      <c r="G179" s="146" t="s">
        <v>77</v>
      </c>
      <c r="H179" s="81" t="s">
        <v>5</v>
      </c>
      <c r="I179" s="106">
        <v>44791</v>
      </c>
      <c r="J179" s="80">
        <v>2022</v>
      </c>
      <c r="K179" s="81"/>
      <c r="L179" s="81" t="s">
        <v>36</v>
      </c>
      <c r="M179" s="80" t="s">
        <v>6</v>
      </c>
      <c r="N179" s="81">
        <v>2</v>
      </c>
      <c r="O179" s="142">
        <v>18998000</v>
      </c>
      <c r="P179" s="163" t="s">
        <v>369</v>
      </c>
      <c r="R179" s="31"/>
    </row>
    <row r="180" spans="1:18">
      <c r="A180" s="79">
        <v>146</v>
      </c>
      <c r="B180" s="47" t="s">
        <v>301</v>
      </c>
      <c r="C180" s="69" t="s">
        <v>10</v>
      </c>
      <c r="D180" s="87" t="s">
        <v>355</v>
      </c>
      <c r="E180" s="87" t="s">
        <v>106</v>
      </c>
      <c r="F180" s="80"/>
      <c r="G180" s="146" t="s">
        <v>356</v>
      </c>
      <c r="H180" s="81" t="s">
        <v>5</v>
      </c>
      <c r="I180" s="148" t="s">
        <v>364</v>
      </c>
      <c r="J180" s="80">
        <v>2022</v>
      </c>
      <c r="K180" s="81"/>
      <c r="L180" s="81" t="s">
        <v>36</v>
      </c>
      <c r="M180" s="80" t="s">
        <v>6</v>
      </c>
      <c r="N180" s="81">
        <v>1</v>
      </c>
      <c r="O180" s="142">
        <v>599900</v>
      </c>
      <c r="P180" s="163" t="s">
        <v>383</v>
      </c>
      <c r="R180" s="31"/>
    </row>
    <row r="181" spans="1:18">
      <c r="A181" s="79">
        <v>147</v>
      </c>
      <c r="B181" s="47" t="s">
        <v>207</v>
      </c>
      <c r="C181" s="69" t="s">
        <v>10</v>
      </c>
      <c r="D181" s="87" t="s">
        <v>358</v>
      </c>
      <c r="E181" s="87" t="s">
        <v>164</v>
      </c>
      <c r="F181" s="80"/>
      <c r="G181" s="146" t="s">
        <v>60</v>
      </c>
      <c r="H181" s="81" t="s">
        <v>5</v>
      </c>
      <c r="I181" s="148" t="s">
        <v>364</v>
      </c>
      <c r="J181" s="80">
        <v>2022</v>
      </c>
      <c r="K181" s="81"/>
      <c r="L181" s="81" t="s">
        <v>36</v>
      </c>
      <c r="M181" s="80" t="s">
        <v>6</v>
      </c>
      <c r="N181" s="81">
        <v>1</v>
      </c>
      <c r="O181" s="142">
        <v>1614050</v>
      </c>
      <c r="P181" s="163" t="s">
        <v>136</v>
      </c>
      <c r="R181" s="31"/>
    </row>
    <row r="182" spans="1:18">
      <c r="A182" s="79">
        <v>148</v>
      </c>
      <c r="B182" s="47" t="s">
        <v>301</v>
      </c>
      <c r="C182" s="69" t="s">
        <v>10</v>
      </c>
      <c r="D182" s="87" t="s">
        <v>359</v>
      </c>
      <c r="E182" s="87" t="s">
        <v>297</v>
      </c>
      <c r="F182" s="80"/>
      <c r="G182" s="146" t="s">
        <v>60</v>
      </c>
      <c r="H182" s="81" t="s">
        <v>5</v>
      </c>
      <c r="I182" s="147">
        <v>44840</v>
      </c>
      <c r="J182" s="80">
        <v>2022</v>
      </c>
      <c r="K182" s="81"/>
      <c r="L182" s="81" t="s">
        <v>36</v>
      </c>
      <c r="M182" s="80" t="s">
        <v>6</v>
      </c>
      <c r="N182" s="81">
        <v>1</v>
      </c>
      <c r="O182" s="142">
        <v>10000000</v>
      </c>
      <c r="P182" s="163" t="s">
        <v>382</v>
      </c>
      <c r="R182" s="31"/>
    </row>
    <row r="183" spans="1:18">
      <c r="A183" s="41">
        <v>149</v>
      </c>
      <c r="B183" s="47" t="s">
        <v>301</v>
      </c>
      <c r="C183" s="68" t="s">
        <v>63</v>
      </c>
      <c r="D183" s="56" t="s">
        <v>359</v>
      </c>
      <c r="E183" s="56" t="s">
        <v>297</v>
      </c>
      <c r="F183" s="42"/>
      <c r="G183" s="73" t="s">
        <v>60</v>
      </c>
      <c r="H183" s="28" t="s">
        <v>5</v>
      </c>
      <c r="I183" s="158">
        <v>44840</v>
      </c>
      <c r="J183" s="42">
        <v>2022</v>
      </c>
      <c r="K183" s="64"/>
      <c r="L183" s="28" t="s">
        <v>36</v>
      </c>
      <c r="M183" s="42" t="s">
        <v>6</v>
      </c>
      <c r="N183" s="54">
        <v>4</v>
      </c>
      <c r="O183" s="65">
        <v>23680000</v>
      </c>
      <c r="P183" s="164" t="s">
        <v>363</v>
      </c>
      <c r="R183" s="31"/>
    </row>
    <row r="184" spans="1:18">
      <c r="A184" s="82">
        <v>150</v>
      </c>
      <c r="B184" s="83" t="s">
        <v>376</v>
      </c>
      <c r="C184" s="103" t="s">
        <v>10</v>
      </c>
      <c r="D184" s="156" t="s">
        <v>375</v>
      </c>
      <c r="E184" s="100"/>
      <c r="F184" s="131"/>
      <c r="G184" s="104" t="s">
        <v>77</v>
      </c>
      <c r="H184" s="84" t="s">
        <v>5</v>
      </c>
      <c r="I184" s="157">
        <v>44840</v>
      </c>
      <c r="J184" s="131">
        <v>2022</v>
      </c>
      <c r="K184" s="153"/>
      <c r="L184" s="84" t="s">
        <v>36</v>
      </c>
      <c r="M184" s="131" t="s">
        <v>6</v>
      </c>
      <c r="N184" s="85">
        <v>1</v>
      </c>
      <c r="O184" s="154">
        <v>225000</v>
      </c>
      <c r="P184" s="169" t="s">
        <v>136</v>
      </c>
      <c r="R184" s="31"/>
    </row>
    <row r="185" spans="1:18">
      <c r="A185" s="79">
        <v>151</v>
      </c>
      <c r="B185" s="47" t="s">
        <v>208</v>
      </c>
      <c r="C185" s="69" t="s">
        <v>10</v>
      </c>
      <c r="D185" s="87" t="s">
        <v>72</v>
      </c>
      <c r="E185" s="87" t="s">
        <v>68</v>
      </c>
      <c r="F185" s="117"/>
      <c r="G185" s="146" t="s">
        <v>60</v>
      </c>
      <c r="H185" s="81" t="s">
        <v>5</v>
      </c>
      <c r="I185" s="147">
        <v>44841</v>
      </c>
      <c r="J185" s="117">
        <v>2022</v>
      </c>
      <c r="K185" s="119"/>
      <c r="L185" s="81" t="s">
        <v>36</v>
      </c>
      <c r="M185" s="117" t="s">
        <v>6</v>
      </c>
      <c r="N185" s="118">
        <v>1</v>
      </c>
      <c r="O185" s="149">
        <v>2300000</v>
      </c>
      <c r="P185" s="163" t="s">
        <v>141</v>
      </c>
      <c r="R185" s="31"/>
    </row>
    <row r="186" spans="1:18">
      <c r="A186" s="41">
        <v>152</v>
      </c>
      <c r="B186" s="42" t="s">
        <v>98</v>
      </c>
      <c r="C186" s="69" t="s">
        <v>10</v>
      </c>
      <c r="D186" s="56" t="s">
        <v>45</v>
      </c>
      <c r="E186" s="56" t="s">
        <v>106</v>
      </c>
      <c r="F186" s="42"/>
      <c r="G186" s="42" t="s">
        <v>39</v>
      </c>
      <c r="H186" s="28" t="s">
        <v>5</v>
      </c>
      <c r="I186" s="155">
        <v>44844</v>
      </c>
      <c r="J186" s="42">
        <v>2022</v>
      </c>
      <c r="K186" s="64"/>
      <c r="L186" s="28" t="s">
        <v>36</v>
      </c>
      <c r="M186" s="42" t="s">
        <v>6</v>
      </c>
      <c r="N186" s="54">
        <v>1</v>
      </c>
      <c r="O186" s="65">
        <v>2559000</v>
      </c>
      <c r="P186" s="164" t="s">
        <v>136</v>
      </c>
      <c r="R186" s="31"/>
    </row>
    <row r="187" spans="1:18">
      <c r="A187" s="82">
        <v>153</v>
      </c>
      <c r="B187" s="131" t="s">
        <v>365</v>
      </c>
      <c r="C187" s="103" t="s">
        <v>10</v>
      </c>
      <c r="D187" s="151" t="s">
        <v>362</v>
      </c>
      <c r="E187" s="100" t="s">
        <v>106</v>
      </c>
      <c r="F187" s="131"/>
      <c r="G187" s="131" t="s">
        <v>39</v>
      </c>
      <c r="H187" s="84" t="s">
        <v>5</v>
      </c>
      <c r="I187" s="152">
        <v>44844</v>
      </c>
      <c r="J187" s="131">
        <v>2022</v>
      </c>
      <c r="K187" s="153"/>
      <c r="L187" s="84" t="s">
        <v>36</v>
      </c>
      <c r="M187" s="131" t="s">
        <v>6</v>
      </c>
      <c r="N187" s="85">
        <v>1</v>
      </c>
      <c r="O187" s="154">
        <v>5199000</v>
      </c>
      <c r="P187" s="169" t="s">
        <v>372</v>
      </c>
      <c r="R187" s="31"/>
    </row>
    <row r="188" spans="1:18">
      <c r="A188" s="79">
        <v>154</v>
      </c>
      <c r="B188" s="47" t="s">
        <v>211</v>
      </c>
      <c r="C188" s="86" t="s">
        <v>21</v>
      </c>
      <c r="D188" s="87" t="s">
        <v>181</v>
      </c>
      <c r="E188" s="87"/>
      <c r="F188" s="117"/>
      <c r="G188" s="162" t="s">
        <v>361</v>
      </c>
      <c r="H188" s="81" t="s">
        <v>5</v>
      </c>
      <c r="I188" s="147">
        <v>44846</v>
      </c>
      <c r="J188" s="117">
        <v>2022</v>
      </c>
      <c r="K188" s="119"/>
      <c r="L188" s="81" t="s">
        <v>36</v>
      </c>
      <c r="M188" s="117" t="s">
        <v>6</v>
      </c>
      <c r="N188" s="118">
        <v>2</v>
      </c>
      <c r="O188" s="149">
        <v>8500000</v>
      </c>
      <c r="P188" s="169" t="s">
        <v>372</v>
      </c>
      <c r="R188" s="31"/>
    </row>
    <row r="189" spans="1:18">
      <c r="A189" s="79">
        <v>155</v>
      </c>
      <c r="B189" s="47" t="s">
        <v>209</v>
      </c>
      <c r="C189" s="86" t="s">
        <v>69</v>
      </c>
      <c r="D189" s="87" t="s">
        <v>360</v>
      </c>
      <c r="E189" s="87" t="s">
        <v>106</v>
      </c>
      <c r="F189" s="117"/>
      <c r="G189" s="117" t="s">
        <v>125</v>
      </c>
      <c r="H189" s="81" t="s">
        <v>5</v>
      </c>
      <c r="I189" s="147">
        <v>44846</v>
      </c>
      <c r="J189" s="117">
        <v>2022</v>
      </c>
      <c r="K189" s="119"/>
      <c r="L189" s="81" t="s">
        <v>36</v>
      </c>
      <c r="M189" s="117" t="s">
        <v>6</v>
      </c>
      <c r="N189" s="120">
        <v>5</v>
      </c>
      <c r="O189" s="149">
        <v>1024100</v>
      </c>
      <c r="P189" s="169" t="s">
        <v>372</v>
      </c>
      <c r="R189" s="31"/>
    </row>
    <row r="190" spans="1:18" ht="25.5">
      <c r="A190" s="79">
        <v>156</v>
      </c>
      <c r="B190" s="47" t="s">
        <v>386</v>
      </c>
      <c r="C190" s="103" t="s">
        <v>10</v>
      </c>
      <c r="D190" s="161" t="s">
        <v>385</v>
      </c>
      <c r="E190" s="87"/>
      <c r="F190" s="117"/>
      <c r="G190" s="117"/>
      <c r="H190" s="81" t="s">
        <v>5</v>
      </c>
      <c r="I190" s="147">
        <v>45261</v>
      </c>
      <c r="J190" s="117">
        <v>2022</v>
      </c>
      <c r="K190" s="119"/>
      <c r="L190" s="81" t="s">
        <v>36</v>
      </c>
      <c r="M190" s="117" t="s">
        <v>6</v>
      </c>
      <c r="N190" s="120">
        <v>1</v>
      </c>
      <c r="O190" s="149">
        <v>204462000</v>
      </c>
      <c r="P190" s="169" t="s">
        <v>144</v>
      </c>
      <c r="R190" s="31"/>
    </row>
    <row r="191" spans="1:18">
      <c r="A191" s="79"/>
      <c r="B191" s="80"/>
      <c r="C191" s="86"/>
      <c r="D191" s="90" t="s">
        <v>15</v>
      </c>
      <c r="E191" s="58" t="s">
        <v>133</v>
      </c>
      <c r="F191" s="59"/>
      <c r="G191" s="59"/>
      <c r="H191" s="50"/>
      <c r="I191" s="50"/>
      <c r="J191" s="59"/>
      <c r="K191" s="60"/>
      <c r="L191" s="50"/>
      <c r="M191" s="59"/>
      <c r="N191" s="51">
        <f>SUM(N177:N190)</f>
        <v>23</v>
      </c>
      <c r="O191" s="62">
        <f>SUM(O177:O190)</f>
        <v>282561050</v>
      </c>
      <c r="P191" s="163"/>
      <c r="R191" s="31"/>
    </row>
    <row r="192" spans="1:18" ht="18" customHeight="1" thickBot="1">
      <c r="A192" s="91"/>
      <c r="B192" s="92"/>
      <c r="C192" s="93"/>
      <c r="D192" s="94"/>
      <c r="E192" s="95"/>
      <c r="F192" s="93"/>
      <c r="G192" s="94" t="s">
        <v>190</v>
      </c>
      <c r="H192" s="95"/>
      <c r="I192" s="96"/>
      <c r="J192" s="94"/>
      <c r="K192" s="97"/>
      <c r="L192" s="97"/>
      <c r="M192" s="94"/>
      <c r="N192" s="96">
        <f>SUM(N16+N22+N25+N27+N29+N31+N35+N45+N48+N51+N60+N62+N68+N75+N105+N130+N147+N160+N174+N191)</f>
        <v>291</v>
      </c>
      <c r="O192" s="98">
        <f>SUM(O16+O22+O25+O27+O29+O31+O35+O45+O48+O51+O60+O62+O68+O75+O105+O130+O147+O160+O174+O191)</f>
        <v>889546560</v>
      </c>
      <c r="P192" s="99"/>
      <c r="R192" s="31"/>
    </row>
    <row r="193" spans="1:34" ht="8.25" customHeight="1"/>
    <row r="194" spans="1:34" ht="8.25" customHeight="1"/>
    <row r="195" spans="1:34" ht="15.75">
      <c r="A195" s="5"/>
      <c r="B195" s="6"/>
      <c r="C195" s="6"/>
      <c r="D195" s="6"/>
      <c r="E195" s="7"/>
      <c r="F195" s="6"/>
      <c r="G195" s="7"/>
      <c r="H195" s="6"/>
      <c r="I195" s="6"/>
      <c r="J195" s="6"/>
      <c r="K195" s="6"/>
      <c r="L195" s="6"/>
      <c r="M195" s="6"/>
      <c r="N195" s="6"/>
      <c r="O195" s="6" t="s">
        <v>379</v>
      </c>
      <c r="P195" s="6"/>
    </row>
    <row r="196" spans="1:34" ht="15.75">
      <c r="A196" s="5"/>
      <c r="B196" s="9" t="s">
        <v>148</v>
      </c>
      <c r="C196" s="10"/>
      <c r="D196" s="6"/>
      <c r="E196" s="8"/>
      <c r="F196" s="8" t="s">
        <v>308</v>
      </c>
      <c r="G196" s="8"/>
      <c r="H196" s="8"/>
      <c r="I196" s="8"/>
      <c r="J196" s="15"/>
      <c r="K196" s="15"/>
      <c r="L196" s="15"/>
      <c r="M196" s="6"/>
      <c r="N196" s="6"/>
      <c r="O196" s="6"/>
      <c r="P196" s="15"/>
    </row>
    <row r="197" spans="1:34" ht="15.75">
      <c r="A197" s="5"/>
      <c r="B197" s="8" t="s">
        <v>329</v>
      </c>
      <c r="C197" s="8"/>
      <c r="D197" s="8"/>
      <c r="E197" s="8"/>
      <c r="F197" s="8"/>
      <c r="G197" s="8"/>
      <c r="H197" s="8"/>
      <c r="I197" s="8"/>
      <c r="J197" s="15"/>
      <c r="K197" s="15"/>
      <c r="L197" s="15"/>
      <c r="M197" s="6"/>
      <c r="N197" s="6"/>
      <c r="O197" s="6" t="s">
        <v>357</v>
      </c>
      <c r="P197" s="6"/>
    </row>
    <row r="198" spans="1:34" ht="15.75" customHeight="1">
      <c r="A198" s="4"/>
      <c r="B198" s="19"/>
      <c r="C198" s="19"/>
      <c r="D198" s="19"/>
      <c r="E198" s="19"/>
      <c r="F198" s="19"/>
      <c r="G198" s="19"/>
      <c r="H198" s="19"/>
      <c r="I198" s="19"/>
      <c r="J198" s="32"/>
      <c r="K198" s="32"/>
      <c r="L198" s="32"/>
      <c r="M198" s="18"/>
      <c r="N198" s="18"/>
      <c r="O198" s="18"/>
      <c r="P198" s="18"/>
    </row>
    <row r="199" spans="1:34" ht="15.75" customHeight="1">
      <c r="A199" s="4"/>
      <c r="B199" s="19"/>
      <c r="C199" s="19"/>
      <c r="D199" s="19"/>
      <c r="E199" s="19"/>
      <c r="F199" s="19"/>
      <c r="G199" s="19"/>
      <c r="H199" s="19"/>
      <c r="I199" s="19"/>
      <c r="J199" s="32"/>
      <c r="K199" s="32"/>
      <c r="L199" s="32"/>
      <c r="M199" s="18"/>
      <c r="N199" s="18"/>
      <c r="O199" s="18"/>
      <c r="P199" s="18"/>
    </row>
    <row r="200" spans="1:34" ht="15.75" customHeight="1">
      <c r="A200" s="4"/>
      <c r="B200" s="19"/>
      <c r="C200" s="40"/>
      <c r="D200" s="38"/>
      <c r="E200" s="38"/>
      <c r="F200" s="33"/>
      <c r="G200" s="35"/>
      <c r="H200" s="36"/>
      <c r="I200" s="39"/>
      <c r="J200" s="33"/>
      <c r="K200" s="36"/>
      <c r="L200" s="36"/>
      <c r="M200" s="33"/>
      <c r="N200" s="36"/>
      <c r="O200" s="37"/>
      <c r="P200" s="22"/>
    </row>
    <row r="201" spans="1:34" ht="15.75" customHeight="1">
      <c r="A201" s="4"/>
      <c r="B201" s="19"/>
      <c r="C201" s="34"/>
      <c r="D201" s="38"/>
      <c r="E201" s="38"/>
      <c r="F201" s="33"/>
      <c r="G201" s="35"/>
      <c r="H201" s="36"/>
      <c r="I201" s="39"/>
      <c r="J201" s="33"/>
      <c r="K201" s="36"/>
      <c r="L201" s="36"/>
      <c r="M201" s="33"/>
      <c r="N201" s="36"/>
      <c r="O201" s="37"/>
      <c r="P201" s="22"/>
    </row>
    <row r="202" spans="1:34" ht="20.100000000000001" customHeight="1">
      <c r="A202" s="4"/>
      <c r="B202" s="20" t="s">
        <v>330</v>
      </c>
      <c r="C202" s="20"/>
      <c r="D202" s="112"/>
      <c r="E202" s="112"/>
      <c r="F202" s="20" t="s">
        <v>331</v>
      </c>
      <c r="G202" s="20"/>
      <c r="H202" s="112"/>
      <c r="I202" s="112"/>
      <c r="J202" s="30"/>
      <c r="K202" s="30"/>
      <c r="L202" s="30"/>
      <c r="M202" s="21"/>
      <c r="N202" s="21"/>
      <c r="O202" s="21" t="s">
        <v>178</v>
      </c>
      <c r="P202" s="18"/>
      <c r="R202" s="25"/>
      <c r="S202" s="23"/>
      <c r="T202" s="27"/>
      <c r="U202" s="24"/>
      <c r="V202" s="26"/>
      <c r="W202" s="107"/>
      <c r="X202" s="107"/>
      <c r="Y202" s="107"/>
      <c r="Z202" s="107"/>
      <c r="AA202" s="107"/>
      <c r="AB202" s="108"/>
      <c r="AC202" s="107"/>
      <c r="AD202" s="107"/>
      <c r="AE202" s="107"/>
      <c r="AF202" s="109"/>
      <c r="AG202" s="110"/>
      <c r="AH202" s="111"/>
    </row>
    <row r="203" spans="1:34" ht="20.100000000000001" customHeight="1">
      <c r="A203" s="4"/>
      <c r="B203" s="115" t="s">
        <v>224</v>
      </c>
      <c r="C203" s="115"/>
      <c r="D203" s="112"/>
      <c r="E203" s="112"/>
      <c r="F203" s="115" t="s">
        <v>332</v>
      </c>
      <c r="G203" s="115"/>
      <c r="H203" s="112"/>
      <c r="I203" s="112"/>
      <c r="J203" s="32"/>
      <c r="K203" s="32"/>
      <c r="L203" s="32"/>
      <c r="M203" s="22"/>
      <c r="N203" s="22"/>
      <c r="O203" s="12" t="s">
        <v>179</v>
      </c>
      <c r="P203" s="18"/>
    </row>
    <row r="204" spans="1:34" ht="18.75">
      <c r="D204" s="11"/>
    </row>
    <row r="212" spans="14:14">
      <c r="N212" s="143"/>
    </row>
    <row r="213" spans="14:14">
      <c r="N213" s="143"/>
    </row>
    <row r="214" spans="14:14">
      <c r="N214" s="143"/>
    </row>
    <row r="246" spans="11:11">
      <c r="K246">
        <v>400</v>
      </c>
    </row>
    <row r="247" spans="11:11">
      <c r="K247">
        <v>361</v>
      </c>
    </row>
  </sheetData>
  <mergeCells count="22">
    <mergeCell ref="F8:F11"/>
    <mergeCell ref="N8:N11"/>
    <mergeCell ref="O8:O11"/>
    <mergeCell ref="L7:L11"/>
    <mergeCell ref="M7:M11"/>
    <mergeCell ref="N7:O7"/>
    <mergeCell ref="A1:P1"/>
    <mergeCell ref="A2:P2"/>
    <mergeCell ref="O4:P4"/>
    <mergeCell ref="A7:C7"/>
    <mergeCell ref="D7:F7"/>
    <mergeCell ref="G7:G11"/>
    <mergeCell ref="H7:H11"/>
    <mergeCell ref="I7:I11"/>
    <mergeCell ref="J7:J11"/>
    <mergeCell ref="K7:K11"/>
    <mergeCell ref="P7:P11"/>
    <mergeCell ref="A8:A11"/>
    <mergeCell ref="B8:B11"/>
    <mergeCell ref="C8:C11"/>
    <mergeCell ref="D8:D11"/>
    <mergeCell ref="E8:E11"/>
  </mergeCells>
  <pageMargins left="0.21" right="0.28000000000000003" top="0.31" bottom="0.46" header="0.23" footer="0.13"/>
  <pageSetup paperSize="5" scale="7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KIB B INV SYSTEM 31 DES 22</vt:lpstr>
      <vt:lpstr>'KIB B INV SYSTEM 31 DES 22'!Print_Titles</vt:lpstr>
    </vt:vector>
  </TitlesOfParts>
  <Company>HOME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PD Parkir Mks Raya</cp:lastModifiedBy>
  <cp:lastPrinted>2023-02-01T02:34:47Z</cp:lastPrinted>
  <dcterms:created xsi:type="dcterms:W3CDTF">2013-02-13T02:30:25Z</dcterms:created>
  <dcterms:modified xsi:type="dcterms:W3CDTF">2023-02-09T01:51:05Z</dcterms:modified>
</cp:coreProperties>
</file>