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.ELECTRONICA\...CICLO_SUPERIOR\2_CURSO\AUDIO\Ecualizador 5 bandas\Ecualizador_Display\"/>
    </mc:Choice>
  </mc:AlternateContent>
  <xr:revisionPtr revIDLastSave="0" documentId="13_ncr:1_{831589C7-2BCD-4D14-BBEF-5C809E5B961F}" xr6:coauthVersionLast="47" xr6:coauthVersionMax="47" xr10:uidLastSave="{00000000-0000-0000-0000-000000000000}"/>
  <bookViews>
    <workbookView xWindow="-108" yWindow="-108" windowWidth="23256" windowHeight="13176" tabRatio="212" xr2:uid="{00000000-000D-0000-FFFF-FFFF00000000}"/>
  </bookViews>
  <sheets>
    <sheet name="BOM" sheetId="1" r:id="rId1"/>
  </sheets>
  <definedNames>
    <definedName name="_xlnm.Print_Area" localSheetId="0">BOM!$A$2:$E$31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24" i="1"/>
  <c r="E9" i="1" l="1"/>
  <c r="E16" i="1" l="1"/>
  <c r="E4" i="1" l="1"/>
  <c r="E19" i="1" l="1"/>
</calcChain>
</file>

<file path=xl/sharedStrings.xml><?xml version="1.0" encoding="utf-8"?>
<sst xmlns="http://schemas.openxmlformats.org/spreadsheetml/2006/main" count="75" uniqueCount="63">
  <si>
    <t>Footprint</t>
  </si>
  <si>
    <t>Semiconductor</t>
  </si>
  <si>
    <t>Misc.</t>
  </si>
  <si>
    <t>K1</t>
  </si>
  <si>
    <t>L1</t>
  </si>
  <si>
    <t>IC1</t>
  </si>
  <si>
    <t>0805</t>
  </si>
  <si>
    <t>C0805C104K1RACTU</t>
  </si>
  <si>
    <t>0.1 µF, 100 V, ± 10%</t>
  </si>
  <si>
    <t>C8</t>
  </si>
  <si>
    <t>0.01 µF, 50 V, ± 10%</t>
  </si>
  <si>
    <t>Inductor</t>
  </si>
  <si>
    <t>R1, R2</t>
  </si>
  <si>
    <t>R3</t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</si>
  <si>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± 1%, 125 mW, 150V</t>
    </r>
  </si>
  <si>
    <t>R4</t>
  </si>
  <si>
    <t xml:space="preserve">C1 </t>
  </si>
  <si>
    <t>C2</t>
  </si>
  <si>
    <t>C7</t>
  </si>
  <si>
    <t>C3-C6,C9,C10</t>
  </si>
  <si>
    <t>CASE B</t>
  </si>
  <si>
    <t>10 µH</t>
  </si>
  <si>
    <t>CV201210-100K</t>
  </si>
  <si>
    <t>ELPP-0805</t>
  </si>
  <si>
    <t>IC2</t>
  </si>
  <si>
    <t>IC3</t>
  </si>
  <si>
    <t>ATmega328P-AU</t>
  </si>
  <si>
    <t>KF50BD-TR</t>
  </si>
  <si>
    <t>TQFP32</t>
  </si>
  <si>
    <t>MSGEQ7</t>
  </si>
  <si>
    <t>DIP8</t>
  </si>
  <si>
    <t>K2</t>
  </si>
  <si>
    <t>LCD1</t>
  </si>
  <si>
    <t>2.54mm</t>
  </si>
  <si>
    <t>Header, 2.54 mm, 2 Contacts, 1 Rows</t>
  </si>
  <si>
    <t>Header, 2.54 mm, 3 Contacts, 1 Rows</t>
  </si>
  <si>
    <t xml:space="preserve">     TSW-102-07-F-S </t>
  </si>
  <si>
    <t xml:space="preserve">     TSW-103-07-F-S </t>
  </si>
  <si>
    <t>SOIC8</t>
  </si>
  <si>
    <t xml:space="preserve">COM-10468 </t>
  </si>
  <si>
    <t>DIP Socket, 2.54 mm, 2227MC Series, 7.62 mm</t>
  </si>
  <si>
    <t xml:space="preserve">     2227MC-08-03-18-F1 </t>
  </si>
  <si>
    <t>M605 0.95 inch 7pin Full Color 65K, ssd1331 OLED</t>
  </si>
  <si>
    <t xml:space="preserve"> 22 µF, 20 V, TAJ Series, ± 10%</t>
  </si>
  <si>
    <t xml:space="preserve">TAJB226K020RNJ </t>
  </si>
  <si>
    <t>22 µF, 10 V, TAJ Series, ± 10%</t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</si>
  <si>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 ± 1%, 125 mW, 150V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</si>
  <si>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 ± 1%, 125 mW, 150V</t>
    </r>
  </si>
  <si>
    <t>33PF 50V, C0G, 10%</t>
  </si>
  <si>
    <t xml:space="preserve"> 2.54 mm, 7 Contacts, Receptacle</t>
  </si>
  <si>
    <t xml:space="preserve">     76341-307LF </t>
  </si>
  <si>
    <r>
      <t xml:space="preserve">                                                 </t>
    </r>
    <r>
      <rPr>
        <b/>
        <sz val="16"/>
        <color rgb="FF0070C0"/>
        <rFont val="Arial"/>
        <family val="2"/>
      </rPr>
      <t>BOM  DISPLAY ECUALIZADOR 5 BANDAS ESTEREO</t>
    </r>
    <r>
      <rPr>
        <b/>
        <sz val="16"/>
        <color indexed="9"/>
        <rFont val="Arial"/>
        <family val="2"/>
      </rPr>
      <t xml:space="preserve"> </t>
    </r>
  </si>
  <si>
    <t>Condensadores</t>
  </si>
  <si>
    <t>Resistencias</t>
  </si>
  <si>
    <t>Cantidad</t>
  </si>
  <si>
    <t>Designación</t>
  </si>
  <si>
    <t>Descripción</t>
  </si>
  <si>
    <t>VJ0805A330KXAAC</t>
  </si>
  <si>
    <t>C0805C103K5RACTU</t>
  </si>
  <si>
    <t>CRCW0805220KFKEA</t>
  </si>
  <si>
    <t xml:space="preserve">CRCW080510KFKEA </t>
  </si>
  <si>
    <t>CRCW080522K0FKEA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</si>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</sst>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333333"/>
      <name val="Verdana"/>
      <family val="2"/>
    </font>
    <font>
      <i/>
      <sz val="10"/>
      <color rgb="FFFF0000"/>
      <name val="Arial"/>
      <family val="2"/>
    </font>
    <font>
      <b/>
      <sz val="16"/>
      <color rgb="FF0070C0"/>
      <name val="Arial"/>
      <family val="2"/>
    </font>
    <font>
      <b/>
      <sz val="16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2" fillId="3" borderId="0" xfId="0" applyNumberFormat="1" applyFont="1" applyFill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9"/>
  <sheetViews>
    <sheetView tabSelected="1" zoomScaleNormal="100" workbookViewId="0">
      <selection activeCell="F3" sqref="F3"/>
    </sheetView>
  </sheetViews>
  <sheetFormatPr baseColWidth="10" defaultColWidth="11.5546875" defaultRowHeight="13.2" x14ac:dyDescent="0.25"/>
  <cols>
    <col min="1" max="1" width="44.88671875" style="3" bestFit="1" customWidth="1"/>
    <col min="2" max="2" width="27.6640625" style="3" customWidth="1"/>
    <col min="3" max="3" width="21.109375" style="3" bestFit="1" customWidth="1"/>
    <col min="4" max="4" width="20.21875" style="3" customWidth="1"/>
    <col min="5" max="5" width="15.109375" style="4" customWidth="1"/>
    <col min="6" max="6" width="58.109375" style="4" customWidth="1"/>
    <col min="7" max="16384" width="11.5546875" style="4"/>
  </cols>
  <sheetData>
    <row r="2" spans="1:6" s="5" customFormat="1" ht="21" x14ac:dyDescent="0.4">
      <c r="A2" s="17" t="s">
        <v>51</v>
      </c>
      <c r="B2" s="17"/>
      <c r="C2" s="17"/>
      <c r="D2" s="17"/>
      <c r="E2" s="17"/>
    </row>
    <row r="3" spans="1:6" s="5" customFormat="1" ht="21" x14ac:dyDescent="0.4">
      <c r="A3" s="1" t="s">
        <v>56</v>
      </c>
      <c r="B3" s="1" t="s">
        <v>62</v>
      </c>
      <c r="C3" s="1" t="s">
        <v>0</v>
      </c>
      <c r="D3" s="13" t="s">
        <v>55</v>
      </c>
      <c r="E3" s="5" t="s">
        <v>54</v>
      </c>
    </row>
    <row r="4" spans="1:6" s="6" customFormat="1" ht="14.4" x14ac:dyDescent="0.25">
      <c r="A4" s="2" t="s">
        <v>53</v>
      </c>
      <c r="B4" s="2"/>
      <c r="C4" s="2"/>
      <c r="D4" s="14"/>
      <c r="E4" s="6">
        <f>SUM(E5:E8)</f>
        <v>4</v>
      </c>
      <c r="F4" s="7" t="str">
        <f t="shared" ref="F4:F14" si="0">CONCATENATE(D4,IF(ISBLANK(D4),""," = "),A4)</f>
        <v>Resistencias</v>
      </c>
    </row>
    <row r="5" spans="1:6" ht="14.4" x14ac:dyDescent="0.3">
      <c r="A5" s="3" t="s">
        <v>46</v>
      </c>
      <c r="B5" s="4" t="s">
        <v>61</v>
      </c>
      <c r="C5" s="3" t="s">
        <v>6</v>
      </c>
      <c r="D5" s="15" t="s">
        <v>12</v>
      </c>
      <c r="E5" s="4">
        <v>2</v>
      </c>
      <c r="F5" s="8" t="str">
        <f t="shared" si="0"/>
        <v>R1, R2 = 22 kΩ,  ± 1%, 125 mW, 150V</v>
      </c>
    </row>
    <row r="6" spans="1:6" ht="14.4" x14ac:dyDescent="0.3">
      <c r="A6" s="3" t="s">
        <v>14</v>
      </c>
      <c r="B6" s="4" t="s">
        <v>59</v>
      </c>
      <c r="C6" s="3" t="s">
        <v>6</v>
      </c>
      <c r="D6" s="15" t="s">
        <v>13</v>
      </c>
      <c r="E6" s="4">
        <v>1</v>
      </c>
      <c r="F6" s="8" t="str">
        <f t="shared" si="0"/>
        <v>R3 = 220 kΩ, ± 1%, 125 mW, 150V</v>
      </c>
    </row>
    <row r="7" spans="1:6" ht="14.4" x14ac:dyDescent="0.3">
      <c r="A7" s="3" t="s">
        <v>47</v>
      </c>
      <c r="B7" s="4" t="s">
        <v>60</v>
      </c>
      <c r="C7" s="3" t="s">
        <v>6</v>
      </c>
      <c r="D7" s="15" t="s">
        <v>15</v>
      </c>
      <c r="E7" s="4">
        <v>1</v>
      </c>
      <c r="F7" s="8" t="str">
        <f t="shared" si="0"/>
        <v>R4 = 10 kΩ,  ± 1%, 125 mW, 150V</v>
      </c>
    </row>
    <row r="8" spans="1:6" ht="14.4" x14ac:dyDescent="0.25">
      <c r="B8" s="4"/>
      <c r="D8" s="15"/>
      <c r="F8" s="8" t="str">
        <f t="shared" si="0"/>
        <v/>
      </c>
    </row>
    <row r="9" spans="1:6" s="6" customFormat="1" ht="15.75" customHeight="1" x14ac:dyDescent="0.25">
      <c r="A9" s="2" t="s">
        <v>52</v>
      </c>
      <c r="B9" s="2"/>
      <c r="C9" s="2"/>
      <c r="D9" s="14"/>
      <c r="E9" s="6">
        <f>SUM(E10:E14)</f>
        <v>10</v>
      </c>
      <c r="F9" s="6" t="str">
        <f t="shared" si="0"/>
        <v>Condensadores</v>
      </c>
    </row>
    <row r="10" spans="1:6" s="12" customFormat="1" ht="15.75" customHeight="1" x14ac:dyDescent="0.25">
      <c r="A10" s="3" t="s">
        <v>10</v>
      </c>
      <c r="B10" s="3" t="s">
        <v>58</v>
      </c>
      <c r="C10" s="3" t="s">
        <v>6</v>
      </c>
      <c r="D10" s="15" t="s">
        <v>16</v>
      </c>
      <c r="E10" s="4">
        <v>1</v>
      </c>
      <c r="F10" s="8" t="str">
        <f t="shared" si="0"/>
        <v>C1  = 0.01 µF, 50 V, ± 10%</v>
      </c>
    </row>
    <row r="11" spans="1:6" s="12" customFormat="1" ht="15.75" customHeight="1" x14ac:dyDescent="0.25">
      <c r="A11" s="3" t="s">
        <v>48</v>
      </c>
      <c r="B11" s="3" t="s">
        <v>57</v>
      </c>
      <c r="C11" s="3" t="s">
        <v>6</v>
      </c>
      <c r="D11" s="15" t="s">
        <v>17</v>
      </c>
      <c r="E11" s="4">
        <v>1</v>
      </c>
      <c r="F11" s="8" t="str">
        <f t="shared" si="0"/>
        <v>C2 = 33PF 50V, C0G, 10%</v>
      </c>
    </row>
    <row r="12" spans="1:6" ht="14.4" x14ac:dyDescent="0.25">
      <c r="A12" s="3" t="s">
        <v>8</v>
      </c>
      <c r="B12" s="3" t="s">
        <v>7</v>
      </c>
      <c r="C12" s="3" t="s">
        <v>6</v>
      </c>
      <c r="D12" s="15" t="s">
        <v>19</v>
      </c>
      <c r="E12" s="4">
        <v>6</v>
      </c>
      <c r="F12" s="8" t="str">
        <f t="shared" si="0"/>
        <v>C3-C6,C9,C10 = 0.1 µF, 100 V, ± 10%</v>
      </c>
    </row>
    <row r="13" spans="1:6" ht="14.4" x14ac:dyDescent="0.25">
      <c r="A13" s="3" t="s">
        <v>43</v>
      </c>
      <c r="B13" s="3" t="s">
        <v>44</v>
      </c>
      <c r="C13" s="3" t="s">
        <v>20</v>
      </c>
      <c r="D13" s="15" t="s">
        <v>18</v>
      </c>
      <c r="E13" s="4">
        <v>1</v>
      </c>
      <c r="F13" s="8" t="str">
        <f t="shared" si="0"/>
        <v>C7 =  22 µF, 20 V, TAJ Series, ± 10%</v>
      </c>
    </row>
    <row r="14" spans="1:6" ht="14.4" x14ac:dyDescent="0.25">
      <c r="A14" s="3" t="s">
        <v>45</v>
      </c>
      <c r="B14" s="3" t="s">
        <v>44</v>
      </c>
      <c r="C14" s="3" t="s">
        <v>20</v>
      </c>
      <c r="D14" s="15" t="s">
        <v>9</v>
      </c>
      <c r="E14" s="4">
        <v>1</v>
      </c>
      <c r="F14" s="8" t="str">
        <f t="shared" si="0"/>
        <v>C8 = 22 µF, 10 V, TAJ Series, ± 10%</v>
      </c>
    </row>
    <row r="15" spans="1:6" ht="14.4" x14ac:dyDescent="0.25">
      <c r="D15" s="15"/>
      <c r="F15" s="8"/>
    </row>
    <row r="16" spans="1:6" s="6" customFormat="1" ht="15.75" customHeight="1" x14ac:dyDescent="0.25">
      <c r="A16" s="2" t="s">
        <v>11</v>
      </c>
      <c r="B16" s="2"/>
      <c r="C16" s="2"/>
      <c r="D16" s="14"/>
      <c r="E16" s="6">
        <f>SUM(E17:E18)</f>
        <v>1</v>
      </c>
      <c r="F16" s="6" t="str">
        <f>CONCATENATE(D16,IF(ISBLANK(D16),""," = "),A16)</f>
        <v>Inductor</v>
      </c>
    </row>
    <row r="17" spans="1:6" ht="14.4" x14ac:dyDescent="0.25">
      <c r="A17" s="4" t="s">
        <v>21</v>
      </c>
      <c r="B17" s="4" t="s">
        <v>22</v>
      </c>
      <c r="C17" s="4" t="s">
        <v>23</v>
      </c>
      <c r="D17" s="16" t="s">
        <v>4</v>
      </c>
      <c r="E17" s="4">
        <v>1</v>
      </c>
      <c r="F17" s="8" t="str">
        <f>CONCATENATE(D17,IF(ISBLANK(D17),""," = "),A17)</f>
        <v>L1 = 10 µH</v>
      </c>
    </row>
    <row r="18" spans="1:6" ht="14.4" x14ac:dyDescent="0.25">
      <c r="D18" s="15"/>
      <c r="F18" s="8"/>
    </row>
    <row r="19" spans="1:6" s="6" customFormat="1" x14ac:dyDescent="0.25">
      <c r="A19" s="2" t="s">
        <v>1</v>
      </c>
      <c r="B19" s="2"/>
      <c r="C19" s="2"/>
      <c r="D19" s="14"/>
      <c r="E19" s="9">
        <f>SUM(E20:E22)</f>
        <v>3</v>
      </c>
      <c r="F19" s="6" t="str">
        <f t="shared" ref="F19:F29" si="1">CONCATENATE(D19,IF(ISBLANK(D19),""," = "),A19)</f>
        <v>Semiconductor</v>
      </c>
    </row>
    <row r="20" spans="1:6" ht="14.4" x14ac:dyDescent="0.25">
      <c r="A20" s="4" t="s">
        <v>26</v>
      </c>
      <c r="B20" s="11" t="s">
        <v>26</v>
      </c>
      <c r="C20" s="3" t="s">
        <v>28</v>
      </c>
      <c r="D20" s="15" t="s">
        <v>5</v>
      </c>
      <c r="E20" s="4">
        <v>1</v>
      </c>
      <c r="F20" s="8" t="str">
        <f t="shared" si="1"/>
        <v>IC1 = ATmega328P-AU</v>
      </c>
    </row>
    <row r="21" spans="1:6" ht="14.4" x14ac:dyDescent="0.25">
      <c r="A21" s="4" t="s">
        <v>29</v>
      </c>
      <c r="B21" s="4" t="s">
        <v>39</v>
      </c>
      <c r="C21" s="3" t="s">
        <v>30</v>
      </c>
      <c r="D21" s="15" t="s">
        <v>24</v>
      </c>
      <c r="E21" s="4">
        <v>1</v>
      </c>
      <c r="F21" s="8" t="str">
        <f t="shared" si="1"/>
        <v>IC2 = MSGEQ7</v>
      </c>
    </row>
    <row r="22" spans="1:6" ht="14.4" x14ac:dyDescent="0.25">
      <c r="A22" s="4" t="s">
        <v>27</v>
      </c>
      <c r="B22" s="4" t="s">
        <v>27</v>
      </c>
      <c r="C22" s="3" t="s">
        <v>38</v>
      </c>
      <c r="D22" s="15" t="s">
        <v>25</v>
      </c>
      <c r="E22" s="4">
        <v>1</v>
      </c>
      <c r="F22" s="8" t="str">
        <f t="shared" si="1"/>
        <v>IC3 = KF50BD-TR</v>
      </c>
    </row>
    <row r="23" spans="1:6" ht="14.4" x14ac:dyDescent="0.25">
      <c r="B23" s="4"/>
      <c r="D23" s="15"/>
      <c r="F23" s="8" t="str">
        <f t="shared" si="1"/>
        <v/>
      </c>
    </row>
    <row r="24" spans="1:6" s="6" customFormat="1" x14ac:dyDescent="0.25">
      <c r="A24" s="2" t="s">
        <v>2</v>
      </c>
      <c r="B24" s="2"/>
      <c r="C24" s="2"/>
      <c r="D24" s="14"/>
      <c r="E24" s="10">
        <f>SUM(E25:E29)</f>
        <v>5</v>
      </c>
      <c r="F24" s="6" t="str">
        <f t="shared" si="1"/>
        <v>Misc.</v>
      </c>
    </row>
    <row r="25" spans="1:6" x14ac:dyDescent="0.25">
      <c r="A25" s="3" t="s">
        <v>34</v>
      </c>
      <c r="B25" s="11" t="s">
        <v>36</v>
      </c>
      <c r="C25" s="3" t="s">
        <v>33</v>
      </c>
      <c r="D25" s="15" t="s">
        <v>3</v>
      </c>
      <c r="E25" s="4">
        <v>1</v>
      </c>
      <c r="F25" s="4" t="str">
        <f t="shared" si="1"/>
        <v>K1 = Header, 2.54 mm, 2 Contacts, 1 Rows</v>
      </c>
    </row>
    <row r="26" spans="1:6" ht="14.4" x14ac:dyDescent="0.25">
      <c r="A26" s="3" t="s">
        <v>35</v>
      </c>
      <c r="B26" s="3" t="s">
        <v>37</v>
      </c>
      <c r="C26" s="3" t="s">
        <v>33</v>
      </c>
      <c r="D26" s="15" t="s">
        <v>31</v>
      </c>
      <c r="E26" s="4">
        <v>1</v>
      </c>
      <c r="F26" s="8" t="str">
        <f t="shared" si="1"/>
        <v>K2 = Header, 2.54 mm, 3 Contacts, 1 Rows</v>
      </c>
    </row>
    <row r="27" spans="1:6" ht="14.4" x14ac:dyDescent="0.25">
      <c r="A27" s="3" t="s">
        <v>40</v>
      </c>
      <c r="B27" s="4" t="s">
        <v>41</v>
      </c>
      <c r="C27" s="3" t="s">
        <v>30</v>
      </c>
      <c r="D27" s="15"/>
      <c r="E27" s="4">
        <v>1</v>
      </c>
      <c r="F27" s="8" t="str">
        <f t="shared" si="1"/>
        <v>DIP Socket, 2.54 mm, 2227MC Series, 7.62 mm</v>
      </c>
    </row>
    <row r="28" spans="1:6" ht="14.4" x14ac:dyDescent="0.25">
      <c r="A28" s="3" t="s">
        <v>42</v>
      </c>
      <c r="D28" s="15" t="s">
        <v>32</v>
      </c>
      <c r="E28" s="4">
        <v>1</v>
      </c>
      <c r="F28" s="8" t="str">
        <f t="shared" si="1"/>
        <v>LCD1 = M605 0.95 inch 7pin Full Color 65K, ssd1331 OLED</v>
      </c>
    </row>
    <row r="29" spans="1:6" ht="14.4" x14ac:dyDescent="0.25">
      <c r="A29" s="4" t="s">
        <v>49</v>
      </c>
      <c r="B29" s="3" t="s">
        <v>50</v>
      </c>
      <c r="C29" s="3" t="s">
        <v>33</v>
      </c>
      <c r="E29" s="4">
        <v>1</v>
      </c>
      <c r="F29" s="8" t="str">
        <f t="shared" si="1"/>
        <v xml:space="preserve"> 2.54 mm, 7 Contacts, Receptacle</v>
      </c>
    </row>
    <row r="30" spans="1:6" ht="14.4" x14ac:dyDescent="0.25">
      <c r="A30" s="4"/>
      <c r="F30" s="8"/>
    </row>
    <row r="31" spans="1:6" ht="14.4" x14ac:dyDescent="0.25">
      <c r="A31" s="4"/>
      <c r="F31" s="8" t="str">
        <f t="shared" ref="F31:F49" si="2">CONCATENATE(D31,IF(ISBLANK(D31),""," = "),A31)</f>
        <v/>
      </c>
    </row>
    <row r="32" spans="1:6" ht="14.4" x14ac:dyDescent="0.25">
      <c r="A32" s="4"/>
      <c r="F32" s="8" t="str">
        <f t="shared" si="2"/>
        <v/>
      </c>
    </row>
    <row r="33" spans="1:6" ht="14.4" x14ac:dyDescent="0.25">
      <c r="A33" s="4"/>
      <c r="F33" s="8" t="str">
        <f t="shared" si="2"/>
        <v/>
      </c>
    </row>
    <row r="34" spans="1:6" ht="14.4" x14ac:dyDescent="0.25">
      <c r="A34" s="4"/>
      <c r="F34" s="8" t="str">
        <f t="shared" si="2"/>
        <v/>
      </c>
    </row>
    <row r="35" spans="1:6" ht="14.4" x14ac:dyDescent="0.25">
      <c r="A35" s="4"/>
      <c r="F35" s="8" t="str">
        <f t="shared" si="2"/>
        <v/>
      </c>
    </row>
    <row r="36" spans="1:6" ht="14.4" x14ac:dyDescent="0.25">
      <c r="F36" s="8" t="str">
        <f t="shared" si="2"/>
        <v/>
      </c>
    </row>
    <row r="37" spans="1:6" ht="14.4" x14ac:dyDescent="0.25">
      <c r="F37" s="8" t="str">
        <f t="shared" si="2"/>
        <v/>
      </c>
    </row>
    <row r="38" spans="1:6" ht="14.4" x14ac:dyDescent="0.25">
      <c r="F38" s="8" t="str">
        <f t="shared" si="2"/>
        <v/>
      </c>
    </row>
    <row r="39" spans="1:6" ht="14.4" x14ac:dyDescent="0.25">
      <c r="F39" s="8" t="str">
        <f t="shared" si="2"/>
        <v/>
      </c>
    </row>
    <row r="40" spans="1:6" ht="14.4" x14ac:dyDescent="0.25">
      <c r="F40" s="8" t="str">
        <f t="shared" si="2"/>
        <v/>
      </c>
    </row>
    <row r="41" spans="1:6" ht="14.4" x14ac:dyDescent="0.25">
      <c r="F41" s="8" t="str">
        <f t="shared" si="2"/>
        <v/>
      </c>
    </row>
    <row r="42" spans="1:6" ht="14.4" x14ac:dyDescent="0.25">
      <c r="F42" s="8" t="str">
        <f t="shared" si="2"/>
        <v/>
      </c>
    </row>
    <row r="43" spans="1:6" ht="14.4" x14ac:dyDescent="0.25">
      <c r="F43" s="8" t="str">
        <f t="shared" si="2"/>
        <v/>
      </c>
    </row>
    <row r="44" spans="1:6" ht="14.4" x14ac:dyDescent="0.25">
      <c r="F44" s="8" t="str">
        <f t="shared" si="2"/>
        <v/>
      </c>
    </row>
    <row r="45" spans="1:6" ht="14.4" x14ac:dyDescent="0.25">
      <c r="F45" s="8" t="str">
        <f t="shared" si="2"/>
        <v/>
      </c>
    </row>
    <row r="46" spans="1:6" ht="14.4" x14ac:dyDescent="0.25">
      <c r="F46" s="8" t="str">
        <f t="shared" si="2"/>
        <v/>
      </c>
    </row>
    <row r="47" spans="1:6" ht="14.4" x14ac:dyDescent="0.25">
      <c r="F47" s="8" t="str">
        <f t="shared" si="2"/>
        <v/>
      </c>
    </row>
    <row r="48" spans="1:6" ht="14.4" x14ac:dyDescent="0.25">
      <c r="F48" s="8" t="str">
        <f t="shared" si="2"/>
        <v/>
      </c>
    </row>
    <row r="49" spans="6:6" ht="14.4" x14ac:dyDescent="0.25">
      <c r="F49" s="8" t="str">
        <f t="shared" si="2"/>
        <v/>
      </c>
    </row>
  </sheetData>
  <mergeCells count="1">
    <mergeCell ref="A2:E2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BOM</vt:lpstr>
      <vt:lpstr>BOM!Área_de_impresión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Gorka EA2EZG</cp:lastModifiedBy>
  <cp:lastPrinted>2009-08-03T09:49:46Z</cp:lastPrinted>
  <dcterms:created xsi:type="dcterms:W3CDTF">2009-05-15T08:53:47Z</dcterms:created>
  <dcterms:modified xsi:type="dcterms:W3CDTF">2024-04-19T08:07:14Z</dcterms:modified>
</cp:coreProperties>
</file>