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rkemvarol/Desktop/Wiley-Marketing Analytics/Excel Files/Chapter 26 Excel files/"/>
    </mc:Choice>
  </mc:AlternateContent>
  <xr:revisionPtr revIDLastSave="0" documentId="13_ncr:1_{FBD23AD4-ACDE-604D-A569-A031F6BD11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3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b">#REF!</definedName>
    <definedName name="L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Sheet2!$F$21:$H$21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Sheet2!$F$21</definedName>
    <definedName name="solver_lhs2" localSheetId="0" hidden="1">Sheet2!$F$21:$H$21</definedName>
    <definedName name="solver_lhs3" localSheetId="0" hidden="1">Sheet2!$G$21:$H$21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Sheet2!$C$22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200</definedName>
    <definedName name="solver_rhs2" localSheetId="0" hidden="1">0</definedName>
    <definedName name="solver_rhs3" localSheetId="0" hidden="1">1000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G24" i="2" s="1"/>
  <c r="F25" i="2"/>
  <c r="G25" i="2" s="1"/>
  <c r="K21" i="2"/>
  <c r="F35" i="2"/>
  <c r="G35" i="2" s="1"/>
  <c r="F36" i="2"/>
  <c r="G36" i="2" s="1"/>
  <c r="F37" i="2"/>
  <c r="G37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C22" i="2" l="1"/>
  <c r="C3" i="2"/>
</calcChain>
</file>

<file path=xl/sharedStrings.xml><?xml version="1.0" encoding="utf-8"?>
<sst xmlns="http://schemas.openxmlformats.org/spreadsheetml/2006/main" count="21" uniqueCount="13">
  <si>
    <t>Year</t>
  </si>
  <si>
    <t>L</t>
  </si>
  <si>
    <t>a</t>
  </si>
  <si>
    <t>b</t>
  </si>
  <si>
    <t>Squared error</t>
  </si>
  <si>
    <t>SSE</t>
  </si>
  <si>
    <t>Pearl Forecast</t>
  </si>
  <si>
    <t>Inflection Point</t>
  </si>
  <si>
    <t>Credit Card Applicants</t>
  </si>
  <si>
    <t>Note: After nearly 7 years sales growth will stop</t>
  </si>
  <si>
    <t>L = is the upper limit. Maximum Value</t>
  </si>
  <si>
    <t>b = Growth rate</t>
  </si>
  <si>
    <t>a= initial value or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</si>
</sst>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left"/>
    </xf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 -</a:t>
            </a:r>
            <a:r>
              <a:rPr lang="en-US" baseline="0"/>
              <a:t> Curve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Sheet2!$C$24:$C$37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Sheet2!$E$24:$E$37</c:f>
              <c:numCache>
                <c:formatCode>General</c:formatCode>
                <c:ptCount val="14"/>
                <c:pt idx="0">
                  <c:v>15</c:v>
                </c:pt>
                <c:pt idx="1">
                  <c:v>19</c:v>
                </c:pt>
                <c:pt idx="2">
                  <c:v>22</c:v>
                </c:pt>
                <c:pt idx="3">
                  <c:v>26</c:v>
                </c:pt>
                <c:pt idx="4">
                  <c:v>32</c:v>
                </c:pt>
                <c:pt idx="5">
                  <c:v>42</c:v>
                </c:pt>
                <c:pt idx="6">
                  <c:v>53</c:v>
                </c:pt>
                <c:pt idx="7">
                  <c:v>64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F-F44E-9CC9-197E322344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Sheet2!$C$24:$C$37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Sheet2!$F$24:$F$37</c:f>
              <c:numCache>
                <c:formatCode>General</c:formatCode>
                <c:ptCount val="14"/>
                <c:pt idx="0">
                  <c:v>12.515618751184149</c:v>
                </c:pt>
                <c:pt idx="1">
                  <c:v>16.565632353338607</c:v>
                </c:pt>
                <c:pt idx="2">
                  <c:v>21.657549008913634</c:v>
                </c:pt>
                <c:pt idx="3">
                  <c:v>27.885026260526153</c:v>
                </c:pt>
                <c:pt idx="4">
                  <c:v>35.249112265980578</c:v>
                </c:pt>
                <c:pt idx="5">
                  <c:v>43.618324886200035</c:v>
                </c:pt>
                <c:pt idx="6">
                  <c:v>52.711349748236891</c:v>
                </c:pt>
                <c:pt idx="7">
                  <c:v>62.120289578666018</c:v>
                </c:pt>
                <c:pt idx="8">
                  <c:v>71.377146721251847</c:v>
                </c:pt>
                <c:pt idx="9">
                  <c:v>80.043222422380012</c:v>
                </c:pt>
                <c:pt idx="10">
                  <c:v>87.787165382273244</c:v>
                </c:pt>
                <c:pt idx="11">
                  <c:v>94.424440592145714</c:v>
                </c:pt>
                <c:pt idx="12">
                  <c:v>99.912869671149068</c:v>
                </c:pt>
                <c:pt idx="13">
                  <c:v>104.31833838185624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F-F44E-9CC9-197E3223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734799"/>
        <c:axId val="750741087"/>
      </c:lineChart>
      <c:catAx>
        <c:axId val="75073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41087"/>
        <c:crosses val="autoZero"/>
        <c:auto val="1"/>
        <c:lblAlgn val="ctr"/>
        <c:lblOffset val="100"/>
        <c:noMultiLvlLbl val="0"/>
      </c:catAx>
      <c:valAx>
        <c:axId val="7507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3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22</xdr:row>
      <xdr:rowOff>50800</xdr:rowOff>
    </xdr:from>
    <xdr:to>
      <xdr:col>16</xdr:col>
      <xdr:colOff>419100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02B80-6FD0-6E25-7B4A-19DDD7F2B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37"/>
  <sheetViews>
    <sheetView tabSelected="1" workbookViewId="0">
      <selection activeCell="Q11" sqref="Q11"/>
    </sheetView>
  </sheetViews>
  <sheetFormatPr baseColWidth="10" defaultColWidth="8.83203125" defaultRowHeight="15" x14ac:dyDescent="0.2"/>
  <cols>
    <col min="5" max="5" width="18.5" bestFit="1" customWidth="1"/>
    <col min="6" max="6" width="17.6640625" customWidth="1"/>
    <col min="8" max="8" width="12.1640625" bestFit="1" customWidth="1"/>
    <col min="10" max="10" width="13" bestFit="1" customWidth="1"/>
    <col min="11" max="11" width="16" bestFit="1" customWidth="1"/>
  </cols>
  <sheetData>
    <row r="1" spans="3:11" x14ac:dyDescent="0.2">
      <c r="C1" s="2"/>
      <c r="D1" s="3"/>
      <c r="E1" s="3"/>
      <c r="F1" s="3" t="s">
        <v>1</v>
      </c>
      <c r="G1" s="3" t="s">
        <v>2</v>
      </c>
      <c r="H1" s="4" t="s">
        <v>3</v>
      </c>
    </row>
    <row r="2" spans="3:11" x14ac:dyDescent="0.2">
      <c r="C2" s="5" t="s">
        <v>5</v>
      </c>
      <c r="D2" s="6"/>
      <c r="E2" s="6"/>
      <c r="F2" s="6">
        <v>1000</v>
      </c>
      <c r="G2" s="6">
        <v>1</v>
      </c>
      <c r="H2" s="7">
        <v>1</v>
      </c>
      <c r="K2" s="1" t="s">
        <v>10</v>
      </c>
    </row>
    <row r="3" spans="3:11" x14ac:dyDescent="0.2">
      <c r="C3" s="5">
        <f>SUM(G5:G15)</f>
        <v>0</v>
      </c>
      <c r="D3" s="6"/>
      <c r="E3" s="6"/>
      <c r="F3" s="6"/>
      <c r="G3" s="6"/>
      <c r="H3" s="7"/>
      <c r="K3" s="1" t="s">
        <v>11</v>
      </c>
    </row>
    <row r="4" spans="3:11" x14ac:dyDescent="0.2">
      <c r="C4" s="5"/>
      <c r="D4" s="6" t="s">
        <v>0</v>
      </c>
      <c r="E4" s="6" t="s">
        <v>8</v>
      </c>
      <c r="F4" s="6" t="s">
        <v>6</v>
      </c>
      <c r="G4" s="6" t="s">
        <v>4</v>
      </c>
      <c r="H4" s="7"/>
      <c r="K4" s="1" t="s">
        <v>12</v>
      </c>
    </row>
    <row r="5" spans="3:11" x14ac:dyDescent="0.2">
      <c r="C5" s="5">
        <v>1</v>
      </c>
      <c r="D5" s="6">
        <v>2001</v>
      </c>
      <c r="E5" s="6">
        <v>15</v>
      </c>
      <c r="F5" s="8"/>
      <c r="G5" s="6"/>
      <c r="H5" s="7"/>
    </row>
    <row r="6" spans="3:11" x14ac:dyDescent="0.2">
      <c r="C6" s="5">
        <v>2</v>
      </c>
      <c r="D6" s="6">
        <v>2002</v>
      </c>
      <c r="E6" s="6">
        <v>19</v>
      </c>
      <c r="F6" s="8"/>
      <c r="G6" s="6"/>
      <c r="H6" s="7"/>
    </row>
    <row r="7" spans="3:11" x14ac:dyDescent="0.2">
      <c r="C7" s="5">
        <v>3</v>
      </c>
      <c r="D7" s="6">
        <v>2003</v>
      </c>
      <c r="E7" s="6">
        <v>22</v>
      </c>
      <c r="F7" s="8"/>
      <c r="G7" s="6"/>
      <c r="H7" s="7"/>
    </row>
    <row r="8" spans="3:11" x14ac:dyDescent="0.2">
      <c r="C8" s="5">
        <v>4</v>
      </c>
      <c r="D8" s="6">
        <v>2004</v>
      </c>
      <c r="E8" s="6">
        <v>26</v>
      </c>
      <c r="F8" s="8"/>
      <c r="G8" s="6"/>
      <c r="H8" s="7"/>
    </row>
    <row r="9" spans="3:11" x14ac:dyDescent="0.2">
      <c r="C9" s="5">
        <v>5</v>
      </c>
      <c r="D9" s="6">
        <v>2005</v>
      </c>
      <c r="E9" s="6">
        <v>32</v>
      </c>
      <c r="F9" s="8"/>
      <c r="G9" s="6"/>
      <c r="H9" s="7"/>
    </row>
    <row r="10" spans="3:11" x14ac:dyDescent="0.2">
      <c r="C10" s="5">
        <v>6</v>
      </c>
      <c r="D10" s="6">
        <v>2006</v>
      </c>
      <c r="E10" s="6">
        <v>42</v>
      </c>
      <c r="F10" s="8"/>
      <c r="G10" s="6"/>
      <c r="H10" s="7"/>
    </row>
    <row r="11" spans="3:11" x14ac:dyDescent="0.2">
      <c r="C11" s="5">
        <v>7</v>
      </c>
      <c r="D11" s="6">
        <v>2007</v>
      </c>
      <c r="E11" s="6">
        <v>53</v>
      </c>
      <c r="F11" s="8"/>
      <c r="G11" s="6"/>
      <c r="H11" s="7"/>
    </row>
    <row r="12" spans="3:11" x14ac:dyDescent="0.2">
      <c r="C12" s="5">
        <v>8</v>
      </c>
      <c r="D12" s="6">
        <v>2008</v>
      </c>
      <c r="E12" s="6">
        <v>64</v>
      </c>
      <c r="F12" s="8"/>
      <c r="G12" s="6"/>
      <c r="H12" s="7"/>
    </row>
    <row r="13" spans="3:11" x14ac:dyDescent="0.2">
      <c r="C13" s="5">
        <v>9</v>
      </c>
      <c r="D13" s="6">
        <v>2009</v>
      </c>
      <c r="E13" s="6">
        <v>74</v>
      </c>
      <c r="F13" s="8"/>
      <c r="G13" s="6"/>
      <c r="H13" s="7"/>
    </row>
    <row r="14" spans="3:11" x14ac:dyDescent="0.2">
      <c r="C14" s="5">
        <v>10</v>
      </c>
      <c r="D14" s="6">
        <v>2010</v>
      </c>
      <c r="E14" s="6">
        <v>80</v>
      </c>
      <c r="F14" s="8"/>
      <c r="G14" s="6"/>
      <c r="H14" s="7"/>
    </row>
    <row r="15" spans="3:11" x14ac:dyDescent="0.2">
      <c r="C15" s="5">
        <v>11</v>
      </c>
      <c r="D15" s="6">
        <v>2011</v>
      </c>
      <c r="E15" s="6">
        <v>86</v>
      </c>
      <c r="F15" s="8"/>
      <c r="G15" s="6"/>
      <c r="H15" s="7"/>
    </row>
    <row r="16" spans="3:11" x14ac:dyDescent="0.2">
      <c r="C16" s="5">
        <v>12</v>
      </c>
      <c r="D16" s="6">
        <v>2012</v>
      </c>
      <c r="E16" s="6"/>
      <c r="F16" s="8"/>
      <c r="G16" s="6"/>
      <c r="H16" s="7"/>
    </row>
    <row r="17" spans="3:11" x14ac:dyDescent="0.2">
      <c r="C17" s="5">
        <v>13</v>
      </c>
      <c r="D17" s="6">
        <v>2013</v>
      </c>
      <c r="E17" s="6"/>
      <c r="F17" s="8"/>
      <c r="G17" s="6"/>
      <c r="H17" s="7"/>
    </row>
    <row r="18" spans="3:11" ht="16" thickBot="1" x14ac:dyDescent="0.25">
      <c r="C18" s="9">
        <v>14</v>
      </c>
      <c r="D18" s="10">
        <v>2014</v>
      </c>
      <c r="E18" s="10"/>
      <c r="F18" s="11"/>
      <c r="G18" s="10"/>
      <c r="H18" s="12"/>
    </row>
    <row r="19" spans="3:11" ht="16" thickBot="1" x14ac:dyDescent="0.25">
      <c r="C19" s="1"/>
      <c r="D19" s="1"/>
      <c r="E19" s="1"/>
      <c r="F19" s="1"/>
      <c r="G19" s="1"/>
      <c r="H19" s="1"/>
    </row>
    <row r="20" spans="3:11" x14ac:dyDescent="0.2">
      <c r="C20" s="2"/>
      <c r="D20" s="3"/>
      <c r="E20" s="3"/>
      <c r="F20" s="3" t="s">
        <v>1</v>
      </c>
      <c r="G20" s="3" t="s">
        <v>2</v>
      </c>
      <c r="H20" s="4" t="s">
        <v>3</v>
      </c>
    </row>
    <row r="21" spans="3:11" x14ac:dyDescent="0.2">
      <c r="C21" s="5" t="s">
        <v>5</v>
      </c>
      <c r="D21" s="6"/>
      <c r="E21" s="6"/>
      <c r="F21" s="6">
        <v>118.16176888174471</v>
      </c>
      <c r="G21" s="6">
        <v>11.618057621284533</v>
      </c>
      <c r="H21" s="7">
        <v>0.3194426400866669</v>
      </c>
      <c r="J21" t="s">
        <v>7</v>
      </c>
      <c r="K21">
        <f>LN(G21)/H21</f>
        <v>7.6776243101069497</v>
      </c>
    </row>
    <row r="22" spans="3:11" x14ac:dyDescent="0.2">
      <c r="C22" s="5">
        <f>SUM(G24:G34)</f>
        <v>42.636416506135276</v>
      </c>
      <c r="D22" s="6"/>
      <c r="E22" s="6"/>
      <c r="F22" s="6"/>
      <c r="G22" s="6"/>
      <c r="H22" s="7"/>
      <c r="K22" t="s">
        <v>9</v>
      </c>
    </row>
    <row r="23" spans="3:11" x14ac:dyDescent="0.2">
      <c r="C23" s="5"/>
      <c r="D23" s="6" t="s">
        <v>0</v>
      </c>
      <c r="E23" s="6" t="s">
        <v>8</v>
      </c>
      <c r="F23" s="6" t="s">
        <v>6</v>
      </c>
      <c r="G23" s="6" t="s">
        <v>4</v>
      </c>
      <c r="H23" s="7"/>
    </row>
    <row r="24" spans="3:11" x14ac:dyDescent="0.2">
      <c r="C24" s="5">
        <v>1</v>
      </c>
      <c r="D24" s="6">
        <v>2001</v>
      </c>
      <c r="E24" s="6">
        <v>15</v>
      </c>
      <c r="F24" s="8">
        <f>$F$21/(1+$G$21*EXP(-$H$21*C24))</f>
        <v>12.515618751184149</v>
      </c>
      <c r="G24" s="6">
        <f>(F24-E24)^2</f>
        <v>6.1721501894678052</v>
      </c>
      <c r="H24" s="7"/>
    </row>
    <row r="25" spans="3:11" x14ac:dyDescent="0.2">
      <c r="C25" s="5">
        <v>2</v>
      </c>
      <c r="D25" s="6">
        <v>2002</v>
      </c>
      <c r="E25" s="6">
        <v>19</v>
      </c>
      <c r="F25" s="8">
        <f>$F$21/(1+$G$21*EXP(-$H$21*C25))</f>
        <v>16.565632353338607</v>
      </c>
      <c r="G25" s="6">
        <f t="shared" ref="G25:G37" si="0">(F25-E25)^2</f>
        <v>5.9261458391117277</v>
      </c>
      <c r="H25" s="7"/>
    </row>
    <row r="26" spans="3:11" x14ac:dyDescent="0.2">
      <c r="C26" s="5">
        <v>3</v>
      </c>
      <c r="D26" s="6">
        <v>2003</v>
      </c>
      <c r="E26" s="6">
        <v>22</v>
      </c>
      <c r="F26" s="8">
        <f t="shared" ref="F25:F37" si="1">$F$21/(1+$G$21*EXP(-$H$21*C26))</f>
        <v>21.657549008913634</v>
      </c>
      <c r="G26" s="6">
        <f t="shared" si="0"/>
        <v>0.11727268129603448</v>
      </c>
      <c r="H26" s="7"/>
    </row>
    <row r="27" spans="3:11" x14ac:dyDescent="0.2">
      <c r="C27" s="5">
        <v>4</v>
      </c>
      <c r="D27" s="6">
        <v>2004</v>
      </c>
      <c r="E27" s="6">
        <v>26</v>
      </c>
      <c r="F27" s="8">
        <f t="shared" si="1"/>
        <v>27.885026260526153</v>
      </c>
      <c r="G27" s="6">
        <f t="shared" si="0"/>
        <v>3.5533240028732136</v>
      </c>
      <c r="H27" s="7"/>
    </row>
    <row r="28" spans="3:11" x14ac:dyDescent="0.2">
      <c r="C28" s="5">
        <v>5</v>
      </c>
      <c r="D28" s="6">
        <v>2005</v>
      </c>
      <c r="E28" s="6">
        <v>32</v>
      </c>
      <c r="F28" s="8">
        <f t="shared" si="1"/>
        <v>35.249112265980578</v>
      </c>
      <c r="G28" s="6">
        <f t="shared" si="0"/>
        <v>10.556730516945448</v>
      </c>
      <c r="H28" s="7"/>
    </row>
    <row r="29" spans="3:11" x14ac:dyDescent="0.2">
      <c r="C29" s="5">
        <v>6</v>
      </c>
      <c r="D29" s="6">
        <v>2006</v>
      </c>
      <c r="E29" s="6">
        <v>42</v>
      </c>
      <c r="F29" s="8">
        <f t="shared" si="1"/>
        <v>43.618324886200035</v>
      </c>
      <c r="G29" s="6">
        <f t="shared" si="0"/>
        <v>2.6189754372943579</v>
      </c>
      <c r="H29" s="7"/>
    </row>
    <row r="30" spans="3:11" x14ac:dyDescent="0.2">
      <c r="C30" s="5">
        <v>7</v>
      </c>
      <c r="D30" s="6">
        <v>2007</v>
      </c>
      <c r="E30" s="6">
        <v>53</v>
      </c>
      <c r="F30" s="8">
        <f t="shared" si="1"/>
        <v>52.711349748236891</v>
      </c>
      <c r="G30" s="6">
        <f t="shared" si="0"/>
        <v>8.3318967842906017E-2</v>
      </c>
      <c r="H30" s="7"/>
    </row>
    <row r="31" spans="3:11" x14ac:dyDescent="0.2">
      <c r="C31" s="5">
        <v>8</v>
      </c>
      <c r="D31" s="6">
        <v>2008</v>
      </c>
      <c r="E31" s="6">
        <v>64</v>
      </c>
      <c r="F31" s="8">
        <f t="shared" si="1"/>
        <v>62.120289578666018</v>
      </c>
      <c r="G31" s="6">
        <f t="shared" si="0"/>
        <v>3.5333112680715768</v>
      </c>
      <c r="H31" s="7"/>
    </row>
    <row r="32" spans="3:11" x14ac:dyDescent="0.2">
      <c r="C32" s="5">
        <v>9</v>
      </c>
      <c r="D32" s="6">
        <v>2009</v>
      </c>
      <c r="E32" s="6">
        <v>74</v>
      </c>
      <c r="F32" s="8">
        <f t="shared" si="1"/>
        <v>71.377146721251847</v>
      </c>
      <c r="G32" s="6">
        <f t="shared" si="0"/>
        <v>6.8793593218399343</v>
      </c>
      <c r="H32" s="7"/>
    </row>
    <row r="33" spans="3:8" x14ac:dyDescent="0.2">
      <c r="C33" s="5">
        <v>10</v>
      </c>
      <c r="D33" s="6">
        <v>2010</v>
      </c>
      <c r="E33" s="6">
        <v>80</v>
      </c>
      <c r="F33" s="8">
        <f t="shared" si="1"/>
        <v>80.043222422380012</v>
      </c>
      <c r="G33" s="6">
        <f t="shared" si="0"/>
        <v>1.8681777963961577E-3</v>
      </c>
      <c r="H33" s="7"/>
    </row>
    <row r="34" spans="3:8" x14ac:dyDescent="0.2">
      <c r="C34" s="5">
        <v>11</v>
      </c>
      <c r="D34" s="6">
        <v>2011</v>
      </c>
      <c r="E34" s="6">
        <v>86</v>
      </c>
      <c r="F34" s="8">
        <f t="shared" si="1"/>
        <v>87.787165382273244</v>
      </c>
      <c r="G34" s="6">
        <f t="shared" si="0"/>
        <v>3.1939601035958707</v>
      </c>
      <c r="H34" s="7"/>
    </row>
    <row r="35" spans="3:8" x14ac:dyDescent="0.2">
      <c r="C35" s="5">
        <v>12</v>
      </c>
      <c r="D35" s="6">
        <v>2012</v>
      </c>
      <c r="E35" s="6"/>
      <c r="F35" s="8">
        <f t="shared" si="1"/>
        <v>94.424440592145714</v>
      </c>
      <c r="G35" s="6">
        <f t="shared" si="0"/>
        <v>8915.9749811396559</v>
      </c>
      <c r="H35" s="7"/>
    </row>
    <row r="36" spans="3:8" x14ac:dyDescent="0.2">
      <c r="C36" s="5">
        <v>13</v>
      </c>
      <c r="D36" s="6">
        <v>2013</v>
      </c>
      <c r="E36" s="6"/>
      <c r="F36" s="8">
        <f t="shared" si="1"/>
        <v>99.912869671149068</v>
      </c>
      <c r="G36" s="6">
        <f t="shared" si="0"/>
        <v>9982.5815259240189</v>
      </c>
      <c r="H36" s="7"/>
    </row>
    <row r="37" spans="3:8" ht="16" thickBot="1" x14ac:dyDescent="0.25">
      <c r="C37" s="9">
        <v>14</v>
      </c>
      <c r="D37" s="10">
        <v>2014</v>
      </c>
      <c r="E37" s="10"/>
      <c r="F37" s="8">
        <f t="shared" si="1"/>
        <v>104.31833838185624</v>
      </c>
      <c r="G37" s="6">
        <f t="shared" si="0"/>
        <v>10882.31572275146</v>
      </c>
      <c r="H3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Gorkem Varol</cp:lastModifiedBy>
  <dcterms:created xsi:type="dcterms:W3CDTF">2012-11-09T20:12:02Z</dcterms:created>
  <dcterms:modified xsi:type="dcterms:W3CDTF">2024-08-29T17:09:26Z</dcterms:modified>
</cp:coreProperties>
</file>