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ardo Estrada\Desktop\Excel Gráfico -CADIN\"/>
    </mc:Choice>
  </mc:AlternateContent>
  <xr:revisionPtr revIDLastSave="0" documentId="8_{0C0E9B1E-4226-4627-ABF5-BB8A65649FE6}" xr6:coauthVersionLast="43" xr6:coauthVersionMax="43" xr10:uidLastSave="{00000000-0000-0000-0000-000000000000}"/>
  <bookViews>
    <workbookView xWindow="-120" yWindow="-120" windowWidth="20730" windowHeight="11160" tabRatio="845" xr2:uid="{00000000-000D-0000-FFFF-FFFF00000000}"/>
  </bookViews>
  <sheets>
    <sheet name="Examen" sheetId="14" r:id="rId1"/>
    <sheet name="ExamenResuleto" sheetId="17" r:id="rId2"/>
    <sheet name="DatosOrdenados" sheetId="15" r:id="rId3"/>
  </sheets>
  <definedNames>
    <definedName name="cajasnegarote">#REF!</definedName>
    <definedName name="nagarote">#REF!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5" i="14" l="1"/>
  <c r="G34" i="14"/>
  <c r="F33" i="14"/>
  <c r="G33" i="14"/>
  <c r="D33" i="14"/>
  <c r="G32" i="14"/>
  <c r="D32" i="14"/>
  <c r="F30" i="14"/>
  <c r="G30" i="14" s="1"/>
  <c r="E30" i="14"/>
  <c r="C30" i="14"/>
  <c r="B30" i="14"/>
  <c r="B20" i="14" s="1"/>
  <c r="D20" i="14" s="1"/>
  <c r="G28" i="14"/>
  <c r="D28" i="14"/>
  <c r="G27" i="14"/>
  <c r="D27" i="14"/>
  <c r="G26" i="14"/>
  <c r="D26" i="14"/>
  <c r="G25" i="14"/>
  <c r="D25" i="14"/>
  <c r="G24" i="14"/>
  <c r="D24" i="14"/>
  <c r="G23" i="14"/>
  <c r="D23" i="14"/>
  <c r="G22" i="14"/>
  <c r="D22" i="14"/>
  <c r="F20" i="14"/>
  <c r="E20" i="14"/>
  <c r="E8" i="14" s="1"/>
  <c r="C20" i="14"/>
  <c r="C8" i="14" s="1"/>
  <c r="G18" i="14"/>
  <c r="D18" i="14"/>
  <c r="G17" i="14"/>
  <c r="D17" i="14"/>
  <c r="G16" i="14"/>
  <c r="D16" i="14"/>
  <c r="G15" i="14"/>
  <c r="D15" i="14"/>
  <c r="G14" i="14"/>
  <c r="D14" i="14"/>
  <c r="G13" i="14"/>
  <c r="D13" i="14"/>
  <c r="G12" i="14"/>
  <c r="D12" i="14"/>
  <c r="F10" i="14"/>
  <c r="G10" i="14" s="1"/>
  <c r="E10" i="14"/>
  <c r="C10" i="14"/>
  <c r="B10" i="14"/>
  <c r="B8" i="14" l="1"/>
  <c r="D8" i="14" s="1"/>
  <c r="F8" i="14"/>
  <c r="G8" i="14" s="1"/>
  <c r="D30" i="14"/>
  <c r="D10" i="14"/>
  <c r="G20" i="14"/>
</calcChain>
</file>

<file path=xl/sharedStrings.xml><?xml version="1.0" encoding="utf-8"?>
<sst xmlns="http://schemas.openxmlformats.org/spreadsheetml/2006/main" count="128" uniqueCount="78">
  <si>
    <t>Boaco</t>
  </si>
  <si>
    <t>Carazo</t>
  </si>
  <si>
    <t>Chinandega</t>
  </si>
  <si>
    <t>Estelí</t>
  </si>
  <si>
    <t>Granada</t>
  </si>
  <si>
    <t>Jinotega</t>
  </si>
  <si>
    <t>León</t>
  </si>
  <si>
    <t>Madriz</t>
  </si>
  <si>
    <t>Managua</t>
  </si>
  <si>
    <t>Masaya</t>
  </si>
  <si>
    <t>Matagalpa</t>
  </si>
  <si>
    <t>Nueva Segovia</t>
  </si>
  <si>
    <t>Río San Juan</t>
  </si>
  <si>
    <t>Rivas</t>
  </si>
  <si>
    <t>Etiquetas de fila</t>
  </si>
  <si>
    <t>Total general</t>
  </si>
  <si>
    <t>CUADRO 2. SUPERFICIE Y DENSIDAD DE POBLACION POR ZONAS GEOGRAFICAS Y</t>
  </si>
  <si>
    <t>DEPARTAMENTO CENSOS DE 1971 Y 1995</t>
  </si>
  <si>
    <t>Censo 1971</t>
  </si>
  <si>
    <t/>
  </si>
  <si>
    <t>Censo 1995</t>
  </si>
  <si>
    <t>ZONA Y DEPARTAMENTO</t>
  </si>
  <si>
    <t>Superficie</t>
  </si>
  <si>
    <t>Población</t>
  </si>
  <si>
    <t>Habitantes</t>
  </si>
  <si>
    <t>Superficie**</t>
  </si>
  <si>
    <t xml:space="preserve">Población </t>
  </si>
  <si>
    <t xml:space="preserve">Habitantes </t>
  </si>
  <si>
    <t>en Km² (*)</t>
  </si>
  <si>
    <t>Por Km²</t>
  </si>
  <si>
    <t>en Km²(*)</t>
  </si>
  <si>
    <t xml:space="preserve"> </t>
  </si>
  <si>
    <t xml:space="preserve">LA REPUBLICA </t>
  </si>
  <si>
    <t xml:space="preserve"> ZONA DEL PACIFICO</t>
  </si>
  <si>
    <t xml:space="preserve">           Chinandega</t>
  </si>
  <si>
    <t xml:space="preserve">            León</t>
  </si>
  <si>
    <t xml:space="preserve">           Managua</t>
  </si>
  <si>
    <t xml:space="preserve">           Masaya</t>
  </si>
  <si>
    <t xml:space="preserve">           Granada</t>
  </si>
  <si>
    <t xml:space="preserve">           Carazo</t>
  </si>
  <si>
    <t xml:space="preserve">           Rivas</t>
  </si>
  <si>
    <t xml:space="preserve"> ZONA CENTRAL Y NORTE</t>
  </si>
  <si>
    <t xml:space="preserve">           Boaco</t>
  </si>
  <si>
    <t xml:space="preserve">           Chontales  </t>
  </si>
  <si>
    <t xml:space="preserve">           Jinotega</t>
  </si>
  <si>
    <t xml:space="preserve">           Matagalpa</t>
  </si>
  <si>
    <t xml:space="preserve">           Estelí</t>
  </si>
  <si>
    <t xml:space="preserve">           Madriz</t>
  </si>
  <si>
    <t xml:space="preserve">           Nueva Segovia</t>
  </si>
  <si>
    <t xml:space="preserve"> ZONA DEL ATLANTICO</t>
  </si>
  <si>
    <t xml:space="preserve">           Río San Juan</t>
  </si>
  <si>
    <t xml:space="preserve">           Zelaya (1)</t>
  </si>
  <si>
    <t xml:space="preserve">              R.A.A.N.</t>
  </si>
  <si>
    <t>...</t>
  </si>
  <si>
    <t xml:space="preserve">              R.A.A.S.</t>
  </si>
  <si>
    <t>(1) El antiguo departamento de Zelaya comprende la R.A.A.N y R.A.A.S. actualmente</t>
  </si>
  <si>
    <t xml:space="preserve">      R.A.A.N. : Región Autónoma Atlántico Norte</t>
  </si>
  <si>
    <t xml:space="preserve">      R.A.A.S.  : Región Autónoma Atlántico Sur</t>
  </si>
  <si>
    <t xml:space="preserve">* La cifra de Superficie no incluye tierras bajo aguas. </t>
  </si>
  <si>
    <t>** INETER hará cambios de acuerdo a nuevos límites municipales</t>
  </si>
  <si>
    <t>Deparamento</t>
  </si>
  <si>
    <t>Zona</t>
  </si>
  <si>
    <t>Población 1971</t>
  </si>
  <si>
    <t>Habitantes Km2</t>
  </si>
  <si>
    <t>Población  1995</t>
  </si>
  <si>
    <t>Habitantes  Km2</t>
  </si>
  <si>
    <t>Superficie Km2</t>
  </si>
  <si>
    <t>Pacífico</t>
  </si>
  <si>
    <t xml:space="preserve">Central </t>
  </si>
  <si>
    <t xml:space="preserve">Chontales  </t>
  </si>
  <si>
    <t>Norte</t>
  </si>
  <si>
    <t>Atlántico</t>
  </si>
  <si>
    <t>R.A.A.N.</t>
  </si>
  <si>
    <t>R.A.A.S.</t>
  </si>
  <si>
    <t>(en blanco)</t>
  </si>
  <si>
    <t>Suma de Población  1995</t>
  </si>
  <si>
    <t>Suma de Población 1971</t>
  </si>
  <si>
    <t xml:space="preserve">Zelaya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</si>
</sst>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_)"/>
  </numFmts>
  <fonts count="13" x14ac:knownFonts="1">
    <font>
      <sz val="11"/>
      <color theme="1"/>
      <name val="Franklin Gothic Book"/>
      <family val="2"/>
      <scheme val="minor"/>
    </font>
    <font>
      <sz val="10"/>
      <name val="Arial"/>
      <family val="2"/>
    </font>
    <font>
      <sz val="10"/>
      <name val="Franklin Gothic Book"/>
      <family val="1"/>
      <scheme val="minor"/>
    </font>
    <font>
      <sz val="11"/>
      <color theme="1"/>
      <name val="Agency FB"/>
      <family val="2"/>
    </font>
    <font>
      <sz val="11"/>
      <color rgb="FF3F3F76"/>
      <name val="Agency FB"/>
      <family val="2"/>
    </font>
    <font>
      <b/>
      <sz val="11"/>
      <color rgb="FFFA7D00"/>
      <name val="Agency FB"/>
      <family val="2"/>
    </font>
    <font>
      <i/>
      <sz val="10"/>
      <name val="Helv"/>
    </font>
    <font>
      <b/>
      <sz val="10"/>
      <name val="Helv"/>
    </font>
    <font>
      <sz val="10"/>
      <name val="Helv"/>
    </font>
    <font>
      <sz val="10"/>
      <name val="Tms Rmn"/>
    </font>
    <font>
      <i/>
      <sz val="10"/>
      <name val="Tms Rmn"/>
    </font>
    <font>
      <sz val="10"/>
      <name val="Helvetica"/>
    </font>
    <font>
      <sz val="15"/>
      <name val="Helv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8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</cellStyleXfs>
  <cellXfs count="35">
    <xf numFmtId="0" fontId="0" fillId="0" borderId="0" xfId="0"/>
    <xf numFmtId="0" fontId="7" fillId="0" borderId="0" xfId="0" applyFont="1" applyAlignment="1" applyProtection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8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37" fontId="7" fillId="0" borderId="0" xfId="0" applyNumberFormat="1" applyFont="1" applyProtection="1"/>
    <xf numFmtId="165" fontId="7" fillId="0" borderId="0" xfId="0" applyNumberFormat="1" applyFont="1" applyProtection="1"/>
    <xf numFmtId="37" fontId="8" fillId="0" borderId="0" xfId="0" applyNumberFormat="1" applyFont="1" applyProtection="1"/>
    <xf numFmtId="165" fontId="7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/>
    <xf numFmtId="37" fontId="8" fillId="0" borderId="0" xfId="0" applyNumberFormat="1" applyFont="1" applyAlignment="1" applyProtection="1">
      <alignment horizontal="right"/>
    </xf>
    <xf numFmtId="0" fontId="9" fillId="0" borderId="0" xfId="0" applyFont="1" applyAlignment="1" applyProtection="1">
      <alignment horizontal="left"/>
    </xf>
    <xf numFmtId="0" fontId="6" fillId="0" borderId="0" xfId="0" applyFont="1"/>
    <xf numFmtId="0" fontId="10" fillId="0" borderId="0" xfId="0" applyFont="1" applyAlignment="1" applyProtection="1">
      <alignment horizontal="left"/>
    </xf>
    <xf numFmtId="0" fontId="11" fillId="0" borderId="0" xfId="0" applyFont="1" applyFill="1" applyBorder="1"/>
    <xf numFmtId="0" fontId="12" fillId="0" borderId="0" xfId="0" applyFont="1" applyFill="1" applyBorder="1"/>
    <xf numFmtId="39" fontId="11" fillId="0" borderId="0" xfId="0" applyNumberFormat="1" applyFont="1" applyFill="1" applyBorder="1"/>
    <xf numFmtId="0" fontId="8" fillId="5" borderId="2" xfId="0" applyFont="1" applyFill="1" applyBorder="1"/>
    <xf numFmtId="0" fontId="8" fillId="5" borderId="2" xfId="0" applyFont="1" applyFill="1" applyBorder="1" applyAlignment="1" applyProtection="1">
      <alignment horizontal="center"/>
    </xf>
    <xf numFmtId="0" fontId="8" fillId="5" borderId="0" xfId="0" applyFont="1" applyFill="1" applyAlignment="1" applyProtection="1">
      <alignment horizontal="center"/>
    </xf>
    <xf numFmtId="0" fontId="8" fillId="5" borderId="0" xfId="0" applyFont="1" applyFill="1"/>
    <xf numFmtId="0" fontId="8" fillId="6" borderId="2" xfId="0" applyFont="1" applyFill="1" applyBorder="1" applyAlignment="1" applyProtection="1">
      <alignment horizontal="center"/>
    </xf>
    <xf numFmtId="0" fontId="8" fillId="6" borderId="2" xfId="0" applyFont="1" applyFill="1" applyBorder="1"/>
    <xf numFmtId="0" fontId="8" fillId="6" borderId="0" xfId="0" applyFont="1" applyFill="1" applyAlignment="1" applyProtection="1">
      <alignment horizontal="center"/>
    </xf>
    <xf numFmtId="0" fontId="8" fillId="6" borderId="0" xfId="0" applyFont="1" applyFill="1"/>
    <xf numFmtId="0" fontId="8" fillId="7" borderId="2" xfId="0" applyFont="1" applyFill="1" applyBorder="1"/>
    <xf numFmtId="0" fontId="8" fillId="7" borderId="0" xfId="0" applyFont="1" applyFill="1" applyAlignment="1" applyProtection="1">
      <alignment horizontal="left"/>
    </xf>
    <xf numFmtId="0" fontId="8" fillId="7" borderId="0" xfId="0" applyFont="1" applyFill="1" applyAlignment="1" applyProtection="1">
      <alignment horizontal="center"/>
    </xf>
    <xf numFmtId="4" fontId="0" fillId="0" borderId="0" xfId="0" applyNumberFormat="1"/>
    <xf numFmtId="4" fontId="0" fillId="0" borderId="0" xfId="0" pivotButton="1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left" indent="1"/>
    </xf>
  </cellXfs>
  <cellStyles count="7">
    <cellStyle name="20% - Énfasis3 2" xfId="4" xr:uid="{00000000-0005-0000-0000-000000000000}"/>
    <cellStyle name="Cálculo 2" xfId="6" xr:uid="{00000000-0005-0000-0000-000001000000}"/>
    <cellStyle name="Entrada 2" xfId="5" xr:uid="{00000000-0005-0000-0000-000002000000}"/>
    <cellStyle name="Euro" xfId="1" xr:uid="{00000000-0005-0000-0000-000003000000}"/>
    <cellStyle name="Moneda 2" xfId="3" xr:uid="{00000000-0005-0000-0000-000004000000}"/>
    <cellStyle name="Normal" xfId="0" builtinId="0"/>
    <cellStyle name="Normal 2" xfId="2" xr:uid="{00000000-0005-0000-0000-000006000000}"/>
  </cellStyles>
  <dxfs count="10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3414.39749826389" createdVersion="6" refreshedVersion="6" minRefreshableVersion="3" recordCount="19" xr:uid="{00000000-000A-0000-FFFF-FFFF0B000000}">
  <cacheSource type="worksheet">
    <worksheetSource ref="A1:G1048576" sheet="DatosOrdenados"/>
  </cacheSource>
  <cacheFields count="7">
    <cacheField name="Deparamento" numFmtId="0">
      <sharedItems containsBlank="1" count="20">
        <s v="Chinandega"/>
        <s v="León"/>
        <s v="Managua"/>
        <s v="Masaya"/>
        <s v="Granada"/>
        <s v="Carazo"/>
        <s v="Rivas"/>
        <s v="Boaco"/>
        <s v="Chontales  "/>
        <s v="Jinotega"/>
        <s v="Matagalpa"/>
        <s v="Estelí"/>
        <s v="Madriz"/>
        <s v="Nueva Segovia"/>
        <s v="Río San Juan"/>
        <s v="Zelaya "/>
        <s v="R.A.A.N."/>
        <s v="R.A.A.S."/>
        <m/>
        <s v="Zelaya (1)" u="1"/>
      </sharedItems>
    </cacheField>
    <cacheField name="Zona" numFmtId="0">
      <sharedItems containsBlank="1" count="5">
        <s v="Pacífico"/>
        <s v="Central "/>
        <s v="Norte"/>
        <s v="Atlántico"/>
        <m/>
      </sharedItems>
    </cacheField>
    <cacheField name="Población 1971" numFmtId="0">
      <sharedItems containsString="0" containsBlank="1" containsNumber="1" containsInteger="1" minValue="0" maxValue="485850"/>
    </cacheField>
    <cacheField name="Habitantes Km2" numFmtId="0">
      <sharedItems containsString="0" containsBlank="1" containsNumber="1" minValue="0" maxValue="169.70902394106815"/>
    </cacheField>
    <cacheField name="Población  1995" numFmtId="0">
      <sharedItems containsString="0" containsBlank="1" containsNumber="1" containsInteger="1" minValue="70143" maxValue="1093760"/>
    </cacheField>
    <cacheField name="Habitantes  Km2" numFmtId="0">
      <sharedItems containsString="0" containsBlank="1" containsNumber="1" minValue="5.9925992723654344" maxValue="409.07457627118646"/>
    </cacheField>
    <cacheField name="Superficie Km2" numFmtId="0">
      <sharedItems containsString="0" containsBlank="1" containsNumber="1" containsInteger="1" minValue="590" maxValue="595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x v="0"/>
    <n v="155286"/>
    <n v="33.308880308880312"/>
    <n v="350212"/>
    <n v="71.09460008120179"/>
    <n v="4926"/>
  </r>
  <r>
    <x v="1"/>
    <x v="0"/>
    <n v="166820"/>
    <n v="31.872372946121512"/>
    <n v="336894"/>
    <n v="65.967103974936364"/>
    <n v="5107"/>
  </r>
  <r>
    <x v="2"/>
    <x v="0"/>
    <n v="485850"/>
    <n v="133.65887207702889"/>
    <n v="1093760"/>
    <n v="297.86492374727669"/>
    <n v="3672"/>
  </r>
  <r>
    <x v="3"/>
    <x v="0"/>
    <n v="92152"/>
    <n v="169.70902394106815"/>
    <n v="241354"/>
    <n v="409.07457627118646"/>
    <n v="590"/>
  </r>
  <r>
    <x v="4"/>
    <x v="0"/>
    <n v="71102"/>
    <n v="73.757261410788388"/>
    <n v="155683"/>
    <n v="167.58127018299245"/>
    <n v="929"/>
  </r>
  <r>
    <x v="5"/>
    <x v="0"/>
    <n v="71134"/>
    <n v="68.928294573643413"/>
    <n v="149407"/>
    <n v="142.29238095238094"/>
    <n v="1050"/>
  </r>
  <r>
    <x v="6"/>
    <x v="0"/>
    <n v="74129"/>
    <n v="34.49464867380177"/>
    <n v="140432"/>
    <n v="65.165661252900236"/>
    <n v="2155"/>
  </r>
  <r>
    <x v="7"/>
    <x v="1"/>
    <n v="69187"/>
    <n v="13.887394620634284"/>
    <n v="136949"/>
    <n v="32.268850141376063"/>
    <n v="4244"/>
  </r>
  <r>
    <x v="8"/>
    <x v="1"/>
    <n v="68802"/>
    <n v="13.907822922983627"/>
    <n v="144635"/>
    <n v="22.677171527124489"/>
    <n v="6378"/>
  </r>
  <r>
    <x v="9"/>
    <x v="2"/>
    <n v="90640"/>
    <n v="9.4653299916457811"/>
    <n v="257933"/>
    <n v="26.441107124551511"/>
    <n v="9755"/>
  </r>
  <r>
    <x v="10"/>
    <x v="2"/>
    <n v="168139"/>
    <n v="24.748160141301149"/>
    <n v="383776"/>
    <n v="45.028276428487622"/>
    <n v="8523"/>
  </r>
  <r>
    <x v="11"/>
    <x v="2"/>
    <n v="79164"/>
    <n v="36"/>
    <n v="174894"/>
    <n v="74.901070663811566"/>
    <n v="2335"/>
  </r>
  <r>
    <x v="12"/>
    <x v="2"/>
    <n v="53423"/>
    <n v="30.388509670079635"/>
    <n v="107567"/>
    <n v="67.14544319600499"/>
    <n v="1602"/>
  </r>
  <r>
    <x v="13"/>
    <x v="2"/>
    <n v="65784"/>
    <n v="19.689913199640827"/>
    <n v="148492"/>
    <n v="47.547870637207815"/>
    <n v="3123"/>
  </r>
  <r>
    <x v="14"/>
    <x v="3"/>
    <n v="20832"/>
    <n v="2.7969924812030076"/>
    <n v="70143"/>
    <n v="9.3861902850260943"/>
    <n v="7473"/>
  </r>
  <r>
    <x v="15"/>
    <x v="3"/>
    <n v="145508"/>
    <n v="2.4623142789454091"/>
    <n v="464968"/>
    <n v="7.8059295571299065"/>
    <n v="59566"/>
  </r>
  <r>
    <x v="16"/>
    <x v="3"/>
    <n v="0"/>
    <n v="0"/>
    <n v="192716"/>
    <n v="5.9925992723654344"/>
    <n v="32159"/>
  </r>
  <r>
    <x v="17"/>
    <x v="3"/>
    <n v="0"/>
    <n v="0"/>
    <n v="272252"/>
    <n v="9.9336665815302663"/>
    <n v="27407"/>
  </r>
  <r>
    <x v="18"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0" dataPosition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28" firstHeaderRow="0" firstDataRow="1" firstDataCol="1"/>
  <pivotFields count="7">
    <pivotField axis="axisRow" showAll="0">
      <items count="21">
        <item x="7"/>
        <item x="5"/>
        <item x="0"/>
        <item x="8"/>
        <item x="11"/>
        <item x="4"/>
        <item x="9"/>
        <item x="1"/>
        <item x="12"/>
        <item x="2"/>
        <item x="3"/>
        <item x="10"/>
        <item x="13"/>
        <item x="16"/>
        <item x="17"/>
        <item x="14"/>
        <item x="6"/>
        <item m="1" x="19"/>
        <item x="18"/>
        <item x="15"/>
        <item t="default"/>
      </items>
    </pivotField>
    <pivotField axis="axisRow" showAll="0">
      <items count="6">
        <item x="3"/>
        <item x="1"/>
        <item x="2"/>
        <item x="0"/>
        <item x="4"/>
        <item t="default"/>
      </items>
    </pivotField>
    <pivotField dataField="1" showAll="0"/>
    <pivotField showAll="0"/>
    <pivotField dataField="1" showAll="0"/>
    <pivotField showAll="0"/>
    <pivotField showAll="0"/>
  </pivotFields>
  <rowFields count="2">
    <field x="1"/>
    <field x="0"/>
  </rowFields>
  <rowItems count="25">
    <i>
      <x/>
    </i>
    <i r="1">
      <x v="13"/>
    </i>
    <i r="1">
      <x v="14"/>
    </i>
    <i r="1">
      <x v="15"/>
    </i>
    <i r="1">
      <x v="19"/>
    </i>
    <i>
      <x v="1"/>
    </i>
    <i r="1">
      <x/>
    </i>
    <i r="1">
      <x v="3"/>
    </i>
    <i>
      <x v="2"/>
    </i>
    <i r="1">
      <x v="4"/>
    </i>
    <i r="1">
      <x v="6"/>
    </i>
    <i r="1">
      <x v="8"/>
    </i>
    <i r="1">
      <x v="11"/>
    </i>
    <i r="1">
      <x v="12"/>
    </i>
    <i>
      <x v="3"/>
    </i>
    <i r="1">
      <x v="1"/>
    </i>
    <i r="1">
      <x v="2"/>
    </i>
    <i r="1">
      <x v="5"/>
    </i>
    <i r="1">
      <x v="7"/>
    </i>
    <i r="1">
      <x v="9"/>
    </i>
    <i r="1">
      <x v="10"/>
    </i>
    <i r="1">
      <x v="16"/>
    </i>
    <i>
      <x v="4"/>
    </i>
    <i r="1"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oblación 1971" fld="2" baseField="0" baseItem="0"/>
    <dataField name="Suma de Población  1995" fld="4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fieldPosition="0">
        <references count="2">
          <reference field="0" count="4">
            <x v="13"/>
            <x v="14"/>
            <x v="15"/>
            <x v="17"/>
          </reference>
          <reference field="1" count="1" selected="0">
            <x v="0"/>
          </reference>
        </references>
      </pivotArea>
    </format>
    <format dxfId="4">
      <pivotArea dataOnly="0" labelOnly="1" fieldPosition="0">
        <references count="2">
          <reference field="0" count="2">
            <x v="0"/>
            <x v="3"/>
          </reference>
          <reference field="1" count="1" selected="0">
            <x v="1"/>
          </reference>
        </references>
      </pivotArea>
    </format>
    <format dxfId="3">
      <pivotArea dataOnly="0" labelOnly="1" fieldPosition="0">
        <references count="2">
          <reference field="0" count="5">
            <x v="4"/>
            <x v="6"/>
            <x v="8"/>
            <x v="11"/>
            <x v="12"/>
          </reference>
          <reference field="1" count="1" selected="0">
            <x v="2"/>
          </reference>
        </references>
      </pivotArea>
    </format>
    <format dxfId="2">
      <pivotArea dataOnly="0" labelOnly="1" fieldPosition="0">
        <references count="2">
          <reference field="0" count="7">
            <x v="1"/>
            <x v="2"/>
            <x v="5"/>
            <x v="7"/>
            <x v="9"/>
            <x v="10"/>
            <x v="16"/>
          </reference>
          <reference field="1" count="1" selected="0">
            <x v="3"/>
          </reference>
        </references>
      </pivotArea>
    </format>
    <format dxfId="1">
      <pivotArea dataOnly="0" labelOnly="1" fieldPosition="0">
        <references count="2">
          <reference field="0" count="1">
            <x v="18"/>
          </reference>
          <reference field="1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hincheta">
  <a:themeElements>
    <a:clrScheme name="Chincheta">
      <a:dk1>
        <a:sysClr val="windowText" lastClr="000000"/>
      </a:dk1>
      <a:lt1>
        <a:sysClr val="window" lastClr="FFFFFF"/>
      </a:lt1>
      <a:dk2>
        <a:srgbClr val="465E9C"/>
      </a:dk2>
      <a:lt2>
        <a:srgbClr val="CCDDEA"/>
      </a:lt2>
      <a:accent1>
        <a:srgbClr val="FDA023"/>
      </a:accent1>
      <a:accent2>
        <a:srgbClr val="AA2B1E"/>
      </a:accent2>
      <a:accent3>
        <a:srgbClr val="71685C"/>
      </a:accent3>
      <a:accent4>
        <a:srgbClr val="64A73B"/>
      </a:accent4>
      <a:accent5>
        <a:srgbClr val="EB5605"/>
      </a:accent5>
      <a:accent6>
        <a:srgbClr val="B9CA1A"/>
      </a:accent6>
      <a:hlink>
        <a:srgbClr val="D83E2C"/>
      </a:hlink>
      <a:folHlink>
        <a:srgbClr val="ED7D27"/>
      </a:folHlink>
    </a:clrScheme>
    <a:fontScheme name="Chincheta">
      <a:majorFont>
        <a:latin typeface="Constantia"/>
        <a:ea typeface=""/>
        <a:cs typeface=""/>
        <a:font script="Jpan" typeface="HGS明朝E"/>
        <a:font script="Hang" typeface="HY신명조"/>
        <a:font script="Hans" typeface="宋体"/>
        <a:font script="Hant" typeface="新細明體"/>
        <a:font script="Arab" typeface="Majalla UI"/>
        <a:font script="Hebr" typeface="David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Grek" typeface="Arial"/>
        <a:font script="Cyrl" typeface="Arial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hinchet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  <a:lumMod val="100000"/>
              </a:schemeClr>
            </a:gs>
            <a:gs pos="40000">
              <a:schemeClr val="phClr">
                <a:tint val="60000"/>
                <a:satMod val="130000"/>
                <a:lumMod val="100000"/>
              </a:schemeClr>
            </a:gs>
            <a:gs pos="100000">
              <a:schemeClr val="phClr">
                <a:tint val="96000"/>
                <a:lumMod val="108000"/>
              </a:schemeClr>
            </a:gs>
          </a:gsLst>
          <a:lin ang="5400000" scaled="0"/>
        </a:gradFill>
        <a:gradFill rotWithShape="1">
          <a:gsLst>
            <a:gs pos="0">
              <a:schemeClr val="phClr"/>
            </a:gs>
            <a:gs pos="100000">
              <a:schemeClr val="phClr">
                <a:shade val="76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80000"/>
              <a:lumMod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38100" dir="4800000" sx="98000" sy="98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38100" dist="38100" dir="4800000" sx="96000" sy="96000" rotWithShape="0">
              <a:srgbClr val="000000">
                <a:alpha val="4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3240000"/>
            </a:lightRig>
          </a:scene3d>
          <a:sp3d>
            <a:bevelT w="28575" h="28575"/>
          </a:sp3d>
        </a:effectStyle>
      </a:effectStyleLst>
      <a:bgFillStyleLst>
        <a:solidFill>
          <a:schemeClr val="phClr">
            <a:tint val="93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satMod val="140000"/>
                <a:lumMod val="50000"/>
              </a:schemeClr>
              <a:schemeClr val="phClr">
                <a:tint val="95000"/>
                <a:satMod val="180000"/>
                <a:lumMod val="160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tint val="98000"/>
                <a:shade val="90000"/>
                <a:satMod val="120000"/>
                <a:lumMod val="54000"/>
              </a:schemeClr>
              <a:schemeClr val="phClr">
                <a:tint val="80000"/>
                <a:satMod val="160000"/>
                <a:lumMod val="14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41"/>
  <sheetViews>
    <sheetView tabSelected="1" workbookViewId="0">
      <selection activeCell="A14" sqref="A14"/>
    </sheetView>
  </sheetViews>
  <sheetFormatPr baseColWidth="10" defaultColWidth="10.77734375" defaultRowHeight="12.75" x14ac:dyDescent="0.2"/>
  <cols>
    <col min="1" max="1" width="21.6640625" style="4" customWidth="1"/>
    <col min="2" max="2" width="13" style="4" customWidth="1"/>
    <col min="3" max="3" width="15.21875" style="4" customWidth="1"/>
    <col min="4" max="4" width="13" style="4" customWidth="1"/>
    <col min="5" max="5" width="14.109375" style="4" customWidth="1"/>
    <col min="6" max="6" width="15.21875" style="4" customWidth="1"/>
    <col min="7" max="7" width="13" style="4" customWidth="1"/>
    <col min="8" max="255" width="10.77734375" style="4"/>
    <col min="256" max="256" width="21.6640625" style="4" customWidth="1"/>
    <col min="257" max="257" width="13" style="4" customWidth="1"/>
    <col min="258" max="258" width="15.21875" style="4" customWidth="1"/>
    <col min="259" max="259" width="13" style="4" customWidth="1"/>
    <col min="260" max="260" width="3" style="4" customWidth="1"/>
    <col min="261" max="261" width="14.109375" style="4" customWidth="1"/>
    <col min="262" max="262" width="15.21875" style="4" customWidth="1"/>
    <col min="263" max="263" width="13" style="4" customWidth="1"/>
    <col min="264" max="511" width="10.77734375" style="4"/>
    <col min="512" max="512" width="21.6640625" style="4" customWidth="1"/>
    <col min="513" max="513" width="13" style="4" customWidth="1"/>
    <col min="514" max="514" width="15.21875" style="4" customWidth="1"/>
    <col min="515" max="515" width="13" style="4" customWidth="1"/>
    <col min="516" max="516" width="3" style="4" customWidth="1"/>
    <col min="517" max="517" width="14.109375" style="4" customWidth="1"/>
    <col min="518" max="518" width="15.21875" style="4" customWidth="1"/>
    <col min="519" max="519" width="13" style="4" customWidth="1"/>
    <col min="520" max="767" width="10.77734375" style="4"/>
    <col min="768" max="768" width="21.6640625" style="4" customWidth="1"/>
    <col min="769" max="769" width="13" style="4" customWidth="1"/>
    <col min="770" max="770" width="15.21875" style="4" customWidth="1"/>
    <col min="771" max="771" width="13" style="4" customWidth="1"/>
    <col min="772" max="772" width="3" style="4" customWidth="1"/>
    <col min="773" max="773" width="14.109375" style="4" customWidth="1"/>
    <col min="774" max="774" width="15.21875" style="4" customWidth="1"/>
    <col min="775" max="775" width="13" style="4" customWidth="1"/>
    <col min="776" max="1023" width="10.77734375" style="4"/>
    <col min="1024" max="1024" width="21.6640625" style="4" customWidth="1"/>
    <col min="1025" max="1025" width="13" style="4" customWidth="1"/>
    <col min="1026" max="1026" width="15.21875" style="4" customWidth="1"/>
    <col min="1027" max="1027" width="13" style="4" customWidth="1"/>
    <col min="1028" max="1028" width="3" style="4" customWidth="1"/>
    <col min="1029" max="1029" width="14.109375" style="4" customWidth="1"/>
    <col min="1030" max="1030" width="15.21875" style="4" customWidth="1"/>
    <col min="1031" max="1031" width="13" style="4" customWidth="1"/>
    <col min="1032" max="1279" width="10.77734375" style="4"/>
    <col min="1280" max="1280" width="21.6640625" style="4" customWidth="1"/>
    <col min="1281" max="1281" width="13" style="4" customWidth="1"/>
    <col min="1282" max="1282" width="15.21875" style="4" customWidth="1"/>
    <col min="1283" max="1283" width="13" style="4" customWidth="1"/>
    <col min="1284" max="1284" width="3" style="4" customWidth="1"/>
    <col min="1285" max="1285" width="14.109375" style="4" customWidth="1"/>
    <col min="1286" max="1286" width="15.21875" style="4" customWidth="1"/>
    <col min="1287" max="1287" width="13" style="4" customWidth="1"/>
    <col min="1288" max="1535" width="10.77734375" style="4"/>
    <col min="1536" max="1536" width="21.6640625" style="4" customWidth="1"/>
    <col min="1537" max="1537" width="13" style="4" customWidth="1"/>
    <col min="1538" max="1538" width="15.21875" style="4" customWidth="1"/>
    <col min="1539" max="1539" width="13" style="4" customWidth="1"/>
    <col min="1540" max="1540" width="3" style="4" customWidth="1"/>
    <col min="1541" max="1541" width="14.109375" style="4" customWidth="1"/>
    <col min="1542" max="1542" width="15.21875" style="4" customWidth="1"/>
    <col min="1543" max="1543" width="13" style="4" customWidth="1"/>
    <col min="1544" max="1791" width="10.77734375" style="4"/>
    <col min="1792" max="1792" width="21.6640625" style="4" customWidth="1"/>
    <col min="1793" max="1793" width="13" style="4" customWidth="1"/>
    <col min="1794" max="1794" width="15.21875" style="4" customWidth="1"/>
    <col min="1795" max="1795" width="13" style="4" customWidth="1"/>
    <col min="1796" max="1796" width="3" style="4" customWidth="1"/>
    <col min="1797" max="1797" width="14.109375" style="4" customWidth="1"/>
    <col min="1798" max="1798" width="15.21875" style="4" customWidth="1"/>
    <col min="1799" max="1799" width="13" style="4" customWidth="1"/>
    <col min="1800" max="2047" width="10.77734375" style="4"/>
    <col min="2048" max="2048" width="21.6640625" style="4" customWidth="1"/>
    <col min="2049" max="2049" width="13" style="4" customWidth="1"/>
    <col min="2050" max="2050" width="15.21875" style="4" customWidth="1"/>
    <col min="2051" max="2051" width="13" style="4" customWidth="1"/>
    <col min="2052" max="2052" width="3" style="4" customWidth="1"/>
    <col min="2053" max="2053" width="14.109375" style="4" customWidth="1"/>
    <col min="2054" max="2054" width="15.21875" style="4" customWidth="1"/>
    <col min="2055" max="2055" width="13" style="4" customWidth="1"/>
    <col min="2056" max="2303" width="10.77734375" style="4"/>
    <col min="2304" max="2304" width="21.6640625" style="4" customWidth="1"/>
    <col min="2305" max="2305" width="13" style="4" customWidth="1"/>
    <col min="2306" max="2306" width="15.21875" style="4" customWidth="1"/>
    <col min="2307" max="2307" width="13" style="4" customWidth="1"/>
    <col min="2308" max="2308" width="3" style="4" customWidth="1"/>
    <col min="2309" max="2309" width="14.109375" style="4" customWidth="1"/>
    <col min="2310" max="2310" width="15.21875" style="4" customWidth="1"/>
    <col min="2311" max="2311" width="13" style="4" customWidth="1"/>
    <col min="2312" max="2559" width="10.77734375" style="4"/>
    <col min="2560" max="2560" width="21.6640625" style="4" customWidth="1"/>
    <col min="2561" max="2561" width="13" style="4" customWidth="1"/>
    <col min="2562" max="2562" width="15.21875" style="4" customWidth="1"/>
    <col min="2563" max="2563" width="13" style="4" customWidth="1"/>
    <col min="2564" max="2564" width="3" style="4" customWidth="1"/>
    <col min="2565" max="2565" width="14.109375" style="4" customWidth="1"/>
    <col min="2566" max="2566" width="15.21875" style="4" customWidth="1"/>
    <col min="2567" max="2567" width="13" style="4" customWidth="1"/>
    <col min="2568" max="2815" width="10.77734375" style="4"/>
    <col min="2816" max="2816" width="21.6640625" style="4" customWidth="1"/>
    <col min="2817" max="2817" width="13" style="4" customWidth="1"/>
    <col min="2818" max="2818" width="15.21875" style="4" customWidth="1"/>
    <col min="2819" max="2819" width="13" style="4" customWidth="1"/>
    <col min="2820" max="2820" width="3" style="4" customWidth="1"/>
    <col min="2821" max="2821" width="14.109375" style="4" customWidth="1"/>
    <col min="2822" max="2822" width="15.21875" style="4" customWidth="1"/>
    <col min="2823" max="2823" width="13" style="4" customWidth="1"/>
    <col min="2824" max="3071" width="10.77734375" style="4"/>
    <col min="3072" max="3072" width="21.6640625" style="4" customWidth="1"/>
    <col min="3073" max="3073" width="13" style="4" customWidth="1"/>
    <col min="3074" max="3074" width="15.21875" style="4" customWidth="1"/>
    <col min="3075" max="3075" width="13" style="4" customWidth="1"/>
    <col min="3076" max="3076" width="3" style="4" customWidth="1"/>
    <col min="3077" max="3077" width="14.109375" style="4" customWidth="1"/>
    <col min="3078" max="3078" width="15.21875" style="4" customWidth="1"/>
    <col min="3079" max="3079" width="13" style="4" customWidth="1"/>
    <col min="3080" max="3327" width="10.77734375" style="4"/>
    <col min="3328" max="3328" width="21.6640625" style="4" customWidth="1"/>
    <col min="3329" max="3329" width="13" style="4" customWidth="1"/>
    <col min="3330" max="3330" width="15.21875" style="4" customWidth="1"/>
    <col min="3331" max="3331" width="13" style="4" customWidth="1"/>
    <col min="3332" max="3332" width="3" style="4" customWidth="1"/>
    <col min="3333" max="3333" width="14.109375" style="4" customWidth="1"/>
    <col min="3334" max="3334" width="15.21875" style="4" customWidth="1"/>
    <col min="3335" max="3335" width="13" style="4" customWidth="1"/>
    <col min="3336" max="3583" width="10.77734375" style="4"/>
    <col min="3584" max="3584" width="21.6640625" style="4" customWidth="1"/>
    <col min="3585" max="3585" width="13" style="4" customWidth="1"/>
    <col min="3586" max="3586" width="15.21875" style="4" customWidth="1"/>
    <col min="3587" max="3587" width="13" style="4" customWidth="1"/>
    <col min="3588" max="3588" width="3" style="4" customWidth="1"/>
    <col min="3589" max="3589" width="14.109375" style="4" customWidth="1"/>
    <col min="3590" max="3590" width="15.21875" style="4" customWidth="1"/>
    <col min="3591" max="3591" width="13" style="4" customWidth="1"/>
    <col min="3592" max="3839" width="10.77734375" style="4"/>
    <col min="3840" max="3840" width="21.6640625" style="4" customWidth="1"/>
    <col min="3841" max="3841" width="13" style="4" customWidth="1"/>
    <col min="3842" max="3842" width="15.21875" style="4" customWidth="1"/>
    <col min="3843" max="3843" width="13" style="4" customWidth="1"/>
    <col min="3844" max="3844" width="3" style="4" customWidth="1"/>
    <col min="3845" max="3845" width="14.109375" style="4" customWidth="1"/>
    <col min="3846" max="3846" width="15.21875" style="4" customWidth="1"/>
    <col min="3847" max="3847" width="13" style="4" customWidth="1"/>
    <col min="3848" max="4095" width="10.77734375" style="4"/>
    <col min="4096" max="4096" width="21.6640625" style="4" customWidth="1"/>
    <col min="4097" max="4097" width="13" style="4" customWidth="1"/>
    <col min="4098" max="4098" width="15.21875" style="4" customWidth="1"/>
    <col min="4099" max="4099" width="13" style="4" customWidth="1"/>
    <col min="4100" max="4100" width="3" style="4" customWidth="1"/>
    <col min="4101" max="4101" width="14.109375" style="4" customWidth="1"/>
    <col min="4102" max="4102" width="15.21875" style="4" customWidth="1"/>
    <col min="4103" max="4103" width="13" style="4" customWidth="1"/>
    <col min="4104" max="4351" width="10.77734375" style="4"/>
    <col min="4352" max="4352" width="21.6640625" style="4" customWidth="1"/>
    <col min="4353" max="4353" width="13" style="4" customWidth="1"/>
    <col min="4354" max="4354" width="15.21875" style="4" customWidth="1"/>
    <col min="4355" max="4355" width="13" style="4" customWidth="1"/>
    <col min="4356" max="4356" width="3" style="4" customWidth="1"/>
    <col min="4357" max="4357" width="14.109375" style="4" customWidth="1"/>
    <col min="4358" max="4358" width="15.21875" style="4" customWidth="1"/>
    <col min="4359" max="4359" width="13" style="4" customWidth="1"/>
    <col min="4360" max="4607" width="10.77734375" style="4"/>
    <col min="4608" max="4608" width="21.6640625" style="4" customWidth="1"/>
    <col min="4609" max="4609" width="13" style="4" customWidth="1"/>
    <col min="4610" max="4610" width="15.21875" style="4" customWidth="1"/>
    <col min="4611" max="4611" width="13" style="4" customWidth="1"/>
    <col min="4612" max="4612" width="3" style="4" customWidth="1"/>
    <col min="4613" max="4613" width="14.109375" style="4" customWidth="1"/>
    <col min="4614" max="4614" width="15.21875" style="4" customWidth="1"/>
    <col min="4615" max="4615" width="13" style="4" customWidth="1"/>
    <col min="4616" max="4863" width="10.77734375" style="4"/>
    <col min="4864" max="4864" width="21.6640625" style="4" customWidth="1"/>
    <col min="4865" max="4865" width="13" style="4" customWidth="1"/>
    <col min="4866" max="4866" width="15.21875" style="4" customWidth="1"/>
    <col min="4867" max="4867" width="13" style="4" customWidth="1"/>
    <col min="4868" max="4868" width="3" style="4" customWidth="1"/>
    <col min="4869" max="4869" width="14.109375" style="4" customWidth="1"/>
    <col min="4870" max="4870" width="15.21875" style="4" customWidth="1"/>
    <col min="4871" max="4871" width="13" style="4" customWidth="1"/>
    <col min="4872" max="5119" width="10.77734375" style="4"/>
    <col min="5120" max="5120" width="21.6640625" style="4" customWidth="1"/>
    <col min="5121" max="5121" width="13" style="4" customWidth="1"/>
    <col min="5122" max="5122" width="15.21875" style="4" customWidth="1"/>
    <col min="5123" max="5123" width="13" style="4" customWidth="1"/>
    <col min="5124" max="5124" width="3" style="4" customWidth="1"/>
    <col min="5125" max="5125" width="14.109375" style="4" customWidth="1"/>
    <col min="5126" max="5126" width="15.21875" style="4" customWidth="1"/>
    <col min="5127" max="5127" width="13" style="4" customWidth="1"/>
    <col min="5128" max="5375" width="10.77734375" style="4"/>
    <col min="5376" max="5376" width="21.6640625" style="4" customWidth="1"/>
    <col min="5377" max="5377" width="13" style="4" customWidth="1"/>
    <col min="5378" max="5378" width="15.21875" style="4" customWidth="1"/>
    <col min="5379" max="5379" width="13" style="4" customWidth="1"/>
    <col min="5380" max="5380" width="3" style="4" customWidth="1"/>
    <col min="5381" max="5381" width="14.109375" style="4" customWidth="1"/>
    <col min="5382" max="5382" width="15.21875" style="4" customWidth="1"/>
    <col min="5383" max="5383" width="13" style="4" customWidth="1"/>
    <col min="5384" max="5631" width="10.77734375" style="4"/>
    <col min="5632" max="5632" width="21.6640625" style="4" customWidth="1"/>
    <col min="5633" max="5633" width="13" style="4" customWidth="1"/>
    <col min="5634" max="5634" width="15.21875" style="4" customWidth="1"/>
    <col min="5635" max="5635" width="13" style="4" customWidth="1"/>
    <col min="5636" max="5636" width="3" style="4" customWidth="1"/>
    <col min="5637" max="5637" width="14.109375" style="4" customWidth="1"/>
    <col min="5638" max="5638" width="15.21875" style="4" customWidth="1"/>
    <col min="5639" max="5639" width="13" style="4" customWidth="1"/>
    <col min="5640" max="5887" width="10.77734375" style="4"/>
    <col min="5888" max="5888" width="21.6640625" style="4" customWidth="1"/>
    <col min="5889" max="5889" width="13" style="4" customWidth="1"/>
    <col min="5890" max="5890" width="15.21875" style="4" customWidth="1"/>
    <col min="5891" max="5891" width="13" style="4" customWidth="1"/>
    <col min="5892" max="5892" width="3" style="4" customWidth="1"/>
    <col min="5893" max="5893" width="14.109375" style="4" customWidth="1"/>
    <col min="5894" max="5894" width="15.21875" style="4" customWidth="1"/>
    <col min="5895" max="5895" width="13" style="4" customWidth="1"/>
    <col min="5896" max="6143" width="10.77734375" style="4"/>
    <col min="6144" max="6144" width="21.6640625" style="4" customWidth="1"/>
    <col min="6145" max="6145" width="13" style="4" customWidth="1"/>
    <col min="6146" max="6146" width="15.21875" style="4" customWidth="1"/>
    <col min="6147" max="6147" width="13" style="4" customWidth="1"/>
    <col min="6148" max="6148" width="3" style="4" customWidth="1"/>
    <col min="6149" max="6149" width="14.109375" style="4" customWidth="1"/>
    <col min="6150" max="6150" width="15.21875" style="4" customWidth="1"/>
    <col min="6151" max="6151" width="13" style="4" customWidth="1"/>
    <col min="6152" max="6399" width="10.77734375" style="4"/>
    <col min="6400" max="6400" width="21.6640625" style="4" customWidth="1"/>
    <col min="6401" max="6401" width="13" style="4" customWidth="1"/>
    <col min="6402" max="6402" width="15.21875" style="4" customWidth="1"/>
    <col min="6403" max="6403" width="13" style="4" customWidth="1"/>
    <col min="6404" max="6404" width="3" style="4" customWidth="1"/>
    <col min="6405" max="6405" width="14.109375" style="4" customWidth="1"/>
    <col min="6406" max="6406" width="15.21875" style="4" customWidth="1"/>
    <col min="6407" max="6407" width="13" style="4" customWidth="1"/>
    <col min="6408" max="6655" width="10.77734375" style="4"/>
    <col min="6656" max="6656" width="21.6640625" style="4" customWidth="1"/>
    <col min="6657" max="6657" width="13" style="4" customWidth="1"/>
    <col min="6658" max="6658" width="15.21875" style="4" customWidth="1"/>
    <col min="6659" max="6659" width="13" style="4" customWidth="1"/>
    <col min="6660" max="6660" width="3" style="4" customWidth="1"/>
    <col min="6661" max="6661" width="14.109375" style="4" customWidth="1"/>
    <col min="6662" max="6662" width="15.21875" style="4" customWidth="1"/>
    <col min="6663" max="6663" width="13" style="4" customWidth="1"/>
    <col min="6664" max="6911" width="10.77734375" style="4"/>
    <col min="6912" max="6912" width="21.6640625" style="4" customWidth="1"/>
    <col min="6913" max="6913" width="13" style="4" customWidth="1"/>
    <col min="6914" max="6914" width="15.21875" style="4" customWidth="1"/>
    <col min="6915" max="6915" width="13" style="4" customWidth="1"/>
    <col min="6916" max="6916" width="3" style="4" customWidth="1"/>
    <col min="6917" max="6917" width="14.109375" style="4" customWidth="1"/>
    <col min="6918" max="6918" width="15.21875" style="4" customWidth="1"/>
    <col min="6919" max="6919" width="13" style="4" customWidth="1"/>
    <col min="6920" max="7167" width="10.77734375" style="4"/>
    <col min="7168" max="7168" width="21.6640625" style="4" customWidth="1"/>
    <col min="7169" max="7169" width="13" style="4" customWidth="1"/>
    <col min="7170" max="7170" width="15.21875" style="4" customWidth="1"/>
    <col min="7171" max="7171" width="13" style="4" customWidth="1"/>
    <col min="7172" max="7172" width="3" style="4" customWidth="1"/>
    <col min="7173" max="7173" width="14.109375" style="4" customWidth="1"/>
    <col min="7174" max="7174" width="15.21875" style="4" customWidth="1"/>
    <col min="7175" max="7175" width="13" style="4" customWidth="1"/>
    <col min="7176" max="7423" width="10.77734375" style="4"/>
    <col min="7424" max="7424" width="21.6640625" style="4" customWidth="1"/>
    <col min="7425" max="7425" width="13" style="4" customWidth="1"/>
    <col min="7426" max="7426" width="15.21875" style="4" customWidth="1"/>
    <col min="7427" max="7427" width="13" style="4" customWidth="1"/>
    <col min="7428" max="7428" width="3" style="4" customWidth="1"/>
    <col min="7429" max="7429" width="14.109375" style="4" customWidth="1"/>
    <col min="7430" max="7430" width="15.21875" style="4" customWidth="1"/>
    <col min="7431" max="7431" width="13" style="4" customWidth="1"/>
    <col min="7432" max="7679" width="10.77734375" style="4"/>
    <col min="7680" max="7680" width="21.6640625" style="4" customWidth="1"/>
    <col min="7681" max="7681" width="13" style="4" customWidth="1"/>
    <col min="7682" max="7682" width="15.21875" style="4" customWidth="1"/>
    <col min="7683" max="7683" width="13" style="4" customWidth="1"/>
    <col min="7684" max="7684" width="3" style="4" customWidth="1"/>
    <col min="7685" max="7685" width="14.109375" style="4" customWidth="1"/>
    <col min="7686" max="7686" width="15.21875" style="4" customWidth="1"/>
    <col min="7687" max="7687" width="13" style="4" customWidth="1"/>
    <col min="7688" max="7935" width="10.77734375" style="4"/>
    <col min="7936" max="7936" width="21.6640625" style="4" customWidth="1"/>
    <col min="7937" max="7937" width="13" style="4" customWidth="1"/>
    <col min="7938" max="7938" width="15.21875" style="4" customWidth="1"/>
    <col min="7939" max="7939" width="13" style="4" customWidth="1"/>
    <col min="7940" max="7940" width="3" style="4" customWidth="1"/>
    <col min="7941" max="7941" width="14.109375" style="4" customWidth="1"/>
    <col min="7942" max="7942" width="15.21875" style="4" customWidth="1"/>
    <col min="7943" max="7943" width="13" style="4" customWidth="1"/>
    <col min="7944" max="8191" width="10.77734375" style="4"/>
    <col min="8192" max="8192" width="21.6640625" style="4" customWidth="1"/>
    <col min="8193" max="8193" width="13" style="4" customWidth="1"/>
    <col min="8194" max="8194" width="15.21875" style="4" customWidth="1"/>
    <col min="8195" max="8195" width="13" style="4" customWidth="1"/>
    <col min="8196" max="8196" width="3" style="4" customWidth="1"/>
    <col min="8197" max="8197" width="14.109375" style="4" customWidth="1"/>
    <col min="8198" max="8198" width="15.21875" style="4" customWidth="1"/>
    <col min="8199" max="8199" width="13" style="4" customWidth="1"/>
    <col min="8200" max="8447" width="10.77734375" style="4"/>
    <col min="8448" max="8448" width="21.6640625" style="4" customWidth="1"/>
    <col min="8449" max="8449" width="13" style="4" customWidth="1"/>
    <col min="8450" max="8450" width="15.21875" style="4" customWidth="1"/>
    <col min="8451" max="8451" width="13" style="4" customWidth="1"/>
    <col min="8452" max="8452" width="3" style="4" customWidth="1"/>
    <col min="8453" max="8453" width="14.109375" style="4" customWidth="1"/>
    <col min="8454" max="8454" width="15.21875" style="4" customWidth="1"/>
    <col min="8455" max="8455" width="13" style="4" customWidth="1"/>
    <col min="8456" max="8703" width="10.77734375" style="4"/>
    <col min="8704" max="8704" width="21.6640625" style="4" customWidth="1"/>
    <col min="8705" max="8705" width="13" style="4" customWidth="1"/>
    <col min="8706" max="8706" width="15.21875" style="4" customWidth="1"/>
    <col min="8707" max="8707" width="13" style="4" customWidth="1"/>
    <col min="8708" max="8708" width="3" style="4" customWidth="1"/>
    <col min="8709" max="8709" width="14.109375" style="4" customWidth="1"/>
    <col min="8710" max="8710" width="15.21875" style="4" customWidth="1"/>
    <col min="8711" max="8711" width="13" style="4" customWidth="1"/>
    <col min="8712" max="8959" width="10.77734375" style="4"/>
    <col min="8960" max="8960" width="21.6640625" style="4" customWidth="1"/>
    <col min="8961" max="8961" width="13" style="4" customWidth="1"/>
    <col min="8962" max="8962" width="15.21875" style="4" customWidth="1"/>
    <col min="8963" max="8963" width="13" style="4" customWidth="1"/>
    <col min="8964" max="8964" width="3" style="4" customWidth="1"/>
    <col min="8965" max="8965" width="14.109375" style="4" customWidth="1"/>
    <col min="8966" max="8966" width="15.21875" style="4" customWidth="1"/>
    <col min="8967" max="8967" width="13" style="4" customWidth="1"/>
    <col min="8968" max="9215" width="10.77734375" style="4"/>
    <col min="9216" max="9216" width="21.6640625" style="4" customWidth="1"/>
    <col min="9217" max="9217" width="13" style="4" customWidth="1"/>
    <col min="9218" max="9218" width="15.21875" style="4" customWidth="1"/>
    <col min="9219" max="9219" width="13" style="4" customWidth="1"/>
    <col min="9220" max="9220" width="3" style="4" customWidth="1"/>
    <col min="9221" max="9221" width="14.109375" style="4" customWidth="1"/>
    <col min="9222" max="9222" width="15.21875" style="4" customWidth="1"/>
    <col min="9223" max="9223" width="13" style="4" customWidth="1"/>
    <col min="9224" max="9471" width="10.77734375" style="4"/>
    <col min="9472" max="9472" width="21.6640625" style="4" customWidth="1"/>
    <col min="9473" max="9473" width="13" style="4" customWidth="1"/>
    <col min="9474" max="9474" width="15.21875" style="4" customWidth="1"/>
    <col min="9475" max="9475" width="13" style="4" customWidth="1"/>
    <col min="9476" max="9476" width="3" style="4" customWidth="1"/>
    <col min="9477" max="9477" width="14.109375" style="4" customWidth="1"/>
    <col min="9478" max="9478" width="15.21875" style="4" customWidth="1"/>
    <col min="9479" max="9479" width="13" style="4" customWidth="1"/>
    <col min="9480" max="9727" width="10.77734375" style="4"/>
    <col min="9728" max="9728" width="21.6640625" style="4" customWidth="1"/>
    <col min="9729" max="9729" width="13" style="4" customWidth="1"/>
    <col min="9730" max="9730" width="15.21875" style="4" customWidth="1"/>
    <col min="9731" max="9731" width="13" style="4" customWidth="1"/>
    <col min="9732" max="9732" width="3" style="4" customWidth="1"/>
    <col min="9733" max="9733" width="14.109375" style="4" customWidth="1"/>
    <col min="9734" max="9734" width="15.21875" style="4" customWidth="1"/>
    <col min="9735" max="9735" width="13" style="4" customWidth="1"/>
    <col min="9736" max="9983" width="10.77734375" style="4"/>
    <col min="9984" max="9984" width="21.6640625" style="4" customWidth="1"/>
    <col min="9985" max="9985" width="13" style="4" customWidth="1"/>
    <col min="9986" max="9986" width="15.21875" style="4" customWidth="1"/>
    <col min="9987" max="9987" width="13" style="4" customWidth="1"/>
    <col min="9988" max="9988" width="3" style="4" customWidth="1"/>
    <col min="9989" max="9989" width="14.109375" style="4" customWidth="1"/>
    <col min="9990" max="9990" width="15.21875" style="4" customWidth="1"/>
    <col min="9991" max="9991" width="13" style="4" customWidth="1"/>
    <col min="9992" max="10239" width="10.77734375" style="4"/>
    <col min="10240" max="10240" width="21.6640625" style="4" customWidth="1"/>
    <col min="10241" max="10241" width="13" style="4" customWidth="1"/>
    <col min="10242" max="10242" width="15.21875" style="4" customWidth="1"/>
    <col min="10243" max="10243" width="13" style="4" customWidth="1"/>
    <col min="10244" max="10244" width="3" style="4" customWidth="1"/>
    <col min="10245" max="10245" width="14.109375" style="4" customWidth="1"/>
    <col min="10246" max="10246" width="15.21875" style="4" customWidth="1"/>
    <col min="10247" max="10247" width="13" style="4" customWidth="1"/>
    <col min="10248" max="10495" width="10.77734375" style="4"/>
    <col min="10496" max="10496" width="21.6640625" style="4" customWidth="1"/>
    <col min="10497" max="10497" width="13" style="4" customWidth="1"/>
    <col min="10498" max="10498" width="15.21875" style="4" customWidth="1"/>
    <col min="10499" max="10499" width="13" style="4" customWidth="1"/>
    <col min="10500" max="10500" width="3" style="4" customWidth="1"/>
    <col min="10501" max="10501" width="14.109375" style="4" customWidth="1"/>
    <col min="10502" max="10502" width="15.21875" style="4" customWidth="1"/>
    <col min="10503" max="10503" width="13" style="4" customWidth="1"/>
    <col min="10504" max="10751" width="10.77734375" style="4"/>
    <col min="10752" max="10752" width="21.6640625" style="4" customWidth="1"/>
    <col min="10753" max="10753" width="13" style="4" customWidth="1"/>
    <col min="10754" max="10754" width="15.21875" style="4" customWidth="1"/>
    <col min="10755" max="10755" width="13" style="4" customWidth="1"/>
    <col min="10756" max="10756" width="3" style="4" customWidth="1"/>
    <col min="10757" max="10757" width="14.109375" style="4" customWidth="1"/>
    <col min="10758" max="10758" width="15.21875" style="4" customWidth="1"/>
    <col min="10759" max="10759" width="13" style="4" customWidth="1"/>
    <col min="10760" max="11007" width="10.77734375" style="4"/>
    <col min="11008" max="11008" width="21.6640625" style="4" customWidth="1"/>
    <col min="11009" max="11009" width="13" style="4" customWidth="1"/>
    <col min="11010" max="11010" width="15.21875" style="4" customWidth="1"/>
    <col min="11011" max="11011" width="13" style="4" customWidth="1"/>
    <col min="11012" max="11012" width="3" style="4" customWidth="1"/>
    <col min="11013" max="11013" width="14.109375" style="4" customWidth="1"/>
    <col min="11014" max="11014" width="15.21875" style="4" customWidth="1"/>
    <col min="11015" max="11015" width="13" style="4" customWidth="1"/>
    <col min="11016" max="11263" width="10.77734375" style="4"/>
    <col min="11264" max="11264" width="21.6640625" style="4" customWidth="1"/>
    <col min="11265" max="11265" width="13" style="4" customWidth="1"/>
    <col min="11266" max="11266" width="15.21875" style="4" customWidth="1"/>
    <col min="11267" max="11267" width="13" style="4" customWidth="1"/>
    <col min="11268" max="11268" width="3" style="4" customWidth="1"/>
    <col min="11269" max="11269" width="14.109375" style="4" customWidth="1"/>
    <col min="11270" max="11270" width="15.21875" style="4" customWidth="1"/>
    <col min="11271" max="11271" width="13" style="4" customWidth="1"/>
    <col min="11272" max="11519" width="10.77734375" style="4"/>
    <col min="11520" max="11520" width="21.6640625" style="4" customWidth="1"/>
    <col min="11521" max="11521" width="13" style="4" customWidth="1"/>
    <col min="11522" max="11522" width="15.21875" style="4" customWidth="1"/>
    <col min="11523" max="11523" width="13" style="4" customWidth="1"/>
    <col min="11524" max="11524" width="3" style="4" customWidth="1"/>
    <col min="11525" max="11525" width="14.109375" style="4" customWidth="1"/>
    <col min="11526" max="11526" width="15.21875" style="4" customWidth="1"/>
    <col min="11527" max="11527" width="13" style="4" customWidth="1"/>
    <col min="11528" max="11775" width="10.77734375" style="4"/>
    <col min="11776" max="11776" width="21.6640625" style="4" customWidth="1"/>
    <col min="11777" max="11777" width="13" style="4" customWidth="1"/>
    <col min="11778" max="11778" width="15.21875" style="4" customWidth="1"/>
    <col min="11779" max="11779" width="13" style="4" customWidth="1"/>
    <col min="11780" max="11780" width="3" style="4" customWidth="1"/>
    <col min="11781" max="11781" width="14.109375" style="4" customWidth="1"/>
    <col min="11782" max="11782" width="15.21875" style="4" customWidth="1"/>
    <col min="11783" max="11783" width="13" style="4" customWidth="1"/>
    <col min="11784" max="12031" width="10.77734375" style="4"/>
    <col min="12032" max="12032" width="21.6640625" style="4" customWidth="1"/>
    <col min="12033" max="12033" width="13" style="4" customWidth="1"/>
    <col min="12034" max="12034" width="15.21875" style="4" customWidth="1"/>
    <col min="12035" max="12035" width="13" style="4" customWidth="1"/>
    <col min="12036" max="12036" width="3" style="4" customWidth="1"/>
    <col min="12037" max="12037" width="14.109375" style="4" customWidth="1"/>
    <col min="12038" max="12038" width="15.21875" style="4" customWidth="1"/>
    <col min="12039" max="12039" width="13" style="4" customWidth="1"/>
    <col min="12040" max="12287" width="10.77734375" style="4"/>
    <col min="12288" max="12288" width="21.6640625" style="4" customWidth="1"/>
    <col min="12289" max="12289" width="13" style="4" customWidth="1"/>
    <col min="12290" max="12290" width="15.21875" style="4" customWidth="1"/>
    <col min="12291" max="12291" width="13" style="4" customWidth="1"/>
    <col min="12292" max="12292" width="3" style="4" customWidth="1"/>
    <col min="12293" max="12293" width="14.109375" style="4" customWidth="1"/>
    <col min="12294" max="12294" width="15.21875" style="4" customWidth="1"/>
    <col min="12295" max="12295" width="13" style="4" customWidth="1"/>
    <col min="12296" max="12543" width="10.77734375" style="4"/>
    <col min="12544" max="12544" width="21.6640625" style="4" customWidth="1"/>
    <col min="12545" max="12545" width="13" style="4" customWidth="1"/>
    <col min="12546" max="12546" width="15.21875" style="4" customWidth="1"/>
    <col min="12547" max="12547" width="13" style="4" customWidth="1"/>
    <col min="12548" max="12548" width="3" style="4" customWidth="1"/>
    <col min="12549" max="12549" width="14.109375" style="4" customWidth="1"/>
    <col min="12550" max="12550" width="15.21875" style="4" customWidth="1"/>
    <col min="12551" max="12551" width="13" style="4" customWidth="1"/>
    <col min="12552" max="12799" width="10.77734375" style="4"/>
    <col min="12800" max="12800" width="21.6640625" style="4" customWidth="1"/>
    <col min="12801" max="12801" width="13" style="4" customWidth="1"/>
    <col min="12802" max="12802" width="15.21875" style="4" customWidth="1"/>
    <col min="12803" max="12803" width="13" style="4" customWidth="1"/>
    <col min="12804" max="12804" width="3" style="4" customWidth="1"/>
    <col min="12805" max="12805" width="14.109375" style="4" customWidth="1"/>
    <col min="12806" max="12806" width="15.21875" style="4" customWidth="1"/>
    <col min="12807" max="12807" width="13" style="4" customWidth="1"/>
    <col min="12808" max="13055" width="10.77734375" style="4"/>
    <col min="13056" max="13056" width="21.6640625" style="4" customWidth="1"/>
    <col min="13057" max="13057" width="13" style="4" customWidth="1"/>
    <col min="13058" max="13058" width="15.21875" style="4" customWidth="1"/>
    <col min="13059" max="13059" width="13" style="4" customWidth="1"/>
    <col min="13060" max="13060" width="3" style="4" customWidth="1"/>
    <col min="13061" max="13061" width="14.109375" style="4" customWidth="1"/>
    <col min="13062" max="13062" width="15.21875" style="4" customWidth="1"/>
    <col min="13063" max="13063" width="13" style="4" customWidth="1"/>
    <col min="13064" max="13311" width="10.77734375" style="4"/>
    <col min="13312" max="13312" width="21.6640625" style="4" customWidth="1"/>
    <col min="13313" max="13313" width="13" style="4" customWidth="1"/>
    <col min="13314" max="13314" width="15.21875" style="4" customWidth="1"/>
    <col min="13315" max="13315" width="13" style="4" customWidth="1"/>
    <col min="13316" max="13316" width="3" style="4" customWidth="1"/>
    <col min="13317" max="13317" width="14.109375" style="4" customWidth="1"/>
    <col min="13318" max="13318" width="15.21875" style="4" customWidth="1"/>
    <col min="13319" max="13319" width="13" style="4" customWidth="1"/>
    <col min="13320" max="13567" width="10.77734375" style="4"/>
    <col min="13568" max="13568" width="21.6640625" style="4" customWidth="1"/>
    <col min="13569" max="13569" width="13" style="4" customWidth="1"/>
    <col min="13570" max="13570" width="15.21875" style="4" customWidth="1"/>
    <col min="13571" max="13571" width="13" style="4" customWidth="1"/>
    <col min="13572" max="13572" width="3" style="4" customWidth="1"/>
    <col min="13573" max="13573" width="14.109375" style="4" customWidth="1"/>
    <col min="13574" max="13574" width="15.21875" style="4" customWidth="1"/>
    <col min="13575" max="13575" width="13" style="4" customWidth="1"/>
    <col min="13576" max="13823" width="10.77734375" style="4"/>
    <col min="13824" max="13824" width="21.6640625" style="4" customWidth="1"/>
    <col min="13825" max="13825" width="13" style="4" customWidth="1"/>
    <col min="13826" max="13826" width="15.21875" style="4" customWidth="1"/>
    <col min="13827" max="13827" width="13" style="4" customWidth="1"/>
    <col min="13828" max="13828" width="3" style="4" customWidth="1"/>
    <col min="13829" max="13829" width="14.109375" style="4" customWidth="1"/>
    <col min="13830" max="13830" width="15.21875" style="4" customWidth="1"/>
    <col min="13831" max="13831" width="13" style="4" customWidth="1"/>
    <col min="13832" max="14079" width="10.77734375" style="4"/>
    <col min="14080" max="14080" width="21.6640625" style="4" customWidth="1"/>
    <col min="14081" max="14081" width="13" style="4" customWidth="1"/>
    <col min="14082" max="14082" width="15.21875" style="4" customWidth="1"/>
    <col min="14083" max="14083" width="13" style="4" customWidth="1"/>
    <col min="14084" max="14084" width="3" style="4" customWidth="1"/>
    <col min="14085" max="14085" width="14.109375" style="4" customWidth="1"/>
    <col min="14086" max="14086" width="15.21875" style="4" customWidth="1"/>
    <col min="14087" max="14087" width="13" style="4" customWidth="1"/>
    <col min="14088" max="14335" width="10.77734375" style="4"/>
    <col min="14336" max="14336" width="21.6640625" style="4" customWidth="1"/>
    <col min="14337" max="14337" width="13" style="4" customWidth="1"/>
    <col min="14338" max="14338" width="15.21875" style="4" customWidth="1"/>
    <col min="14339" max="14339" width="13" style="4" customWidth="1"/>
    <col min="14340" max="14340" width="3" style="4" customWidth="1"/>
    <col min="14341" max="14341" width="14.109375" style="4" customWidth="1"/>
    <col min="14342" max="14342" width="15.21875" style="4" customWidth="1"/>
    <col min="14343" max="14343" width="13" style="4" customWidth="1"/>
    <col min="14344" max="14591" width="10.77734375" style="4"/>
    <col min="14592" max="14592" width="21.6640625" style="4" customWidth="1"/>
    <col min="14593" max="14593" width="13" style="4" customWidth="1"/>
    <col min="14594" max="14594" width="15.21875" style="4" customWidth="1"/>
    <col min="14595" max="14595" width="13" style="4" customWidth="1"/>
    <col min="14596" max="14596" width="3" style="4" customWidth="1"/>
    <col min="14597" max="14597" width="14.109375" style="4" customWidth="1"/>
    <col min="14598" max="14598" width="15.21875" style="4" customWidth="1"/>
    <col min="14599" max="14599" width="13" style="4" customWidth="1"/>
    <col min="14600" max="14847" width="10.77734375" style="4"/>
    <col min="14848" max="14848" width="21.6640625" style="4" customWidth="1"/>
    <col min="14849" max="14849" width="13" style="4" customWidth="1"/>
    <col min="14850" max="14850" width="15.21875" style="4" customWidth="1"/>
    <col min="14851" max="14851" width="13" style="4" customWidth="1"/>
    <col min="14852" max="14852" width="3" style="4" customWidth="1"/>
    <col min="14853" max="14853" width="14.109375" style="4" customWidth="1"/>
    <col min="14854" max="14854" width="15.21875" style="4" customWidth="1"/>
    <col min="14855" max="14855" width="13" style="4" customWidth="1"/>
    <col min="14856" max="15103" width="10.77734375" style="4"/>
    <col min="15104" max="15104" width="21.6640625" style="4" customWidth="1"/>
    <col min="15105" max="15105" width="13" style="4" customWidth="1"/>
    <col min="15106" max="15106" width="15.21875" style="4" customWidth="1"/>
    <col min="15107" max="15107" width="13" style="4" customWidth="1"/>
    <col min="15108" max="15108" width="3" style="4" customWidth="1"/>
    <col min="15109" max="15109" width="14.109375" style="4" customWidth="1"/>
    <col min="15110" max="15110" width="15.21875" style="4" customWidth="1"/>
    <col min="15111" max="15111" width="13" style="4" customWidth="1"/>
    <col min="15112" max="15359" width="10.77734375" style="4"/>
    <col min="15360" max="15360" width="21.6640625" style="4" customWidth="1"/>
    <col min="15361" max="15361" width="13" style="4" customWidth="1"/>
    <col min="15362" max="15362" width="15.21875" style="4" customWidth="1"/>
    <col min="15363" max="15363" width="13" style="4" customWidth="1"/>
    <col min="15364" max="15364" width="3" style="4" customWidth="1"/>
    <col min="15365" max="15365" width="14.109375" style="4" customWidth="1"/>
    <col min="15366" max="15366" width="15.21875" style="4" customWidth="1"/>
    <col min="15367" max="15367" width="13" style="4" customWidth="1"/>
    <col min="15368" max="15615" width="10.77734375" style="4"/>
    <col min="15616" max="15616" width="21.6640625" style="4" customWidth="1"/>
    <col min="15617" max="15617" width="13" style="4" customWidth="1"/>
    <col min="15618" max="15618" width="15.21875" style="4" customWidth="1"/>
    <col min="15619" max="15619" width="13" style="4" customWidth="1"/>
    <col min="15620" max="15620" width="3" style="4" customWidth="1"/>
    <col min="15621" max="15621" width="14.109375" style="4" customWidth="1"/>
    <col min="15622" max="15622" width="15.21875" style="4" customWidth="1"/>
    <col min="15623" max="15623" width="13" style="4" customWidth="1"/>
    <col min="15624" max="15871" width="10.77734375" style="4"/>
    <col min="15872" max="15872" width="21.6640625" style="4" customWidth="1"/>
    <col min="15873" max="15873" width="13" style="4" customWidth="1"/>
    <col min="15874" max="15874" width="15.21875" style="4" customWidth="1"/>
    <col min="15875" max="15875" width="13" style="4" customWidth="1"/>
    <col min="15876" max="15876" width="3" style="4" customWidth="1"/>
    <col min="15877" max="15877" width="14.109375" style="4" customWidth="1"/>
    <col min="15878" max="15878" width="15.21875" style="4" customWidth="1"/>
    <col min="15879" max="15879" width="13" style="4" customWidth="1"/>
    <col min="15880" max="16127" width="10.77734375" style="4"/>
    <col min="16128" max="16128" width="21.6640625" style="4" customWidth="1"/>
    <col min="16129" max="16129" width="13" style="4" customWidth="1"/>
    <col min="16130" max="16130" width="15.21875" style="4" customWidth="1"/>
    <col min="16131" max="16131" width="13" style="4" customWidth="1"/>
    <col min="16132" max="16132" width="3" style="4" customWidth="1"/>
    <col min="16133" max="16133" width="14.109375" style="4" customWidth="1"/>
    <col min="16134" max="16134" width="15.21875" style="4" customWidth="1"/>
    <col min="16135" max="16135" width="13" style="4" customWidth="1"/>
    <col min="16136" max="16384" width="10.77734375" style="4"/>
  </cols>
  <sheetData>
    <row r="1" spans="1:10" ht="20.100000000000001" customHeight="1" x14ac:dyDescent="0.2">
      <c r="A1" s="1" t="s">
        <v>16</v>
      </c>
      <c r="B1" s="2"/>
      <c r="C1" s="2"/>
      <c r="D1" s="2"/>
      <c r="E1" s="2"/>
      <c r="F1" s="2"/>
      <c r="G1" s="2"/>
      <c r="H1" s="3"/>
    </row>
    <row r="2" spans="1:10" ht="20.100000000000001" customHeight="1" x14ac:dyDescent="0.2">
      <c r="A2" s="1" t="s">
        <v>17</v>
      </c>
      <c r="B2" s="2"/>
      <c r="C2" s="2"/>
      <c r="D2" s="2"/>
      <c r="E2" s="2"/>
      <c r="F2" s="2"/>
      <c r="G2" s="2"/>
      <c r="H2" s="2"/>
    </row>
    <row r="3" spans="1:10" ht="20.100000000000001" customHeight="1" x14ac:dyDescent="0.2"/>
    <row r="4" spans="1:10" ht="20.100000000000001" customHeight="1" x14ac:dyDescent="0.2">
      <c r="A4" s="28"/>
      <c r="B4" s="20"/>
      <c r="C4" s="21" t="s">
        <v>18</v>
      </c>
      <c r="D4" s="20"/>
      <c r="E4" s="24" t="s">
        <v>19</v>
      </c>
      <c r="F4" s="24" t="s">
        <v>20</v>
      </c>
      <c r="G4" s="25"/>
    </row>
    <row r="5" spans="1:10" ht="20.100000000000001" customHeight="1" x14ac:dyDescent="0.2">
      <c r="A5" s="29" t="s">
        <v>21</v>
      </c>
      <c r="B5" s="21" t="s">
        <v>22</v>
      </c>
      <c r="C5" s="21" t="s">
        <v>23</v>
      </c>
      <c r="D5" s="21" t="s">
        <v>24</v>
      </c>
      <c r="E5" s="24" t="s">
        <v>25</v>
      </c>
      <c r="F5" s="24" t="s">
        <v>26</v>
      </c>
      <c r="G5" s="24" t="s">
        <v>27</v>
      </c>
    </row>
    <row r="6" spans="1:10" ht="20.100000000000001" customHeight="1" x14ac:dyDescent="0.2">
      <c r="A6" s="30" t="s">
        <v>19</v>
      </c>
      <c r="B6" s="22" t="s">
        <v>28</v>
      </c>
      <c r="C6" s="23"/>
      <c r="D6" s="22" t="s">
        <v>29</v>
      </c>
      <c r="E6" s="26" t="s">
        <v>30</v>
      </c>
      <c r="F6" s="27"/>
      <c r="G6" s="26" t="s">
        <v>29</v>
      </c>
      <c r="I6" s="6" t="s">
        <v>31</v>
      </c>
      <c r="J6" s="6" t="s">
        <v>31</v>
      </c>
    </row>
    <row r="7" spans="1:10" ht="14.1" customHeight="1" x14ac:dyDescent="0.2">
      <c r="A7" s="5"/>
      <c r="B7" s="5"/>
      <c r="C7" s="5"/>
      <c r="D7" s="5"/>
      <c r="E7" s="5"/>
      <c r="F7" s="5"/>
      <c r="G7" s="5"/>
    </row>
    <row r="8" spans="1:10" ht="20.100000000000001" customHeight="1" x14ac:dyDescent="0.2">
      <c r="A8" s="7" t="s">
        <v>32</v>
      </c>
      <c r="B8" s="8">
        <f>B10+B20+B30</f>
        <v>221186</v>
      </c>
      <c r="C8" s="8">
        <f>C10+C20+C30</f>
        <v>1877952</v>
      </c>
      <c r="D8" s="9">
        <f>(C8/B8)</f>
        <v>8.4903746168383165</v>
      </c>
      <c r="E8" s="8">
        <f>E10+E20+E30</f>
        <v>121428</v>
      </c>
      <c r="F8" s="8">
        <f>F10+F20+F30</f>
        <v>4357099</v>
      </c>
      <c r="G8" s="9">
        <f>(F8/E8)</f>
        <v>35.882160621932336</v>
      </c>
    </row>
    <row r="9" spans="1:10" ht="14.1" customHeight="1" x14ac:dyDescent="0.2">
      <c r="B9" s="10"/>
      <c r="C9" s="10"/>
      <c r="E9" s="10"/>
      <c r="F9" s="10"/>
      <c r="G9" s="11" t="s">
        <v>31</v>
      </c>
    </row>
    <row r="10" spans="1:10" ht="20.100000000000001" customHeight="1" x14ac:dyDescent="0.2">
      <c r="A10" s="7" t="s">
        <v>33</v>
      </c>
      <c r="B10" s="8">
        <f>SUM(B12:B18)</f>
        <v>18219</v>
      </c>
      <c r="C10" s="8">
        <f>SUM(C12:C18)</f>
        <v>1116473</v>
      </c>
      <c r="D10" s="9">
        <f>(C10/B10)</f>
        <v>61.280695976727593</v>
      </c>
      <c r="E10" s="8">
        <f>SUM(E12:E18)</f>
        <v>18429</v>
      </c>
      <c r="F10" s="8">
        <f>SUM(F12:F18)</f>
        <v>2467742</v>
      </c>
      <c r="G10" s="9">
        <f>(F10/E10)</f>
        <v>133.90536654186337</v>
      </c>
    </row>
    <row r="11" spans="1:10" ht="9.9499999999999993" customHeight="1" x14ac:dyDescent="0.2"/>
    <row r="12" spans="1:10" ht="20.100000000000001" customHeight="1" x14ac:dyDescent="0.2">
      <c r="A12" s="6" t="s">
        <v>34</v>
      </c>
      <c r="B12" s="10">
        <v>4662</v>
      </c>
      <c r="C12" s="10">
        <v>155286</v>
      </c>
      <c r="D12" s="12">
        <f t="shared" ref="D12:D18" si="0">(C12/B12)</f>
        <v>33.308880308880312</v>
      </c>
      <c r="E12" s="10">
        <v>4926</v>
      </c>
      <c r="F12" s="10">
        <v>350212</v>
      </c>
      <c r="G12" s="12">
        <f t="shared" ref="G12:G18" si="1">(F12/E12)</f>
        <v>71.09460008120179</v>
      </c>
    </row>
    <row r="13" spans="1:10" ht="20.100000000000001" customHeight="1" x14ac:dyDescent="0.2">
      <c r="A13" s="6" t="s">
        <v>35</v>
      </c>
      <c r="B13" s="10">
        <v>5234</v>
      </c>
      <c r="C13" s="10">
        <v>166820</v>
      </c>
      <c r="D13" s="12">
        <f t="shared" si="0"/>
        <v>31.872372946121512</v>
      </c>
      <c r="E13" s="10">
        <v>5107</v>
      </c>
      <c r="F13" s="10">
        <v>336894</v>
      </c>
      <c r="G13" s="12">
        <f t="shared" si="1"/>
        <v>65.967103974936364</v>
      </c>
    </row>
    <row r="14" spans="1:10" ht="20.100000000000001" customHeight="1" x14ac:dyDescent="0.2">
      <c r="A14" s="6" t="s">
        <v>36</v>
      </c>
      <c r="B14" s="10">
        <v>3635</v>
      </c>
      <c r="C14" s="10">
        <v>485850</v>
      </c>
      <c r="D14" s="12">
        <f t="shared" si="0"/>
        <v>133.65887207702889</v>
      </c>
      <c r="E14" s="10">
        <v>3672</v>
      </c>
      <c r="F14" s="10">
        <v>1093760</v>
      </c>
      <c r="G14" s="12">
        <f t="shared" si="1"/>
        <v>297.86492374727669</v>
      </c>
    </row>
    <row r="15" spans="1:10" ht="20.100000000000001" customHeight="1" x14ac:dyDescent="0.2">
      <c r="A15" s="6" t="s">
        <v>37</v>
      </c>
      <c r="B15" s="10">
        <v>543</v>
      </c>
      <c r="C15" s="10">
        <v>92152</v>
      </c>
      <c r="D15" s="12">
        <f t="shared" si="0"/>
        <v>169.70902394106815</v>
      </c>
      <c r="E15" s="10">
        <v>590</v>
      </c>
      <c r="F15" s="10">
        <v>241354</v>
      </c>
      <c r="G15" s="12">
        <f t="shared" si="1"/>
        <v>409.07457627118646</v>
      </c>
    </row>
    <row r="16" spans="1:10" ht="20.100000000000001" customHeight="1" x14ac:dyDescent="0.2">
      <c r="A16" s="6" t="s">
        <v>38</v>
      </c>
      <c r="B16" s="10">
        <v>964</v>
      </c>
      <c r="C16" s="10">
        <v>71102</v>
      </c>
      <c r="D16" s="12">
        <f t="shared" si="0"/>
        <v>73.757261410788388</v>
      </c>
      <c r="E16" s="10">
        <v>929</v>
      </c>
      <c r="F16" s="10">
        <v>155683</v>
      </c>
      <c r="G16" s="12">
        <f t="shared" si="1"/>
        <v>167.58127018299245</v>
      </c>
    </row>
    <row r="17" spans="1:7" ht="20.100000000000001" customHeight="1" x14ac:dyDescent="0.2">
      <c r="A17" s="6" t="s">
        <v>39</v>
      </c>
      <c r="B17" s="10">
        <v>1032</v>
      </c>
      <c r="C17" s="10">
        <v>71134</v>
      </c>
      <c r="D17" s="12">
        <f t="shared" si="0"/>
        <v>68.928294573643413</v>
      </c>
      <c r="E17" s="10">
        <v>1050</v>
      </c>
      <c r="F17" s="10">
        <v>149407</v>
      </c>
      <c r="G17" s="12">
        <f t="shared" si="1"/>
        <v>142.29238095238094</v>
      </c>
    </row>
    <row r="18" spans="1:7" ht="20.100000000000001" customHeight="1" x14ac:dyDescent="0.2">
      <c r="A18" s="6" t="s">
        <v>40</v>
      </c>
      <c r="B18" s="10">
        <v>2149</v>
      </c>
      <c r="C18" s="10">
        <v>74129</v>
      </c>
      <c r="D18" s="12">
        <f t="shared" si="0"/>
        <v>34.49464867380177</v>
      </c>
      <c r="E18" s="10">
        <v>2155</v>
      </c>
      <c r="F18" s="10">
        <v>140432</v>
      </c>
      <c r="G18" s="12">
        <f t="shared" si="1"/>
        <v>65.165661252900236</v>
      </c>
    </row>
    <row r="19" spans="1:7" ht="14.1" customHeight="1" x14ac:dyDescent="0.2">
      <c r="B19" s="10"/>
      <c r="C19" s="10"/>
      <c r="D19" s="11" t="s">
        <v>31</v>
      </c>
      <c r="E19" s="10"/>
      <c r="F19" s="10"/>
      <c r="G19" s="11" t="s">
        <v>31</v>
      </c>
    </row>
    <row r="20" spans="1:7" ht="20.100000000000001" customHeight="1" x14ac:dyDescent="0.2">
      <c r="A20" s="7" t="s">
        <v>41</v>
      </c>
      <c r="B20" s="8">
        <f>SUM(B28:B204)</f>
        <v>136425</v>
      </c>
      <c r="C20" s="8">
        <f>SUM(C22:C28)</f>
        <v>595139</v>
      </c>
      <c r="D20" s="9">
        <f>(C20/B20)</f>
        <v>4.362389591350559</v>
      </c>
      <c r="E20" s="8">
        <f>SUM(E22:E28)</f>
        <v>35960</v>
      </c>
      <c r="F20" s="8">
        <f>SUM(F22:F28)</f>
        <v>1354246</v>
      </c>
      <c r="G20" s="9">
        <f>(F20/E20)</f>
        <v>37.659788654060065</v>
      </c>
    </row>
    <row r="21" spans="1:7" ht="9.9499999999999993" customHeight="1" x14ac:dyDescent="0.2"/>
    <row r="22" spans="1:7" ht="20.100000000000001" customHeight="1" x14ac:dyDescent="0.2">
      <c r="A22" s="6" t="s">
        <v>42</v>
      </c>
      <c r="B22" s="10">
        <v>4982</v>
      </c>
      <c r="C22" s="10">
        <v>69187</v>
      </c>
      <c r="D22" s="12">
        <f t="shared" ref="D22:D28" si="2">(C22/B22)</f>
        <v>13.887394620634284</v>
      </c>
      <c r="E22" s="10">
        <v>4244</v>
      </c>
      <c r="F22" s="10">
        <v>136949</v>
      </c>
      <c r="G22" s="12">
        <f t="shared" ref="G22:G28" si="3">(F22/E22)</f>
        <v>32.268850141376063</v>
      </c>
    </row>
    <row r="23" spans="1:7" ht="20.100000000000001" customHeight="1" x14ac:dyDescent="0.2">
      <c r="A23" s="6" t="s">
        <v>43</v>
      </c>
      <c r="B23" s="10">
        <v>4947</v>
      </c>
      <c r="C23" s="10">
        <v>68802</v>
      </c>
      <c r="D23" s="12">
        <f t="shared" si="2"/>
        <v>13.907822922983627</v>
      </c>
      <c r="E23" s="10">
        <v>6378</v>
      </c>
      <c r="F23" s="10">
        <v>144635</v>
      </c>
      <c r="G23" s="12">
        <f t="shared" si="3"/>
        <v>22.677171527124489</v>
      </c>
    </row>
    <row r="24" spans="1:7" ht="20.100000000000001" customHeight="1" x14ac:dyDescent="0.2">
      <c r="A24" s="6" t="s">
        <v>44</v>
      </c>
      <c r="B24" s="10">
        <v>9576</v>
      </c>
      <c r="C24" s="10">
        <v>90640</v>
      </c>
      <c r="D24" s="12">
        <f t="shared" si="2"/>
        <v>9.4653299916457811</v>
      </c>
      <c r="E24" s="10">
        <v>9755</v>
      </c>
      <c r="F24" s="10">
        <v>257933</v>
      </c>
      <c r="G24" s="12">
        <f t="shared" si="3"/>
        <v>26.441107124551511</v>
      </c>
    </row>
    <row r="25" spans="1:7" ht="20.100000000000001" customHeight="1" x14ac:dyDescent="0.2">
      <c r="A25" s="6" t="s">
        <v>45</v>
      </c>
      <c r="B25" s="10">
        <v>6794</v>
      </c>
      <c r="C25" s="10">
        <v>168139</v>
      </c>
      <c r="D25" s="12">
        <f t="shared" si="2"/>
        <v>24.748160141301149</v>
      </c>
      <c r="E25" s="10">
        <v>8523</v>
      </c>
      <c r="F25" s="10">
        <v>383776</v>
      </c>
      <c r="G25" s="12">
        <f t="shared" si="3"/>
        <v>45.028276428487622</v>
      </c>
    </row>
    <row r="26" spans="1:7" ht="20.100000000000001" customHeight="1" x14ac:dyDescent="0.2">
      <c r="A26" s="6" t="s">
        <v>46</v>
      </c>
      <c r="B26" s="10">
        <v>2199</v>
      </c>
      <c r="C26" s="10">
        <v>79164</v>
      </c>
      <c r="D26" s="12">
        <f t="shared" si="2"/>
        <v>36</v>
      </c>
      <c r="E26" s="10">
        <v>2335</v>
      </c>
      <c r="F26" s="10">
        <v>174894</v>
      </c>
      <c r="G26" s="12">
        <f t="shared" si="3"/>
        <v>74.901070663811566</v>
      </c>
    </row>
    <row r="27" spans="1:7" ht="20.100000000000001" customHeight="1" x14ac:dyDescent="0.2">
      <c r="A27" s="6" t="s">
        <v>47</v>
      </c>
      <c r="B27" s="10">
        <v>1758</v>
      </c>
      <c r="C27" s="10">
        <v>53423</v>
      </c>
      <c r="D27" s="12">
        <f t="shared" si="2"/>
        <v>30.388509670079635</v>
      </c>
      <c r="E27" s="10">
        <v>1602</v>
      </c>
      <c r="F27" s="10">
        <v>107567</v>
      </c>
      <c r="G27" s="12">
        <f t="shared" si="3"/>
        <v>67.14544319600499</v>
      </c>
    </row>
    <row r="28" spans="1:7" ht="20.100000000000001" customHeight="1" x14ac:dyDescent="0.2">
      <c r="A28" s="6" t="s">
        <v>48</v>
      </c>
      <c r="B28" s="10">
        <v>3341</v>
      </c>
      <c r="C28" s="10">
        <v>65784</v>
      </c>
      <c r="D28" s="12">
        <f t="shared" si="2"/>
        <v>19.689913199640827</v>
      </c>
      <c r="E28" s="10">
        <v>3123</v>
      </c>
      <c r="F28" s="10">
        <v>148492</v>
      </c>
      <c r="G28" s="12">
        <f t="shared" si="3"/>
        <v>47.547870637207815</v>
      </c>
    </row>
    <row r="29" spans="1:7" ht="14.1" customHeight="1" x14ac:dyDescent="0.2">
      <c r="B29" s="10"/>
      <c r="C29" s="10"/>
      <c r="D29" s="11" t="s">
        <v>31</v>
      </c>
      <c r="E29" s="10"/>
      <c r="F29" s="10"/>
      <c r="G29" s="11" t="s">
        <v>31</v>
      </c>
    </row>
    <row r="30" spans="1:7" ht="20.100000000000001" customHeight="1" x14ac:dyDescent="0.2">
      <c r="A30" s="7" t="s">
        <v>49</v>
      </c>
      <c r="B30" s="8">
        <f>B32+B33</f>
        <v>66542</v>
      </c>
      <c r="C30" s="8">
        <f>C32+C33</f>
        <v>166340</v>
      </c>
      <c r="D30" s="9">
        <f>(C30/B30)</f>
        <v>2.4997745784617234</v>
      </c>
      <c r="E30" s="8">
        <f>E32+E33</f>
        <v>67039</v>
      </c>
      <c r="F30" s="8">
        <f>F32+F33</f>
        <v>535111</v>
      </c>
      <c r="G30" s="9">
        <f>(F30/E30)</f>
        <v>7.982085054968004</v>
      </c>
    </row>
    <row r="31" spans="1:7" ht="9.9499999999999993" customHeight="1" x14ac:dyDescent="0.2"/>
    <row r="32" spans="1:7" ht="20.100000000000001" customHeight="1" x14ac:dyDescent="0.2">
      <c r="A32" s="6" t="s">
        <v>50</v>
      </c>
      <c r="B32" s="10">
        <v>7448</v>
      </c>
      <c r="C32" s="10">
        <v>20832</v>
      </c>
      <c r="D32" s="12">
        <f>(C32/B32)</f>
        <v>2.7969924812030076</v>
      </c>
      <c r="E32" s="10">
        <v>7473</v>
      </c>
      <c r="F32" s="10">
        <v>70143</v>
      </c>
      <c r="G32" s="12">
        <f>(F32/E32)</f>
        <v>9.3861902850260943</v>
      </c>
    </row>
    <row r="33" spans="1:7" ht="20.100000000000001" customHeight="1" x14ac:dyDescent="0.2">
      <c r="A33" s="6" t="s">
        <v>51</v>
      </c>
      <c r="B33" s="10">
        <v>59094</v>
      </c>
      <c r="C33" s="10">
        <v>145508</v>
      </c>
      <c r="D33" s="12">
        <f>(C33/B33)</f>
        <v>2.4623142789454091</v>
      </c>
      <c r="E33" s="10">
        <v>59566</v>
      </c>
      <c r="F33" s="10">
        <f>F34+F35</f>
        <v>464968</v>
      </c>
      <c r="G33" s="12">
        <f>(F33/E33)</f>
        <v>7.8059295571299065</v>
      </c>
    </row>
    <row r="34" spans="1:7" ht="20.100000000000001" customHeight="1" x14ac:dyDescent="0.2">
      <c r="A34" s="6" t="s">
        <v>52</v>
      </c>
      <c r="B34" s="13" t="s">
        <v>53</v>
      </c>
      <c r="C34" s="13" t="s">
        <v>53</v>
      </c>
      <c r="D34" s="13" t="s">
        <v>53</v>
      </c>
      <c r="E34" s="10">
        <v>32159</v>
      </c>
      <c r="F34" s="10">
        <v>192716</v>
      </c>
      <c r="G34" s="12">
        <f>(F34/E34)</f>
        <v>5.9925992723654344</v>
      </c>
    </row>
    <row r="35" spans="1:7" ht="20.100000000000001" customHeight="1" x14ac:dyDescent="0.2">
      <c r="A35" s="6" t="s">
        <v>54</v>
      </c>
      <c r="B35" s="13" t="s">
        <v>53</v>
      </c>
      <c r="C35" s="13" t="s">
        <v>53</v>
      </c>
      <c r="D35" s="13" t="s">
        <v>53</v>
      </c>
      <c r="E35" s="10">
        <v>27407</v>
      </c>
      <c r="F35" s="10">
        <v>272252</v>
      </c>
      <c r="G35" s="12">
        <f>(F35/E35)</f>
        <v>9.9336665815302663</v>
      </c>
    </row>
    <row r="36" spans="1:7" ht="9" customHeight="1" x14ac:dyDescent="0.2">
      <c r="A36" s="5"/>
      <c r="B36" s="5"/>
      <c r="C36" s="5"/>
      <c r="D36" s="5"/>
      <c r="E36" s="5"/>
      <c r="F36" s="5"/>
      <c r="G36" s="5"/>
    </row>
    <row r="37" spans="1:7" ht="15.75" customHeight="1" x14ac:dyDescent="0.2">
      <c r="A37" s="14" t="s">
        <v>55</v>
      </c>
      <c r="B37" s="15"/>
      <c r="C37" s="15"/>
    </row>
    <row r="38" spans="1:7" ht="13.5" customHeight="1" x14ac:dyDescent="0.2">
      <c r="A38" s="14" t="s">
        <v>56</v>
      </c>
      <c r="C38" s="15"/>
    </row>
    <row r="39" spans="1:7" ht="13.5" customHeight="1" x14ac:dyDescent="0.2">
      <c r="A39" s="14" t="s">
        <v>57</v>
      </c>
    </row>
    <row r="40" spans="1:7" ht="15.75" customHeight="1" x14ac:dyDescent="0.2">
      <c r="A40" s="16" t="s">
        <v>58</v>
      </c>
    </row>
    <row r="41" spans="1:7" ht="15.75" customHeight="1" x14ac:dyDescent="0.2">
      <c r="A41" s="16" t="s">
        <v>59</v>
      </c>
    </row>
  </sheetData>
  <pageMargins left="0.7" right="0.7" top="0.75" bottom="0.75" header="0.3" footer="0.3"/>
  <ignoredErrors>
    <ignoredError sqref="D8 D10 D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3:AM41"/>
  <sheetViews>
    <sheetView topLeftCell="A10" workbookViewId="0">
      <selection activeCell="B14" sqref="B14"/>
    </sheetView>
  </sheetViews>
  <sheetFormatPr baseColWidth="10" defaultRowHeight="15.75" x14ac:dyDescent="0.3"/>
  <cols>
    <col min="1" max="1" width="16.109375" style="31" customWidth="1"/>
    <col min="2" max="2" width="21.6640625" style="31" customWidth="1"/>
    <col min="3" max="3" width="22.21875" style="31" customWidth="1"/>
    <col min="4" max="4" width="9.88671875" style="31" customWidth="1"/>
    <col min="5" max="5" width="11.33203125" style="31" customWidth="1"/>
    <col min="6" max="6" width="10" style="31" customWidth="1"/>
    <col min="7" max="7" width="21.6640625" style="31" customWidth="1"/>
    <col min="8" max="8" width="8.88671875" style="31" customWidth="1"/>
    <col min="9" max="10" width="9.88671875" style="31" customWidth="1"/>
    <col min="11" max="11" width="10" style="31" customWidth="1"/>
    <col min="12" max="13" width="9.88671875" style="31" customWidth="1"/>
    <col min="14" max="14" width="13" style="31" customWidth="1"/>
    <col min="15" max="16" width="9.88671875" style="31" customWidth="1"/>
    <col min="17" max="17" width="11.5546875" style="31" customWidth="1"/>
    <col min="18" max="19" width="9.88671875" style="31" customWidth="1"/>
    <col min="20" max="20" width="10" style="31" customWidth="1"/>
    <col min="21" max="21" width="21.6640625" style="31" bestFit="1" customWidth="1"/>
    <col min="22" max="22" width="8.88671875" style="31" customWidth="1"/>
    <col min="23" max="23" width="10.44140625" style="31" customWidth="1"/>
    <col min="24" max="24" width="10.21875" style="31" customWidth="1"/>
    <col min="25" max="27" width="8.88671875" style="31" customWidth="1"/>
    <col min="28" max="28" width="9.88671875" style="31" customWidth="1"/>
    <col min="29" max="29" width="8.88671875" style="31" customWidth="1"/>
    <col min="30" max="30" width="9.88671875" style="31" customWidth="1"/>
    <col min="31" max="31" width="8.88671875" style="31" customWidth="1"/>
    <col min="32" max="32" width="9.88671875" style="31" customWidth="1"/>
    <col min="33" max="33" width="13" style="31" customWidth="1"/>
    <col min="34" max="34" width="7.5546875" style="31" customWidth="1"/>
    <col min="35" max="35" width="7.44140625" style="31" customWidth="1"/>
    <col min="36" max="36" width="11.5546875" style="31" customWidth="1"/>
    <col min="37" max="37" width="8.88671875" style="31" customWidth="1"/>
    <col min="38" max="38" width="9.88671875" style="31" customWidth="1"/>
    <col min="39" max="39" width="10" style="31" customWidth="1"/>
    <col min="40" max="40" width="26.88671875" style="31" bestFit="1" customWidth="1"/>
    <col min="41" max="41" width="26.33203125" style="31" bestFit="1" customWidth="1"/>
    <col min="42" max="16384" width="11.5546875" style="31"/>
  </cols>
  <sheetData>
    <row r="3" spans="1:39" x14ac:dyDescent="0.3">
      <c r="A3" s="32" t="s">
        <v>14</v>
      </c>
      <c r="B3" s="31" t="s">
        <v>76</v>
      </c>
      <c r="C3" s="31" t="s">
        <v>75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</row>
    <row r="4" spans="1:39" x14ac:dyDescent="0.3">
      <c r="A4" s="33" t="s">
        <v>71</v>
      </c>
      <c r="B4" s="31">
        <v>166340</v>
      </c>
      <c r="C4" s="31">
        <v>1000079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 x14ac:dyDescent="0.3">
      <c r="A5" s="34" t="s">
        <v>72</v>
      </c>
      <c r="B5" s="31">
        <v>0</v>
      </c>
      <c r="C5" s="31">
        <v>192716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</row>
    <row r="6" spans="1:39" x14ac:dyDescent="0.3">
      <c r="A6" s="34" t="s">
        <v>73</v>
      </c>
      <c r="B6" s="31">
        <v>0</v>
      </c>
      <c r="C6" s="31">
        <v>272252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 x14ac:dyDescent="0.3">
      <c r="A7" s="34" t="s">
        <v>12</v>
      </c>
      <c r="B7" s="31">
        <v>20832</v>
      </c>
      <c r="C7" s="31">
        <v>70143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</row>
    <row r="8" spans="1:39" x14ac:dyDescent="0.3">
      <c r="A8" s="34" t="s">
        <v>77</v>
      </c>
      <c r="B8" s="31">
        <v>145508</v>
      </c>
      <c r="C8" s="31">
        <v>464968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x14ac:dyDescent="0.3">
      <c r="A9" s="33" t="s">
        <v>68</v>
      </c>
      <c r="B9" s="31">
        <v>137989</v>
      </c>
      <c r="C9" s="31">
        <v>281584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x14ac:dyDescent="0.3">
      <c r="A10" s="34" t="s">
        <v>0</v>
      </c>
      <c r="B10" s="31">
        <v>69187</v>
      </c>
      <c r="C10" s="31">
        <v>136949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x14ac:dyDescent="0.3">
      <c r="A11" s="34" t="s">
        <v>69</v>
      </c>
      <c r="B11" s="31">
        <v>68802</v>
      </c>
      <c r="C11" s="31">
        <v>144635</v>
      </c>
      <c r="D11"/>
      <c r="E11"/>
      <c r="F11"/>
      <c r="G11"/>
      <c r="H11"/>
      <c r="I11"/>
      <c r="J11"/>
      <c r="K11"/>
    </row>
    <row r="12" spans="1:39" x14ac:dyDescent="0.3">
      <c r="A12" s="33" t="s">
        <v>70</v>
      </c>
      <c r="B12" s="31">
        <v>457150</v>
      </c>
      <c r="C12" s="31">
        <v>1072662</v>
      </c>
      <c r="D12"/>
      <c r="E12"/>
      <c r="F12"/>
      <c r="G12"/>
      <c r="H12"/>
      <c r="I12"/>
      <c r="J12"/>
      <c r="K12"/>
    </row>
    <row r="13" spans="1:39" x14ac:dyDescent="0.3">
      <c r="A13" s="34" t="s">
        <v>3</v>
      </c>
      <c r="B13" s="31">
        <v>79164</v>
      </c>
      <c r="C13" s="31">
        <v>174894</v>
      </c>
      <c r="D13"/>
      <c r="E13"/>
      <c r="F13"/>
      <c r="G13"/>
      <c r="H13"/>
      <c r="I13"/>
      <c r="J13"/>
      <c r="K13"/>
    </row>
    <row r="14" spans="1:39" x14ac:dyDescent="0.3">
      <c r="A14" s="34" t="s">
        <v>5</v>
      </c>
      <c r="B14" s="31">
        <v>90640</v>
      </c>
      <c r="C14" s="31">
        <v>257933</v>
      </c>
      <c r="D14"/>
      <c r="E14"/>
      <c r="F14"/>
      <c r="G14"/>
      <c r="H14"/>
      <c r="I14"/>
      <c r="J14"/>
      <c r="K14"/>
    </row>
    <row r="15" spans="1:39" x14ac:dyDescent="0.3">
      <c r="A15" s="34" t="s">
        <v>7</v>
      </c>
      <c r="B15" s="31">
        <v>53423</v>
      </c>
      <c r="C15" s="31">
        <v>107567</v>
      </c>
      <c r="D15"/>
      <c r="E15"/>
      <c r="F15"/>
      <c r="G15"/>
      <c r="H15"/>
      <c r="I15"/>
      <c r="J15"/>
      <c r="K15"/>
    </row>
    <row r="16" spans="1:39" x14ac:dyDescent="0.3">
      <c r="A16" s="34" t="s">
        <v>10</v>
      </c>
      <c r="B16" s="31">
        <v>168139</v>
      </c>
      <c r="C16" s="31">
        <v>383776</v>
      </c>
      <c r="D16"/>
      <c r="E16"/>
      <c r="F16"/>
      <c r="G16"/>
      <c r="H16"/>
      <c r="I16"/>
      <c r="J16"/>
      <c r="K16"/>
    </row>
    <row r="17" spans="1:11" x14ac:dyDescent="0.3">
      <c r="A17" s="34" t="s">
        <v>11</v>
      </c>
      <c r="B17" s="31">
        <v>65784</v>
      </c>
      <c r="C17" s="31">
        <v>148492</v>
      </c>
      <c r="D17"/>
      <c r="E17"/>
      <c r="F17"/>
      <c r="G17"/>
      <c r="H17"/>
      <c r="I17"/>
      <c r="J17"/>
      <c r="K17"/>
    </row>
    <row r="18" spans="1:11" x14ac:dyDescent="0.3">
      <c r="A18" s="33" t="s">
        <v>67</v>
      </c>
      <c r="B18" s="31">
        <v>1116473</v>
      </c>
      <c r="C18" s="31">
        <v>2467742</v>
      </c>
      <c r="D18"/>
      <c r="E18"/>
      <c r="F18"/>
      <c r="G18"/>
      <c r="H18"/>
      <c r="I18"/>
      <c r="J18"/>
      <c r="K18"/>
    </row>
    <row r="19" spans="1:11" x14ac:dyDescent="0.3">
      <c r="A19" s="34" t="s">
        <v>1</v>
      </c>
      <c r="B19" s="31">
        <v>71134</v>
      </c>
      <c r="C19" s="31">
        <v>149407</v>
      </c>
      <c r="D19"/>
      <c r="E19"/>
      <c r="F19"/>
      <c r="G19"/>
      <c r="H19"/>
      <c r="I19"/>
      <c r="J19"/>
      <c r="K19"/>
    </row>
    <row r="20" spans="1:11" x14ac:dyDescent="0.3">
      <c r="A20" s="34" t="s">
        <v>2</v>
      </c>
      <c r="B20" s="31">
        <v>155286</v>
      </c>
      <c r="C20" s="31">
        <v>350212</v>
      </c>
      <c r="D20"/>
      <c r="E20"/>
      <c r="F20"/>
      <c r="G20"/>
      <c r="H20"/>
      <c r="I20"/>
      <c r="J20"/>
      <c r="K20"/>
    </row>
    <row r="21" spans="1:11" x14ac:dyDescent="0.3">
      <c r="A21" s="34" t="s">
        <v>4</v>
      </c>
      <c r="B21" s="31">
        <v>71102</v>
      </c>
      <c r="C21" s="31">
        <v>155683</v>
      </c>
      <c r="D21"/>
      <c r="E21"/>
      <c r="F21"/>
      <c r="G21"/>
      <c r="H21"/>
      <c r="I21"/>
      <c r="J21"/>
      <c r="K21"/>
    </row>
    <row r="22" spans="1:11" x14ac:dyDescent="0.3">
      <c r="A22" s="34" t="s">
        <v>6</v>
      </c>
      <c r="B22" s="31">
        <v>166820</v>
      </c>
      <c r="C22" s="31">
        <v>336894</v>
      </c>
      <c r="D22"/>
      <c r="E22"/>
      <c r="F22"/>
      <c r="G22"/>
      <c r="H22"/>
      <c r="I22"/>
      <c r="J22"/>
      <c r="K22"/>
    </row>
    <row r="23" spans="1:11" x14ac:dyDescent="0.3">
      <c r="A23" s="34" t="s">
        <v>8</v>
      </c>
      <c r="B23" s="31">
        <v>485850</v>
      </c>
      <c r="C23" s="31">
        <v>1093760</v>
      </c>
      <c r="D23"/>
      <c r="E23"/>
      <c r="F23"/>
      <c r="G23"/>
      <c r="H23"/>
      <c r="I23"/>
      <c r="J23"/>
      <c r="K23"/>
    </row>
    <row r="24" spans="1:11" x14ac:dyDescent="0.3">
      <c r="A24" s="34" t="s">
        <v>9</v>
      </c>
      <c r="B24" s="31">
        <v>92152</v>
      </c>
      <c r="C24" s="31">
        <v>241354</v>
      </c>
      <c r="D24"/>
      <c r="E24"/>
      <c r="F24"/>
      <c r="G24"/>
      <c r="H24"/>
      <c r="I24"/>
      <c r="J24"/>
      <c r="K24"/>
    </row>
    <row r="25" spans="1:11" x14ac:dyDescent="0.3">
      <c r="A25" s="34" t="s">
        <v>13</v>
      </c>
      <c r="B25" s="31">
        <v>74129</v>
      </c>
      <c r="C25" s="31">
        <v>140432</v>
      </c>
    </row>
    <row r="26" spans="1:11" x14ac:dyDescent="0.3">
      <c r="A26" s="33" t="s">
        <v>74</v>
      </c>
    </row>
    <row r="27" spans="1:11" x14ac:dyDescent="0.3">
      <c r="A27" s="34" t="s">
        <v>74</v>
      </c>
    </row>
    <row r="28" spans="1:11" x14ac:dyDescent="0.3">
      <c r="A28" s="33" t="s">
        <v>15</v>
      </c>
      <c r="B28" s="31">
        <v>1877952</v>
      </c>
      <c r="C28" s="31">
        <v>4822067</v>
      </c>
    </row>
    <row r="29" spans="1:11" x14ac:dyDescent="0.3">
      <c r="A29"/>
      <c r="B29"/>
      <c r="C29"/>
    </row>
    <row r="30" spans="1:11" x14ac:dyDescent="0.3">
      <c r="A30"/>
      <c r="B30"/>
      <c r="C30"/>
    </row>
    <row r="31" spans="1:11" x14ac:dyDescent="0.3">
      <c r="A31"/>
      <c r="B31"/>
      <c r="C31"/>
    </row>
    <row r="32" spans="1:11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19"/>
  <sheetViews>
    <sheetView workbookViewId="0">
      <selection activeCell="A17" sqref="A17"/>
    </sheetView>
  </sheetViews>
  <sheetFormatPr baseColWidth="10" defaultColWidth="11.5546875" defaultRowHeight="19.5" x14ac:dyDescent="0.3"/>
  <cols>
    <col min="1" max="16384" width="11.5546875" style="18"/>
  </cols>
  <sheetData>
    <row r="1" spans="1:7" x14ac:dyDescent="0.3">
      <c r="A1" s="17" t="s">
        <v>60</v>
      </c>
      <c r="B1" s="17" t="s">
        <v>61</v>
      </c>
      <c r="C1" s="17" t="s">
        <v>62</v>
      </c>
      <c r="D1" s="17" t="s">
        <v>63</v>
      </c>
      <c r="E1" s="17" t="s">
        <v>64</v>
      </c>
      <c r="F1" s="17" t="s">
        <v>65</v>
      </c>
      <c r="G1" s="17" t="s">
        <v>66</v>
      </c>
    </row>
    <row r="2" spans="1:7" x14ac:dyDescent="0.3">
      <c r="A2" s="17" t="s">
        <v>2</v>
      </c>
      <c r="B2" s="17" t="s">
        <v>67</v>
      </c>
      <c r="C2" s="19">
        <v>155286</v>
      </c>
      <c r="D2" s="19">
        <v>33.308880308880312</v>
      </c>
      <c r="E2" s="19">
        <v>350212</v>
      </c>
      <c r="F2" s="19">
        <v>71.09460008120179</v>
      </c>
      <c r="G2" s="19">
        <v>4926</v>
      </c>
    </row>
    <row r="3" spans="1:7" x14ac:dyDescent="0.3">
      <c r="A3" s="17" t="s">
        <v>6</v>
      </c>
      <c r="B3" s="17" t="s">
        <v>67</v>
      </c>
      <c r="C3" s="19">
        <v>166820</v>
      </c>
      <c r="D3" s="19">
        <v>31.872372946121512</v>
      </c>
      <c r="E3" s="19">
        <v>336894</v>
      </c>
      <c r="F3" s="19">
        <v>65.967103974936364</v>
      </c>
      <c r="G3" s="19">
        <v>5107</v>
      </c>
    </row>
    <row r="4" spans="1:7" x14ac:dyDescent="0.3">
      <c r="A4" s="17" t="s">
        <v>8</v>
      </c>
      <c r="B4" s="17" t="s">
        <v>67</v>
      </c>
      <c r="C4" s="19">
        <v>485850</v>
      </c>
      <c r="D4" s="19">
        <v>133.65887207702889</v>
      </c>
      <c r="E4" s="19">
        <v>1093760</v>
      </c>
      <c r="F4" s="19">
        <v>297.86492374727669</v>
      </c>
      <c r="G4" s="19">
        <v>3672</v>
      </c>
    </row>
    <row r="5" spans="1:7" x14ac:dyDescent="0.3">
      <c r="A5" s="17" t="s">
        <v>9</v>
      </c>
      <c r="B5" s="17" t="s">
        <v>67</v>
      </c>
      <c r="C5" s="19">
        <v>92152</v>
      </c>
      <c r="D5" s="19">
        <v>169.70902394106815</v>
      </c>
      <c r="E5" s="19">
        <v>241354</v>
      </c>
      <c r="F5" s="19">
        <v>409.07457627118646</v>
      </c>
      <c r="G5" s="19">
        <v>590</v>
      </c>
    </row>
    <row r="6" spans="1:7" x14ac:dyDescent="0.3">
      <c r="A6" s="17" t="s">
        <v>4</v>
      </c>
      <c r="B6" s="17" t="s">
        <v>67</v>
      </c>
      <c r="C6" s="19">
        <v>71102</v>
      </c>
      <c r="D6" s="19">
        <v>73.757261410788388</v>
      </c>
      <c r="E6" s="19">
        <v>155683</v>
      </c>
      <c r="F6" s="19">
        <v>167.58127018299245</v>
      </c>
      <c r="G6" s="19">
        <v>929</v>
      </c>
    </row>
    <row r="7" spans="1:7" x14ac:dyDescent="0.3">
      <c r="A7" s="17" t="s">
        <v>1</v>
      </c>
      <c r="B7" s="17" t="s">
        <v>67</v>
      </c>
      <c r="C7" s="19">
        <v>71134</v>
      </c>
      <c r="D7" s="19">
        <v>68.928294573643413</v>
      </c>
      <c r="E7" s="19">
        <v>149407</v>
      </c>
      <c r="F7" s="19">
        <v>142.29238095238094</v>
      </c>
      <c r="G7" s="19">
        <v>1050</v>
      </c>
    </row>
    <row r="8" spans="1:7" x14ac:dyDescent="0.3">
      <c r="A8" s="17" t="s">
        <v>13</v>
      </c>
      <c r="B8" s="17" t="s">
        <v>67</v>
      </c>
      <c r="C8" s="19">
        <v>74129</v>
      </c>
      <c r="D8" s="19">
        <v>34.49464867380177</v>
      </c>
      <c r="E8" s="19">
        <v>140432</v>
      </c>
      <c r="F8" s="19">
        <v>65.165661252900236</v>
      </c>
      <c r="G8" s="19">
        <v>2155</v>
      </c>
    </row>
    <row r="9" spans="1:7" x14ac:dyDescent="0.3">
      <c r="A9" s="17" t="s">
        <v>0</v>
      </c>
      <c r="B9" s="17" t="s">
        <v>68</v>
      </c>
      <c r="C9" s="19">
        <v>69187</v>
      </c>
      <c r="D9" s="19">
        <v>13.887394620634284</v>
      </c>
      <c r="E9" s="19">
        <v>136949</v>
      </c>
      <c r="F9" s="19">
        <v>32.268850141376063</v>
      </c>
      <c r="G9" s="19">
        <v>4244</v>
      </c>
    </row>
    <row r="10" spans="1:7" x14ac:dyDescent="0.3">
      <c r="A10" s="17" t="s">
        <v>69</v>
      </c>
      <c r="B10" s="17" t="s">
        <v>68</v>
      </c>
      <c r="C10" s="19">
        <v>68802</v>
      </c>
      <c r="D10" s="19">
        <v>13.907822922983627</v>
      </c>
      <c r="E10" s="19">
        <v>144635</v>
      </c>
      <c r="F10" s="19">
        <v>22.677171527124489</v>
      </c>
      <c r="G10" s="19">
        <v>6378</v>
      </c>
    </row>
    <row r="11" spans="1:7" x14ac:dyDescent="0.3">
      <c r="A11" s="17" t="s">
        <v>5</v>
      </c>
      <c r="B11" s="17" t="s">
        <v>70</v>
      </c>
      <c r="C11" s="19">
        <v>90640</v>
      </c>
      <c r="D11" s="19">
        <v>9.4653299916457811</v>
      </c>
      <c r="E11" s="19">
        <v>257933</v>
      </c>
      <c r="F11" s="19">
        <v>26.441107124551511</v>
      </c>
      <c r="G11" s="19">
        <v>9755</v>
      </c>
    </row>
    <row r="12" spans="1:7" x14ac:dyDescent="0.3">
      <c r="A12" s="17" t="s">
        <v>10</v>
      </c>
      <c r="B12" s="17" t="s">
        <v>70</v>
      </c>
      <c r="C12" s="19">
        <v>168139</v>
      </c>
      <c r="D12" s="19">
        <v>24.748160141301149</v>
      </c>
      <c r="E12" s="19">
        <v>383776</v>
      </c>
      <c r="F12" s="19">
        <v>45.028276428487622</v>
      </c>
      <c r="G12" s="19">
        <v>8523</v>
      </c>
    </row>
    <row r="13" spans="1:7" x14ac:dyDescent="0.3">
      <c r="A13" s="17" t="s">
        <v>3</v>
      </c>
      <c r="B13" s="17" t="s">
        <v>70</v>
      </c>
      <c r="C13" s="19">
        <v>79164</v>
      </c>
      <c r="D13" s="19">
        <v>36</v>
      </c>
      <c r="E13" s="19">
        <v>174894</v>
      </c>
      <c r="F13" s="19">
        <v>74.901070663811566</v>
      </c>
      <c r="G13" s="19">
        <v>2335</v>
      </c>
    </row>
    <row r="14" spans="1:7" x14ac:dyDescent="0.3">
      <c r="A14" s="17" t="s">
        <v>7</v>
      </c>
      <c r="B14" s="17" t="s">
        <v>70</v>
      </c>
      <c r="C14" s="19">
        <v>53423</v>
      </c>
      <c r="D14" s="19">
        <v>30.388509670079635</v>
      </c>
      <c r="E14" s="19">
        <v>107567</v>
      </c>
      <c r="F14" s="19">
        <v>67.14544319600499</v>
      </c>
      <c r="G14" s="19">
        <v>1602</v>
      </c>
    </row>
    <row r="15" spans="1:7" x14ac:dyDescent="0.3">
      <c r="A15" s="17" t="s">
        <v>11</v>
      </c>
      <c r="B15" s="17" t="s">
        <v>70</v>
      </c>
      <c r="C15" s="19">
        <v>65784</v>
      </c>
      <c r="D15" s="19">
        <v>19.689913199640827</v>
      </c>
      <c r="E15" s="19">
        <v>148492</v>
      </c>
      <c r="F15" s="19">
        <v>47.547870637207815</v>
      </c>
      <c r="G15" s="19">
        <v>3123</v>
      </c>
    </row>
    <row r="16" spans="1:7" x14ac:dyDescent="0.3">
      <c r="A16" s="17" t="s">
        <v>12</v>
      </c>
      <c r="B16" s="17" t="s">
        <v>71</v>
      </c>
      <c r="C16" s="19">
        <v>20832</v>
      </c>
      <c r="D16" s="19">
        <v>2.7969924812030076</v>
      </c>
      <c r="E16" s="19">
        <v>70143</v>
      </c>
      <c r="F16" s="19">
        <v>9.3861902850260943</v>
      </c>
      <c r="G16" s="19">
        <v>7473</v>
      </c>
    </row>
    <row r="17" spans="1:7" x14ac:dyDescent="0.3">
      <c r="A17" s="17" t="s">
        <v>77</v>
      </c>
      <c r="B17" s="17" t="s">
        <v>71</v>
      </c>
      <c r="C17" s="19">
        <v>145508</v>
      </c>
      <c r="D17" s="19">
        <v>2.4623142789454091</v>
      </c>
      <c r="E17" s="19">
        <v>464968</v>
      </c>
      <c r="F17" s="19">
        <v>7.8059295571299065</v>
      </c>
      <c r="G17" s="19">
        <v>59566</v>
      </c>
    </row>
    <row r="18" spans="1:7" x14ac:dyDescent="0.3">
      <c r="A18" s="17" t="s">
        <v>72</v>
      </c>
      <c r="B18" s="17" t="s">
        <v>71</v>
      </c>
      <c r="C18" s="19">
        <v>0</v>
      </c>
      <c r="D18" s="19">
        <v>0</v>
      </c>
      <c r="E18" s="19">
        <v>192716</v>
      </c>
      <c r="F18" s="19">
        <v>5.9925992723654344</v>
      </c>
      <c r="G18" s="19">
        <v>32159</v>
      </c>
    </row>
    <row r="19" spans="1:7" x14ac:dyDescent="0.3">
      <c r="A19" s="17" t="s">
        <v>73</v>
      </c>
      <c r="B19" s="17" t="s">
        <v>71</v>
      </c>
      <c r="C19" s="19">
        <v>0</v>
      </c>
      <c r="D19" s="19">
        <v>0</v>
      </c>
      <c r="E19" s="19">
        <v>272252</v>
      </c>
      <c r="F19" s="19">
        <v>9.9336665815302663</v>
      </c>
      <c r="G19" s="19">
        <v>27407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Examen</vt:lpstr>
      <vt:lpstr>ExamenResuleto</vt:lpstr>
      <vt:lpstr>DatosOrdenados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Estrada Montenegro</dc:creator>
  <cp:keywords/>
  <dc:description/>
  <cp:lastModifiedBy>Eduardo Estrada</cp:lastModifiedBy>
  <cp:revision/>
  <dcterms:created xsi:type="dcterms:W3CDTF">2013-04-16T16:53:30Z</dcterms:created>
  <dcterms:modified xsi:type="dcterms:W3CDTF">2019-05-04T13:39:35Z</dcterms:modified>
  <cp:category/>
  <cp:contentStatus/>
</cp:coreProperties>
</file>