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ormb\semNavigateContent\semNavigateContent_Big6\data\"/>
    </mc:Choice>
  </mc:AlternateContent>
  <xr:revisionPtr revIDLastSave="0" documentId="13_ncr:1_{6CC77550-3D5A-4669-84F7-3DAED8EEBC71}" xr6:coauthVersionLast="47" xr6:coauthVersionMax="47" xr10:uidLastSave="{00000000-0000-0000-0000-000000000000}"/>
  <bookViews>
    <workbookView xWindow="-108" yWindow="-108" windowWidth="23256" windowHeight="12456" tabRatio="500" xr2:uid="{00000000-000D-0000-FFFF-FFFF00000000}"/>
  </bookViews>
  <sheets>
    <sheet name="Lister" sheetId="1" r:id="rId1"/>
    <sheet name="Big 6 retningstro" sheetId="2" r:id="rId2"/>
    <sheet name="(kladd) Drivkraft" sheetId="3" r:id="rId3"/>
    <sheet name="(kladd) Drivkraft konkretisert" sheetId="4" r:id="rId4"/>
    <sheet name="(kladd) Pivot drivkraft" sheetId="5" r:id="rId5"/>
    <sheet name="Prompt engineering" sheetId="6" r:id="rId6"/>
    <sheet name="Prototype" sheetId="7" r:id="rId7"/>
    <sheet name="Boxology" sheetId="8" r:id="rId8"/>
    <sheet name="user" sheetId="9" r:id="rId9"/>
    <sheet name="usersegment" sheetId="10" r:id="rId10"/>
    <sheet name="segment" sheetId="11" r:id="rId11"/>
    <sheet name="segmentrule" sheetId="12" r:id="rId12"/>
    <sheet name="trait" sheetId="13" r:id="rId13"/>
    <sheet name="attitude" sheetId="14" r:id="rId14"/>
    <sheet name="belief" sheetId="15" r:id="rId15"/>
    <sheet name="draft" sheetId="16" r:id="rId16"/>
  </sheets>
  <definedNames>
    <definedName name="_xlnm._FilterDatabase" localSheetId="14" hidden="1">belief!$A$1:$H$366</definedName>
    <definedName name="EksterneData_1" localSheetId="3">'(kladd) Drivkraft konkretisert'!$A$1:$L$145</definedName>
  </definedNames>
  <calcPr calcId="191029" iterateDelta="1E-4"/>
  <pivotCaches>
    <pivotCache cacheId="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66" i="15" l="1"/>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4" i="15"/>
  <c r="J3" i="15"/>
  <c r="J2" i="15"/>
  <c r="H15" i="8"/>
  <c r="F13" i="8"/>
  <c r="D13" i="8"/>
  <c r="B9" i="8"/>
  <c r="F4" i="8"/>
  <c r="D4" i="8"/>
  <c r="H3" i="8"/>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<sst xmlns="http://schemas.openxmlformats.org/spreadsheetml/2006/main" count="3856" uniqueCount="1499">
  <si>
    <t>DKPT</t>
  </si>
  <si>
    <t>Liste</t>
  </si>
  <si>
    <t>Kilde</t>
  </si>
  <si>
    <t>Kommentar</t>
  </si>
  <si>
    <t>Big 6 retningstro</t>
  </si>
  <si>
    <t>basert på "Big 5 personality traits"</t>
  </si>
  <si>
    <t>Under arbeid</t>
  </si>
  <si>
    <t>Drivkraft</t>
  </si>
  <si>
    <t>https://www.digdir.no/innovasjon/hva-pavirker-fremtiden-drivkrefter-endring/3631</t>
  </si>
  <si>
    <t>Lagt inn som hierarki</t>
  </si>
  <si>
    <t>Pivot drivkraft</t>
  </si>
  <si>
    <t>Big 6</t>
  </si>
  <si>
    <t>"Assumtraits"</t>
  </si>
  <si>
    <t>Score slår til</t>
  </si>
  <si>
    <t>Risk or possibility driven</t>
  </si>
  <si>
    <t>Completeness (how sure are we?)</t>
  </si>
  <si>
    <t xml:space="preserve"> </t>
  </si>
  <si>
    <t>Big 5</t>
  </si>
  <si>
    <t>High</t>
  </si>
  <si>
    <t>Low</t>
  </si>
  <si>
    <t>Politikk</t>
  </si>
  <si>
    <t>Polititrait</t>
  </si>
  <si>
    <t>Extraversion: Sociability</t>
  </si>
  <si>
    <t>Very creative</t>
  </si>
  <si>
    <t>Dislikes change</t>
  </si>
  <si>
    <t>Økonomi</t>
  </si>
  <si>
    <t>Økonotrait</t>
  </si>
  <si>
    <t>Open to trying new things</t>
  </si>
  <si>
    <t>Does not enjoy new things</t>
  </si>
  <si>
    <t>Sosiokultur</t>
  </si>
  <si>
    <t>Sosiokutrait</t>
  </si>
  <si>
    <t>Focused on tackling new challenges</t>
  </si>
  <si>
    <t>Resists new ideas</t>
  </si>
  <si>
    <t>Teknologi</t>
  </si>
  <si>
    <t>Teknotrait</t>
  </si>
  <si>
    <t>Happy to think about abstract concepts</t>
  </si>
  <si>
    <t>Not very imaginative</t>
  </si>
  <si>
    <t>Miljø</t>
  </si>
  <si>
    <t>Miljøtrait</t>
  </si>
  <si>
    <t>Dislikes abstract or theoretical concepts</t>
  </si>
  <si>
    <t>Jus</t>
  </si>
  <si>
    <t>Juritrait</t>
  </si>
  <si>
    <t>Agreeableness: Kindness</t>
  </si>
  <si>
    <t>Spends time preparing</t>
  </si>
  <si>
    <t>Dislikes structure and schedules</t>
  </si>
  <si>
    <t>Finishes important tasks right away</t>
  </si>
  <si>
    <t>Makes messes and doesn't take care of things</t>
  </si>
  <si>
    <t>Pays attention to detail</t>
  </si>
  <si>
    <t>Fails to return things or put them back where they belong</t>
  </si>
  <si>
    <t>Enjoys having a set schedule</t>
  </si>
  <si>
    <t>Procrastinates important tasks</t>
  </si>
  <si>
    <t>Fails to complete necessary or assigned tasks</t>
  </si>
  <si>
    <t>Openness: Creativity and intrigue</t>
  </si>
  <si>
    <t>Enjoys being the center of attention</t>
  </si>
  <si>
    <t>Prefers solitude</t>
  </si>
  <si>
    <t>Likes to start conversations</t>
  </si>
  <si>
    <t>Feels exhausted when having to socialize a lot</t>
  </si>
  <si>
    <t>Enjoys meeting new people</t>
  </si>
  <si>
    <t>Finds it difficult to start conversations</t>
  </si>
  <si>
    <t>Has a wide social circle of friends and acquaintances</t>
  </si>
  <si>
    <t>Dislikes making small talk</t>
  </si>
  <si>
    <t>Finds it easy to make new friends
Feels energized when around other people
Say things before thinking about them</t>
  </si>
  <si>
    <t>Carefully thinks things through before speaking
Dislikes being the center of attention</t>
  </si>
  <si>
    <t>Conscientiousness: Thoughtfulness</t>
  </si>
  <si>
    <t>Has a great deal of interest in other people</t>
  </si>
  <si>
    <t>Takes little interest in others</t>
  </si>
  <si>
    <t>Cares about others</t>
  </si>
  <si>
    <t>Doesn't care about how other people feel</t>
  </si>
  <si>
    <t>Feels empathy and concern for other people</t>
  </si>
  <si>
    <t>Has little interest in other people's problems</t>
  </si>
  <si>
    <t>Enjoys helping and contributing to the happiness of other people</t>
  </si>
  <si>
    <t>Insults and belittles others</t>
  </si>
  <si>
    <t>Assists others who are in need of help</t>
  </si>
  <si>
    <t>Manipulates others to get what they want</t>
  </si>
  <si>
    <t>Neuroticism: Sadness or emotional instability</t>
  </si>
  <si>
    <t>Experiences a lot of stress</t>
  </si>
  <si>
    <t>Emotionally stable</t>
  </si>
  <si>
    <t>Worries about many different things</t>
  </si>
  <si>
    <t>Deals well with stress</t>
  </si>
  <si>
    <t>Gets upset easily</t>
  </si>
  <si>
    <t>Rarely feels sad or depressed</t>
  </si>
  <si>
    <t>Experiences dramatic shifts in mood</t>
  </si>
  <si>
    <t>Doesn't worry much</t>
  </si>
  <si>
    <t>Feels anxious</t>
  </si>
  <si>
    <t>Is very relaxed</t>
  </si>
  <si>
    <t>Struggles to bounce back after stressful events</t>
  </si>
  <si>
    <t>ID</t>
  </si>
  <si>
    <t>Drivkraftstype</t>
  </si>
  <si>
    <t>Kjennetegn</t>
  </si>
  <si>
    <t>Konsekvens</t>
  </si>
  <si>
    <t>Prompt Generell</t>
  </si>
  <si>
    <t>Konkretisert konsekvens</t>
  </si>
  <si>
    <t>Det skjer (bra)</t>
  </si>
  <si>
    <t>Det skjer ikke (bra)</t>
  </si>
  <si>
    <t>Det skjer (dårlig)</t>
  </si>
  <si>
    <t>Det skjer ikke (dårlig)</t>
  </si>
  <si>
    <t>Politisk</t>
  </si>
  <si>
    <t>Politisk polarisering</t>
  </si>
  <si>
    <t>Demokratisk svekkelse og økte kontraster preger den politiske utviklingen i verden</t>
  </si>
  <si>
    <t>Demokratisk svekkelse internasjonalt</t>
  </si>
  <si>
    <t>•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</si>
  <si>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Når politisk polarisering øker, vil det tiltrekke seg internasjonale aktører og interesser som ønsker å investere i digitaliseringsteknologi. Det åpner opp muligheter for jobbskaping og økonomisk vekst, samt forbedringer i miljøet og folkets velferd.</t>
  </si>
  <si>
    <t>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</si>
  <si>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Demokratisk svekkelse gir mindre fritt å påvirke regjeringen og gjøre lovendringer som fremmer digitalisering, miljøvern, samfunnsutvikling og fremfor alt folks lykke. Dessuten stopper den økonomiske veksten og utviklingen som digitalisering skaper.</t>
  </si>
  <si>
    <t>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</si>
  <si>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Statlig suverenitet blir truet</t>
  </si>
  <si>
    <t>• Russland angrep nabolandet Ukraina 24. februar, med over 11 000 sivile drepte og sårede så langt i krigen2
• Økt polarisering også i norsk politikk
• Andel velgere som misliker politiske partier har økt med 22 % fra 2013- 2017</t>
  </si>
  <si>
    <t>todo</t>
  </si>
  <si>
    <t>Fremvekst av ekkokamre</t>
  </si>
  <si>
    <t>• Desinformasjon kan bidra til økende polarisering og politikerforakt
• EU har forsøkt å presse frem mer åpenhet fra teknologigiganter som Facebook og Google, samt ber dem håndtere falske profiler og «bots»</t>
  </si>
  <si>
    <t>Krav til politisk responstid</t>
  </si>
  <si>
    <t>Kortsiktighet vinner over langsiktighet når agendaen settes av medier og digital kommunikasjon med befolkningen</t>
  </si>
  <si>
    <t>Mediene setter den politiske dagsorden</t>
  </si>
  <si>
    <t>• Mediene har blitt mer opptatt av personer enn av sakene
• 8 av 10 norske politikere har vært utsatt for trusler og hat
• Oppmerksomhet i media får følger</t>
  </si>
  <si>
    <t>Medieinnholdet må tilpasses for å fange oppmerksomhet</t>
  </si>
  <si>
    <t>•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</si>
  <si>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Departementene opplever økt mediepress</t>
  </si>
  <si>
    <t>•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</si>
  <si>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Innovasjon blir viktigere</t>
  </si>
  <si>
    <t>Offentlig sektor er under press. Innovasjon er ikke lenger en opsjon, men en nødvendighet for å møte utfordringene</t>
  </si>
  <si>
    <t>Norge har et godt utgangspunkt og satser på innovasjon</t>
  </si>
  <si>
    <t>• Gode grunndataregistre, godt utbygd digital infrastruktur og høy digital kompetanse i befolkningen
• Regjeringen la i 2020 fram en stortingsmelding for innovasjon, med undertittel «kultur, ledelse og kompetanse».</t>
  </si>
  <si>
    <t>Norge har en vei å gå når det gjelder innovasjon</t>
  </si>
  <si>
    <t>•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</si>
  <si>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Store forskjeller i kommune-Norge</t>
  </si>
  <si>
    <t>• De mest innovative kommunene er mellomstore eller relativt store. Små kommuner med store avstander har mindre kapasitet til innovasjon</t>
  </si>
  <si>
    <t>Økonomisk</t>
  </si>
  <si>
    <t>Mindre økonomisk handlingsrom</t>
  </si>
  <si>
    <t>Norge er et av verdens rikeste land, men fremover blir det større press på statsfinansene</t>
  </si>
  <si>
    <t>Større gap i det norske budsjettet</t>
  </si>
  <si>
    <t>• Vekst i offentlig konsum og investeringer
• Trenden er ytterligere forsterket av koronakrisen: Bevilgningene økt ytterligere, 7.000,- pr person pr måned trukket fra Oljefondet (jan, -21)
• Fremover vil statens utgifter øke raskere enn inntektene</t>
  </si>
  <si>
    <t>Forsørgerbyrden øker som følge av aldrende befolkning</t>
  </si>
  <si>
    <t>•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</si>
  <si>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Vi risikerer at flere faller utenfor arbeidslivet</t>
  </si>
  <si>
    <t>•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</si>
  <si>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Teknologigigantene tar nye posisjoner</t>
  </si>
  <si>
    <t>Vinneren tar alt og beveger seg mot nye tjenesteområder</t>
  </si>
  <si>
    <t>De nye gigantene er teknologiselskaper</t>
  </si>
  <si>
    <t>• I 2008 var verdien av de frem største selskapene i verden 1 600 mrd. dollar – i dag er Microsoft alene verdt 2 000 mrd. Dollar
• Syv av ti største selskaper i verden målt etter børsverdi, er teknologiselskaper</t>
  </si>
  <si>
    <t>Digitalisering forskyver makt til teknologigigantene</t>
  </si>
  <si>
    <t>•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</si>
  <si>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Europa investerer mindre</t>
  </si>
  <si>
    <t>• De 20 største teknologiselskapene i verden kommer enten fra USA eller fra Kina
• Det finnes 175 plattformselskaper med verdsettelse over 1 mrd. dollar. Kun 4 % av disse er fra Europa</t>
  </si>
  <si>
    <t>Krevende å lage egne teknologiløsninger på andres plattformer</t>
  </si>
  <si>
    <t>• Google og Apple sine operativsystemer inneholder begrensninger og komplekse strukturer som gir dem konkurransefortrinn. Regjeringens første versjon av appen «Smittestopp» ble stoppet fordi den ikke ivaretok personvernet som følge av begrensningene i operativsystemene</t>
  </si>
  <si>
    <t>Nye samarbeidsmodeller</t>
  </si>
  <si>
    <t>Stadig nye samarbeidsformer fremmer innovasjon, og brukeren settes i sentrum</t>
  </si>
  <si>
    <t>Nye samarbeidsformer vokser frem</t>
  </si>
  <si>
    <t>•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</si>
  <si>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Innbyggerne bidrar på nye måter</t>
  </si>
  <si>
    <t>•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</si>
  <si>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Innovative kommuner samarbeider med eksterne</t>
  </si>
  <si>
    <t>• Mer enn åtte av ti som har innført innovasjon har samarbeidet med én eller flere aktører utenfor egen arbeidsplass under utviklingen av den nyeste innovasjonen
• Mer enn sju av ti av de nyeste innovasjonene har ført til bedre kvalitet på tjenestene</t>
  </si>
  <si>
    <t>Sosiokulturell</t>
  </si>
  <si>
    <t>Mer utenforskap</t>
  </si>
  <si>
    <t>Utenforskapet i Norge vokser selv om de økonomiske forskjellene er blant de minste i verden</t>
  </si>
  <si>
    <t>Norge har små økonomiske forskjeller, men ulikhetene vokser</t>
  </si>
  <si>
    <t>• I perioden 2011-19 har Gini-koeffisienten1 økt med 4,5 % i Norge
• Også forskjeller mellom innvandrerbefolkningen og befolkningen generelt</t>
  </si>
  <si>
    <t>Andel i jobb, lønn og arbeidsledighet henger tett sammen med utdanningsnivået</t>
  </si>
  <si>
    <t>• Forskjellen mellom menn og kvinners utdanningsnivå blir større år for år – til kvinners fordel
• To av tre innvandrere har ikke den formell kompetansen for å lykkes i norsk arbeidsliv</t>
  </si>
  <si>
    <t>Flere faller utenfor</t>
  </si>
  <si>
    <t>•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</si>
  <si>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Økt mangfold</t>
  </si>
  <si>
    <t>Mangfoldet i befolkningen øker og det blir flere komplekse hensyn å ta</t>
  </si>
  <si>
    <t>Kvinneandelen i toppstillinger øker i politikken og i offentlig sektor, men fortsatt en vei å gå i privat sektor</t>
  </si>
  <si>
    <t>• Dobling av antall kvinnelige ordførere siste 20 år og etter kommunevalget i 2019 er 35 % av landets ordførere kvinner (des. 2020)</t>
  </si>
  <si>
    <t>Befolkningen består i økende grad av innvandrere</t>
  </si>
  <si>
    <t>•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</si>
  <si>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Det settes strengere krav til universell utforming slik at flest mulig har tilgang til hele samfunnet</t>
  </si>
  <si>
    <t>• EUs webdirektiv om universell utforming av offentlige nettsteder og mobilapplikasjoner (WAD), er nå en del av norsk rett, med nye krav f.o.m 1. januar 2023</t>
  </si>
  <si>
    <t>Seksuelle minoriteter mer synlige i det offentlige rom</t>
  </si>
  <si>
    <t>• Vest-Europa anses som det beste stedet å leve for LHBT+-grupper2, mens situasjonen er annerledes i mange land i Øst-Europa
• I 2020 endret regjeringen retningslinjene slik at overføringsflyktninger som er faller inn i gruppen LHBT+ skal prioriteres ved uttak</t>
  </si>
  <si>
    <t>Flere bor sentralt og flere bor alene</t>
  </si>
  <si>
    <t>Sentraliseringstendensen fortsetter. Norge er et individorientert samfunn med høyt antall single og aleneboere</t>
  </si>
  <si>
    <t>Vi ser økt sentralisering</t>
  </si>
  <si>
    <t>• Storbykommunene har hatt betydelig vekst, med Oslo, og nærliggende kommuner som de store vekstvinnerne
• …mens småkommunene i distriktene tømmes
• Befolkningsveksten forventes å komme primært i og rundt byene</t>
  </si>
  <si>
    <t>Det er forventet nedgang i folketallet i de minst sentrale kommunene</t>
  </si>
  <si>
    <t>• Andelen eldre er størst i de små kommunene og det er også her fraflyttingen er størst
• En av tre er over 70 år i mange distriktskommuner og vår distrikts-aldring er blant det høyeste i Europa</t>
  </si>
  <si>
    <t>Norge på verdenstoppen i antall aleneboere</t>
  </si>
  <si>
    <t>• Ca. 974 000 lever alene og dermed består 39 % av alle norske husholdninger av én person</t>
  </si>
  <si>
    <t>Nye kompetansebehov</t>
  </si>
  <si>
    <t>Høy omstillingstakt i arbeidslivet grunnet teknologisk utvikling, globalisering og det grønne skiftet, stiller nye kompetansekrav</t>
  </si>
  <si>
    <t>Automatisering og digitalisering medfører at de enkle jobbene som krever lav kompetanse forsvinner</t>
  </si>
  <si>
    <t>•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</si>
  <si>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Behov for ny læring og læring hele livet</t>
  </si>
  <si>
    <t>•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</si>
  <si>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I tillegg til digital kompetanse blir fire fremtidskompetanser viktigere</t>
  </si>
  <si>
    <t>• Skaperkraft
• Fordypningsevne
• Informasjonskyndighet
• Sosial kompetanse</t>
  </si>
  <si>
    <t>Økte forventninger fra innbyggere</t>
  </si>
  <si>
    <t>Forventningene til gode og sammenhengende offentlige tjenester øker</t>
  </si>
  <si>
    <t>Innbyggerne har høye forventninger</t>
  </si>
  <si>
    <t>•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</si>
  <si>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Ny teknologi og algoritmer analyserer tilgjengelige data og øker muligheten for persontilpasning</t>
  </si>
  <si>
    <t>• Dette åpner opp for å skape en mer målrettet og effektiv kommunikasjon og «skreddersydde» tjenester</t>
  </si>
  <si>
    <t>Bedre offentlige tjenester gir økt tillit</t>
  </si>
  <si>
    <t>• Økt tillit</t>
  </si>
  <si>
    <t>Teknologisk</t>
  </si>
  <si>
    <t>Akselerert digitalisering</t>
  </si>
  <si>
    <t>En høy digital endringstakt, forsterket av koronapandemien, gir både økt gevinstpotensial og sårbarhet</t>
  </si>
  <si>
    <t>Eksplosjon av data tilgjengelig med store økonomiske verdier</t>
  </si>
  <si>
    <t>•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</si>
  <si>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Allerede sterk digital endringstakt ble ytterligere forsterket av koronapandemien</t>
  </si>
  <si>
    <t>•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</si>
  <si>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Dataformuen øker, men det gjør også sårbarheten</t>
  </si>
  <si>
    <t>• Digitale systemer er blitt et mål for kriminelle og fremmede makter
• Skjevhet i dataunderlaget kan ende i vrengebilder av virkeligheten</t>
  </si>
  <si>
    <t>Økt samhandling menneske-maskin</t>
  </si>
  <si>
    <t>Maskinene blir våre samarbeidspartnere, både i arbeidslivet og privatlivet</t>
  </si>
  <si>
    <t>Økt samhandling mellom mennesket og maskinen</t>
  </si>
  <si>
    <t>• Maskiner kan hjelpe til å løse både rutine- og avanserte oppgaver, og kundene tar gjerne imot maskinene
• Forsterkes av behovet: SSB har beregnet at Norge i 2035 vil kunne mangle 28 000 sykepleiere og 17 000 helsefagarbeidere</t>
  </si>
  <si>
    <t>I arbeidslivet blir maskinene våre nye kollegaer</t>
  </si>
  <si>
    <t>•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</si>
  <si>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Samhandlingen fremover blir også mer personlig</t>
  </si>
  <si>
    <t>•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</si>
  <si>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Miljømessig</t>
  </si>
  <si>
    <t>Kostbar klimatilpasning</t>
  </si>
  <si>
    <t>Klimaendringene medfører risiko og store økonomiske konsekvenser, og får kraftig politisk respons</t>
  </si>
  <si>
    <t>Betydelig klimarisiko som følger av klimaendringene</t>
  </si>
  <si>
    <t>• Klimarelatert risiko for helse, liv, matsikkerhet, vanntilgang, sikkerhet og økonomisk vekst øker ved global oppvarming</t>
  </si>
  <si>
    <t>Betydelig klimarisiko med store økonomiske konsekvenser</t>
  </si>
  <si>
    <t>• Behovet for skred- og flomsikring vil være på minst 700 millioner kroner per år de neste ti årene
• Et stort vedlikeholds- og oppgraderingsbehov for å sikre mer klimarobuste bygg og infrastruktur i norske kommuner og fylker</t>
  </si>
  <si>
    <t>Betydelig klimarisiko og store protester</t>
  </si>
  <si>
    <t>• De «gule vestene» i Frankrike protesterte mot avgifter på bensin
• 40.000 nederlandske bønder tok til gatene for å protestere mot regjeringens mål om å kutte nitrogen og ammoniakk med 50%</t>
  </si>
  <si>
    <t>De fleste store utslippsland konkretiserer mål om utslipp</t>
  </si>
  <si>
    <t>• USA, EU, Japan og Sør-Korea har mål om nullutslipp i 2050
• Kina ønsker å nå netto nullutslipp innen 2060
• Norge med ambisiøs plan om omstilling av samfunnet for 2021-2030, hvor de skal oppfylle klimamålet og skape grønn vekst.</t>
  </si>
  <si>
    <t>Stormakter ser på klimaomstilling som en konkurranse om markedsandeler</t>
  </si>
  <si>
    <t>• Kina og USA konkurrerer om å bli verdensledende i grønn teknologi
• EU-kommisjonens «grønne giv» er kjernen i Europas vekststrategi</t>
  </si>
  <si>
    <t xml:space="preserve"> FNs klimamål blir mer styrende for planleggings- og økonomiarbeid</t>
  </si>
  <si>
    <t>• Klimamål blir mer styrende</t>
  </si>
  <si>
    <t>Grønn vekst</t>
  </si>
  <si>
    <t>Smart bærekraft og klimaholdning gir klimahandling</t>
  </si>
  <si>
    <t>Innovativ teknologi anvendes for å skape smartere og mer bærekraftige løsninger</t>
  </si>
  <si>
    <t>• Økt anvendelse av smartere og mer bærekraftige løsninger</t>
  </si>
  <si>
    <t>Vår klimaholdning gir klimahandling</t>
  </si>
  <si>
    <t>• Klimahandling</t>
  </si>
  <si>
    <t>Næringslivet er en betydelig driver for det grønne skiftet</t>
  </si>
  <si>
    <t>•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</si>
  <si>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Politikerne følger opp med investeringsmidler for annvendelse av innovativ teknologi</t>
  </si>
  <si>
    <t>• Økte investeringer til innovativ teknologi</t>
  </si>
  <si>
    <t>Klimaomstillingskonkurransen utløser offentlige satsninger</t>
  </si>
  <si>
    <t>• I løpet av 2020 ble 26 ferjesamband elektrifiserte, og i 2022 vil det trolig være rundt 70 el-ferger i drift. Et resultat av godt samspill mellom støtteordninger og offentlige krav og anbud for å stimulere teknologiutvikling</t>
  </si>
  <si>
    <t>Juridisk</t>
  </si>
  <si>
    <t>Strengere personvern</t>
  </si>
  <si>
    <t>GDPR styrker personvernet, men vanskelig balansegang mellom å utnytte muligheter og agere i tråd med direktivet</t>
  </si>
  <si>
    <t>GDPR styrker personvernet på tvers av EU/EØS, men regelverket er komplisert</t>
  </si>
  <si>
    <t>• To år etter at GDPR ble innført, fastslo en evaluering at håndhevingen har gått tregt</t>
  </si>
  <si>
    <t>Offentlig sektor med stor mobilisering</t>
  </si>
  <si>
    <t>• Alle offentlige myndigheter må ha et personvernombud og nye løsninger skal ha innebygget personvern fra og med juli 2018
• Ambisjonen om økt digitalisering i offentlig sektor betyr at styrking av personvern og informasjonssikkerhet blir viktigere</t>
  </si>
  <si>
    <t>Myndighetene kan gjøre mer for å legge til rette</t>
  </si>
  <si>
    <t>• Norge scorer lavt i EUs eGovernment benchmark på å gi brukerne oversikt over dataene som blir brukt og hva de brukes til
• Kommunene har kommet relativt kort i å tilrettelegge for god dataforvaltning, gjenbruk og videre bruk.</t>
  </si>
  <si>
    <t>Stiller også nye krav til bevisstgjøring blant innbyggerne</t>
  </si>
  <si>
    <t>• Vår «digitale tvilling» er svært ettertraktet på digitale reklamebørser
• Krevende å få oversikt og informasjon om hva appen vet om oss
• Flertallet er ikke villig til å dele personlig data</t>
  </si>
  <si>
    <t>Datadeling er et viktig premiss for fremtidens offentlige tjenester</t>
  </si>
  <si>
    <t>• Regulatoriske sandkasser tillater testing uten fulle godkjenningskrav
• Datatilsynet skal etablere et testmiljø for kunstig intelligens som tar i bruk personopplysninger</t>
  </si>
  <si>
    <t>Ny teknologi gjør regulering mer kompleks</t>
  </si>
  <si>
    <t>Krevende for regulerende myndighet å holde tritt med den teknologiske utviklingen</t>
  </si>
  <si>
    <t>Fare for misbruk av teknologi kan lede til forbud</t>
  </si>
  <si>
    <t>• Den amerikanske kongressen har bedt Facebook stoppe arbeidet med sin digitale valuta da det er for stor usikkerhet om regulering
• Ansiktsgjenkjenning har mange fordeler men har også stort potensial for å bli misbrukt. Bl.a San Fransisco har forbudt offentlig bruk</t>
  </si>
  <si>
    <t>Behov for nye regelverk</t>
  </si>
  <si>
    <t>•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</si>
  <si>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Nytt regelverk må utvikles raskt, og være i nærmest kontinuerlig utvikling</t>
  </si>
  <si>
    <t>•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</si>
  <si>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Attributt</t>
  </si>
  <si>
    <t>Vurdering</t>
  </si>
  <si>
    <t>PolPol</t>
  </si>
  <si>
    <t>Økt politisk polarisering skaper motsetninger og svekker demokratiene. Dette kan være bra for miljøet, samfunnet og folk fordi det utfordrer status quo, stimulerer debatt, og kan føre til innovative løsninger og økt deltakelse.</t>
  </si>
  <si>
    <t>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</si>
  <si>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Vi lever under økende politisk polarisering</t>
  </si>
  <si>
    <t>Konkretisert konsekvens.2</t>
  </si>
  <si>
    <t>Andel av verdens befolkning som lever i et velfungerende demokrati har falt med 56 % fra 2008 til 2021, og mer enn 1/3 av verdens befolkning lever i et autoritært regime</t>
  </si>
  <si>
    <t>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</si>
  <si>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Vi vil oppleve et moderne anarki der makt forflyttes til enkeltpersoner</t>
  </si>
  <si>
    <t>Sterke demokratier er på frammarsj</t>
  </si>
  <si>
    <t>Konkretisert konsekvens.3</t>
  </si>
  <si>
    <t>Pandemien trekkes frem som en av årsakene til at demokratiets stilling i verden ble forverret for 15. år på rad</t>
  </si>
  <si>
    <t>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</si>
  <si>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Konkretisert konsekvens.4</t>
  </si>
  <si>
    <t>Nye målemetoder, muliggjort av rikere datagrunnlag, avdekker sterkere polarisering i nordiske land enn tidligere antatt</t>
  </si>
  <si>
    <t>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</si>
  <si>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Konkretisert konsekvens.5</t>
  </si>
  <si>
    <t>Angrep på Kongressen i USA omtales som et så nært kuppforsøk som landet har sett av tidligere politisjef i Washington</t>
  </si>
  <si>
    <t>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</si>
  <si>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Likhet og rettferdighet blir viktigere for verdensborgeren</t>
  </si>
  <si>
    <t>Nasjonene er i ferd med å svekkes</t>
  </si>
  <si>
    <t>Russland angrep nabolandet Ukraina 24. februar, med over 11 000 sivile drepte og sårede så langt i krigen2</t>
  </si>
  <si>
    <t>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</si>
  <si>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Økt polarisering også i norsk politikk</t>
  </si>
  <si>
    <t>Vi vil vurdere om drivkraften Politisk polarisering slår til, kjennetegnet ved Demokratisk svekkelse og økte kontraster preger den politiske utviklingen i verden. Man kan argumentere for  Statlig suverenitet blir truet. Konkret: Økt polarisering også i norsk politikk</t>
  </si>
  <si>
    <t>Andel velgere som misliker politiske partier har økt med 22 % fra 2013- 2017</t>
  </si>
  <si>
    <t>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</si>
  <si>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Desinformasjon kan bidra til økende polarisering og politikerforakt</t>
  </si>
  <si>
    <t>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</si>
  <si>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EU har forsøkt å presse frem mer åpenhet fra teknologigiganter som Facebook og Google, samt ber dem håndtere falske profiler og «bots»</t>
  </si>
  <si>
    <t>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</si>
  <si>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PolTid</t>
  </si>
  <si>
    <t>Mediene har blitt mer opptatt av personer enn av sakene</t>
  </si>
  <si>
    <t>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</si>
  <si>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8 av 10 norske politikere har vært utsatt for trusler og hat</t>
  </si>
  <si>
    <t>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</si>
  <si>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Oppmerksomhet i media får følger</t>
  </si>
  <si>
    <t>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</si>
  <si>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Unge har i økende grad sin oppmerksomhet på nett</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</si>
  <si>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</si>
  <si>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Digitale medier blir en viktigere kilde til nyheter</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</si>
  <si>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</si>
  <si>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Politikerne bygger merkevare i sosiale medier. Gir rom for dialog, ikke bare enveisformidling</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</si>
  <si>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</si>
  <si>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Sosiale medier og digitale verktøy har endret hvordan politisk påvirkning og valgkamper gjennomføres</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</si>
  <si>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</si>
  <si>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Stor vekst i antallet henvendelser fra media til departementene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</si>
  <si>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</si>
  <si>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6 av 10 departementsansatte sier at mediepress har påvirket beslutningsprosesser i eget departement</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</si>
  <si>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</si>
  <si>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Sterk vektlegging av sekretariatsfunksjonen for politisk ledelse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</si>
  <si>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</si>
  <si>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Kortsiktige hensyn fortrenger den helhetlige og langsiktige politikkutviklingen og styringen</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</si>
  <si>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</si>
  <si>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PolIno</t>
  </si>
  <si>
    <t>Gode grunndataregistre, godt utbygd digital infrastruktur og høy digital kompetanse i befolkningen</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</si>
  <si>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</si>
  <si>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Regjeringen la i 2020 fram en stortingsmelding for innovasjon, med undertittel «kultur, ledelse og kompetanse».</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</si>
  <si>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</si>
  <si>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En gjennomgang av de nordiske landenes strategier for innovasjon i offentlig sektor viser at Norges innsats til nå er konsentrert rundt enkeltprosjekter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</si>
  <si>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</si>
  <si>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Krevende å prioritere innovasjons- og utviklingsprosjekter, særlig de som krever samarbeid på tvers av sektorer, og hvor utgiftene og gevinstene kommer på ulike områder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</si>
  <si>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</si>
  <si>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Norge faller på innovasjonsranking og er bak andre nordiske land</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</si>
  <si>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</si>
  <si>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De mest innovative kommunene er mellomstore eller relativt store. Små kommuner med store avstander har mindre kapasitet til innovasjon</t>
  </si>
  <si>
    <t>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</si>
  <si>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ØkoMin</t>
  </si>
  <si>
    <t>Vekst i offentlig konsum og investeringer</t>
  </si>
  <si>
    <t>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</si>
  <si>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Trenden er ytterligere forsterket av koronakrisen: Bevilgningene økt ytterligere, 7.000,- pr person pr måned trukket fra Oljefondet (jan, -21)</t>
  </si>
  <si>
    <t>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</si>
  <si>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Fremover vil statens utgifter øke raskere enn inntektene</t>
  </si>
  <si>
    <t>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</si>
  <si>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Befolkningen har totalt sett økt med 9,6 %, mens aldersgruppen 67- 79 år har økt med 47,5 % og gruppen 90 år og eldre har økt med 20,5 % i perioden 2011-2021 og utviklingen er forventet å fortsette</t>
  </si>
  <si>
    <t>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</si>
  <si>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NAV forventer økning av mottakere av alderspensjon og hjelpemidler med 40 % til 2035</t>
  </si>
  <si>
    <t>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</si>
  <si>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I Norge er en av fire i alderen 20-66 år ikke i arbeid (per 2018), og det er en lavere gjennomsnittlig arbeidstid per sysselsatt i Norge sammenlignet med våre naboland. I 2019 jobbet hver snitt-nordmann 2 ukesverk mindre en snitt-svensken og 4 ukesverk mindre enn snitt-finnen</t>
  </si>
  <si>
    <t>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</si>
  <si>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Andelen menn (25-54 år) utenfor arbeidsstyrken dobbelt så høy nå som på 80-tallet</t>
  </si>
  <si>
    <t>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</si>
  <si>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ØkoTek</t>
  </si>
  <si>
    <t>I 2008 var verdien av de frem største selskapene i verden 1 600 mrd. dollar – i dag er Microsoft alene verdt 2 000 mrd. Dollar</t>
  </si>
  <si>
    <t>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</si>
  <si>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Syv av ti største selskaper i verden målt etter børsverdi, er teknologiselskaper</t>
  </si>
  <si>
    <t>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</si>
  <si>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Plattformselskapene får naturlig monopol når de når en viss størrelse og makten forsterkes av tilgang på store datamengder</t>
  </si>
  <si>
    <t>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</si>
  <si>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Det kinesiske fintech-selskapet Ant Group har 700 millioner månedlige brukere på sine betalings- og finansieringsløsninger</t>
  </si>
  <si>
    <t>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</si>
  <si>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Plattformselskapene inntar nye markeder, eks helse</t>
  </si>
  <si>
    <t>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</si>
  <si>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GAFAM1 investert 6.8 mrd USD i helseteknologi (2020 - H121), nær 280x statsbudsjettets investering i digital samhandling i helsesektoren</t>
  </si>
  <si>
    <t>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</si>
  <si>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Konkretisert konsekvens.6</t>
  </si>
  <si>
    <t>Google med 186 helserelaterte patenter fra 2013-2017</t>
  </si>
  <si>
    <t>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</si>
  <si>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Konkretisert konsekvens.7</t>
  </si>
  <si>
    <t>Apple sin smartklokke vil identifisere hjertesykdom og følge med på Parkinsons sykdom</t>
  </si>
  <si>
    <t>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</si>
  <si>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De 20 største teknologiselskapene i verden kommer enten fra USA eller fra Kina</t>
  </si>
  <si>
    <t>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</si>
  <si>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Det finnes 175 plattformselskaper med verdsettelse over 1 mrd. dollar. Kun 4 % av disse er fra Europa</t>
  </si>
  <si>
    <t>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</si>
  <si>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Google og Apple sine operativsystemer inneholder begrensninger og komplekse strukturer som gir dem konkurransefortrinn. Regjeringens første versjon av appen «Smittestopp» ble stoppet fordi den ikke ivaretok personvernet som følge av begrensningene i operativsystemene</t>
  </si>
  <si>
    <t>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</si>
  <si>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ØkoSam</t>
  </si>
  <si>
    <t>At offentlige virksomheter må søke nye former for samarbeid er et av regjeringens prinsipper for økt innovasjon i innovasjonsmeldingen</t>
  </si>
  <si>
    <t>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</si>
  <si>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Digital Samhandling Offentlig og Privat (DSOP) med deltakere fra Digitaliseringsdirektoratet, Brønnøysundregistrene, Skatteetaten og Bits (bankene), jobber med konkrete digitaliseringsområder som er forventet å ha innsparingspotensial i milliardklassen</t>
  </si>
  <si>
    <t>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</si>
  <si>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Offentlige selskap etableres for å fremme innovasjon og løse floker, eks. Nye Veier</t>
  </si>
  <si>
    <t>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</si>
  <si>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Helsesektoren utvikler løsninger der pasienter selv kan ta prøver og analysere dem hjemme, herunder Sykehuset Østfold sitt prosjekt for sikker prøvetakning og analyse i hjemmet</t>
  </si>
  <si>
    <t>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</si>
  <si>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Plattformer som kobler frivillige ressurser og kommunale hjelpebehov vokste under koronatiden, f.eks Nyby og Luado</t>
  </si>
  <si>
    <t>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</si>
  <si>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Kommune 3.0: Ansatte, politikere, innbyggere og næringsliv finner sammen ut hvordan et behov eller en utfordring skal løses. Fokus på mestring i alle livets faser og ansvarliggjøring av egne innbyggere</t>
  </si>
  <si>
    <t>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</si>
  <si>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Mer enn åtte av ti som har innført innovasjon har samarbeidet med én eller flere aktører utenfor egen arbeidsplass under utviklingen av den nyeste innovasjonen</t>
  </si>
  <si>
    <t>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</si>
  <si>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Mer enn sju av ti av de nyeste innovasjonene har ført til bedre kvalitet på tjenestene</t>
  </si>
  <si>
    <t>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</si>
  <si>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SosUte</t>
  </si>
  <si>
    <t>I perioden 2011-19 har Gini-koeffisienten1 økt med 4,5 % i Norge</t>
  </si>
  <si>
    <t>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</si>
  <si>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Også forskjeller mellom innvandrerbefolkningen og befolkningen generelt</t>
  </si>
  <si>
    <t>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</si>
  <si>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Forskjellen mellom menn og kvinners utdanningsnivå blir større år for år – til kvinners fordel</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</si>
  <si>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</si>
  <si>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To av tre innvandrere har ikke den formell kompetansen for å lykkes i norsk arbeidsliv</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</si>
  <si>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</si>
  <si>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10,7 % i aldersgruppen 18-67 år var uføre i 2021, og det har vært en økning i alle aldersgrupper siden 2015, unntatt de mellom 62 og 67 år</t>
  </si>
  <si>
    <t>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</si>
  <si>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Andelen av de under 30 år som mottar helserelaterte ytelser øker</t>
  </si>
  <si>
    <t>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</si>
  <si>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Innvandrere opplever i større grad ensomhet</t>
  </si>
  <si>
    <t>Vi vil vurdere om drivkraften Mer utenforskap slår til, kjennetegnet ved Utenforskapet i Norge vokser selv om de økonomiske forskjellene er blant de minste i verden. Man kan argumentere for  Flere faller utenfor. Konkret: Innvandrere opplever i større grad ensomhet</t>
  </si>
  <si>
    <t>600 000 nordmenn er ikke-digitale. Eldre og folk med lavere utdanning står i fare for å bli utestengt fra samfunnslivet.</t>
  </si>
  <si>
    <t>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</si>
  <si>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SosMan</t>
  </si>
  <si>
    <t>Dobling av antall kvinnelige ordførere siste 20 år og etter kommunevalget i 2019 er 35 % av landets ordførere kvinner (des. 2020)</t>
  </si>
  <si>
    <t>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</si>
  <si>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Innvandrere som andel av befolkningen har økt, men antall innvandrere forventes å øke med 23 % fra 2020 til 2035, mot tidligere antatt 25 % fra 2019 til 2030</t>
  </si>
  <si>
    <t>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</si>
  <si>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Per 1. januar 2020 består befolkningen i Oslo av om lag 26 prosent innvandrere. Nordland har færrest innvandrere sett i forhold til folketallet, med om lag 9 prosent.</t>
  </si>
  <si>
    <t>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</si>
  <si>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EUs webdirektiv om universell utforming av offentlige nettsteder og mobilapplikasjoner (WAD), er nå en del av norsk rett, med nye krav f.o.m 1. januar 2023</t>
  </si>
  <si>
    <t>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</si>
  <si>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Vest-Europa anses som det beste stedet å leve for LHBT+-grupper2, mens situasjonen er annerledes i mange land i Øst-Europa</t>
  </si>
  <si>
    <t>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</si>
  <si>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I 2020 endret regjeringen retningslinjene slik at overføringsflyktninger som er faller inn i gruppen LHBT+ skal prioriteres ved uttak</t>
  </si>
  <si>
    <t>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</si>
  <si>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SosBor</t>
  </si>
  <si>
    <t>Storbykommunene har hatt betydelig vekst, med Oslo, og nærliggende kommuner som de store vekstvinnerne</t>
  </si>
  <si>
    <t>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</si>
  <si>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…mens småkommunene i distriktene tømmes</t>
  </si>
  <si>
    <t>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</si>
  <si>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Befolkningsveksten forventes å komme primært i og rundt byene</t>
  </si>
  <si>
    <t>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</si>
  <si>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Andelen eldre er størst i de små kommunene og det er også her fraflyttingen er størst</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</si>
  <si>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</si>
  <si>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En av tre er over 70 år i mange distriktskommuner og vår distrikts-aldring er blant det høyeste i Europa</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</si>
  <si>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</si>
  <si>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Ca. 974 000 lever alene og dermed består 39 % av alle norske husholdninger av én person</t>
  </si>
  <si>
    <t>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</si>
  <si>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SosBeh</t>
  </si>
  <si>
    <t>Hvis trenden fortsetter, vil om lag 35 % av dagens jobber forsvinne i løpet av en 20-årsperiode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</si>
  <si>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</si>
  <si>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OECD anslår at 6 % av jobbene i Norge er under risiko for full automatisering, mens 1/3 av jobbene kan forvente store endringer</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</si>
  <si>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</si>
  <si>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Den største mangelen på arbeidskraft ventes å bli blant yrkesfagutdannede, særlig blant fagarbeidere innen helsefag og håndverksfag. Det ventes også mangel på sykepleiere.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</si>
  <si>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</si>
  <si>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Rask endring i sysselsetting gir behov for ny læring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</si>
  <si>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</si>
  <si>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Halveringstiden for undervist kunnskap er nede i fem år. I 2020 endret Lånekassen reglene knyttet til studiebelastning for å få flere til å ta ansvar for egen læring gjennom hele livet</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</si>
  <si>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</si>
  <si>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Behov for ny læring stiller krav til blant annet helsepersonell</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</si>
  <si>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</si>
  <si>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Fremvekst av digitale læringsmidler: Mikrograder, digital teknologi, god effekt av f.eks nettkurs</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</si>
  <si>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</si>
  <si>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Tverrfaglighet og kombinasjonsutdanninger blir viktigere, eks i USA med helsespesialisering i teknoutdanningen og master i sykepleie og IKT og på NTNU har de Master helseinformatikk for helse- el. IT-utdannede, med bl.a metoder for flerfaglig samhandling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</si>
  <si>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</si>
  <si>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Skaperkraft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</si>
  <si>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</si>
  <si>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Fordypningsevne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</si>
  <si>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</si>
  <si>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Informasjonskyndighet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</si>
  <si>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</si>
  <si>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Sosial kompetanse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</si>
  <si>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</si>
  <si>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SosFor</t>
  </si>
  <si>
    <t>Antallet folkeaksjoner har økt i takt med bedre økonomi</t>
  </si>
  <si>
    <t>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</si>
  <si>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Brukernes forventninger vil i større grad bli formet av private digitale tjenester. Hele 49 % av befolkningen svarer at deres forventninger til digitale tjenester fra offentlig sektor påvirkes av digitaliseringen av tjenester i privat sektor</t>
  </si>
  <si>
    <t>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</si>
  <si>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Dette åpner opp for å skape en mer målrettet og effektiv kommunikasjon og «skreddersydde» tjenester</t>
  </si>
  <si>
    <t>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</si>
  <si>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Økt tillit</t>
  </si>
  <si>
    <t>Vi vil vurdere om drivkraften Økte forventninger fra innbyggere slår til, kjennetegnet ved Forventningene til gode og sammenhengende offentlige tjenester øker. Man kan argumentere for  Bedre offentlige tjenester gir økt tillit. Konkret: Økt tillit</t>
  </si>
  <si>
    <t>TekDig</t>
  </si>
  <si>
    <t>Sensorer og IoT-teknologier har gitt oss dataoverflod i verden og annethvert år fordobles verdens samlede datamengde</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</si>
  <si>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</si>
  <si>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«Moores law» - Evnen til å prosessere data dobles hver 18 måned</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</si>
  <si>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</si>
  <si>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Den datadrevne økonomien er den delen av BNP i verden som vokser raskest, og årlig skapes verdier for 150 mrd. NOK fra den norske dataøkonomien</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</si>
  <si>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</si>
  <si>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Nettbutikker som Komplett.no og Amazon har opplevd gylne tider</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</si>
  <si>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</si>
  <si>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Digitaliseringen stod for 30% av produktivitetsutviklingen i Norge i perioden 1995–2005 og 50% i perioden 2006–2013</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</si>
  <si>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</si>
  <si>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Skatteetaten, med bidrag fra Digdir, Bits og DNB, utviklet kompensasjonsordninga for næringslivet på 3 uker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</si>
  <si>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</si>
  <si>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Østre Toten kommune utviklet på 7 dager en digital verktøykasse basert på bla. løsninger fra norske oppstartselskaper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</si>
  <si>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</si>
  <si>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Digitale systemer er blitt et mål for kriminelle og fremmede makter</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</si>
  <si>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</si>
  <si>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Skjevhet i dataunderlaget kan ende i vrengebilder av virkeligheten</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</si>
  <si>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</si>
  <si>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TekSam</t>
  </si>
  <si>
    <t>Maskiner kan hjelpe til å løse både rutine- og avanserte oppgaver, og kundene tar gjerne imot maskinene</t>
  </si>
  <si>
    <t>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</si>
  <si>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Forsterkes av behovet: SSB har beregnet at Norge i 2035 vil kunne mangle 28 000 sykepleiere og 17 000 helsefagarbeidere</t>
  </si>
  <si>
    <t>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</si>
  <si>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På Haukeland universitetssjukehus tar roboten «Robbie Vest» seg nå av registreringsjobben som legene tidligere måtte gjøre selv</t>
  </si>
  <si>
    <t>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</si>
  <si>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Flere kommuner har begynt å ta i bruk samtaleroboter for å kunne gi mer effektiv respons til innbyggerne</t>
  </si>
  <si>
    <t>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</si>
  <si>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</si>
  <si>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</si>
  <si>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Roboten Nova kan besvare 2000 spørsmål på Nordeas kundeservice. Hun har et språk med en humoristisk snert, slik at kundene skal like å chatte med henne</t>
  </si>
  <si>
    <t>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</si>
  <si>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En digital psykolog og venn utviklet av psykologer og eksperter på kunstig intelligens fra Stanford</t>
  </si>
  <si>
    <t>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</si>
  <si>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NAV har eksperimentert med bruk av VR for å gi ungdom innsikt i arbeidsoppgaver og jobber de aldri har tenkt på før</t>
  </si>
  <si>
    <t>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</si>
  <si>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MilKos</t>
  </si>
  <si>
    <t>Klimarelatert risiko for helse, liv, matsikkerhet, vanntilgang, sikkerhet og økonomisk vekst øker ved global oppvarming</t>
  </si>
  <si>
    <t>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</si>
  <si>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Behovet for skred- og flomsikring vil være på minst 700 millioner kroner per år de neste ti årene</t>
  </si>
  <si>
    <t>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</si>
  <si>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Et stort vedlikeholds- og oppgraderingsbehov for å sikre mer klimarobuste bygg og infrastruktur i norske kommuner og fylker</t>
  </si>
  <si>
    <t>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</si>
  <si>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De «gule vestene» i Frankrike protesterte mot avgifter på bensin</t>
  </si>
  <si>
    <t>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</si>
  <si>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40.000 nederlandske bønder tok til gatene for å protestere mot regjeringens mål om å kutte nitrogen og ammoniakk med 50%</t>
  </si>
  <si>
    <t>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</si>
  <si>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USA, EU, Japan og Sør-Korea har mål om nullutslipp i 2050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</si>
  <si>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</si>
  <si>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Kina ønsker å nå netto nullutslipp innen 2060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</si>
  <si>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</si>
  <si>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Norge med ambisiøs plan om omstilling av samfunnet for 2021-2030, hvor de skal oppfylle klimamålet og skape grønn vekst.</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</si>
  <si>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</si>
  <si>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Kina og USA konkurrerer om å bli verdensledende i grønn teknologi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</si>
  <si>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</si>
  <si>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EU-kommisjonens «grønne giv» er kjernen i Europas vekststrategi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</si>
  <si>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</si>
  <si>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Klimamål blir mer styrende</t>
  </si>
  <si>
    <t>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</si>
  <si>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MilVek</t>
  </si>
  <si>
    <t>Økt anvendelse av smartere og mer bærekraftige løsninger</t>
  </si>
  <si>
    <t>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</si>
  <si>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Klimahandling</t>
  </si>
  <si>
    <t>Vi vil vurdere om drivkraften Grønn vekst slår til, kjennetegnet ved Smart bærekraft og klimaholdning gir klimahandling. Man kan argumentere for  Vår klimaholdning gir klimahandling. Konkret: Klimahandling</t>
  </si>
  <si>
    <t>NHO peker på betydelige muligheter for norske bedrifter til å levere løsninger med samfunnsmessige positive effekter</t>
  </si>
  <si>
    <t>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</si>
  <si>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</si>
  <si>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</si>
  <si>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EU med felles definisjon på hva som kan klassifiseres som bærekraftig innen finansmarkedet</t>
  </si>
  <si>
    <t>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</si>
  <si>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Økte investeringer til innovativ teknologi</t>
  </si>
  <si>
    <t>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</si>
  <si>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I løpet av 2020 ble 26 ferjesamband elektrifiserte, og i 2022 vil det trolig være rundt 70 el-ferger i drift. Et resultat av godt samspill mellom støtteordninger og offentlige krav og anbud for å stimulere teknologiutvikling</t>
  </si>
  <si>
    <t>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</si>
  <si>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JurPer</t>
  </si>
  <si>
    <t>To år etter at GDPR ble innført, fastslo en evaluering at håndhevingen har gått tregt</t>
  </si>
  <si>
    <t>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</si>
  <si>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Alle offentlige myndigheter må ha et personvernombud og nye løsninger skal ha innebygget personvern fra og med juli 2018</t>
  </si>
  <si>
    <t>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</si>
  <si>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Ambisjonen om økt digitalisering i offentlig sektor betyr at styrking av personvern og informasjonssikkerhet blir viktigere</t>
  </si>
  <si>
    <t>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</si>
  <si>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Norge scorer lavt i EUs eGovernment benchmark på å gi brukerne oversikt over dataene som blir brukt og hva de brukes til</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</si>
  <si>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</si>
  <si>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Kommunene har kommet relativt kort i å tilrettelegge for god dataforvaltning, gjenbruk og videre bruk.</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</si>
  <si>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</si>
  <si>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Vår «digitale tvilling» er svært ettertraktet på digitale reklamebørser</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</si>
  <si>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</si>
  <si>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Krevende å få oversikt og informasjon om hva appen vet om oss</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</si>
  <si>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</si>
  <si>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Flertallet er ikke villig til å dele personlig data</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</si>
  <si>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</si>
  <si>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Regulatoriske sandkasser tillater testing uten fulle godkjenningskrav</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</si>
  <si>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</si>
  <si>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Datatilsynet skal etablere et testmiljø for kunstig intelligens som tar i bruk personopplysninger</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</si>
  <si>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</si>
  <si>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JurKom</t>
  </si>
  <si>
    <t>Den amerikanske kongressen har bedt Facebook stoppe arbeidet med sin digitale valuta da det er for stor usikkerhet om regulering</t>
  </si>
  <si>
    <t>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</si>
  <si>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Ansiktsgjenkjenning har mange fordeler men har også stort potensial for å bli misbrukt. Bl.a San Fransisco har forbudt offentlig bruk</t>
  </si>
  <si>
    <t>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</si>
  <si>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Nasjonal sikkerhetsmyndighet trekker frem 5G og IoT, adopsjon av moderne virtualisering og skyteknologier som krevende områder</t>
  </si>
  <si>
    <t>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</si>
  <si>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Stortinget vedtok å endre Bioteknologiloven på flere punkter sommeren 2020</t>
  </si>
  <si>
    <t>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</si>
  <si>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Selvkjørende kjøretøy allerede er i bruk, og det er nødvendig å utvikle et lovverk som tydeligere fordeler ansvar når ulykker skjer</t>
  </si>
  <si>
    <t>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</si>
  <si>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Samfunnsområdene som regelverket skal regulere, er i mye raskere omstilling enn tidligere</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</si>
  <si>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</si>
  <si>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Kompensasjonsordningen for næringslivet under covid-19 ble utviklet på tre uker. Regelverksutvikling, faglige avklaringer og teknisk utvikling forgikk samtidig</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</si>
  <si>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</si>
  <si>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Behov for god sammenheng i regelverksutviklingen på tvers av sektorene for gode og effektive tjenester</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</si>
  <si>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</si>
  <si>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(empty)</t>
  </si>
  <si>
    <t>Gode grunndataregistre, godt utbygd digital infrastruktur og høy digital kompetanse i befolkningen Result</t>
  </si>
  <si>
    <t>Regjeringen la i 2020 fram en stortingsmelding for innovasjon, med undertittel «kultur, ledelse og kompetanse». Result</t>
  </si>
  <si>
    <t>En gjennomgang av de nordiske landenes strategier for innovasjon i offentlig sektor viser at Norges innsats til nå er konsentrert rundt enkeltprosjekter Result</t>
  </si>
  <si>
    <t>Krevende å prioritere innovasjons- og utviklingsprosjekter, særlig de som krever samarbeid på tvers av sektorer, og hvor utgiftene og gevinstene kommer på ulike områder Result</t>
  </si>
  <si>
    <t>Norge faller på innovasjonsranking og er bak andre nordiske land Result</t>
  </si>
  <si>
    <t>De mest innovative kommunene er mellomstore eller relativt store. Små kommuner med store avstander har mindre kapasitet til innovasjon Result</t>
  </si>
  <si>
    <t>Mediene har blitt mer opptatt av personer enn av sakene Result</t>
  </si>
  <si>
    <t>8 av 10 norske politikere har vært utsatt for trusler og hat Result</t>
  </si>
  <si>
    <t>Oppmerksomhet i media får følger Result</t>
  </si>
  <si>
    <t>Unge har i økende grad sin oppmerksomhet på nett Result</t>
  </si>
  <si>
    <t>Digitale medier blir en viktigere kilde til nyheter Result</t>
  </si>
  <si>
    <t>Politikerne bygger merkevare i sosiale medier. Gir rom for dialog, ikke bare enveisformidling Result</t>
  </si>
  <si>
    <t>Sosiale medier og digitale verktøy har endret hvordan politisk påvirkning og valgkamper gjennomføres Result</t>
  </si>
  <si>
    <t>Stor vekst i antallet henvendelser fra media til departementene Result</t>
  </si>
  <si>
    <t>6 av 10 departementsansatte sier at mediepress har påvirket beslutningsprosesser i eget departement Result</t>
  </si>
  <si>
    <t>Sterk vektlegging av sekretariatsfunksjonen for politisk ledelse Result</t>
  </si>
  <si>
    <t>Kortsiktige hensyn fortrenger den helhetlige og langsiktige politikkutviklingen og styringen Result</t>
  </si>
  <si>
    <t>Andel av verdens befolkning som lever i et velfungerende demokrati har falt med 56 % fra 2008 til 2021, og mer enn 1/3 av verdens befolkning lever i et autoritært regime Result</t>
  </si>
  <si>
    <t>Pandemien trekkes frem som en av årsakene til at demokratiets stilling i verden ble forverret for 15. år på rad Result</t>
  </si>
  <si>
    <t>Nye målemetoder, muliggjort av rikere datagrunnlag, avdekker sterkere polarisering i nordiske land enn tidligere antatt Result</t>
  </si>
  <si>
    <t>Angrep på Kongressen i USA omtales som et så nært kuppforsøk som landet har sett av tidligere politisjef i Washington Result</t>
  </si>
  <si>
    <t>Russland angrep nabolandet Ukraina 24. februar, med over 11 000 sivile drepte og sårede så langt i krigen2 Result</t>
  </si>
  <si>
    <t>Økt polarisering også i norsk politikk Result</t>
  </si>
  <si>
    <t>Andel velgere som misliker politiske partier har økt med 22 % fra 2013- 2017 Result</t>
  </si>
  <si>
    <t>Desinformasjon kan bidra til økende polarisering og politikerforakt Result</t>
  </si>
  <si>
    <t>EU har forsøkt å presse frem mer åpenhet fra teknologigiganter som Facebook og Google, samt ber dem håndtere falske profiler og «bots» Result</t>
  </si>
  <si>
    <t>Storbykommunene har hatt betydelig vekst, med Oslo, og nærliggende kommuner som de store vekstvinnerne Result</t>
  </si>
  <si>
    <t>…mens småkommunene i distriktene tømmes Result</t>
  </si>
  <si>
    <t>Befolkningsveksten forventes å komme primært i og rundt byene Result</t>
  </si>
  <si>
    <t>Andelen eldre er størst i de små kommunene og det er også her fraflyttingen er størst Result</t>
  </si>
  <si>
    <t>En av tre er over 70 år i mange distriktskommuner og vår distrikts-aldring er blant det høyeste i Europa Result</t>
  </si>
  <si>
    <t>Ca. 974 000 lever alene og dermed består 39 % av alle norske husholdninger av én person Result</t>
  </si>
  <si>
    <t>I perioden 2011-19 har Gini-koeffisienten1 økt med 4,5 % i Norge Result</t>
  </si>
  <si>
    <t>Også forskjeller mellom innvandrerbefolkningen og befolkningen generelt Result</t>
  </si>
  <si>
    <t>Forskjellen mellom menn og kvinners utdanningsnivå blir større år for år – til kvinners fordel Result</t>
  </si>
  <si>
    <t>To av tre innvandrere har ikke den formell kompetansen for å lykkes i norsk arbeidsliv Result</t>
  </si>
  <si>
    <t>10,7 % i aldersgruppen 18-67 år var uføre i 2021, og det har vært en økning i alle aldersgrupper siden 2015, unntatt de mellom 62 og 67 år Result</t>
  </si>
  <si>
    <t>Andelen av de under 30 år som mottar helserelaterte ytelser øker Result</t>
  </si>
  <si>
    <t>Innvandrere opplever i større grad ensomhet Result</t>
  </si>
  <si>
    <t>600 000 nordmenn er ikke-digitale. Eldre og folk med lavere utdanning står i fare for å bli utestengt fra samfunnslivet. Result</t>
  </si>
  <si>
    <t>Hvis trenden fortsetter, vil om lag 35 % av dagens jobber forsvinne i løpet av en 20-årsperiode Result</t>
  </si>
  <si>
    <t>OECD anslår at 6 % av jobbene i Norge er under risiko for full automatisering, mens 1/3 av jobbene kan forvente store endringer Result</t>
  </si>
  <si>
    <t>Den største mangelen på arbeidskraft ventes å bli blant yrkesfagutdannede, særlig blant fagarbeidere innen helsefag og håndverksfag. Det ventes også mangel på sykepleiere. Result</t>
  </si>
  <si>
    <t>Rask endring i sysselsetting gir behov for ny læring Result</t>
  </si>
  <si>
    <t>Halveringstiden for undervist kunnskap er nede i fem år. I 2020 endret Lånekassen reglene knyttet til studiebelastning for å få flere til å ta ansvar for egen læring gjennom hele livet Result</t>
  </si>
  <si>
    <t>Behov for ny læring stiller krav til blant annet helsepersonell Result</t>
  </si>
  <si>
    <t>Fremvekst av digitale læringsmidler: Mikrograder, digital teknologi, god effekt av f.eks nettkurs Result</t>
  </si>
  <si>
    <t>Tverrfaglighet og kombinasjonsutdanninger blir viktigere, eks i USA med helsespesialisering i teknoutdanningen og master i sykepleie og IKT og på NTNU har de Master helseinformatikk for helse- el. IT-utdannede, med bl.a metoder for flerfaglig samhandling Result</t>
  </si>
  <si>
    <t>Skaperkraft Result</t>
  </si>
  <si>
    <t>Fordypningsevne Result</t>
  </si>
  <si>
    <t>Informasjonskyndighet Result</t>
  </si>
  <si>
    <t>Sosial kompetanse Result</t>
  </si>
  <si>
    <t>Dobling av antall kvinnelige ordførere siste 20 år og etter kommunevalget i 2019 er 35 % av landets ordførere kvinner (des. 2020) Result</t>
  </si>
  <si>
    <t>Innvandrere som andel av befolkningen har økt, men antall innvandrere forventes å øke med 23 % fra 2020 til 2035, mot tidligere antatt 25 % fra 2019 til 2030 Result</t>
  </si>
  <si>
    <t>Per 1. januar 2020 består befolkningen i Oslo av om lag 26 prosent innvandrere. Nordland har færrest innvandrere sett i forhold til folketallet, med om lag 9 prosent. Result</t>
  </si>
  <si>
    <t>EUs webdirektiv om universell utforming av offentlige nettsteder og mobilapplikasjoner (WAD), er nå en del av norsk rett, med nye krav f.o.m 1. januar 2023 Result</t>
  </si>
  <si>
    <t>Vest-Europa anses som det beste stedet å leve for LHBT+-grupper2, mens situasjonen er annerledes i mange land i Øst-Europa Result</t>
  </si>
  <si>
    <t>I 2020 endret regjeringen retningslinjene slik at overføringsflyktninger som er faller inn i gruppen LHBT+ skal prioriteres ved uttak Result</t>
  </si>
  <si>
    <t>Antallet folkeaksjoner har økt i takt med bedre økonomi Result</t>
  </si>
  <si>
    <t>Brukernes forventninger vil i større grad bli formet av private digitale tjenester. Hele 49 % av befolkningen svarer at deres forventninger til digitale tjenester fra offentlig sektor påvirkes av digitaliseringen av tjenester i privat sektor Result</t>
  </si>
  <si>
    <t>Dette åpner opp for å skape en mer målrettet og effektiv kommunikasjon og «skreddersydde» tjenester Result</t>
  </si>
  <si>
    <t>Økt tillit Result</t>
  </si>
  <si>
    <t>Vekst i offentlig konsum og investeringer Result</t>
  </si>
  <si>
    <t>Trenden er ytterligere forsterket av koronakrisen: Bevilgningene økt ytterligere, 7.000,- pr person pr måned trukket fra Oljefondet (jan, -21) Result</t>
  </si>
  <si>
    <t>Fremover vil statens utgifter øke raskere enn inntektene Result</t>
  </si>
  <si>
    <t>Befolkningen har totalt sett økt med 9,6 %, mens aldersgruppen 67- 79 år har økt med 47,5 % og gruppen 90 år og eldre har økt med 20,5 % i perioden 2011-2021 og utviklingen er forventet å fortsette Result</t>
  </si>
  <si>
    <t>NAV forventer økning av mottakere av alderspensjon og hjelpemidler med 40 % til 2035 Result</t>
  </si>
  <si>
    <t>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</si>
  <si>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Andelen menn (25-54 år) utenfor arbeidsstyrken dobbelt så høy nå som på 80-tallet Result</t>
  </si>
  <si>
    <t>At offentlige virksomheter må søke nye former for samarbeid er et av regjeringens prinsipper for økt innovasjon i innovasjonsmeldingen Result</t>
  </si>
  <si>
    <t>Digital Samhandling Offentlig og Privat (DSOP) med deltakere fra Digitaliseringsdirektoratet, Brønnøysundregistrene, Skatteetaten og Bits (bankene), jobber med konkrete digitaliseringsområder som er forventet å ha innsparingspotensial i milliardklassen Result</t>
  </si>
  <si>
    <t>Offentlige selskap etableres for å fremme innovasjon og løse floker, eks. Nye Veier Result</t>
  </si>
  <si>
    <t>Helsesektoren utvikler løsninger der pasienter selv kan ta prøver og analysere dem hjemme, herunder Sykehuset Østfold sitt prosjekt for sikker prøvetakning og analyse i hjemmet Result</t>
  </si>
  <si>
    <t>Plattformer som kobler frivillige ressurser og kommunale hjelpebehov vokste under koronatiden, f.eks Nyby og Luado Result</t>
  </si>
  <si>
    <t>Kommune 3.0: Ansatte, politikere, innbyggere og næringsliv finner sammen ut hvordan et behov eller en utfordring skal løses. Fokus på mestring i alle livets faser og ansvarliggjøring av egne innbyggere Result</t>
  </si>
  <si>
    <t>Mer enn åtte av ti som har innført innovasjon har samarbeidet med én eller flere aktører utenfor egen arbeidsplass under utviklingen av den nyeste innovasjonen Result</t>
  </si>
  <si>
    <t>Mer enn sju av ti av de nyeste innovasjonene har ført til bedre kvalitet på tjenestene Result</t>
  </si>
  <si>
    <t>I 2008 var verdien av de frem største selskapene i verden 1 600 mrd. dollar – i dag er Microsoft alene verdt 2 000 mrd. Dollar Result</t>
  </si>
  <si>
    <t>Syv av ti største selskaper i verden målt etter børsverdi, er teknologiselskaper Result</t>
  </si>
  <si>
    <t>Plattformselskapene får naturlig monopol når de når en viss størrelse og makten forsterkes av tilgang på store datamengder Result</t>
  </si>
  <si>
    <t>Det kinesiske fintech-selskapet Ant Group har 700 millioner månedlige brukere på sine betalings- og finansieringsløsninger Result</t>
  </si>
  <si>
    <t>Plattformselskapene inntar nye markeder, eks helse Result</t>
  </si>
  <si>
    <t>GAFAM1 investert 6.8 mrd USD i helseteknologi (2020 - H121), nær 280x statsbudsjettets investering i digital samhandling i helsesektoren Result</t>
  </si>
  <si>
    <t>Google med 186 helserelaterte patenter fra 2013-2017 Result</t>
  </si>
  <si>
    <t>Apple sin smartklokke vil identifisere hjertesykdom og følge med på Parkinsons sykdom Result</t>
  </si>
  <si>
    <t>De 20 største teknologiselskapene i verden kommer enten fra USA eller fra Kina Result</t>
  </si>
  <si>
    <t>Det finnes 175 plattformselskaper med verdsettelse over 1 mrd. dollar. Kun 4 % av disse er fra Europa Result</t>
  </si>
  <si>
    <t>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</si>
  <si>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Sensorer og IoT-teknologier har gitt oss dataoverflod i verden og annethvert år fordobles verdens samlede datamengde Result</t>
  </si>
  <si>
    <t>«Moores law» - Evnen til å prosessere data dobles hver 18 måned Result</t>
  </si>
  <si>
    <t>Den datadrevne økonomien er den delen av BNP i verden som vokser raskest, og årlig skapes verdier for 150 mrd. NOK fra den norske dataøkonomien Result</t>
  </si>
  <si>
    <t>Nettbutikker som Komplett.no og Amazon har opplevd gylne tider Result</t>
  </si>
  <si>
    <t>Digitaliseringen stod for 30% av produktivitetsutviklingen i Norge i perioden 1995–2005 og 50% i perioden 2006–2013 Result</t>
  </si>
  <si>
    <t>Skatteetaten, med bidrag fra Digdir, Bits og DNB, utviklet kompensasjonsordninga for næringslivet på 3 uker Result</t>
  </si>
  <si>
    <t>Østre Toten kommune utviklet på 7 dager en digital verktøykasse basert på bla. løsninger fra norske oppstartselskaper Result</t>
  </si>
  <si>
    <t>Digitale systemer er blitt et mål for kriminelle og fremmede makter Result</t>
  </si>
  <si>
    <t>Skjevhet i dataunderlaget kan ende i vrengebilder av virkeligheten Result</t>
  </si>
  <si>
    <t>Maskiner kan hjelpe til å løse både rutine- og avanserte oppgaver, og kundene tar gjerne imot maskinene Result</t>
  </si>
  <si>
    <t>Forsterkes av behovet: SSB har beregnet at Norge i 2035 vil kunne mangle 28 000 sykepleiere og 17 000 helsefagarbeidere Result</t>
  </si>
  <si>
    <t>På Haukeland universitetssjukehus tar roboten «Robbie Vest» seg nå av registreringsjobben som legene tidligere måtte gjøre selv Result</t>
  </si>
  <si>
    <t>Flere kommuner har begynt å ta i bruk samtaleroboter for å kunne gi mer effektiv respons til innbyggerne Result</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</si>
  <si>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</si>
  <si>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Roboten Nova kan besvare 2000 spørsmål på Nordeas kundeservice. Hun har et språk med en humoristisk snert, slik at kundene skal like å chatte med henne Result</t>
  </si>
  <si>
    <t>En digital psykolog og venn utviklet av psykologer og eksperter på kunstig intelligens fra Stanford Result</t>
  </si>
  <si>
    <t>NAV har eksperimentert med bruk av VR for å gi ungdom innsikt i arbeidsoppgaver og jobber de aldri har tenkt på før Result</t>
  </si>
  <si>
    <t>Klimarelatert risiko for helse, liv, matsikkerhet, vanntilgang, sikkerhet og økonomisk vekst øker ved global oppvarming Result</t>
  </si>
  <si>
    <t>Behovet for skred- og flomsikring vil være på minst 700 millioner kroner per år de neste ti årene Result</t>
  </si>
  <si>
    <t>Et stort vedlikeholds- og oppgraderingsbehov for å sikre mer klimarobuste bygg og infrastruktur i norske kommuner og fylker Result</t>
  </si>
  <si>
    <t>De «gule vestene» i Frankrike protesterte mot avgifter på bensin Result</t>
  </si>
  <si>
    <t>40.000 nederlandske bønder tok til gatene for å protestere mot regjeringens mål om å kutte nitrogen og ammoniakk med 50% Result</t>
  </si>
  <si>
    <t>USA, EU, Japan og Sør-Korea har mål om nullutslipp i 2050 Result</t>
  </si>
  <si>
    <t>Kina ønsker å nå netto nullutslipp innen 2060 Result</t>
  </si>
  <si>
    <t>Norge med ambisiøs plan om omstilling av samfunnet for 2021-2030, hvor de skal oppfylle klimamålet og skape grønn vekst. Result</t>
  </si>
  <si>
    <t>Kina og USA konkurrerer om å bli verdensledende i grønn teknologi Result</t>
  </si>
  <si>
    <t>EU-kommisjonens «grønne giv» er kjernen i Europas vekststrategi Result</t>
  </si>
  <si>
    <t>Klimamål blir mer styrende Result</t>
  </si>
  <si>
    <t>Økt anvendelse av smartere og mer bærekraftige løsninger Result</t>
  </si>
  <si>
    <t>Klimahandling Result</t>
  </si>
  <si>
    <t>NHO peker på betydelige muligheter for norske bedrifter til å levere løsninger med samfunnsmessige positive effekter Result</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</si>
  <si>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</si>
  <si>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EU med felles definisjon på hva som kan klassifiseres som bærekraftig innen finansmarkedet Result</t>
  </si>
  <si>
    <t>Økte investeringer til innovativ teknologi Result</t>
  </si>
  <si>
    <t>I løpet av 2020 ble 26 ferjesamband elektrifiserte, og i 2022 vil det trolig være rundt 70 el-ferger i drift. Et resultat av godt samspill mellom støtteordninger og offentlige krav og anbud for å stimulere teknologiutvikling Result</t>
  </si>
  <si>
    <t>To år etter at GDPR ble innført, fastslo en evaluering at håndhevingen har gått tregt Result</t>
  </si>
  <si>
    <t>Alle offentlige myndigheter må ha et personvernombud og nye løsninger skal ha innebygget personvern fra og med juli 2018 Result</t>
  </si>
  <si>
    <t>Ambisjonen om økt digitalisering i offentlig sektor betyr at styrking av personvern og informasjonssikkerhet blir viktigere Result</t>
  </si>
  <si>
    <t>Norge scorer lavt i EUs eGovernment benchmark på å gi brukerne oversikt over dataene som blir brukt og hva de brukes til Result</t>
  </si>
  <si>
    <t>Kommunene har kommet relativt kort i å tilrettelegge for god dataforvaltning, gjenbruk og videre bruk. Result</t>
  </si>
  <si>
    <t>Vår «digitale tvilling» er svært ettertraktet på digitale reklamebørser Result</t>
  </si>
  <si>
    <t>Krevende å få oversikt og informasjon om hva appen vet om oss Result</t>
  </si>
  <si>
    <t>Flertallet er ikke villig til å dele personlig data Result</t>
  </si>
  <si>
    <t>Regulatoriske sandkasser tillater testing uten fulle godkjenningskrav Result</t>
  </si>
  <si>
    <t>Datatilsynet skal etablere et testmiljø for kunstig intelligens som tar i bruk personopplysninger Result</t>
  </si>
  <si>
    <t>Den amerikanske kongressen har bedt Facebook stoppe arbeidet med sin digitale valuta da det er for stor usikkerhet om regulering Result</t>
  </si>
  <si>
    <t>Ansiktsgjenkjenning har mange fordeler men har også stort potensial for å bli misbrukt. Bl.a San Fransisco har forbudt offentlig bruk Result</t>
  </si>
  <si>
    <t>Nasjonal sikkerhetsmyndighet trekker frem 5G og IoT, adopsjon av moderne virtualisering og skyteknologier som krevende områder Result</t>
  </si>
  <si>
    <t>Stortinget vedtok å endre Bioteknologiloven på flere punkter sommeren 2020 Result</t>
  </si>
  <si>
    <t>Selvkjørende kjøretøy allerede er i bruk, og det er nødvendig å utvikle et lovverk som tydeligere fordeler ansvar når ulykker skjer Result</t>
  </si>
  <si>
    <t>Samfunnsområdene som regelverket skal regulere, er i mye raskere omstilling enn tidligere Result</t>
  </si>
  <si>
    <t>Kompensasjonsordningen for næringslivet under covid-19 ble utviklet på tre uker. Regelverksutvikling, faglige avklaringer og teknisk utvikling forgikk samtidig Result</t>
  </si>
  <si>
    <t>Behov for god sammenheng i regelverksutviklingen på tvers av sektorene for gode og effektive tjenester Result</t>
  </si>
  <si>
    <t>Total Result</t>
  </si>
  <si>
    <t>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</si>
  <si>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</si>
  <si>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</si>
  <si>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</si>
  <si>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Explain in 20 words or less hvorfor dette skjer, og hvorfor det er bra for miljø, samfunn og folk:</t>
  </si>
  <si>
    <t>Ustabile regimer gir større økonomisk vekst og investeringer, men på bekostning av miljøet og folkens velferd. Det gir også bedre bredbånd- og mobilkommunikasjon til tross for at demokratiet svekkes</t>
  </si>
  <si>
    <t>Explain in 20 words or less hvorfor dette ikke skjer, og hvorfor det er bra for digitalisering, miljø, samfunn og folk at det ikke skjer:</t>
  </si>
  <si>
    <t>Explain in 20 words or less hvorfor dette skjer, og hvorfor det er skadelig for digitalisering, miljø, samfunn og folk at det skjer:</t>
  </si>
  <si>
    <t>Explain in 20 words or less hvorfor dette ikke skjer, og hvorfor det er skadelig for digitalisering, miljø, samfunn og folk at det ikke skjer:</t>
  </si>
  <si>
    <t>(positivt)</t>
  </si>
  <si>
    <t xml:space="preserve">Ulikheter kan være farlig fordi det skaper polarisering og uregelmessig politish influens og digitalisering, som kan forårsake uønskede konsekvenser for miljø, samfunn og folk.
</t>
  </si>
  <si>
    <t>Klikk: 
PolPolDem skjer++, pos++</t>
  </si>
  <si>
    <t>Klikk: 
PolPolDem skjer--, pos++</t>
  </si>
  <si>
    <t>(negativt)</t>
  </si>
  <si>
    <t>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</si>
  <si>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</si>
  <si>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Klikk: 
PolPolDem skjer++, pos--</t>
  </si>
  <si>
    <t>Klikk: 
PolPolDem skjer--, pos--</t>
  </si>
  <si>
    <t>(det skjer)</t>
  </si>
  <si>
    <t>72% ferdig</t>
  </si>
  <si>
    <t>(det skjer ikke)</t>
  </si>
  <si>
    <t>belief</t>
  </si>
  <si>
    <t>trait</t>
  </si>
  <si>
    <t>attitude</t>
  </si>
  <si>
    <t>parentid</t>
  </si>
  <si>
    <t>userid</t>
  </si>
  <si>
    <t>traitid</t>
  </si>
  <si>
    <t>attitudeavg</t>
  </si>
  <si>
    <t>----------</t>
  </si>
  <si>
    <t>beliefid</t>
  </si>
  <si>
    <t>consequence</t>
  </si>
  <si>
    <t>attitudecertainty</t>
  </si>
  <si>
    <t>attitudeyonoytnt</t>
  </si>
  <si>
    <t>attitudeyesopportunity</t>
  </si>
  <si>
    <t>user</t>
  </si>
  <si>
    <t>fearavg</t>
  </si>
  <si>
    <t>time</t>
  </si>
  <si>
    <t>attitudenoopportunity</t>
  </si>
  <si>
    <t>fearcertainty</t>
  </si>
  <si>
    <t>attitudeyesthreat</t>
  </si>
  <si>
    <t>name</t>
  </si>
  <si>
    <t>attitudenothreat</t>
  </si>
  <si>
    <t>createdtime</t>
  </si>
  <si>
    <t>lastaccess</t>
  </si>
  <si>
    <t>usersegment</t>
  </si>
  <si>
    <t>segment</t>
  </si>
  <si>
    <t>segmentname</t>
  </si>
  <si>
    <t>segmentrule</t>
  </si>
  <si>
    <t>modifiedtime</t>
  </si>
  <si>
    <t>opositesegmentid</t>
  </si>
  <si>
    <t>usercomment</t>
  </si>
  <si>
    <t>segmentid</t>
  </si>
  <si>
    <t>attitudeavgmin</t>
  </si>
  <si>
    <t>attitudeavgmax</t>
  </si>
  <si>
    <t>attitudeavgdev</t>
  </si>
  <si>
    <t>fearavgmin</t>
  </si>
  <si>
    <t>fearavgmax</t>
  </si>
  <si>
    <t>fearavgdev</t>
  </si>
  <si>
    <t>usersegmentid</t>
  </si>
  <si>
    <t>segmentruleid</t>
  </si>
  <si>
    <t>attitudeid</t>
  </si>
  <si>
    <t>attitudetopid</t>
  </si>
  <si>
    <t>Velg test</t>
  </si>
  <si>
    <t>Test this tool</t>
  </si>
  <si>
    <t>This is created to test the functionality of this tool</t>
  </si>
  <si>
    <t>Trait 1</t>
  </si>
  <si>
    <t>Explanation of Trait 1</t>
  </si>
  <si>
    <t>Trait 1 has two subtraits, this is the first</t>
  </si>
  <si>
    <t>yes good 1.1</t>
  </si>
  <si>
    <t>no good 1.1</t>
  </si>
  <si>
    <t>yes bad 1.1</t>
  </si>
  <si>
    <t>no bad 1.1</t>
  </si>
  <si>
    <t>Trait 1 has two subtraits, this is the second</t>
  </si>
  <si>
    <t>yes good 1.2</t>
  </si>
  <si>
    <t>no good 1.2</t>
  </si>
  <si>
    <t>yes bad 1.2</t>
  </si>
  <si>
    <t>no bad 1.2</t>
  </si>
  <si>
    <t>Motorcycles</t>
  </si>
  <si>
    <t>This indicates if you like Motorcycles</t>
  </si>
  <si>
    <t>I like to ride my Motorcycle</t>
  </si>
  <si>
    <t>I feel safe, not riding a Motorcycle</t>
  </si>
  <si>
    <t>I need to drive a Mptprcycle, or People will think I’m not a real man</t>
  </si>
  <si>
    <t>I cannot afford to drive a Motorcycle</t>
  </si>
  <si>
    <t>Trait 3</t>
  </si>
  <si>
    <t>Explanation of Trait 3, this has statements on the level bellow</t>
  </si>
  <si>
    <t>yes good 3</t>
  </si>
  <si>
    <t>no good 3</t>
  </si>
  <si>
    <t>yes bad 3</t>
  </si>
  <si>
    <t>no bad 3</t>
  </si>
  <si>
    <t>Trait 4</t>
  </si>
  <si>
    <t>Trait 4, this trait has two subtraits which themselves have two attributes, which has two set of statements each.</t>
  </si>
  <si>
    <t>Trait 4 subtrait 1</t>
  </si>
  <si>
    <t>Trait 4 subtrait 1 attribute 1</t>
  </si>
  <si>
    <t>411 yes good 1</t>
  </si>
  <si>
    <t>411 no good 1</t>
  </si>
  <si>
    <t>411 yes bad 1</t>
  </si>
  <si>
    <t>411 no bad 1</t>
  </si>
  <si>
    <t>411 yes good 2</t>
  </si>
  <si>
    <t>411 no good 2</t>
  </si>
  <si>
    <t>411 yes bad 2</t>
  </si>
  <si>
    <t>411 no bad 2</t>
  </si>
  <si>
    <t>Trait 4 subtrait 1 attribute 2</t>
  </si>
  <si>
    <t>412 yes good 1</t>
  </si>
  <si>
    <t>412 no good 1</t>
  </si>
  <si>
    <t>412 yes bad 1</t>
  </si>
  <si>
    <t>412 no bad 1</t>
  </si>
  <si>
    <t>412 yes good 2</t>
  </si>
  <si>
    <t>412 no good 2</t>
  </si>
  <si>
    <t>412 yes bad 2</t>
  </si>
  <si>
    <t>412 no bad 2</t>
  </si>
  <si>
    <t>Trait 4 subtrait 2</t>
  </si>
  <si>
    <t>Trait 4 subtrait 2 attribute 1</t>
  </si>
  <si>
    <t>421 yes good 1</t>
  </si>
  <si>
    <t>421 no good 1</t>
  </si>
  <si>
    <t>421 yes bad 1</t>
  </si>
  <si>
    <t>421 no bad 1</t>
  </si>
  <si>
    <t>421 yes good 2</t>
  </si>
  <si>
    <t>421 no good 2</t>
  </si>
  <si>
    <t>421 yes bad 2</t>
  </si>
  <si>
    <t>421 no bad 2</t>
  </si>
  <si>
    <t>Trait 4 subtrait 2 attribute 2</t>
  </si>
  <si>
    <t>422 yes good 1</t>
  </si>
  <si>
    <t>422 no good 1</t>
  </si>
  <si>
    <t>422 yes bad 1</t>
  </si>
  <si>
    <t>422 no bad 1</t>
  </si>
  <si>
    <t>422 yes good 2</t>
  </si>
  <si>
    <t>422 no good 2</t>
  </si>
  <si>
    <t>422 yes bad 2</t>
  </si>
  <si>
    <t>422 no bad 2</t>
  </si>
  <si>
    <t>Drivkrefter som påvirker offentlig sektor mot 2030 (2023)</t>
  </si>
  <si>
    <t>Vurdering av drivkreftene kan gjøre det enklere å forberede seg og ta valg.</t>
  </si>
  <si>
    <t>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</si>
  <si>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</si>
  <si>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</si>
  <si>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</si>
  <si>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</si>
  <si>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</si>
  <si>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</si>
  <si>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</si>
  <si>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</si>
  <si>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</si>
  <si>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</si>
  <si>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</si>
  <si>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</si>
  <si>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</si>
  <si>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</si>
  <si>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</si>
  <si>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</si>
  <si>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</si>
  <si>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Økonomi i fremtiden</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</si>
  <si>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</si>
  <si>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</si>
  <si>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</si>
  <si>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</si>
  <si>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</si>
  <si>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</si>
  <si>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</si>
  <si>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</si>
  <si>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</si>
  <si>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</si>
  <si>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</si>
  <si>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</si>
  <si>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</si>
  <si>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</si>
  <si>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</si>
  <si>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</si>
  <si>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</si>
  <si>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</si>
  <si>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</si>
  <si>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</si>
  <si>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</si>
  <si>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</si>
  <si>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</si>
  <si>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</si>
  <si>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</si>
  <si>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</si>
  <si>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Sosiokulturelle</t>
  </si>
  <si>
    <t>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</si>
  <si>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</si>
  <si>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</si>
  <si>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</si>
  <si>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</si>
  <si>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</si>
  <si>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</si>
  <si>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</si>
  <si>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</si>
  <si>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</si>
  <si>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</si>
  <si>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</si>
  <si>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</si>
  <si>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</si>
  <si>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</si>
  <si>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</si>
  <si>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</si>
  <si>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</si>
  <si>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</si>
  <si>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</si>
  <si>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</si>
  <si>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</si>
  <si>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</si>
  <si>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</si>
  <si>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</si>
  <si>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</si>
  <si>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</si>
  <si>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</si>
  <si>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</si>
  <si>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</si>
  <si>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</si>
  <si>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</si>
  <si>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</si>
  <si>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</si>
  <si>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</si>
  <si>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</si>
  <si>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</si>
  <si>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Teknologisk skifte</t>
  </si>
  <si>
    <t>p:Explain in 20 words or less hvorfor dette skjer, og hvorfor det er bra for miljø, samfunn og folk:</t>
  </si>
  <si>
    <t>p:Explain in 20 words or less hvorfor dette ikke skjer, og hvorfor det er bra for digitalisering, miljø, samfunn og folk at det ikke skjer:</t>
  </si>
  <si>
    <t>p:Explain in 20 words or less hvorfor dette skjer, og hvorfor det er skadelig for digitalisering, miljø, samfunn og folk at det skjer:</t>
  </si>
  <si>
    <t>p:Explain in 20 words or less hvorfor dette ikke skjer, og hvorfor det er skadelig for digitalisering, miljø, samfunn og folk at det ikke skjer:</t>
  </si>
  <si>
    <t>Klima</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</si>
  <si>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</si>
  <si>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</si>
  <si>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</si>
  <si>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</si>
  <si>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</si>
  <si>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</si>
  <si>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</si>
  <si>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</si>
  <si>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</si>
  <si>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</si>
  <si>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</si>
  <si>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</si>
  <si>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</si>
  <si>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</si>
  <si>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</si>
  <si>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</si>
  <si>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</si>
  <si>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</si>
  <si>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</si>
  <si>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</si>
  <si>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</si>
  <si>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</si>
  <si>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</si>
  <si>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</si>
  <si>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</si>
  <si>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</si>
  <si>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</si>
  <si>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</si>
  <si>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</si>
  <si>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</si>
  <si>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</si>
  <si>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</si>
  <si>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</si>
  <si>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</si>
  <si>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</si>
  <si>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</si>
  <si>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</si>
  <si>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Big 5 Mini - personality test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</si>
  <si>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</si>
  <si>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Openness to Experience</t>
  </si>
  <si>
    <t>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</si>
  <si>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Endless possibilities inspire me to explore new ideas and push the boundaries of what is known</t>
  </si>
  <si>
    <t>I prefer sticking to what I know and feel comfortable with, as it provides a sense of security and predictability</t>
  </si>
  <si>
    <t>The desire to embrace life's possibilities drives me to constantly seek new experiences and adventures, ensuring I have no regrets</t>
  </si>
  <si>
    <t>The uncertainty surrounding the unknown inhibits me from venturing outside of my comfort zone and exploring new things</t>
  </si>
  <si>
    <t>Embracing novel ideas and unconventional thinking expands my perspective and fosters personal growth</t>
  </si>
  <si>
    <t>I find comfort in sticking to familiar routines and established methods, as they provide a sense of stability and security</t>
  </si>
  <si>
    <t>Venturing into unexplored territories fuels my desire for constant self-improvement and discovery</t>
  </si>
  <si>
    <t>The fear of the unknown prevents me from stepping outside of my comfort zone and trying new things</t>
  </si>
  <si>
    <t>Conscientiousness</t>
  </si>
  <si>
    <t>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</si>
  <si>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Setting high standards and striving for excellence allows me to achieve remarkable results and reach my full potential</t>
  </si>
  <si>
    <t>Being less focused on details and rules allows me the freedom to explore different approaches and embrace spontaneity</t>
  </si>
  <si>
    <t>The drive to excel and meet others' expectations fuels my determination to meticulously plan and execute tasks flawlessly</t>
  </si>
  <si>
    <t>The aversion to constraints and inflexible systems makes me reluctant to adhere to rules and rigid schedules</t>
  </si>
  <si>
    <t>Being organized and detail-oriented allows me to stay on top of my responsibilities and achieve desired outcomes</t>
  </si>
  <si>
    <t>I value flexibility and spontaneity, as they allow me to adapt and respond effectively to changing circumstances</t>
  </si>
  <si>
    <t>Striving for perfection and meeting high standards propels me to excel in various aspects of life</t>
  </si>
  <si>
    <t>The fear of restrictions and rigid structures makes me resist following rules and adhering to strict schedules</t>
  </si>
  <si>
    <t>Extraversion</t>
  </si>
  <si>
    <t>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</si>
  <si>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The excitement of social interactions and the potential for new connections energize and inspire me to constantly seek out others</t>
  </si>
  <si>
    <t>Solitude and introspection provide the necessary space to unleash my creativity and delve deeper into my thoughts and ideas</t>
  </si>
  <si>
    <t>The preference to avoid feelings of loneliness and the fear of missing out on social opportunities motivate me to constantly seek the company of others</t>
  </si>
  <si>
    <t>The discomfort associated with social interactions and overwhelming stimuli causes me to withdraw and steer clear of situations that may lead to unease</t>
  </si>
  <si>
    <t>Engaging in social activities energizes me and helps me thrive in dynamic and collaborative environments</t>
  </si>
  <si>
    <t>I find solace in solitude and introspection, which provide the space for self-reflection and recharge</t>
  </si>
  <si>
    <t>The fear of missing out on social opportunities drives me to seek the company of others and engage in social interactions</t>
  </si>
  <si>
    <t>The fear of overwhelming social interactions and stimuli leads me to withdraw and avoid situations that may cause discomfort</t>
  </si>
  <si>
    <t>Agreeableness</t>
  </si>
  <si>
    <t>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</si>
  <si>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The belief in the power of cooperation and compassion motivates me to create harmony and make a positive impact on others</t>
  </si>
  <si>
    <t>Asserting my own needs and boundaries allows me the freedom to pursue my goals and desires without feeling restricted</t>
  </si>
  <si>
    <t>The preference to maintain harmony and avoid conflict and disapproval drives me to prioritize peaceful interactions and steer clear of confrontations</t>
  </si>
  <si>
    <t>The inclination to protect myself from vulnerability and dependency results in guardedness and prioritizing self-preservation over forming close relationships</t>
  </si>
  <si>
    <t>Valuing harmony and empathy allows me to build strong and meaningful connections with others</t>
  </si>
  <si>
    <t>Asserting my opinions and boundaries enables me to maintain my individuality and personal growth</t>
  </si>
  <si>
    <t>The fear of conflict and disapproval drives me to prioritize maintaining peace and avoiding any confrontations</t>
  </si>
  <si>
    <t>The fear of vulnerability and dependence leads me to be guarded and prioritize self-preservation over building close relationships</t>
  </si>
  <si>
    <t>Neuroticism (Emotional Stability)</t>
  </si>
  <si>
    <t>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</si>
  <si>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Being highly attuned to my emotions enables me to explore the depths of my feelings and gain valuable self-insight</t>
  </si>
  <si>
    <t>A calm and resilient demeanor allows me to navigate life's challenges with composure and maintain a positive outlook</t>
  </si>
  <si>
    <t>The heightened sensitivity to uncertainty and potential threats intensifies my emotional response, making me more prone to anxiety and stress</t>
  </si>
  <si>
    <t>The motivation to avoid emotional turmoil and distress drives me to steer clear of situations that might trigger negative emotions, seeking stability and tranquility instead</t>
  </si>
  <si>
    <t>Being in touch with my emotions allows me to navigate and understand the complexities of human experience</t>
  </si>
  <si>
    <t>Maintaining a calm and composed demeanor helps me cope with life's challenges and maintain emotional well-being</t>
  </si>
  <si>
    <t>The fear of uncertainty and potential threats heightens my sensitivity to negative emotions, making me more prone to anxiety and stress</t>
  </si>
  <si>
    <t>The fear of emotional turmoil and distress motivates me to avoid situations that may trigger negative emotions and seek stability and tranquility</t>
  </si>
  <si>
    <t>Big 5 Mini - personlighetstest</t>
  </si>
  <si>
    <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</si>
  <si>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Åpenhet for erfaring</t>
  </si>
  <si>
    <t>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</si>
  <si>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Endeløse muligheter inspirerer meg til å utforske nye ideer og utfordre grensene for det som er kjent</t>
  </si>
  <si>
    <t>Foretrekker å holde meg til det jeg vet og føler meg komfortabel med, da det gir en følelse av sikkerhet og forutsigbarhet</t>
  </si>
  <si>
    <t>Ønsket om å omfavne livets muligheter driver meg til stadig å søke nye opplevelser og eventyr, og sikre at jeg ikke har noen angrende tanker</t>
  </si>
  <si>
    <t>Usikkerheten rundt det ukjente hindrer meg i å våge utenfor komfortsonen og utforske nye ting</t>
  </si>
  <si>
    <t>Å omfavne nye ideer og ukonvensjonell tenkning utvider perspektivet mitt og fremmer personlig vekst</t>
  </si>
  <si>
    <t>Jeg finner trøst i å holde meg til kjente rutiner og etablerte metoder, da de gir en følelse av stabilitet og trygghet</t>
  </si>
  <si>
    <t>Våge inn i uutforskede områder gir næring til mitt ønske om kontinuerlig selvforbedring og oppdagelse</t>
  </si>
  <si>
    <t>Frykten for det ukjente hindrer meg i å trå utenfor komfortsonen og prøve nye ting</t>
  </si>
  <si>
    <t>Samvittighetsfullhet</t>
  </si>
  <si>
    <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</si>
  <si>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Å sette høye standarder og strebe etter ekspertise gjør at jeg kan oppnå bemerkelsesverdige resultater og nå mitt fulle potensial</t>
  </si>
  <si>
    <t>Å være mindre opptatt av detaljer og regler gir meg friheten til å utforske ulike tilnærminger og omfavne spontanitet</t>
  </si>
  <si>
    <t>Motivasjonen for å utmerke seg og møte andres forventninger driver min besluttsomhet til å planlegge og utføre oppgaver feilfritt</t>
  </si>
  <si>
    <t>Motviljen mot begrensninger og stive systemer gjør meg motvillig til å følge regler og overholde strenge tidsplaner</t>
  </si>
  <si>
    <t>Å være organisert og detaljorientert gjør at jeg kan holde styr på mine ansvarsområder og oppnå ønskede resultater</t>
  </si>
  <si>
    <t>Jeg verdsetter fleksibilitet og spontanitet, da det gir meg muligheten til å tilpasse meg og reagere effektivt på endrede omstendigheter</t>
  </si>
  <si>
    <t>Streben etter perfeksjon og oppfyllelse av høye standarder driver meg til å utmerke meg på ulike områder i livet</t>
  </si>
  <si>
    <t>Frykten for begrensninger og rigide strukturer gjør at jeg motsetter meg å følge regler og holde meg til strenge rutiner</t>
  </si>
  <si>
    <t>Ekstroversjon</t>
  </si>
  <si>
    <t>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</si>
  <si>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Spenningen ved sosiale interaksjoner og muligheten for nye forbindelser energiserer og inspirerer meg til stadig å søke etter andre</t>
  </si>
  <si>
    <t>Ensomhet og introspeksjon gir nødvendig plass for å utfolde min kreativitet og dykke dypere inn i mine tanker og ideer</t>
  </si>
  <si>
    <t>Ønsket om å unngå følelsen av ensomhet og frykten for å gå glipp av sosiale muligheter motiverer meg til stadig å søke selskap av andre</t>
  </si>
  <si>
    <t>Ubekvemheten knyttet til sosiale interaksjoner og overveldende stimuli får meg til å trekke meg tilbake og unngå situasjoner som kan føre til ubehag</t>
  </si>
  <si>
    <t>Å engasjere seg i sosiale aktiviteter gir meg energi og hjelper meg å trives i dynamiske og samarbeidsorienterte miljøer</t>
  </si>
  <si>
    <t>Jeg finner trøst i ensomhet og introspeksjon, som gir rom for selvrefleksjon og gjenopplading</t>
  </si>
  <si>
    <t>Frykten for å gå glipp av sosiale muligheter driver meg til å søke selskap av andre og engasjere meg i sosiale interaksjoner</t>
  </si>
  <si>
    <t>Frykten for overveldende sosiale interaksjoner og stimuli får meg til å trekke meg tilbake og unngå situasjoner som kan føre til ubehag</t>
  </si>
  <si>
    <t>Vennlighet</t>
  </si>
  <si>
    <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</si>
  <si>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Troen på samarbeid og medfølelse motiverer meg til å skape harmoni og ha en positiv innvirkning på andre</t>
  </si>
  <si>
    <t>Å hevde mine egne behov og grenser gir meg friheten til å forfølge mine mål og ønsker uten å føle meg begrenset</t>
  </si>
  <si>
    <t>Ønsket om å opprettholde harmoni og unngå konflikt og misbilligelse motiverer meg til å prioritere fredelige interaksjoner og unngå konfrontasjoner</t>
  </si>
  <si>
    <t>Tendensen til å beskytte meg selv mot sårbarhet og avhengighet resulterer i forsiktighet og prioritering av selvbevaring fremfor å danne nære relasjoner</t>
  </si>
  <si>
    <t>Å verdsette harmoni og empati gjør at jeg kan bygge sterke og meningsfulle forbindelser med andre</t>
  </si>
  <si>
    <t>Å hevde mine meninger og grenser gjør det mulig for meg å opprettholde min individualitet og personlig vekst</t>
  </si>
  <si>
    <t>Frykten for konflikt og misbilligelse motiverer meg til å prioritere å opprettholde fred og unngå konfrontasjoner</t>
  </si>
  <si>
    <t>Frykten for sårbarhet og avhengighet fører til forsiktighet og prioritering av selvbevaring fremfor å danne nære relasjoner</t>
  </si>
  <si>
    <t>Neurotisisme (Emosjonell stabilitet)</t>
  </si>
  <si>
    <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</si>
  <si>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Å være sterkt knyttet til mine følelser gjør at jeg kan utforske dybden av mine følelser og få verdifull selvforståelse</t>
  </si>
  <si>
    <t>En rolig og motstandsdyktig væremåte gjør at jeg kan håndtere utfordringene i livet med fatning og opprettholde et positivt syn på fremtiden</t>
  </si>
  <si>
    <t>Den økte følsomheten for usikkerhet og potensielle trusler intensiverer min emosjonelle respons og gjør meg mer sårbar for angst og stress</t>
  </si>
  <si>
    <t>Motivasjonen for å unngå emosjonell uro og lidelse får meg til å holde meg til kjente og trygge rutiner og situasjoner</t>
  </si>
  <si>
    <t>Dyp refleksjon over mine følelser og indre tilstander gir meg innsikt og muligheten til å vokse personlig og følelsesmessig</t>
  </si>
  <si>
    <t>Evnen til å holde meg rolig og håndtere stressende situasjoner uten å miste fatningen hjelper meg med å opprettholde en balansert tilstand av sinnsro og velvære</t>
  </si>
  <si>
    <t>Den økte sårbarheten for emosjonelle utfordringer gjør meg oppmerksom på mine reaksjoner og gir meg muligheten til å utvikle mestringsstrategier og støtte</t>
  </si>
  <si>
    <t>Tendensen til å unngå emosjonell uro og negativitet fører meg til å holde meg til det kjente og forutsigbare</t>
  </si>
  <si>
    <t>Job Candidate</t>
  </si>
  <si>
    <t>Evaluating candidates based on their responses to these statements can provide valuable insights into their mindset, skills, and adaptability. Remember to use these statements as part of a larger evaluation process to make well-rounded hiring decisions.</t>
  </si>
  <si>
    <t>Technical Skills</t>
  </si>
  <si>
    <t>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</si>
  <si>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</si>
  <si>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</si>
  <si>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</si>
  <si>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</si>
  <si>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</si>
  <si>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</si>
  <si>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</si>
  <si>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</si>
  <si>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Problem-Solving and Critical Thinking</t>
  </si>
  <si>
    <t>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</si>
  <si>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</si>
  <si>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</si>
  <si>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</si>
  <si>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</si>
  <si>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</si>
  <si>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</si>
  <si>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</si>
  <si>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</si>
  <si>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Communication and Interpersonal Skills</t>
  </si>
  <si>
    <t>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</si>
  <si>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</si>
  <si>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</si>
  <si>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</si>
  <si>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</si>
  <si>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</si>
  <si>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</si>
  <si>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</si>
  <si>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</si>
  <si>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Cultural Fit and Personality Assessment</t>
  </si>
  <si>
    <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</si>
  <si>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</si>
  <si>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</si>
  <si>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</si>
  <si>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</si>
  <si>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</si>
  <si>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</si>
  <si>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</si>
  <si>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</si>
  <si>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Long-Term Goals and Motivation</t>
  </si>
  <si>
    <t>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</si>
  <si>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</si>
  <si>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</si>
  <si>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</si>
  <si>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</si>
  <si>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</si>
  <si>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</si>
  <si>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</si>
  <si>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Industry Knowledge and Trends</t>
  </si>
  <si>
    <t>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</si>
  <si>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</si>
  <si>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</si>
  <si>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</si>
  <si>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</si>
  <si>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</si>
  <si>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</si>
  <si>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Kandidattest</t>
  </si>
  <si>
    <t>Teknisk Ferdighetsvurdering</t>
  </si>
  <si>
    <t>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</si>
  <si>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</si>
  <si>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</si>
  <si>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</si>
  <si>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</si>
  <si>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</si>
  <si>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</si>
  <si>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</si>
  <si>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</si>
  <si>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</si>
  <si>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</si>
  <si>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</si>
  <si>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</si>
  <si>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</si>
  <si>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</si>
  <si>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</si>
  <si>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</si>
  <si>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</si>
  <si>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</si>
  <si>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</si>
  <si>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</si>
  <si>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Problemløsning og Kritisk tenking</t>
  </si>
  <si>
    <t>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</si>
  <si>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</si>
  <si>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</si>
  <si>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</si>
  <si>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</si>
  <si>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</si>
  <si>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</si>
  <si>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</si>
  <si>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</si>
  <si>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</si>
  <si>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</si>
  <si>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</si>
  <si>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</si>
  <si>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</si>
  <si>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</si>
  <si>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</si>
  <si>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</si>
  <si>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</si>
  <si>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</si>
  <si>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</si>
  <si>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</si>
  <si>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Kommunikasjon og Interpersonlige Ferdigheter</t>
  </si>
  <si>
    <t>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</si>
  <si>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</si>
  <si>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</si>
  <si>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</si>
  <si>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</si>
  <si>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</si>
  <si>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</si>
  <si>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</si>
  <si>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</si>
  <si>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</si>
  <si>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</si>
  <si>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</si>
  <si>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</si>
  <si>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</si>
  <si>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</si>
  <si>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</si>
  <si>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</si>
  <si>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</si>
  <si>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</si>
  <si>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</si>
  <si>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</si>
  <si>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Kultur og Personlighetsvurdering</t>
  </si>
  <si>
    <t>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</si>
  <si>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</si>
  <si>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</si>
  <si>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</si>
  <si>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</si>
  <si>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</si>
  <si>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</si>
  <si>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</si>
  <si>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</si>
  <si>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</si>
  <si>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</si>
  <si>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</si>
  <si>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</si>
  <si>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</si>
  <si>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</si>
  <si>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</si>
  <si>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</si>
  <si>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</si>
  <si>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</si>
  <si>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</si>
  <si>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</si>
  <si>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Langsiktige Mål og Motivasjon</t>
  </si>
  <si>
    <t>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</si>
  <si>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</si>
  <si>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</si>
  <si>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</si>
  <si>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</si>
  <si>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</si>
  <si>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</si>
  <si>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</si>
  <si>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</si>
  <si>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</si>
  <si>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</si>
  <si>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</si>
  <si>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</si>
  <si>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</si>
  <si>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</si>
  <si>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</si>
  <si>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</si>
  <si>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</si>
  <si>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</si>
  <si>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</si>
  <si>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</si>
  <si>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Bransjekunnskap og Trender</t>
  </si>
  <si>
    <t>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</si>
  <si>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</si>
  <si>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</si>
  <si>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</si>
  <si>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</si>
  <si>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</si>
  <si>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</si>
  <si>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</si>
  <si>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</si>
  <si>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</si>
  <si>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</si>
  <si>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</si>
  <si>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</si>
  <si>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</si>
  <si>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</si>
  <si>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</si>
  <si>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</si>
  <si>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</si>
  <si>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</si>
  <si>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</si>
  <si>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</si>
  <si>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Biases</t>
  </si>
  <si>
    <t>Cognitive Biases:</t>
  </si>
  <si>
    <t>Confirmation bias</t>
  </si>
  <si>
    <t>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</si>
  <si>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</si>
  <si>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</si>
  <si>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</si>
  <si>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</si>
  <si>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Anchoring bias</t>
  </si>
  <si>
    <t>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</si>
  <si>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</si>
  <si>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</si>
  <si>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</si>
  <si>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</si>
  <si>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Availability bias</t>
  </si>
  <si>
    <t>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</si>
  <si>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</si>
  <si>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</si>
  <si>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</si>
  <si>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</si>
  <si>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Overconfidence bias</t>
  </si>
  <si>
    <t>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</si>
  <si>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</si>
  <si>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</si>
  <si>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</si>
  <si>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</si>
  <si>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Hindsight bias</t>
  </si>
  <si>
    <t>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</si>
  <si>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</si>
  <si>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</si>
  <si>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</si>
  <si>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</si>
  <si>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</si>
  <si>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</si>
  <si>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</si>
  <si>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</si>
  <si>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</si>
  <si>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</si>
  <si>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</si>
  <si>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</si>
  <si>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</si>
  <si>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</si>
  <si>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</si>
  <si>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</si>
  <si>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</si>
  <si>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</si>
  <si>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</si>
  <si>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</si>
  <si>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</si>
  <si>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</si>
  <si>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</si>
  <si>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</si>
  <si>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</si>
  <si>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</si>
  <si>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</si>
  <si>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</si>
  <si>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</si>
  <si>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</si>
  <si>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</si>
  <si>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</si>
  <si>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</si>
  <si>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</si>
  <si>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</si>
  <si>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</si>
  <si>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</si>
  <si>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</si>
  <si>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</si>
  <si>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</si>
  <si>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</si>
  <si>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</si>
  <si>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</si>
  <si>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</si>
  <si>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</si>
  <si>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</si>
  <si>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</si>
  <si>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</si>
  <si>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</si>
  <si>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</si>
  <si>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</si>
  <si>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</si>
  <si>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</si>
  <si>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</si>
  <si>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</si>
  <si>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</si>
  <si>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</si>
  <si>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</si>
  <si>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</si>
  <si>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</si>
  <si>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</si>
  <si>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</si>
  <si>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</si>
  <si>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</si>
  <si>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</si>
  <si>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</si>
  <si>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</si>
  <si>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</si>
  <si>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</si>
  <si>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</si>
  <si>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</si>
  <si>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</si>
  <si>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</si>
  <si>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</si>
  <si>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</si>
  <si>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</si>
  <si>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</si>
  <si>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</si>
  <si>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</si>
  <si>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</si>
  <si>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</si>
  <si>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</si>
  <si>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</si>
  <si>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</si>
  <si>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</si>
  <si>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</si>
  <si>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</si>
  <si>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</si>
  <si>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</si>
  <si>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</si>
  <si>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</si>
  <si>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</si>
  <si>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</si>
  <si>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</si>
  <si>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</si>
  <si>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</si>
  <si>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</si>
  <si>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</si>
  <si>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</si>
  <si>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</si>
  <si>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</si>
  <si>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</si>
  <si>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</si>
  <si>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</si>
  <si>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</si>
  <si>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</si>
  <si>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</si>
  <si>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</si>
  <si>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</si>
  <si>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</si>
  <si>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</si>
  <si>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</si>
  <si>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</si>
  <si>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</si>
  <si>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</si>
  <si>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</si>
  <si>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</si>
  <si>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</si>
  <si>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</si>
  <si>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</si>
  <si>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</si>
  <si>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</si>
  <si>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</si>
  <si>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</si>
  <si>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</si>
  <si>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</si>
  <si>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</si>
  <si>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</si>
  <si>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</si>
  <si>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</si>
  <si>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</si>
  <si>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</si>
  <si>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</si>
  <si>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</si>
  <si>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</si>
  <si>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</si>
  <si>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</si>
  <si>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</si>
  <si>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</si>
  <si>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</si>
  <si>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</si>
  <si>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</si>
  <si>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</si>
  <si>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</si>
  <si>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</si>
  <si>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</si>
  <si>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</si>
  <si>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</si>
  <si>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</si>
  <si>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</si>
  <si>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</si>
  <si>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</si>
  <si>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</si>
  <si>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</si>
  <si>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</si>
  <si>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Hvorfor dette skjer og hvorfor det er bra: Overambitious design disregards user needs, simplification aids UX, reduces waste, fosters inclusivity, and enhances user satisfaction.</t>
  </si>
  <si>
    <t>Hvorfor dette ikke skjer og hvorfor det er bra: User-centered approach avoids complexity, optimizes resources, enhances efficiency, promotes sustainable design, and elevates user experience.</t>
  </si>
  <si>
    <t>Hvorfor dette skjer og hvorfor det er skadelig: Poor design decisions prioritize quantity over quality, leading to confusion, waste, frustration, and negative environmental impact.</t>
  </si>
  <si>
    <t>Hvorfor dette ikke skjer og hvorfor det er skadelig: Overlooking user needs hinders UX, increases digital clutter, wastes resources, and negatively impacts user satisfaction and the environment.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</si>
  <si>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</si>
  <si>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Open&amp;shy;ness to Experi&amp;shy;ence</t>
  </si>
  <si>
    <t>Økende politisk polarisering og demokratisk svekkelse preger verdens politiske landskap. Dette skjer som et resultat av økt autoritarisme og nedgang i velfungerende demokratier, noe som skaper behov for refleksjon og handling.</t>
  </si>
  <si>
    <t>Styrket politisk samarbeid og økt bevissthet mot demokratiske verdier motvirker politisk polarisering og demokratisk tilbakegang. Dette fremmer stabilitet, rettferdighet og inkluderende utvikling globalt.</t>
  </si>
  <si>
    <t>Økende politisk polarisering og demokratisk svekkelse skyldes økonomiske ulikheter, desinformasjon og maktambisjoner. Dette truer stabilitet, samarbeid og borgernes rettigheter, underminerer samfunn og individuell frihet.</t>
  </si>
  <si>
    <t>Sammen styrker vi demokratiet. Aktivt engasjement og global bevissthet motvirker politisk polarisering og demokratisk nedgang, sikrer rettferdighet og fremmer samarbeid for bærekraftig utvikling.</t>
  </si>
  <si>
    <t xml:space="preserve">I have a unstructured text, and want you to score a set of statements on how god they fit the unstructured text, are you ready for the statements? </t>
  </si>
  <si>
    <t xml:space="preserve">The text is: </t>
  </si>
  <si>
    <t>Statement number 1.4</t>
  </si>
  <si>
    <t>Statement number 1.3</t>
  </si>
  <si>
    <t>Statement number 1.1</t>
  </si>
  <si>
    <t>Statement number 1.2</t>
  </si>
  <si>
    <t>Please put the scores in a table with columns "statement number" and score, ordered with the highest score first</t>
  </si>
  <si>
    <t>Give me a comma-separated list with the score first an then the statement number. No other text. Order by score with the highest score first</t>
  </si>
  <si>
    <t>Event app</t>
  </si>
  <si>
    <t>Profil/gruppe</t>
  </si>
  <si>
    <t>Lokasjon</t>
  </si>
  <si>
    <t>Avdeling</t>
  </si>
  <si>
    <t>Kjønn</t>
  </si>
  <si>
    <t>Digdir-relevante meninger</t>
  </si>
  <si>
    <t>Personlige meninger</t>
  </si>
  <si>
    <t>Gruppe</t>
  </si>
  <si>
    <t>Gruppetilhørighet</t>
  </si>
  <si>
    <t>Medlemmer</t>
  </si>
  <si>
    <t>Fellesnevnere</t>
  </si>
  <si>
    <t>Forskjeller</t>
  </si>
  <si>
    <t>Oppgave for samling</t>
  </si>
  <si>
    <t>Program</t>
  </si>
  <si>
    <t>Info</t>
  </si>
  <si>
    <t>Borplassering</t>
  </si>
  <si>
    <t>Digital oppgave og Tema for samling</t>
  </si>
  <si>
    <t>Digdir-tinder</t>
  </si>
  <si>
    <t>Grupper 7 personesgrupper (40 grupper) før samling</t>
  </si>
  <si>
    <t>Påstander "Mentometer"</t>
  </si>
  <si>
    <t>Medarbeider i Digdir</t>
  </si>
  <si>
    <t>Visjoner og mål</t>
  </si>
  <si>
    <t>Teknologitrender</t>
  </si>
  <si>
    <t>Nye grupper</t>
  </si>
  <si>
    <t>Pga enighet i påstander</t>
  </si>
  <si>
    <t>Diskutere</t>
  </si>
  <si>
    <t>Avslutte med påstand (moro)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</si>
</sst>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numFmts>
  <fonts count="16">
    <font>
      <sz val="11"/>
      <color rgb="FF000000"/>
      <name val="Calibri"/>
      <family val="2"/>
      <charset val="1"/>
    </font>
    <font>
      <b/>
      <sz val="11"/>
      <color rgb="FF000000"/>
      <name val="Calibri"/>
      <family val="2"/>
      <charset val="1"/>
    </font>
    <font>
      <u/>
      <sz val="11"/>
      <color rgb="FF0563C1"/>
      <name val="Calibri"/>
      <family val="2"/>
      <charset val="1"/>
    </font>
    <font>
      <b/>
      <sz val="11"/>
      <color rgb="FF000000"/>
      <name val="FS Albert Extra Bold"/>
      <charset val="1"/>
    </font>
    <font>
      <b/>
      <sz val="11"/>
      <color rgb="FF212121"/>
      <name val="FS Albert Extra Bold"/>
      <charset val="1"/>
    </font>
    <font>
      <sz val="12"/>
      <color rgb="FF212121"/>
      <name val="Merriweather"/>
      <charset val="1"/>
    </font>
    <font>
      <sz val="12"/>
      <color rgb="FF000000"/>
      <name val="Merriweather"/>
      <charset val="1"/>
    </font>
    <font>
      <sz val="11"/>
      <color rgb="FF212121"/>
      <name val="FS Albert Extra Bold"/>
      <charset val="1"/>
    </font>
    <font>
      <sz val="11"/>
      <color rgb="FF000000"/>
      <name val="Cambria"/>
      <family val="1"/>
      <charset val="1"/>
    </font>
    <font>
      <sz val="11"/>
      <color rgb="FF444444"/>
      <name val="Calibri"/>
      <family val="2"/>
      <charset val="1"/>
    </font>
    <font>
      <sz val="12"/>
      <color rgb="FF353740"/>
      <name val="ColfaxAI"/>
      <charset val="1"/>
    </font>
    <font>
      <i/>
      <sz val="11"/>
      <color rgb="FF000000"/>
      <name val="Calibri"/>
      <family val="2"/>
      <charset val="1"/>
    </font>
    <font>
      <sz val="10"/>
      <color rgb="FF000000"/>
      <name val="Calibri"/>
      <family val="2"/>
      <charset val="1"/>
    </font>
    <font>
      <sz val="11"/>
      <color rgb="FF444444"/>
      <name val="Cambria"/>
      <family val="1"/>
      <charset val="1"/>
    </font>
    <font>
      <sz val="11"/>
      <color rgb="FF000000"/>
      <name val="Calibri"/>
      <family val="2"/>
      <charset val="1"/>
    </font>
    <font>
      <sz val="10"/>
      <color rgb="FF343541"/>
      <name val="Segoe UI"/>
      <family val="2"/>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s>
  <cellStyleXfs count="8">
    <xf numFmtId="0" fontId="0" fillId="0" borderId="0"/>
    <xf numFmtId="0" fontId="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76">
    <xf numFmtId="0" fontId="0" fillId="0" borderId="0" xfId="0"/>
    <xf numFmtId="0" fontId="1" fillId="0" borderId="0" xfId="0" applyFont="1"/>
    <xf numFmtId="0" fontId="2" fillId="0" borderId="0" xfId="1" applyBorder="1" applyProtection="1"/>
    <xf numFmtId="0" fontId="3" fillId="0" borderId="0" xfId="0" applyFont="1"/>
    <xf numFmtId="0" fontId="4" fillId="0" borderId="0" xfId="0" applyFont="1"/>
    <xf numFmtId="164" fontId="0" fillId="0" borderId="0" xfId="0" applyNumberFormat="1"/>
    <xf numFmtId="0" fontId="5" fillId="2" borderId="0" xfId="0" applyFont="1" applyFill="1" applyAlignment="1">
      <alignment wrapText="1"/>
    </xf>
    <xf numFmtId="0" fontId="6" fillId="0" borderId="0" xfId="0" applyFont="1"/>
    <xf numFmtId="0" fontId="7" fillId="0" borderId="0" xfId="0" applyFont="1"/>
    <xf numFmtId="0" fontId="2" fillId="2" borderId="0" xfId="1" applyFill="1" applyBorder="1" applyAlignment="1" applyProtection="1">
      <alignment wrapText="1"/>
    </xf>
    <xf numFmtId="49" fontId="0" fillId="0" borderId="0" xfId="0" applyNumberFormat="1"/>
    <xf numFmtId="0" fontId="8" fillId="0" borderId="0" xfId="0" applyFont="1" applyAlignment="1">
      <alignment vertical="top"/>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xf>
    <xf numFmtId="0" fontId="0" fillId="0" borderId="0" xfId="0" applyAlignment="1">
      <alignment wrapText="1"/>
    </xf>
    <xf numFmtId="0" fontId="14" fillId="0" borderId="1" xfId="4" applyBorder="1"/>
    <xf numFmtId="0" fontId="14" fillId="0" borderId="2" xfId="4" applyBorder="1"/>
    <xf numFmtId="0" fontId="14" fillId="0" borderId="3" xfId="3" applyBorder="1"/>
    <xf numFmtId="0" fontId="14" fillId="0" borderId="4" xfId="2" applyBorder="1">
      <alignment horizontal="left"/>
    </xf>
    <xf numFmtId="0" fontId="14" fillId="0" borderId="5" xfId="2" applyBorder="1">
      <alignment horizontal="left"/>
    </xf>
    <xf numFmtId="0" fontId="14" fillId="0" borderId="6" xfId="2" applyBorder="1">
      <alignment horizontal="left"/>
    </xf>
    <xf numFmtId="0" fontId="14" fillId="0" borderId="7" xfId="7" applyBorder="1"/>
    <xf numFmtId="0" fontId="14" fillId="0" borderId="8" xfId="2" applyBorder="1">
      <alignment horizontal="left"/>
    </xf>
    <xf numFmtId="0" fontId="14" fillId="0" borderId="9" xfId="2" applyBorder="1">
      <alignment horizontal="left"/>
    </xf>
    <xf numFmtId="0" fontId="1" fillId="0" borderId="10" xfId="6" applyBorder="1">
      <alignment horizontal="left"/>
    </xf>
    <xf numFmtId="0" fontId="1" fillId="0" borderId="11" xfId="6" applyBorder="1">
      <alignment horizontal="left"/>
    </xf>
    <xf numFmtId="0" fontId="1" fillId="0" borderId="7" xfId="5" applyBorder="1"/>
    <xf numFmtId="0" fontId="14" fillId="0" borderId="12" xfId="2" applyBorder="1">
      <alignment horizontal="left"/>
    </xf>
    <xf numFmtId="0" fontId="14" fillId="0" borderId="13" xfId="2" applyBorder="1">
      <alignment horizontal="left"/>
    </xf>
    <xf numFmtId="0" fontId="1" fillId="0" borderId="14" xfId="6" applyBorder="1">
      <alignment horizontal="left"/>
    </xf>
    <xf numFmtId="0" fontId="1" fillId="0" borderId="15" xfId="6" applyBorder="1">
      <alignment horizontal="left"/>
    </xf>
    <xf numFmtId="0" fontId="1" fillId="0" borderId="16" xfId="6" applyBorder="1">
      <alignment horizontal="left"/>
    </xf>
    <xf numFmtId="0" fontId="1" fillId="0" borderId="17" xfId="5" applyBorder="1"/>
    <xf numFmtId="0" fontId="10" fillId="0" borderId="0" xfId="0" applyFont="1" applyAlignment="1">
      <alignment vertical="top" wrapText="1"/>
    </xf>
    <xf numFmtId="0" fontId="10" fillId="0" borderId="0" xfId="0" applyFont="1"/>
    <xf numFmtId="0" fontId="10" fillId="0" borderId="0" xfId="0" applyFont="1" applyAlignment="1">
      <alignment wrapText="1"/>
    </xf>
    <xf numFmtId="0" fontId="11" fillId="2" borderId="0" xfId="0" applyFont="1" applyFill="1"/>
    <xf numFmtId="0" fontId="0" fillId="3" borderId="0" xfId="0" applyFill="1"/>
    <xf numFmtId="0" fontId="0" fillId="2" borderId="0" xfId="0" applyFill="1"/>
    <xf numFmtId="0" fontId="0" fillId="4" borderId="0" xfId="0" applyFill="1"/>
    <xf numFmtId="0" fontId="0" fillId="5" borderId="0" xfId="0" applyFill="1"/>
    <xf numFmtId="0" fontId="0" fillId="6" borderId="0" xfId="0" applyFill="1"/>
    <xf numFmtId="0" fontId="11" fillId="0" borderId="0" xfId="0" applyFont="1"/>
    <xf numFmtId="0" fontId="11" fillId="3" borderId="0" xfId="0" applyFont="1" applyFill="1"/>
    <xf numFmtId="0" fontId="11" fillId="3" borderId="0" xfId="0" applyFont="1" applyFill="1" applyAlignment="1">
      <alignment wrapText="1"/>
    </xf>
    <xf numFmtId="0" fontId="0" fillId="0" borderId="18" xfId="0" applyBorder="1"/>
    <xf numFmtId="0" fontId="0" fillId="0" borderId="19" xfId="0" applyBorder="1"/>
    <xf numFmtId="0" fontId="1" fillId="0" borderId="0" xfId="0" applyFont="1" applyAlignment="1">
      <alignment horizontal="center" vertical="center"/>
    </xf>
    <xf numFmtId="0" fontId="0" fillId="0" borderId="20" xfId="0" applyBorder="1"/>
    <xf numFmtId="0" fontId="1" fillId="0" borderId="19" xfId="0" applyFont="1" applyBorder="1" applyAlignment="1">
      <alignment horizontal="center" vertical="center" textRotation="45"/>
    </xf>
    <xf numFmtId="0" fontId="0" fillId="0" borderId="21" xfId="0" applyBorder="1"/>
    <xf numFmtId="0" fontId="0" fillId="0" borderId="22" xfId="0" applyBorder="1" applyAlignment="1">
      <alignment horizontal="center"/>
    </xf>
    <xf numFmtId="0" fontId="1" fillId="0" borderId="0" xfId="0" applyFont="1" applyAlignment="1">
      <alignment horizontal="center" vertical="center" textRotation="135"/>
    </xf>
    <xf numFmtId="0" fontId="1" fillId="0" borderId="0" xfId="0" applyFont="1" applyAlignment="1">
      <alignment horizontal="center" textRotation="135"/>
    </xf>
    <xf numFmtId="1" fontId="0" fillId="0" borderId="0" xfId="0" applyNumberFormat="1" applyAlignment="1">
      <alignment vertical="top"/>
    </xf>
    <xf numFmtId="165" fontId="0" fillId="0" borderId="0" xfId="0" applyNumberFormat="1"/>
    <xf numFmtId="1" fontId="0" fillId="0" borderId="0" xfId="0" applyNumberFormat="1"/>
    <xf numFmtId="1" fontId="8" fillId="0" borderId="0" xfId="0" applyNumberFormat="1" applyFont="1" applyAlignment="1">
      <alignment vertical="top"/>
    </xf>
    <xf numFmtId="0" fontId="8" fillId="0" borderId="0" xfId="0" applyFont="1" applyAlignment="1">
      <alignment vertical="top" wrapText="1"/>
    </xf>
    <xf numFmtId="0" fontId="13" fillId="0" borderId="0" xfId="0" applyFont="1"/>
    <xf numFmtId="1" fontId="8" fillId="0" borderId="0" xfId="0" applyNumberFormat="1" applyFont="1"/>
    <xf numFmtId="0" fontId="8" fillId="0" borderId="0" xfId="0" applyFont="1"/>
    <xf numFmtId="0" fontId="0" fillId="0" borderId="0" xfId="0" applyAlignment="1">
      <alignment vertical="center"/>
    </xf>
    <xf numFmtId="0" fontId="0" fillId="0" borderId="23" xfId="0" applyBorder="1" applyAlignment="1">
      <alignment vertical="top"/>
    </xf>
    <xf numFmtId="0" fontId="0" fillId="0" borderId="24" xfId="0" applyBorder="1" applyAlignment="1">
      <alignment vertical="top"/>
    </xf>
    <xf numFmtId="1" fontId="0" fillId="0" borderId="25" xfId="0" applyNumberFormat="1" applyBorder="1" applyAlignment="1">
      <alignment vertical="top"/>
    </xf>
    <xf numFmtId="1" fontId="0" fillId="0" borderId="23" xfId="0" applyNumberFormat="1" applyBorder="1" applyAlignment="1">
      <alignment vertical="top"/>
    </xf>
    <xf numFmtId="1" fontId="0" fillId="0" borderId="26" xfId="0" applyNumberFormat="1" applyBorder="1" applyAlignment="1">
      <alignment vertical="top"/>
    </xf>
    <xf numFmtId="1" fontId="0" fillId="0" borderId="27" xfId="0" applyNumberFormat="1" applyBorder="1" applyAlignment="1">
      <alignment vertical="top"/>
    </xf>
    <xf numFmtId="0" fontId="0" fillId="0" borderId="27" xfId="0" applyBorder="1" applyAlignment="1">
      <alignment vertical="top"/>
    </xf>
    <xf numFmtId="0" fontId="0" fillId="0" borderId="28" xfId="0" applyBorder="1" applyAlignment="1">
      <alignment vertical="top"/>
    </xf>
    <xf numFmtId="0" fontId="12" fillId="0" borderId="18" xfId="0" applyFont="1" applyBorder="1" applyAlignment="1">
      <alignment horizontal="center" vertical="center" wrapText="1"/>
    </xf>
    <xf numFmtId="0" fontId="0" fillId="0" borderId="0" xfId="0" applyAlignment="1">
      <alignment horizontal="center"/>
    </xf>
    <xf numFmtId="0" fontId="15" fillId="0" borderId="0" xfId="0" applyFont="1"/>
    <xf numFmtId="0" fontId="0" fillId="0" borderId="0" xfId="0" quotePrefix="1"/>
  </cellXfs>
  <cellStyles count="8">
    <cellStyle name="Hyperkobling"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162000</xdr:colOff>
      <xdr:row>1</xdr:row>
      <xdr:rowOff>19080</xdr:rowOff>
    </xdr:from>
    <xdr:to>
      <xdr:col>16</xdr:col>
      <xdr:colOff>464400</xdr:colOff>
      <xdr:row>11</xdr:row>
      <xdr:rowOff>168840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1045160" y="200160"/>
          <a:ext cx="4685400" cy="2406960"/>
        </a:xfrm>
        <a:prstGeom prst="rect">
          <a:avLst/>
        </a:prstGeom>
        <a:ln w="0">
          <a:noFill/>
        </a:ln>
      </xdr:spPr>
    </xdr:pic>
    <xdr:clientData/>
  </xdr:twoCellAnchor>
  <xdr:twoCellAnchor editAs="oneCell">
    <xdr:from>
      <xdr:col>5</xdr:col>
      <xdr:colOff>581040</xdr:colOff>
      <xdr:row>3</xdr:row>
      <xdr:rowOff>38160</xdr:rowOff>
    </xdr:from>
    <xdr:to>
      <xdr:col>6</xdr:col>
      <xdr:colOff>1931040</xdr:colOff>
      <xdr:row>5</xdr:row>
      <xdr:rowOff>188280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3711600" y="590760"/>
          <a:ext cx="1976040" cy="531000"/>
        </a:xfrm>
        <a:prstGeom prst="rect">
          <a:avLst/>
        </a:prstGeom>
        <a:ln w="0">
          <a:noFill/>
        </a:ln>
      </xdr:spPr>
    </xdr:pic>
    <xdr:clientData/>
  </xdr:twoCellAnchor>
  <xdr:twoCellAnchor editAs="oneCell">
    <xdr:from>
      <xdr:col>6</xdr:col>
      <xdr:colOff>0</xdr:colOff>
      <xdr:row>9</xdr:row>
      <xdr:rowOff>19080</xdr:rowOff>
    </xdr:from>
    <xdr:to>
      <xdr:col>6</xdr:col>
      <xdr:colOff>1588320</xdr:colOff>
      <xdr:row>13</xdr:row>
      <xdr:rowOff>349920</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3756600" y="1886040"/>
          <a:ext cx="1588320" cy="1473840"/>
        </a:xfrm>
        <a:prstGeom prst="rect">
          <a:avLst/>
        </a:prstGeom>
        <a:ln w="0">
          <a:noFill/>
        </a:ln>
      </xdr:spPr>
    </xdr:pic>
    <xdr:clientData/>
  </xdr:twoCellAnchor>
  <xdr:twoCellAnchor editAs="oneCell">
    <xdr:from>
      <xdr:col>6</xdr:col>
      <xdr:colOff>0</xdr:colOff>
      <xdr:row>15</xdr:row>
      <xdr:rowOff>9360</xdr:rowOff>
    </xdr:from>
    <xdr:to>
      <xdr:col>6</xdr:col>
      <xdr:colOff>1950120</xdr:colOff>
      <xdr:row>18</xdr:row>
      <xdr:rowOff>193680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3756600" y="3581280"/>
          <a:ext cx="1950120" cy="1327320"/>
        </a:xfrm>
        <a:prstGeom prst="rect">
          <a:avLst/>
        </a:prstGeom>
        <a:ln w="0">
          <a:noFill/>
        </a:ln>
      </xdr:spPr>
    </xdr:pic>
    <xdr:clientData/>
  </xdr:twoCellAnchor>
  <xdr:twoCellAnchor editAs="oneCell">
    <xdr:from>
      <xdr:col>6</xdr:col>
      <xdr:colOff>0</xdr:colOff>
      <xdr:row>27</xdr:row>
      <xdr:rowOff>19080</xdr:rowOff>
    </xdr:from>
    <xdr:to>
      <xdr:col>6</xdr:col>
      <xdr:colOff>1921680</xdr:colOff>
      <xdr:row>33</xdr:row>
      <xdr:rowOff>28080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3756600" y="7924680"/>
          <a:ext cx="1921680" cy="1723680"/>
        </a:xfrm>
        <a:prstGeom prst="rect">
          <a:avLst/>
        </a:prstGeom>
        <a:ln w="0">
          <a:noFill/>
        </a:ln>
      </xdr:spPr>
    </xdr:pic>
    <xdr:clientData/>
  </xdr:twoCellAnchor>
  <xdr:twoCellAnchor editAs="oneCell">
    <xdr:from>
      <xdr:col>6</xdr:col>
      <xdr:colOff>0</xdr:colOff>
      <xdr:row>21</xdr:row>
      <xdr:rowOff>9360</xdr:rowOff>
    </xdr:from>
    <xdr:to>
      <xdr:col>6</xdr:col>
      <xdr:colOff>1921680</xdr:colOff>
      <xdr:row>25</xdr:row>
      <xdr:rowOff>214560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3756600" y="5829120"/>
          <a:ext cx="1921680" cy="1729080"/>
        </a:xfrm>
        <a:prstGeom prst="rect">
          <a:avLst/>
        </a:prstGeom>
        <a:ln w="0">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44" xr:uid="{00000000-000A-0000-FFFF-FFFF01000000}">
  <cacheSource type="worksheet">
    <worksheetSource ref="A1:L145" sheet="(kladd) 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0" dataCaption="Values" itemPrintTitles="1" indent="0" compact="0" compactData="0">
  <location ref="B1:F284" firstHeaderRow="1" firstDataRow="1" firstDataCol="4"/>
  <pivotFields count="12">
    <pivotField compact="0" outline="0" showAll="0"/>
    <pivotField axis="axisRow" compact="0" outline="0" showAll="0" defaultSubtotal="0">
      <items count="6">
        <item x="3"/>
        <item x="4"/>
        <item x="2"/>
        <item x="5"/>
        <item x="1"/>
        <item x="0"/>
      </items>
    </pivotField>
    <pivotField axis="axisRow" compact="0" outline="0" showAll="0" defaultSubtotal="0">
      <items count="17">
        <item x="1"/>
        <item x="3"/>
        <item x="5"/>
        <item x="6"/>
        <item x="7"/>
        <item x="9"/>
        <item x="10"/>
        <item x="14"/>
        <item x="16"/>
        <item x="11"/>
        <item x="13"/>
        <item x="0"/>
        <item x="12"/>
        <item x="4"/>
        <item x="2"/>
        <item x="15"/>
        <item x="8"/>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outline="0" showAll="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K63" totalsRowShown="0">
  <autoFilter ref="A1:K63" xr:uid="{00000000-0009-0000-0100-000002000000}"/>
  <tableColumns count="11">
    <tableColumn id="1" xr3:uid="{00000000-0010-0000-0000-000001000000}" name="ID"/>
    <tableColumn id="2" xr3:uid="{00000000-0010-0000-0000-000002000000}" name="Drivkraftstype"/>
    <tableColumn id="3" xr3:uid="{00000000-0010-0000-0000-000003000000}" name="Drivkraft"/>
    <tableColumn id="4" xr3:uid="{00000000-0010-0000-0000-000004000000}" name="Kjennetegn"/>
    <tableColumn id="5" xr3:uid="{00000000-0010-0000-0000-000005000000}" name="Konsekvens"/>
    <tableColumn id="6" xr3:uid="{00000000-0010-0000-0000-000006000000}" name="Prompt Generell"/>
    <tableColumn id="7" xr3:uid="{00000000-0010-0000-0000-000007000000}" name="Konkretisert konsekvens"/>
    <tableColumn id="8" xr3:uid="{00000000-0010-0000-0000-000008000000}" name="Det skjer (bra)"/>
    <tableColumn id="9" xr3:uid="{00000000-0010-0000-0000-000009000000}" name="Det skjer ikke (bra)"/>
    <tableColumn id="10" xr3:uid="{00000000-0010-0000-0000-00000A000000}" name="Det skjer (dårlig)"/>
    <tableColumn id="11" xr3:uid="{00000000-0010-0000-0000-00000B000000}" name="Det skjer ikke (dårli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_Drivkraft_konkretisert" displayName="Tabell_Drivkraft_konkretisert" ref="A1:L145" totalsRowShown="0">
  <autoFilter ref="A1:L145" xr:uid="{00000000-0009-0000-0100-000001000000}"/>
  <tableColumns count="12">
    <tableColumn id="1" xr3:uid="{00000000-0010-0000-0100-000001000000}" name="ID"/>
    <tableColumn id="2" xr3:uid="{00000000-0010-0000-0100-000002000000}" name="Drivkraftstype"/>
    <tableColumn id="3" xr3:uid="{00000000-0010-0000-0100-000003000000}" name="Drivkraft"/>
    <tableColumn id="4" xr3:uid="{00000000-0010-0000-0100-000004000000}" name="Kjennetegn"/>
    <tableColumn id="5" xr3:uid="{00000000-0010-0000-0100-000005000000}" name="Konsekvens"/>
    <tableColumn id="6" xr3:uid="{00000000-0010-0000-0100-000006000000}" name="Det skjer (bra)"/>
    <tableColumn id="7" xr3:uid="{00000000-0010-0000-0100-000007000000}" name="Det skjer ikke (bra)"/>
    <tableColumn id="8" xr3:uid="{00000000-0010-0000-0100-000008000000}" name="Det skjer (dårlig)"/>
    <tableColumn id="9" xr3:uid="{00000000-0010-0000-0100-000009000000}" name="Det skjer ikke (dårlig)"/>
    <tableColumn id="10" xr3:uid="{00000000-0010-0000-0100-00000A000000}" name="Attributt"/>
    <tableColumn id="11" xr3:uid="{00000000-0010-0000-0100-00000B000000}" name="Konkretisert konsekvens"/>
    <tableColumn id="12" xr3:uid="{00000000-0010-0000-0100-00000C000000}" name="Vurdering"/>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igdir.no/innovasjon/hva-pavirker-fremtiden-drivkrefter-endring/36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ywellmind.com/what-is-empathy-2795562" TargetMode="External"/><Relationship Id="rId2" Type="http://schemas.openxmlformats.org/officeDocument/2006/relationships/hyperlink" Target="https://www.verywellmind.com/the-psychology-of-procrastination-2795944" TargetMode="External"/><Relationship Id="rId1" Type="http://schemas.openxmlformats.org/officeDocument/2006/relationships/hyperlink" Target="https://www.verywellmind.com/characteristics-of-creative-people-279548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topLeftCell="A6" zoomScaleNormal="100" workbookViewId="0">
      <selection activeCell="C40" sqref="C40"/>
    </sheetView>
  </sheetViews>
  <sheetFormatPr baseColWidth="10" defaultColWidth="8.88671875" defaultRowHeight="14.4"/>
  <sheetData>
    <row r="1" spans="1:4">
      <c r="A1" s="1" t="s">
        <v>0</v>
      </c>
      <c r="B1" t="s">
        <v>1</v>
      </c>
      <c r="C1" t="s">
        <v>2</v>
      </c>
      <c r="D1" t="s">
        <v>3</v>
      </c>
    </row>
    <row r="2" spans="1:4">
      <c r="A2" s="1"/>
      <c r="B2" t="s">
        <v>4</v>
      </c>
      <c r="C2" t="s">
        <v>5</v>
      </c>
      <c r="D2" t="s">
        <v>6</v>
      </c>
    </row>
    <row r="3" spans="1:4">
      <c r="B3" t="s">
        <v>7</v>
      </c>
      <c r="C3" s="2" t="s">
        <v>8</v>
      </c>
      <c r="D3" t="s">
        <v>9</v>
      </c>
    </row>
    <row r="4" spans="1:4">
      <c r="B4" t="s">
        <v>10</v>
      </c>
    </row>
    <row r="6" spans="1:4">
      <c r="B6" t="s">
        <v>1472</v>
      </c>
    </row>
    <row r="7" spans="1:4">
      <c r="C7" t="s">
        <v>1473</v>
      </c>
    </row>
    <row r="8" spans="1:4">
      <c r="D8" t="s">
        <v>1474</v>
      </c>
    </row>
    <row r="9" spans="1:4">
      <c r="D9" t="s">
        <v>1475</v>
      </c>
    </row>
    <row r="10" spans="1:4">
      <c r="D10" t="s">
        <v>1476</v>
      </c>
    </row>
    <row r="11" spans="1:4">
      <c r="D11" t="s">
        <v>1477</v>
      </c>
    </row>
    <row r="12" spans="1:4">
      <c r="D12" t="s">
        <v>1478</v>
      </c>
    </row>
    <row r="13" spans="1:4">
      <c r="D13" t="s">
        <v>1480</v>
      </c>
    </row>
    <row r="14" spans="1:4">
      <c r="C14" t="s">
        <v>1479</v>
      </c>
    </row>
    <row r="15" spans="1:4">
      <c r="D15" t="s">
        <v>1481</v>
      </c>
    </row>
    <row r="16" spans="1:4">
      <c r="D16" t="s">
        <v>1482</v>
      </c>
    </row>
    <row r="17" spans="2:4">
      <c r="D17" t="s">
        <v>1483</v>
      </c>
    </row>
    <row r="18" spans="2:4">
      <c r="C18" t="s">
        <v>1484</v>
      </c>
    </row>
    <row r="20" spans="2:4">
      <c r="C20" t="s">
        <v>1485</v>
      </c>
    </row>
    <row r="22" spans="2:4">
      <c r="C22" t="s">
        <v>1486</v>
      </c>
    </row>
    <row r="24" spans="2:4">
      <c r="C24" t="s">
        <v>1487</v>
      </c>
    </row>
    <row r="26" spans="2:4">
      <c r="B26">
        <v>1</v>
      </c>
      <c r="C26" t="s">
        <v>1489</v>
      </c>
    </row>
    <row r="27" spans="2:4">
      <c r="C27" t="s">
        <v>1490</v>
      </c>
    </row>
    <row r="29" spans="2:4">
      <c r="B29">
        <v>2</v>
      </c>
      <c r="C29" t="s">
        <v>1488</v>
      </c>
    </row>
    <row r="31" spans="2:4">
      <c r="B31">
        <v>3</v>
      </c>
      <c r="C31" t="s">
        <v>1491</v>
      </c>
    </row>
    <row r="32" spans="2:4">
      <c r="C32" t="s">
        <v>1492</v>
      </c>
    </row>
    <row r="33" spans="2:3">
      <c r="C33" t="s">
        <v>1493</v>
      </c>
    </row>
    <row r="34" spans="2:3">
      <c r="C34" t="s">
        <v>1494</v>
      </c>
    </row>
    <row r="36" spans="2:3">
      <c r="B36">
        <v>4</v>
      </c>
      <c r="C36" t="s">
        <v>1495</v>
      </c>
    </row>
    <row r="37" spans="2:3">
      <c r="C37" t="s">
        <v>1496</v>
      </c>
    </row>
    <row r="38" spans="2:3">
      <c r="C38" t="s">
        <v>1497</v>
      </c>
    </row>
    <row r="39" spans="2:3">
      <c r="C39" t="s">
        <v>1498</v>
      </c>
    </row>
  </sheetData>
  <hyperlinks>
    <hyperlink ref="C3" r:id="rId1" xr:uid="{00000000-0004-0000-0000-000000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11.5546875" defaultRowHeight="14.4"/>
  <sheetData>
    <row r="1" spans="1:4">
      <c r="A1" t="s">
        <v>776</v>
      </c>
      <c r="B1" t="s">
        <v>760</v>
      </c>
      <c r="C1" t="s">
        <v>766</v>
      </c>
      <c r="D1" t="s">
        <v>768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zoomScaleNormal="100" workbookViewId="0"/>
  </sheetViews>
  <sheetFormatPr baseColWidth="10" defaultColWidth="11.5546875" defaultRowHeight="14.4"/>
  <sheetData>
    <row r="1" spans="1:4">
      <c r="A1" t="s">
        <v>769</v>
      </c>
      <c r="B1" t="s">
        <v>764</v>
      </c>
      <c r="C1" t="s">
        <v>767</v>
      </c>
      <c r="D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
  <sheetViews>
    <sheetView zoomScaleNormal="100" workbookViewId="0">
      <selection activeCell="Q26" sqref="Q26"/>
    </sheetView>
  </sheetViews>
  <sheetFormatPr baseColWidth="10" defaultColWidth="11.5546875" defaultRowHeight="14.4"/>
  <sheetData>
    <row r="1" spans="1:10">
      <c r="A1" t="s">
        <v>777</v>
      </c>
      <c r="B1" t="s">
        <v>769</v>
      </c>
      <c r="C1" t="s">
        <v>747</v>
      </c>
      <c r="D1" t="s">
        <v>770</v>
      </c>
      <c r="E1" t="s">
        <v>771</v>
      </c>
      <c r="F1" t="s">
        <v>772</v>
      </c>
      <c r="G1" t="s">
        <v>773</v>
      </c>
      <c r="H1" t="s">
        <v>774</v>
      </c>
      <c r="I1" t="s">
        <v>775</v>
      </c>
      <c r="J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
  <sheetViews>
    <sheetView zoomScaleNormal="100" workbookViewId="0">
      <selection activeCell="B2" sqref="B2"/>
    </sheetView>
  </sheetViews>
  <sheetFormatPr baseColWidth="10" defaultColWidth="11.5546875" defaultRowHeight="14.4"/>
  <sheetData>
    <row r="1" spans="1:6">
      <c r="A1" t="s">
        <v>744</v>
      </c>
      <c r="B1" t="s">
        <v>743</v>
      </c>
      <c r="C1" t="s">
        <v>745</v>
      </c>
      <c r="D1" t="s">
        <v>749</v>
      </c>
      <c r="E1" t="s">
        <v>753</v>
      </c>
      <c r="F1" t="s">
        <v>756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zoomScaleNormal="100" workbookViewId="0"/>
  </sheetViews>
  <sheetFormatPr baseColWidth="10" defaultColWidth="11.5546875" defaultRowHeight="14.4"/>
  <cols>
    <col min="4" max="4" width="21.109375" customWidth="1"/>
  </cols>
  <sheetData>
    <row r="1" spans="1:5">
      <c r="A1" t="s">
        <v>778</v>
      </c>
      <c r="B1" t="s">
        <v>779</v>
      </c>
      <c r="C1" t="s">
        <v>747</v>
      </c>
      <c r="D1" s="47" t="s">
        <v>750</v>
      </c>
      <c r="E1" t="s">
        <v>754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L366"/>
  <sheetViews>
    <sheetView zoomScaleNormal="100" workbookViewId="0">
      <selection activeCell="C29" sqref="C29"/>
    </sheetView>
  </sheetViews>
  <sheetFormatPr baseColWidth="10" defaultColWidth="8.5546875" defaultRowHeight="14.4"/>
  <cols>
    <col min="2" max="2" width="11.5546875" customWidth="1"/>
    <col min="3" max="3" width="22.44140625" customWidth="1"/>
    <col min="4" max="4" width="21" customWidth="1"/>
    <col min="5" max="5" width="22" customWidth="1"/>
    <col min="6" max="6" width="28.44140625" customWidth="1"/>
    <col min="7" max="7" width="29.88671875" customWidth="1"/>
    <col min="8" max="8" width="33.5546875" customWidth="1"/>
    <col min="9" max="9" width="16.109375" customWidth="1"/>
    <col min="10" max="10" width="79.6640625" customWidth="1"/>
  </cols>
  <sheetData>
    <row r="1" spans="1:10">
      <c r="A1" t="s">
        <v>747</v>
      </c>
      <c r="B1" t="s">
        <v>742</v>
      </c>
      <c r="C1" t="s">
        <v>739</v>
      </c>
      <c r="D1" t="s">
        <v>748</v>
      </c>
      <c r="E1" t="s">
        <v>751</v>
      </c>
      <c r="F1" t="s">
        <v>755</v>
      </c>
      <c r="G1" t="s">
        <v>757</v>
      </c>
      <c r="H1" t="s">
        <v>759</v>
      </c>
      <c r="I1" t="s">
        <v>754</v>
      </c>
    </row>
    <row r="2" spans="1:10" hidden="1">
      <c r="A2" s="55">
        <v>0</v>
      </c>
      <c r="B2" s="55">
        <v>-1</v>
      </c>
      <c r="C2" s="12" t="s">
        <v>780</v>
      </c>
      <c r="D2" s="12"/>
      <c r="I2" s="56">
        <v>36526</v>
      </c>
      <c r="J2" t="str">
        <f>"big6.push(["&amp;A2&amp;","&amp;B2&amp;",'"&amp;C2&amp;"','"&amp;SUBSTITUTE(D2,"'","\'")&amp;"','"&amp;SUBSTITUTE(E2,"'","\'")&amp;"','"&amp;SUBSTITUTE(F2,"'","\'")&amp;"','"&amp;SUBSTITUTE(G2,"'","\'")&amp;"','"&amp;SUBSTITUTE(H2,"'","\'")&amp;"']);"</f>
        <v>big6.push([0,-1,'Velg test','','','','','']);</v>
      </c>
    </row>
    <row r="3" spans="1:10" hidden="1">
      <c r="A3" s="55">
        <v>10000</v>
      </c>
      <c r="B3">
        <v>0</v>
      </c>
      <c r="C3" t="s">
        <v>781</v>
      </c>
      <c r="D3" t="s">
        <v>782</v>
      </c>
      <c r="I3" s="56">
        <v>36526</v>
      </c>
      <c r="J3" t="str">
        <f>"big6.push(["&amp;A3&amp;","&amp;B3&amp;",'"&amp;C3&amp;"','"&amp;SUBSTITUTE(D3,"'","\'")&amp;"','"&amp;SUBSTITUTE(E3,"'","\'")&amp;"','"&amp;SUBSTITUTE(F3,"'","\'")&amp;"','"&amp;SUBSTITUTE(G3,"'","\'")&amp;"','"&amp;SUBSTITUTE(H3,"'","\'")&amp;"']);"</f>
        <v>big6.push([10000,0,'Test this tool','This is created to test the functionality of this tool','','','','']);</v>
      </c>
    </row>
    <row r="4" spans="1:10" hidden="1">
      <c r="A4" s="55">
        <v>11000</v>
      </c>
      <c r="B4" s="55">
        <v>10000</v>
      </c>
      <c r="C4" t="s">
        <v>783</v>
      </c>
      <c r="D4" t="s">
        <v>784</v>
      </c>
      <c r="I4" s="56">
        <v>36526</v>
      </c>
      <c r="J4" t="str">
        <f>"big6.push(["&amp;A4&amp;","&amp;B4&amp;",'"&amp;C4&amp;"','"&amp;SUBSTITUTE(D4,"'","\'")&amp;"','"&amp;SUBSTITUTE(E4,"'","\'")&amp;"','"&amp;SUBSTITUTE(F4,"'","\'")&amp;"','"&amp;SUBSTITUTE(G4,"'","\'")&amp;"','"&amp;SUBSTITUTE(H4,"'","\'")&amp;"']);"</f>
        <v>big6.push([11000,10000,'Trait 1','Explanation of Trait 1','','','','']);</v>
      </c>
    </row>
    <row r="5" spans="1:10" hidden="1">
      <c r="A5" s="55">
        <v>11100</v>
      </c>
      <c r="B5" s="55">
        <v>11000</v>
      </c>
      <c r="C5" t="s">
        <v>785</v>
      </c>
      <c r="E5" t="s">
        <v>786</v>
      </c>
      <c r="F5" t="s">
        <v>787</v>
      </c>
      <c r="G5" t="s">
        <v>788</v>
      </c>
      <c r="H5" t="s">
        <v>789</v>
      </c>
      <c r="I5" s="56"/>
    </row>
    <row r="6" spans="1:10" hidden="1">
      <c r="A6" s="55">
        <v>11200</v>
      </c>
      <c r="B6" s="55">
        <v>11000</v>
      </c>
      <c r="C6" t="s">
        <v>790</v>
      </c>
      <c r="E6" t="s">
        <v>791</v>
      </c>
      <c r="F6" t="s">
        <v>792</v>
      </c>
      <c r="G6" t="s">
        <v>793</v>
      </c>
      <c r="H6" t="s">
        <v>794</v>
      </c>
      <c r="I6" s="56">
        <v>36526</v>
      </c>
      <c r="J6" t="str">
        <f>"big6.push(["&amp;A6&amp;","&amp;B6&amp;",'"&amp;C6&amp;"','"&amp;SUBSTITUTE(C6,"'","\'")&amp;"','"&amp;SUBSTITUTE(E6,"'","\'")&amp;"','"&amp;SUBSTITUTE(F6,"'","\'")&amp;"','"&amp;SUBSTITUTE(G6,"'","\'")&amp;"','"&amp;SUBSTITUTE(H6,"'","\'")&amp;"']);"</f>
        <v>big6.push([11200,11000,'Trait 1 has two subtraits, this is the second','Trait 1 has two subtraits, this is the second','yes good 1.2','no good 1.2','yes bad 1.2','no bad 1.2']);</v>
      </c>
    </row>
    <row r="7" spans="1:10" hidden="1">
      <c r="A7" s="55">
        <v>12000</v>
      </c>
      <c r="B7" s="55">
        <v>10000</v>
      </c>
      <c r="C7" t="s">
        <v>795</v>
      </c>
      <c r="D7" t="s">
        <v>796</v>
      </c>
      <c r="E7" t="s">
        <v>797</v>
      </c>
      <c r="F7" t="s">
        <v>798</v>
      </c>
      <c r="G7" t="s">
        <v>799</v>
      </c>
      <c r="H7" t="s">
        <v>800</v>
      </c>
      <c r="I7" s="56">
        <v>36526</v>
      </c>
      <c r="J7" t="str">
        <f>"big6.push(["&amp;A7&amp;","&amp;B7&amp;",'"&amp;C7&amp;"','"&amp;SUBSTITUTE(D7,"'","\'")&amp;"','"&amp;SUBSTITUTE(E7,"'","\'")&amp;"','"&amp;SUBSTITUTE(F7,"'","\'")&amp;"','"&amp;SUBSTITUTE(G7,"'","\'")&amp;"','"&amp;SUBSTITUTE(H7,"'","\'")&amp;"']);"</f>
        <v>big6.push([12000,10000,'Motorcycles','This indicates if you like Motorcycles','I like to ride my Motorcycle','I feel safe, not riding a Motorcycle','I need to drive a Mptprcycle, or People will think I’m not a real man','I cannot afford to drive a Motorcycle']);</v>
      </c>
    </row>
    <row r="8" spans="1:10" hidden="1">
      <c r="A8" s="55">
        <v>13000</v>
      </c>
      <c r="B8" s="55">
        <v>10000</v>
      </c>
      <c r="C8" t="s">
        <v>801</v>
      </c>
      <c r="D8" t="s">
        <v>802</v>
      </c>
      <c r="I8" s="56">
        <v>36526</v>
      </c>
      <c r="J8" t="str">
        <f>"big6.push(["&amp;A8&amp;","&amp;B8&amp;",'"&amp;C8&amp;"','"&amp;SUBSTITUTE(C8,"'","\'")&amp;"','"&amp;SUBSTITUTE(E8,"'","\'")&amp;"','"&amp;SUBSTITUTE(F8,"'","\'")&amp;"','"&amp;SUBSTITUTE(G8,"'","\'")&amp;"','"&amp;SUBSTITUTE(H8,"'","\'")&amp;"']);"</f>
        <v>big6.push([13000,10000,'Trait 3','Trait 3','','','','']);</v>
      </c>
    </row>
    <row r="9" spans="1:10" hidden="1">
      <c r="A9" s="55">
        <v>13100</v>
      </c>
      <c r="B9" s="55">
        <v>13000</v>
      </c>
      <c r="E9" t="s">
        <v>803</v>
      </c>
      <c r="F9" t="s">
        <v>804</v>
      </c>
      <c r="G9" t="s">
        <v>805</v>
      </c>
      <c r="H9" t="s">
        <v>806</v>
      </c>
      <c r="I9" s="56">
        <v>36526</v>
      </c>
      <c r="J9" t="str">
        <f>"big6.push(["&amp;A9&amp;","&amp;B9&amp;",'"&amp;C9&amp;"','"&amp;SUBSTITUTE(D9,"'","\'")&amp;"','"&amp;SUBSTITUTE(E9,"'","\'")&amp;"','"&amp;SUBSTITUTE(F9,"'","\'")&amp;"','"&amp;SUBSTITUTE(G9,"'","\'")&amp;"','"&amp;SUBSTITUTE(H9,"'","\'")&amp;"']);"</f>
        <v>big6.push([13100,13000,'','','yes good 3','no good 3','yes bad 3','no bad 3']);</v>
      </c>
    </row>
    <row r="10" spans="1:10" hidden="1">
      <c r="A10" s="55">
        <v>14000</v>
      </c>
      <c r="B10" s="55">
        <v>10000</v>
      </c>
      <c r="C10" t="s">
        <v>807</v>
      </c>
      <c r="D10" t="s">
        <v>808</v>
      </c>
      <c r="I10" s="56">
        <v>36526</v>
      </c>
      <c r="J10" t="str">
        <f>"big6.push(["&amp;A10&amp;","&amp;B10&amp;",'"&amp;C10&amp;"','"&amp;SUBSTITUTE(C10,"'","\'")&amp;"','"&amp;SUBSTITUTE(E10,"'","\'")&amp;"','"&amp;SUBSTITUTE(F10,"'","\'")&amp;"','"&amp;SUBSTITUTE(G10,"'","\'")&amp;"','"&amp;SUBSTITUTE(H10,"'","\'")&amp;"']);"</f>
        <v>big6.push([14000,10000,'Trait 4','Trait 4','','','','']);</v>
      </c>
    </row>
    <row r="11" spans="1:10" hidden="1">
      <c r="A11">
        <v>14100</v>
      </c>
      <c r="B11" s="55">
        <v>14000</v>
      </c>
      <c r="C11" t="s">
        <v>809</v>
      </c>
      <c r="I11" s="56">
        <v>36526</v>
      </c>
      <c r="J11" t="str">
        <f>"big6.push(["&amp;A11&amp;","&amp;B11&amp;",'"&amp;C11&amp;"','"&amp;SUBSTITUTE(C11,"'","\'")&amp;"','"&amp;SUBSTITUTE(E11,"'","\'")&amp;"','"&amp;SUBSTITUTE(F11,"'","\'")&amp;"','"&amp;SUBSTITUTE(G11,"'","\'")&amp;"','"&amp;SUBSTITUTE(H11,"'","\'")&amp;"']);"</f>
        <v>big6.push([14100,14000,'Trait 4 subtrait 1','Trait 4 subtrait 1','','','','']);</v>
      </c>
    </row>
    <row r="12" spans="1:10" hidden="1">
      <c r="A12">
        <v>14110</v>
      </c>
      <c r="B12">
        <v>14100</v>
      </c>
      <c r="C12" t="s">
        <v>810</v>
      </c>
      <c r="I12" s="56">
        <v>36526</v>
      </c>
      <c r="J12" t="str">
        <f>"big6.push(["&amp;A12&amp;","&amp;B12&amp;",'"&amp;C12&amp;"','"&amp;SUBSTITUTE(C12,"'","\'")&amp;"','"&amp;SUBSTITUTE(E12,"'","\'")&amp;"','"&amp;SUBSTITUTE(F12,"'","\'")&amp;"','"&amp;SUBSTITUTE(G12,"'","\'")&amp;"','"&amp;SUBSTITUTE(H12,"'","\'")&amp;"']);"</f>
        <v>big6.push([14110,14100,'Trait 4 subtrait 1 attribute 1','Trait 4 subtrait 1 attribute 1','','','','']);</v>
      </c>
    </row>
    <row r="13" spans="1:10" hidden="1">
      <c r="A13">
        <v>14111</v>
      </c>
      <c r="B13">
        <v>14110</v>
      </c>
      <c r="E13" t="s">
        <v>811</v>
      </c>
      <c r="F13" t="s">
        <v>812</v>
      </c>
      <c r="G13" t="s">
        <v>813</v>
      </c>
      <c r="H13" t="s">
        <v>814</v>
      </c>
      <c r="I13" s="56">
        <v>36526</v>
      </c>
      <c r="J13" t="str">
        <f>"big6.push(["&amp;A13&amp;","&amp;B13&amp;",'"&amp;C13&amp;"','"&amp;SUBSTITUTE(D13,"'","\'")&amp;"','"&amp;SUBSTITUTE(E13,"'","\'")&amp;"','"&amp;SUBSTITUTE(F13,"'","\'")&amp;"','"&amp;SUBSTITUTE(G13,"'","\'")&amp;"','"&amp;SUBSTITUTE(H13,"'","\'")&amp;"']);"</f>
        <v>big6.push([14111,14110,'','','411 yes good 1','411 no good 1','411 yes bad 1','411 no bad 1']);</v>
      </c>
    </row>
    <row r="14" spans="1:10" hidden="1">
      <c r="A14">
        <v>14112</v>
      </c>
      <c r="B14">
        <v>14110</v>
      </c>
      <c r="E14" t="s">
        <v>815</v>
      </c>
      <c r="F14" t="s">
        <v>816</v>
      </c>
      <c r="G14" t="s">
        <v>817</v>
      </c>
      <c r="H14" t="s">
        <v>818</v>
      </c>
      <c r="I14" s="56">
        <v>36526</v>
      </c>
      <c r="J14" t="str">
        <f>"big6.push(["&amp;A14&amp;","&amp;B14&amp;",'"&amp;C14&amp;"','"&amp;SUBSTITUTE(C14,"'","\'")&amp;"','"&amp;SUBSTITUTE(E14,"'","\'")&amp;"','"&amp;SUBSTITUTE(F14,"'","\'")&amp;"','"&amp;SUBSTITUTE(G14,"'","\'")&amp;"','"&amp;SUBSTITUTE(H14,"'","\'")&amp;"']);"</f>
        <v>big6.push([14112,14110,'','','411 yes good 2','411 no good 2','411 yes bad 2','411 no bad 2']);</v>
      </c>
    </row>
    <row r="15" spans="1:10" hidden="1">
      <c r="A15">
        <v>14120</v>
      </c>
      <c r="B15">
        <v>14100</v>
      </c>
      <c r="C15" t="s">
        <v>819</v>
      </c>
      <c r="I15" s="56">
        <v>36526</v>
      </c>
      <c r="J15" t="str">
        <f>"big6.push(["&amp;A15&amp;","&amp;B15&amp;",'"&amp;C15&amp;"','"&amp;SUBSTITUTE(D15,"'","\'")&amp;"','"&amp;SUBSTITUTE(E15,"'","\'")&amp;"','"&amp;SUBSTITUTE(F15,"'","\'")&amp;"','"&amp;SUBSTITUTE(G15,"'","\'")&amp;"','"&amp;SUBSTITUTE(H15,"'","\'")&amp;"']);"</f>
        <v>big6.push([14120,14100,'Trait 4 subtrait 1 attribute 2','','','','','']);</v>
      </c>
    </row>
    <row r="16" spans="1:10" hidden="1">
      <c r="A16">
        <v>14121</v>
      </c>
      <c r="B16">
        <v>14120</v>
      </c>
      <c r="E16" t="s">
        <v>820</v>
      </c>
      <c r="F16" t="s">
        <v>821</v>
      </c>
      <c r="G16" t="s">
        <v>822</v>
      </c>
      <c r="H16" t="s">
        <v>823</v>
      </c>
      <c r="I16" s="56">
        <v>36526</v>
      </c>
      <c r="J16" t="str">
        <f>"big6.push(["&amp;A16&amp;","&amp;B16&amp;",'"&amp;C16&amp;"','"&amp;SUBSTITUTE(C16,"'","\'")&amp;"','"&amp;SUBSTITUTE(E16,"'","\'")&amp;"','"&amp;SUBSTITUTE(F16,"'","\'")&amp;"','"&amp;SUBSTITUTE(G16,"'","\'")&amp;"','"&amp;SUBSTITUTE(H16,"'","\'")&amp;"']);"</f>
        <v>big6.push([14121,14120,'','','412 yes good 1','412 no good 1','412 yes bad 1','412 no bad 1']);</v>
      </c>
    </row>
    <row r="17" spans="1:10" hidden="1">
      <c r="A17">
        <v>14122</v>
      </c>
      <c r="B17">
        <v>14120</v>
      </c>
      <c r="E17" t="s">
        <v>824</v>
      </c>
      <c r="F17" t="s">
        <v>825</v>
      </c>
      <c r="G17" t="s">
        <v>826</v>
      </c>
      <c r="H17" t="s">
        <v>827</v>
      </c>
      <c r="I17" s="56">
        <v>36526</v>
      </c>
      <c r="J17" t="str">
        <f>"big6.push(["&amp;A17&amp;","&amp;B17&amp;",'"&amp;C17&amp;"','"&amp;SUBSTITUTE(C17,"'","\'")&amp;"','"&amp;SUBSTITUTE(E17,"'","\'")&amp;"','"&amp;SUBSTITUTE(F17,"'","\'")&amp;"','"&amp;SUBSTITUTE(G17,"'","\'")&amp;"','"&amp;SUBSTITUTE(H17,"'","\'")&amp;"']);"</f>
        <v>big6.push([14122,14120,'','','412 yes good 2','412 no good 2','412 yes bad 2','412 no bad 2']);</v>
      </c>
    </row>
    <row r="18" spans="1:10" hidden="1">
      <c r="A18">
        <v>14200</v>
      </c>
      <c r="B18">
        <v>14000</v>
      </c>
      <c r="C18" t="s">
        <v>828</v>
      </c>
      <c r="I18" s="56">
        <v>36526</v>
      </c>
      <c r="J18" t="str">
        <f>"big6.push(["&amp;A18&amp;","&amp;B18&amp;",'"&amp;C18&amp;"','"&amp;SUBSTITUTE(D18,"'","\'")&amp;"','"&amp;SUBSTITUTE(E18,"'","\'")&amp;"','"&amp;SUBSTITUTE(F18,"'","\'")&amp;"','"&amp;SUBSTITUTE(G18,"'","\'")&amp;"','"&amp;SUBSTITUTE(H18,"'","\'")&amp;"']);"</f>
        <v>big6.push([14200,14000,'Trait 4 subtrait 2','','','','','']);</v>
      </c>
    </row>
    <row r="19" spans="1:10" hidden="1">
      <c r="A19">
        <v>14210</v>
      </c>
      <c r="B19">
        <v>14200</v>
      </c>
      <c r="C19" t="s">
        <v>829</v>
      </c>
      <c r="I19" s="56">
        <v>36526</v>
      </c>
      <c r="J19" t="str">
        <f>"big6.push(["&amp;A19&amp;","&amp;B19&amp;",'"&amp;C19&amp;"','"&amp;SUBSTITUTE(C19,"'","\'")&amp;"','"&amp;SUBSTITUTE(E19,"'","\'")&amp;"','"&amp;SUBSTITUTE(F19,"'","\'")&amp;"','"&amp;SUBSTITUTE(G19,"'","\'")&amp;"','"&amp;SUBSTITUTE(H19,"'","\'")&amp;"']);"</f>
        <v>big6.push([14210,14200,'Trait 4 subtrait 2 attribute 1','Trait 4 subtrait 2 attribute 1','','','','']);</v>
      </c>
    </row>
    <row r="20" spans="1:10" hidden="1">
      <c r="A20">
        <v>14211</v>
      </c>
      <c r="B20">
        <v>14210</v>
      </c>
      <c r="E20" t="s">
        <v>830</v>
      </c>
      <c r="F20" t="s">
        <v>831</v>
      </c>
      <c r="G20" t="s">
        <v>832</v>
      </c>
      <c r="H20" t="s">
        <v>833</v>
      </c>
      <c r="I20" s="56">
        <v>36526</v>
      </c>
      <c r="J20" t="str">
        <f>"big6.push(["&amp;A20&amp;","&amp;B20&amp;",'"&amp;C20&amp;"','"&amp;SUBSTITUTE(D20,"'","\'")&amp;"','"&amp;SUBSTITUTE(E20,"'","\'")&amp;"','"&amp;SUBSTITUTE(F20,"'","\'")&amp;"','"&amp;SUBSTITUTE(G20,"'","\'")&amp;"','"&amp;SUBSTITUTE(H20,"'","\'")&amp;"']);"</f>
        <v>big6.push([14211,14210,'','','421 yes good 1','421 no good 1','421 yes bad 1','421 no bad 1']);</v>
      </c>
    </row>
    <row r="21" spans="1:10" hidden="1">
      <c r="A21">
        <v>14212</v>
      </c>
      <c r="B21">
        <v>14210</v>
      </c>
      <c r="E21" t="s">
        <v>834</v>
      </c>
      <c r="F21" t="s">
        <v>835</v>
      </c>
      <c r="G21" t="s">
        <v>836</v>
      </c>
      <c r="H21" t="s">
        <v>837</v>
      </c>
      <c r="I21" s="56">
        <v>36526</v>
      </c>
      <c r="J21" t="str">
        <f>"big6.push(["&amp;A21&amp;","&amp;B21&amp;",'"&amp;C21&amp;"','"&amp;SUBSTITUTE(C21,"'","\'")&amp;"','"&amp;SUBSTITUTE(E21,"'","\'")&amp;"','"&amp;SUBSTITUTE(F21,"'","\'")&amp;"','"&amp;SUBSTITUTE(G21,"'","\'")&amp;"','"&amp;SUBSTITUTE(H21,"'","\'")&amp;"']);"</f>
        <v>big6.push([14212,14210,'','','421 yes good 2','421 no good 2','421 yes bad 2','421 no bad 2']);</v>
      </c>
    </row>
    <row r="22" spans="1:10" hidden="1">
      <c r="A22">
        <v>14220</v>
      </c>
      <c r="B22">
        <v>14200</v>
      </c>
      <c r="C22" t="s">
        <v>838</v>
      </c>
      <c r="I22" s="56">
        <v>36526</v>
      </c>
      <c r="J22" t="str">
        <f t="shared" ref="J22:J53" si="0">"big6.push(["&amp;A22&amp;","&amp;B22&amp;",'"&amp;C22&amp;"','"&amp;SUBSTITUTE(D22,"'","\'")&amp;"','"&amp;SUBSTITUTE(E22,"'","\'")&amp;"','"&amp;SUBSTITUTE(F22,"'","\'")&amp;"','"&amp;SUBSTITUTE(G22,"'","\'")&amp;"','"&amp;SUBSTITUTE(H22,"'","\'")&amp;"']);"</f>
        <v>big6.push([14220,14200,'Trait 4 subtrait 2 attribute 2','','','','','']);</v>
      </c>
    </row>
    <row r="23" spans="1:10" hidden="1">
      <c r="A23">
        <v>14221</v>
      </c>
      <c r="B23">
        <v>14220</v>
      </c>
      <c r="E23" t="s">
        <v>839</v>
      </c>
      <c r="F23" t="s">
        <v>840</v>
      </c>
      <c r="G23" t="s">
        <v>841</v>
      </c>
      <c r="H23" t="s">
        <v>842</v>
      </c>
      <c r="I23" s="56">
        <v>36526</v>
      </c>
      <c r="J23" t="str">
        <f t="shared" si="0"/>
        <v>big6.push([14221,14220,'','','422 yes good 1','422 no good 1','422 yes bad 1','422 no bad 1']);</v>
      </c>
    </row>
    <row r="24" spans="1:10" ht="13.5" hidden="1" customHeight="1">
      <c r="A24">
        <v>14222</v>
      </c>
      <c r="B24">
        <v>14220</v>
      </c>
      <c r="E24" t="s">
        <v>843</v>
      </c>
      <c r="F24" t="s">
        <v>844</v>
      </c>
      <c r="G24" t="s">
        <v>845</v>
      </c>
      <c r="H24" t="s">
        <v>846</v>
      </c>
      <c r="I24" s="56">
        <v>36526</v>
      </c>
      <c r="J24" t="str">
        <f t="shared" si="0"/>
        <v>big6.push([14222,14220,'','','422 yes good 2','422 no good 2','422 yes bad 2','422 no bad 2']);</v>
      </c>
    </row>
    <row r="25" spans="1:10">
      <c r="A25" s="55">
        <v>100000</v>
      </c>
      <c r="B25" s="55">
        <v>0</v>
      </c>
      <c r="C25" s="12" t="s">
        <v>847</v>
      </c>
      <c r="D25" s="12" t="s">
        <v>848</v>
      </c>
      <c r="E25" s="12"/>
      <c r="F25" s="12"/>
      <c r="G25" s="12"/>
      <c r="H25" s="12"/>
      <c r="I25" s="56">
        <v>36526</v>
      </c>
      <c r="J25" t="str">
        <f t="shared" si="0"/>
        <v>big6.push([100000,0,'Drivkrefter som påvirker offentlig sektor mot 2030 (2023)','Vurdering av drivkreftene kan gjøre det enklere å forberede seg og ta valg.','','','','']);</v>
      </c>
    </row>
    <row r="26" spans="1:10">
      <c r="A26" s="55">
        <v>110000</v>
      </c>
      <c r="B26" s="55">
        <v>100000</v>
      </c>
      <c r="C26" s="12" t="s">
        <v>849</v>
      </c>
      <c r="D26" s="12"/>
      <c r="E26" s="12"/>
      <c r="F26" s="12"/>
      <c r="G26" s="12"/>
      <c r="H26" s="12"/>
      <c r="I26" s="56">
        <v>36526</v>
      </c>
      <c r="J26" t="str">
        <f t="shared" si="0"/>
        <v>big6.push([110000,100000,'Politiske strømninger','','','','','']);</v>
      </c>
    </row>
    <row r="27" spans="1:10">
      <c r="A27" s="55">
        <v>111000</v>
      </c>
      <c r="B27" s="55">
        <v>110000</v>
      </c>
      <c r="C27" s="12" t="s">
        <v>98</v>
      </c>
      <c r="I27" s="56">
        <v>36526</v>
      </c>
      <c r="J27" t="str">
        <f t="shared" si="0"/>
        <v>big6.push([111000,110000,'Demokratisk svekkelse og økte kontraster preger den politiske utviklingen i verden','','','','','']);</v>
      </c>
    </row>
    <row r="28" spans="1:10">
      <c r="A28" s="55">
        <v>111100</v>
      </c>
      <c r="B28" s="55">
        <v>111000</v>
      </c>
      <c r="C28" s="12" t="s">
        <v>99</v>
      </c>
      <c r="I28" s="56">
        <v>36526</v>
      </c>
      <c r="J28" t="str">
        <f t="shared" si="0"/>
        <v>big6.push([111100,111000,'Demokratisk svekkelse internasjonalt','','','','','']);</v>
      </c>
    </row>
    <row r="29" spans="1:10">
      <c r="A29" s="57">
        <v>111110</v>
      </c>
      <c r="B29" s="57">
        <v>111100</v>
      </c>
      <c r="C29" t="s">
        <v>268</v>
      </c>
      <c r="I29" s="56">
        <v>36526</v>
      </c>
      <c r="J29" t="str">
        <f t="shared" si="0"/>
        <v>big6.push([111110,111100,'Andel av verdens befolkning som lever i et velfungerende demokrati har falt med 56 % fra 2008 til 2021, og mer enn 1/3 av verdens befolkning lever i et autoritært regime','','','','','']);</v>
      </c>
    </row>
    <row r="30" spans="1:10">
      <c r="A30" s="57">
        <v>111110</v>
      </c>
      <c r="B30" s="57">
        <v>111100</v>
      </c>
      <c r="C30" s="12" t="s">
        <v>238</v>
      </c>
      <c r="I30" s="56">
        <v>36526</v>
      </c>
      <c r="J30" t="str">
        <f t="shared" si="0"/>
        <v>big6.push([111110,111100,'Klimaomstillingskonkurransen utløser offentlige satsninger','','','','','']);</v>
      </c>
    </row>
    <row r="31" spans="1:10">
      <c r="A31" s="55">
        <v>111111</v>
      </c>
      <c r="B31" s="55">
        <v>111110</v>
      </c>
      <c r="E31" t="s">
        <v>1460</v>
      </c>
      <c r="F31" t="s">
        <v>1461</v>
      </c>
      <c r="G31" t="s">
        <v>1462</v>
      </c>
      <c r="H31" t="s">
        <v>1463</v>
      </c>
      <c r="I31" s="56">
        <v>36526</v>
      </c>
      <c r="J31" t="str">
        <f t="shared" si="0"/>
        <v>big6.push([111111,111110,'','','Økende politisk polarisering og demokratisk svekkelse preger verdens politiske landskap. Dette skjer som et resultat av økt autoritarisme og nedgang i velfungerende demokratier, noe som skaper behov for refleksjon og handling.','Styrket politisk samarbeid og økt bevissthet mot demokratiske verdier motvirker politisk polarisering og demokratisk tilbakegang. Dette fremmer stabilitet, rettferdighet og inkluderende utvikling globalt.','Økende politisk polarisering og demokratisk svekkelse skyldes økonomiske ulikheter, desinformasjon og maktambisjoner. Dette truer stabilitet, samarbeid og borgernes rettigheter, underminerer samfunn og individuell frihet.','Sammen styrker vi demokratiet. Aktivt engasjement og global bevissthet motvirker politisk polarisering og demokratisk nedgang, sikrer rettferdighet og fremmer samarbeid for bærekraftig utvikling.']);</v>
      </c>
    </row>
    <row r="32" spans="1:10">
      <c r="A32" s="57">
        <v>111120</v>
      </c>
      <c r="B32" s="57">
        <v>111100</v>
      </c>
      <c r="C32" t="s">
        <v>273</v>
      </c>
      <c r="I32" s="56">
        <v>36526</v>
      </c>
      <c r="J32" t="str">
        <f t="shared" si="0"/>
        <v>big6.push([111120,111100,'Pandemien trekkes frem som en av årsakene til at demokratiets stilling i verden ble forverret for 15. år på rad','','','','','']);</v>
      </c>
    </row>
    <row r="33" spans="1:10">
      <c r="A33" s="57">
        <v>111130</v>
      </c>
      <c r="B33" s="57">
        <v>111100</v>
      </c>
      <c r="C33" t="s">
        <v>276</v>
      </c>
      <c r="I33" s="56">
        <v>36526</v>
      </c>
      <c r="J33" t="str">
        <f t="shared" si="0"/>
        <v>big6.push([111130,111100,'Nye målemetoder, muliggjort av rikere datagrunnlag, avdekker sterkere polarisering i nordiske land enn tidligere antatt','','','','','']);</v>
      </c>
    </row>
    <row r="34" spans="1:10">
      <c r="A34" s="57">
        <v>111140</v>
      </c>
      <c r="B34" s="57">
        <v>111100</v>
      </c>
      <c r="C34" t="s">
        <v>279</v>
      </c>
      <c r="I34" s="56">
        <v>36526</v>
      </c>
      <c r="J34" t="str">
        <f t="shared" si="0"/>
        <v>big6.push([111140,111100,'Angrep på Kongressen i USA omtales som et så nært kuppforsøk som landet har sett av tidligere politisjef i Washington','','','','','']);</v>
      </c>
    </row>
    <row r="35" spans="1:10">
      <c r="A35" s="55">
        <v>111200</v>
      </c>
      <c r="B35" s="55">
        <v>111000</v>
      </c>
      <c r="C35" s="12" t="s">
        <v>105</v>
      </c>
      <c r="I35" s="56">
        <v>36526</v>
      </c>
      <c r="J35" t="str">
        <f t="shared" si="0"/>
        <v>big6.push([111200,111000,'Statlig suverenitet blir truet','','','','','']);</v>
      </c>
    </row>
    <row r="36" spans="1:10">
      <c r="A36" s="57">
        <v>111210</v>
      </c>
      <c r="B36" s="57">
        <v>111200</v>
      </c>
      <c r="C36" t="s">
        <v>283</v>
      </c>
      <c r="I36" s="56">
        <v>36526</v>
      </c>
      <c r="J36" t="str">
        <f t="shared" si="0"/>
        <v>big6.push([111210,111200,'Russland angrep nabolandet Ukraina 24. februar, med over 11 000 sivile drepte og sårede så langt i krigen2','','','','','']);</v>
      </c>
    </row>
    <row r="37" spans="1:10">
      <c r="A37" s="57">
        <v>111210</v>
      </c>
      <c r="B37" s="57">
        <v>111200</v>
      </c>
      <c r="C37" t="s">
        <v>850</v>
      </c>
      <c r="I37" s="56">
        <v>36526</v>
      </c>
      <c r="J37" t="str">
        <f t="shared" si="0"/>
        <v>big6.push([111210,111200,' Mediene har blitt mer opptatt av personer enn av sakene','','','','','']);</v>
      </c>
    </row>
    <row r="38" spans="1:10">
      <c r="A38" s="57">
        <v>111220</v>
      </c>
      <c r="B38" s="57">
        <v>111200</v>
      </c>
      <c r="C38" t="s">
        <v>285</v>
      </c>
      <c r="I38" s="56">
        <v>36526</v>
      </c>
      <c r="J38" t="str">
        <f t="shared" si="0"/>
        <v>big6.push([111220,111200,'Økt polarisering også i norsk politikk','','','','','']);</v>
      </c>
    </row>
    <row r="39" spans="1:10">
      <c r="A39" s="57">
        <v>111230</v>
      </c>
      <c r="B39" s="57">
        <v>111200</v>
      </c>
      <c r="C39" t="s">
        <v>287</v>
      </c>
      <c r="I39" s="56">
        <v>36526</v>
      </c>
      <c r="J39" t="str">
        <f t="shared" si="0"/>
        <v>big6.push([111230,111200,'Andel velgere som misliker politiske partier har økt med 22 % fra 2013- 2017','','','','','']);</v>
      </c>
    </row>
    <row r="40" spans="1:10">
      <c r="A40" s="55">
        <v>111300</v>
      </c>
      <c r="B40" s="55">
        <v>111000</v>
      </c>
      <c r="C40" s="12" t="s">
        <v>108</v>
      </c>
      <c r="I40" s="56">
        <v>36526</v>
      </c>
      <c r="J40" t="str">
        <f t="shared" si="0"/>
        <v>big6.push([111300,111000,'Fremvekst av ekkokamre','','','','','']);</v>
      </c>
    </row>
    <row r="41" spans="1:10">
      <c r="A41" s="57">
        <v>111310</v>
      </c>
      <c r="B41" s="57">
        <v>111300</v>
      </c>
      <c r="C41" t="s">
        <v>289</v>
      </c>
      <c r="I41" s="56">
        <v>36526</v>
      </c>
      <c r="J41" t="str">
        <f t="shared" si="0"/>
        <v>big6.push([111310,111300,'Desinformasjon kan bidra til økende polarisering og politikerforakt','','','','','']);</v>
      </c>
    </row>
    <row r="42" spans="1:10">
      <c r="A42" s="57">
        <v>111310</v>
      </c>
      <c r="B42" s="57">
        <v>111300</v>
      </c>
      <c r="C42" t="s">
        <v>851</v>
      </c>
      <c r="I42" s="56">
        <v>36526</v>
      </c>
      <c r="J42" t="str">
        <f t="shared" si="0"/>
        <v>big6.push([111310,111300,' 8 av 10 norske politikere har vært utsatt for trusler og hat','','','','','']);</v>
      </c>
    </row>
    <row r="43" spans="1:10">
      <c r="A43" s="57">
        <v>111320</v>
      </c>
      <c r="B43" s="57">
        <v>111300</v>
      </c>
      <c r="C43" t="s">
        <v>291</v>
      </c>
      <c r="I43" s="56">
        <v>36526</v>
      </c>
      <c r="J43" t="str">
        <f t="shared" si="0"/>
        <v>big6.push([111320,111300,'EU har forsøkt å presse frem mer åpenhet fra teknologigiganter som Facebook og Google, samt ber dem håndtere falske profiler og «bots»','','','','','']);</v>
      </c>
    </row>
    <row r="44" spans="1:10">
      <c r="A44" s="57">
        <v>111320</v>
      </c>
      <c r="B44" s="57">
        <v>111300</v>
      </c>
      <c r="C44" t="s">
        <v>852</v>
      </c>
      <c r="I44" s="56">
        <v>36526</v>
      </c>
      <c r="J44" t="str">
        <f t="shared" si="0"/>
        <v>big6.push([111320,111300,' Oppmerksomhet i media får følger','','','','','']);</v>
      </c>
    </row>
    <row r="45" spans="1:10">
      <c r="A45" s="55">
        <v>112000</v>
      </c>
      <c r="B45" s="55">
        <v>110000</v>
      </c>
      <c r="C45" s="13" t="s">
        <v>110</v>
      </c>
      <c r="D45" s="12" t="s">
        <v>111</v>
      </c>
      <c r="I45" s="56">
        <v>36526</v>
      </c>
      <c r="J45" t="str">
        <f t="shared" si="0"/>
        <v>big6.push([112000,110000,'Krav til politisk responstid','Kortsiktighet vinner over langsiktighet når agendaen settes av medier og digital kommunikasjon med befolkningen','','','','']);</v>
      </c>
    </row>
    <row r="46" spans="1:10">
      <c r="A46" s="55">
        <v>112100</v>
      </c>
      <c r="B46" s="55">
        <v>112000</v>
      </c>
      <c r="C46" s="12" t="s">
        <v>112</v>
      </c>
      <c r="I46" s="56">
        <v>36526</v>
      </c>
      <c r="J46" t="str">
        <f t="shared" si="0"/>
        <v>big6.push([112100,112000,'Mediene setter den politiske dagsorden','','','','','']);</v>
      </c>
    </row>
    <row r="47" spans="1:10">
      <c r="A47" s="55">
        <v>112200</v>
      </c>
      <c r="B47" s="55">
        <v>112000</v>
      </c>
      <c r="C47" s="12" t="s">
        <v>114</v>
      </c>
      <c r="I47" s="56">
        <v>36526</v>
      </c>
      <c r="J47" t="str">
        <f t="shared" si="0"/>
        <v>big6.push([112200,112000,'Medieinnholdet må tilpasses for å fange oppmerksomhet','','','','','']);</v>
      </c>
    </row>
    <row r="48" spans="1:10">
      <c r="A48" s="57">
        <v>112210</v>
      </c>
      <c r="B48" s="57">
        <v>112200</v>
      </c>
      <c r="C48" t="s">
        <v>853</v>
      </c>
      <c r="I48" s="56">
        <v>36526</v>
      </c>
      <c r="J48" t="str">
        <f t="shared" si="0"/>
        <v>big6.push([112210,112200,' Unge har i økende grad sin oppmerksomhet på nett','','','','','']);</v>
      </c>
    </row>
    <row r="49" spans="1:10">
      <c r="A49" s="57">
        <v>112220</v>
      </c>
      <c r="B49" s="57">
        <v>112200</v>
      </c>
      <c r="C49" t="s">
        <v>854</v>
      </c>
      <c r="I49" s="56">
        <v>36526</v>
      </c>
      <c r="J49" t="str">
        <f t="shared" si="0"/>
        <v>big6.push([112220,112200,' Digitale medier blir en viktigere kilde til nyheter','','','','','']);</v>
      </c>
    </row>
    <row r="50" spans="1:10">
      <c r="A50" s="57">
        <v>112230</v>
      </c>
      <c r="B50" s="57">
        <v>112200</v>
      </c>
      <c r="C50" t="s">
        <v>855</v>
      </c>
      <c r="I50" s="56">
        <v>36526</v>
      </c>
      <c r="J50" t="str">
        <f t="shared" si="0"/>
        <v>big6.push([112230,112200,' Politikerne bygger merkevare i sosiale medier. Gir rom for dialog, ikke bare enveisformidling','','','','','']);</v>
      </c>
    </row>
    <row r="51" spans="1:10">
      <c r="A51" s="57">
        <v>112240</v>
      </c>
      <c r="B51" s="57">
        <v>112200</v>
      </c>
      <c r="C51" t="s">
        <v>856</v>
      </c>
      <c r="I51" s="56">
        <v>36526</v>
      </c>
      <c r="J51" t="str">
        <f t="shared" si="0"/>
        <v>big6.push([112240,112200,' Sosiale medier og digitale verktøy har endret hvordan politisk påvirkning og valgkamper gjennomføres','','','','','']);</v>
      </c>
    </row>
    <row r="52" spans="1:10">
      <c r="A52" s="55">
        <v>112300</v>
      </c>
      <c r="B52" s="55">
        <v>112000</v>
      </c>
      <c r="C52" s="12" t="s">
        <v>116</v>
      </c>
      <c r="I52" s="56">
        <v>36526</v>
      </c>
      <c r="J52" t="str">
        <f t="shared" si="0"/>
        <v>big6.push([112300,112000,'Departementene opplever økt mediepress','','','','','']);</v>
      </c>
    </row>
    <row r="53" spans="1:10">
      <c r="A53" s="57">
        <v>112310</v>
      </c>
      <c r="B53" s="57">
        <v>112300</v>
      </c>
      <c r="C53" t="s">
        <v>857</v>
      </c>
      <c r="I53" s="56">
        <v>36526</v>
      </c>
      <c r="J53" t="str">
        <f t="shared" si="0"/>
        <v>big6.push([112310,112300,' Stor vekst i antallet henvendelser fra media til departementene','','','','','']);</v>
      </c>
    </row>
    <row r="54" spans="1:10">
      <c r="A54" s="57">
        <v>112310</v>
      </c>
      <c r="B54" s="57">
        <v>112300</v>
      </c>
      <c r="C54" t="s">
        <v>858</v>
      </c>
      <c r="I54" s="56">
        <v>36526</v>
      </c>
      <c r="J54" t="str">
        <f t="shared" ref="J54:J85" si="1">"big6.push(["&amp;A54&amp;","&amp;B54&amp;",'"&amp;C54&amp;"','"&amp;SUBSTITUTE(D54,"'","\'")&amp;"','"&amp;SUBSTITUTE(E54,"'","\'")&amp;"','"&amp;SUBSTITUTE(F54,"'","\'")&amp;"','"&amp;SUBSTITUTE(G54,"'","\'")&amp;"','"&amp;SUBSTITUTE(H54,"'","\'")&amp;"']);"</f>
        <v>big6.push([112310,112300,' Sterk vektlegging av sekretariatsfunksjonen for politisk ledelse','','','','','']);</v>
      </c>
    </row>
    <row r="55" spans="1:10">
      <c r="A55" s="57">
        <v>112320</v>
      </c>
      <c r="B55" s="57">
        <v>112300</v>
      </c>
      <c r="C55" t="s">
        <v>859</v>
      </c>
      <c r="I55" s="56">
        <v>36526</v>
      </c>
      <c r="J55" t="str">
        <f t="shared" si="1"/>
        <v>big6.push([112320,112300,' 6 av 10 departementsansatte sier at mediepress har påvirket beslutningsprosesser i eget departement','','','','','']);</v>
      </c>
    </row>
    <row r="56" spans="1:10">
      <c r="A56" s="57">
        <v>112320</v>
      </c>
      <c r="B56" s="57">
        <v>112300</v>
      </c>
      <c r="C56" t="s">
        <v>860</v>
      </c>
      <c r="I56" s="56">
        <v>36526</v>
      </c>
      <c r="J56" t="str">
        <f t="shared" si="1"/>
        <v>big6.push([112320,112300,' Kortsiktige hensyn fortrenger den helhetlige og langsiktige politikkutviklingen og styringen','','','','','']);</v>
      </c>
    </row>
    <row r="57" spans="1:10">
      <c r="A57" s="55">
        <v>113000</v>
      </c>
      <c r="B57" s="55">
        <v>110000</v>
      </c>
      <c r="C57" s="12" t="s">
        <v>118</v>
      </c>
      <c r="D57" s="12" t="s">
        <v>119</v>
      </c>
      <c r="I57" s="56">
        <v>36526</v>
      </c>
      <c r="J57" t="str">
        <f t="shared" si="1"/>
        <v>big6.push([113000,110000,'Innovasjon blir viktigere','Offentlig sektor er under press. Innovasjon er ikke lenger en opsjon, men en nødvendighet for å møte utfordringene','','','','']);</v>
      </c>
    </row>
    <row r="58" spans="1:10">
      <c r="A58" s="55">
        <v>113100</v>
      </c>
      <c r="B58" s="55">
        <v>113000</v>
      </c>
      <c r="C58" s="12" t="s">
        <v>120</v>
      </c>
      <c r="I58" s="56">
        <v>36526</v>
      </c>
      <c r="J58" t="str">
        <f t="shared" si="1"/>
        <v>big6.push([113100,113000,'Norge har et godt utgangspunkt og satser på innovasjon','','','','','']);</v>
      </c>
    </row>
    <row r="59" spans="1:10">
      <c r="A59" s="57">
        <v>113110</v>
      </c>
      <c r="B59" s="57">
        <v>113100</v>
      </c>
      <c r="C59" t="s">
        <v>861</v>
      </c>
      <c r="I59" s="56">
        <v>36526</v>
      </c>
      <c r="J59" t="str">
        <f t="shared" si="1"/>
        <v>big6.push([113110,113100,' Gode grunndataregistre, godt utbygd digital infrastruktur og høy digital kompetanse i befolkningen','','','','','']);</v>
      </c>
    </row>
    <row r="60" spans="1:10">
      <c r="A60" s="57">
        <v>113120</v>
      </c>
      <c r="B60" s="57">
        <v>113100</v>
      </c>
      <c r="C60" t="s">
        <v>862</v>
      </c>
      <c r="I60" s="56">
        <v>36526</v>
      </c>
      <c r="J60" t="str">
        <f t="shared" si="1"/>
        <v>big6.push([113120,113100,' Regjeringen la i 2020 fram en stortingsmelding for innovasjon, med undertittel «kultur, ledelse og kompetanse».','','','','','']);</v>
      </c>
    </row>
    <row r="61" spans="1:10">
      <c r="A61" s="55">
        <v>113200</v>
      </c>
      <c r="B61" s="55">
        <v>113000</v>
      </c>
      <c r="C61" s="12" t="s">
        <v>122</v>
      </c>
      <c r="I61" s="56">
        <v>36526</v>
      </c>
      <c r="J61" t="str">
        <f t="shared" si="1"/>
        <v>big6.push([113200,113000,'Norge har en vei å gå når det gjelder innovasjon','','','','','']);</v>
      </c>
    </row>
    <row r="62" spans="1:10">
      <c r="A62" s="57">
        <v>113210</v>
      </c>
      <c r="B62" s="57">
        <v>113200</v>
      </c>
      <c r="C62" t="s">
        <v>863</v>
      </c>
      <c r="I62" s="56">
        <v>36526</v>
      </c>
      <c r="J62" t="str">
        <f t="shared" si="1"/>
        <v>big6.push([113210,113200,' En gjennomgang av de nordiske landenes strategier for innovasjon i offentlig sektor viser at Norges innsats til nå er konsentrert rundt enkeltprosjekter','','','','','']);</v>
      </c>
    </row>
    <row r="63" spans="1:10">
      <c r="A63" s="57">
        <v>113220</v>
      </c>
      <c r="B63" s="57">
        <v>113200</v>
      </c>
      <c r="C63" t="s">
        <v>864</v>
      </c>
      <c r="I63" s="56">
        <v>36526</v>
      </c>
      <c r="J63" t="str">
        <f t="shared" si="1"/>
        <v>big6.push([113220,113200,' Krevende å prioritere innovasjons- og utviklingsprosjekter, særlig de som krever samarbeid på tvers av sektorer, og hvor utgiftene og gevinstene kommer på ulike områder','','','','','']);</v>
      </c>
    </row>
    <row r="64" spans="1:10">
      <c r="A64" s="57">
        <v>113230</v>
      </c>
      <c r="B64" s="57">
        <v>113200</v>
      </c>
      <c r="C64" t="s">
        <v>865</v>
      </c>
      <c r="I64" s="56">
        <v>36526</v>
      </c>
      <c r="J64" t="str">
        <f t="shared" si="1"/>
        <v>big6.push([113230,113200,' Norge faller på innovasjonsranking og er bak andre nordiske land','','','','','']);</v>
      </c>
    </row>
    <row r="65" spans="1:10">
      <c r="A65" s="55">
        <v>113300</v>
      </c>
      <c r="B65" s="55">
        <v>113000</v>
      </c>
      <c r="C65" s="12" t="s">
        <v>124</v>
      </c>
      <c r="I65" s="56">
        <v>36526</v>
      </c>
      <c r="J65" t="str">
        <f t="shared" si="1"/>
        <v>big6.push([113300,113000,'Store forskjeller i kommune-Norge','','','','','']);</v>
      </c>
    </row>
    <row r="66" spans="1:10">
      <c r="A66" s="57">
        <v>113310</v>
      </c>
      <c r="B66" s="57">
        <v>113300</v>
      </c>
      <c r="C66" t="s">
        <v>866</v>
      </c>
      <c r="I66" s="56">
        <v>36526</v>
      </c>
      <c r="J66" t="str">
        <f t="shared" si="1"/>
        <v>big6.push([113310,113300,' De mest innovative kommunene er mellomstore eller relativt store. Små kommuner med store avstander har mindre kapasitet til innovasjon','','','','','']);</v>
      </c>
    </row>
    <row r="67" spans="1:10">
      <c r="A67" s="55">
        <v>120000</v>
      </c>
      <c r="B67" s="55">
        <v>100000</v>
      </c>
      <c r="C67" s="12" t="s">
        <v>867</v>
      </c>
      <c r="D67" s="12"/>
      <c r="E67" s="12"/>
      <c r="F67" s="12"/>
      <c r="G67" s="12"/>
      <c r="H67" s="12"/>
      <c r="I67" s="56">
        <v>36526</v>
      </c>
      <c r="J67" t="str">
        <f t="shared" si="1"/>
        <v>big6.push([120000,100000,'Økonomi i fremtiden','','','','','']);</v>
      </c>
    </row>
    <row r="68" spans="1:10">
      <c r="A68" s="55">
        <v>121000</v>
      </c>
      <c r="B68" s="55">
        <v>120000</v>
      </c>
      <c r="C68" s="12" t="s">
        <v>127</v>
      </c>
      <c r="D68" s="12" t="s">
        <v>128</v>
      </c>
      <c r="I68" s="56">
        <v>36526</v>
      </c>
      <c r="J68" t="str">
        <f t="shared" si="1"/>
        <v>big6.push([121000,120000,'Mindre økonomisk handlingsrom','Norge er et av verdens rikeste land, men fremover blir det større press på statsfinansene','','','','']);</v>
      </c>
    </row>
    <row r="69" spans="1:10">
      <c r="A69" s="55">
        <v>121100</v>
      </c>
      <c r="B69" s="55">
        <v>121000</v>
      </c>
      <c r="C69" s="12" t="s">
        <v>129</v>
      </c>
      <c r="I69" s="56">
        <v>36526</v>
      </c>
      <c r="J69" t="str">
        <f t="shared" si="1"/>
        <v>big6.push([121100,121000,'Større gap i det norske budsjettet','','','','','']);</v>
      </c>
    </row>
    <row r="70" spans="1:10">
      <c r="A70" s="57">
        <v>121110</v>
      </c>
      <c r="B70" s="57">
        <v>121100</v>
      </c>
      <c r="C70" t="s">
        <v>868</v>
      </c>
      <c r="I70" s="56">
        <v>36526</v>
      </c>
      <c r="J70" t="str">
        <f t="shared" si="1"/>
        <v>big6.push([121110,121100,' Vekst i offentlig konsum og investeringer','','','','','']);</v>
      </c>
    </row>
    <row r="71" spans="1:10">
      <c r="A71" s="57">
        <v>121120</v>
      </c>
      <c r="B71" s="57">
        <v>121100</v>
      </c>
      <c r="C71" t="s">
        <v>869</v>
      </c>
      <c r="I71" s="56">
        <v>36526</v>
      </c>
      <c r="J71" t="str">
        <f t="shared" si="1"/>
        <v>big6.push([121120,121100,' Trenden er ytterligere forsterket av koronakrisen: Bevilgningene økt ytterligere, 7.000,- pr person pr måned trukket fra Oljefondet (jan, -21)','','','','','']);</v>
      </c>
    </row>
    <row r="72" spans="1:10">
      <c r="A72" s="57">
        <v>121130</v>
      </c>
      <c r="B72" s="57">
        <v>121100</v>
      </c>
      <c r="C72" t="s">
        <v>870</v>
      </c>
      <c r="I72" s="56">
        <v>36526</v>
      </c>
      <c r="J72" t="str">
        <f t="shared" si="1"/>
        <v>big6.push([121130,121100,' Fremover vil statens utgifter øke raskere enn inntektene','','','','','']);</v>
      </c>
    </row>
    <row r="73" spans="1:10">
      <c r="A73" s="55">
        <v>121200</v>
      </c>
      <c r="B73" s="55">
        <v>121000</v>
      </c>
      <c r="C73" s="12" t="s">
        <v>131</v>
      </c>
      <c r="I73" s="56">
        <v>36526</v>
      </c>
      <c r="J73" t="str">
        <f t="shared" si="1"/>
        <v>big6.push([121200,121000,'Forsørgerbyrden øker som følge av aldrende befolkning','','','','','']);</v>
      </c>
    </row>
    <row r="74" spans="1:10">
      <c r="A74" s="57">
        <v>121210</v>
      </c>
      <c r="B74" s="57">
        <v>121200</v>
      </c>
      <c r="C74" t="s">
        <v>871</v>
      </c>
      <c r="I74" s="56">
        <v>36526</v>
      </c>
      <c r="J74" t="str">
        <f t="shared" si="1"/>
        <v>big6.push([121210,121200,' Befolkningen har totalt sett økt med 9,6 %, mens aldersgruppen 67- 79 år har økt med 47,5 % og gruppen 90 år og eldre har økt med 20,5 % i perioden 2011-2021 og utviklingen er forventet å fortsette','','','','','']);</v>
      </c>
    </row>
    <row r="75" spans="1:10">
      <c r="A75" s="57">
        <v>121220</v>
      </c>
      <c r="B75" s="57">
        <v>121200</v>
      </c>
      <c r="C75" t="s">
        <v>872</v>
      </c>
      <c r="I75" s="56">
        <v>36526</v>
      </c>
      <c r="J75" t="str">
        <f t="shared" si="1"/>
        <v>big6.push([121220,121200,' NAV forventer økning av mottakere av alderspensjon og hjelpemidler med 40 % til 2035','','','','','']);</v>
      </c>
    </row>
    <row r="76" spans="1:10">
      <c r="A76" s="55">
        <v>121300</v>
      </c>
      <c r="B76" s="55">
        <v>121000</v>
      </c>
      <c r="C76" s="12" t="s">
        <v>133</v>
      </c>
      <c r="I76" s="56">
        <v>36526</v>
      </c>
      <c r="J76" t="str">
        <f t="shared" si="1"/>
        <v>big6.push([121300,121000,'Vi risikerer at flere faller utenfor arbeidslivet','','','','','']);</v>
      </c>
    </row>
    <row r="77" spans="1:10">
      <c r="A77" s="57">
        <v>121310</v>
      </c>
      <c r="B77" s="57">
        <v>121300</v>
      </c>
      <c r="C77" t="s">
        <v>873</v>
      </c>
      <c r="I77" s="56">
        <v>36526</v>
      </c>
      <c r="J77" t="str">
        <f t="shared" si="1"/>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78" spans="1:10">
      <c r="A78" s="57">
        <v>121320</v>
      </c>
      <c r="B78" s="57">
        <v>121300</v>
      </c>
      <c r="C78" t="s">
        <v>874</v>
      </c>
      <c r="I78" s="56">
        <v>36526</v>
      </c>
      <c r="J78" t="str">
        <f t="shared" si="1"/>
        <v>big6.push([121320,121300,' Andelen menn (25-54 år) utenfor arbeidsstyrken dobbelt så høy nå som på 80-tallet','','','','','']);</v>
      </c>
    </row>
    <row r="79" spans="1:10">
      <c r="A79" s="55">
        <v>122000</v>
      </c>
      <c r="B79" s="55">
        <v>120000</v>
      </c>
      <c r="C79" s="12" t="s">
        <v>135</v>
      </c>
      <c r="D79" s="12" t="s">
        <v>136</v>
      </c>
      <c r="I79" s="56">
        <v>36526</v>
      </c>
      <c r="J79" t="str">
        <f t="shared" si="1"/>
        <v>big6.push([122000,120000,'Teknologigigantene tar nye posisjoner','Vinneren tar alt og beveger seg mot nye tjenesteområder','','','','']);</v>
      </c>
    </row>
    <row r="80" spans="1:10">
      <c r="A80" s="55">
        <v>122100</v>
      </c>
      <c r="B80" s="55">
        <v>122000</v>
      </c>
      <c r="C80" s="12" t="s">
        <v>137</v>
      </c>
      <c r="I80" s="56">
        <v>36526</v>
      </c>
      <c r="J80" t="str">
        <f t="shared" si="1"/>
        <v>big6.push([122100,122000,'De nye gigantene er teknologiselskaper','','','','','']);</v>
      </c>
    </row>
    <row r="81" spans="1:10">
      <c r="A81" s="57">
        <v>122110</v>
      </c>
      <c r="B81" s="57">
        <v>122100</v>
      </c>
      <c r="C81" t="s">
        <v>875</v>
      </c>
      <c r="I81" s="56">
        <v>36526</v>
      </c>
      <c r="J81" t="str">
        <f t="shared" si="1"/>
        <v>big6.push([122110,122100,' I 2008 var verdien av de frem største selskapene i verden 1 600 mrd. dollar – i dag er Microsoft alene verdt 2 000 mrd. Dollar','','','','','']);</v>
      </c>
    </row>
    <row r="82" spans="1:10">
      <c r="A82" s="57">
        <v>122120</v>
      </c>
      <c r="B82" s="57">
        <v>122100</v>
      </c>
      <c r="C82" t="s">
        <v>876</v>
      </c>
      <c r="I82" s="56">
        <v>36526</v>
      </c>
      <c r="J82" t="str">
        <f t="shared" si="1"/>
        <v>big6.push([122120,122100,' Syv av ti største selskaper i verden målt etter børsverdi, er teknologiselskaper','','','','','']);</v>
      </c>
    </row>
    <row r="83" spans="1:10">
      <c r="A83" s="55">
        <v>122200</v>
      </c>
      <c r="B83" s="55">
        <v>122000</v>
      </c>
      <c r="C83" s="12" t="s">
        <v>139</v>
      </c>
      <c r="I83" s="56">
        <v>36526</v>
      </c>
      <c r="J83" t="str">
        <f t="shared" si="1"/>
        <v>big6.push([122200,122000,'Digitalisering forskyver makt til teknologigigantene','','','','','']);</v>
      </c>
    </row>
    <row r="84" spans="1:10">
      <c r="A84" s="57">
        <v>122210</v>
      </c>
      <c r="B84" s="57">
        <v>122200</v>
      </c>
      <c r="C84" t="s">
        <v>877</v>
      </c>
      <c r="I84" s="56">
        <v>36526</v>
      </c>
      <c r="J84" t="str">
        <f t="shared" si="1"/>
        <v>big6.push([122210,122200,' Plattformselskapene får naturlig monopol når de når en viss størrelse og makten forsterkes av tilgang på store datamengder','','','','','']);</v>
      </c>
    </row>
    <row r="85" spans="1:10">
      <c r="A85" s="57">
        <v>122220</v>
      </c>
      <c r="B85" s="57">
        <v>122200</v>
      </c>
      <c r="C85" t="s">
        <v>878</v>
      </c>
      <c r="I85" s="56">
        <v>36526</v>
      </c>
      <c r="J85" t="str">
        <f t="shared" si="1"/>
        <v>big6.push([122220,122200,' Det kinesiske fintech-selskapet Ant Group har 700 millioner månedlige brukere på sine betalings- og finansieringsløsninger','','','','','']);</v>
      </c>
    </row>
    <row r="86" spans="1:10">
      <c r="A86" s="57">
        <v>122230</v>
      </c>
      <c r="B86" s="57">
        <v>122200</v>
      </c>
      <c r="C86" t="s">
        <v>879</v>
      </c>
      <c r="D86" t="s">
        <v>880</v>
      </c>
      <c r="I86" s="56">
        <v>36526</v>
      </c>
      <c r="J86" t="str">
        <f t="shared" ref="J86:J117" si="2">"big6.push(["&amp;A86&amp;","&amp;B86&amp;",'"&amp;C86&amp;"','"&amp;SUBSTITUTE(D86,"'","\'")&amp;"','"&amp;SUBSTITUTE(E86,"'","\'")&amp;"','"&amp;SUBSTITUTE(F86,"'","\'")&amp;"','"&amp;SUBSTITUTE(G86,"'","\'")&amp;"','"&amp;SUBSTITUTE(H86,"'","\'")&amp;"']);"</f>
        <v>big6.push([122230,122200,' Plattformselskapene inntar nye markeder, eks helse ',' GAFAM1 investert 6.8 mrd USD i helseteknologi (2020 - H121), nær 280x statsbudsjettets investering i digital samhandling i helsesektoren','','','','']);</v>
      </c>
    </row>
    <row r="87" spans="1:10">
      <c r="A87" s="57">
        <v>122240</v>
      </c>
      <c r="B87" s="57">
        <v>122200</v>
      </c>
      <c r="C87" t="s">
        <v>881</v>
      </c>
      <c r="D87" t="s">
        <v>882</v>
      </c>
      <c r="I87" s="56">
        <v>36526</v>
      </c>
      <c r="J87" t="str">
        <f t="shared" si="2"/>
        <v>big6.push([122240,122200,' Google med 186 helserelaterte patenter fra 2013-2017 ',' Apple sin smartklokke vil identifisere hjertesykdom og følge med på Parkinsons sykdom','','','','']);</v>
      </c>
    </row>
    <row r="88" spans="1:10">
      <c r="A88" s="55">
        <v>122300</v>
      </c>
      <c r="B88" s="55">
        <v>122000</v>
      </c>
      <c r="C88" s="12" t="s">
        <v>141</v>
      </c>
      <c r="I88" s="56">
        <v>36526</v>
      </c>
      <c r="J88" t="str">
        <f t="shared" si="2"/>
        <v>big6.push([122300,122000,'Europa investerer mindre','','','','','']);</v>
      </c>
    </row>
    <row r="89" spans="1:10">
      <c r="A89" s="57">
        <v>122310</v>
      </c>
      <c r="B89" s="57">
        <v>122300</v>
      </c>
      <c r="C89" t="s">
        <v>883</v>
      </c>
      <c r="I89" s="56">
        <v>36526</v>
      </c>
      <c r="J89" t="str">
        <f t="shared" si="2"/>
        <v>big6.push([122310,122300,' De 20 største teknologiselskapene i verden kommer enten fra USA eller fra Kina','','','','','']);</v>
      </c>
    </row>
    <row r="90" spans="1:10">
      <c r="A90" s="57">
        <v>122310</v>
      </c>
      <c r="B90" s="57">
        <v>122300</v>
      </c>
      <c r="C90" t="s">
        <v>884</v>
      </c>
      <c r="I90" s="56">
        <v>36526</v>
      </c>
      <c r="J90" t="str">
        <f t="shared" si="2"/>
        <v>big6.push([122310,122300,' Det finnes 175 plattformselskaper med verdsettelse over 1 mrd. dollar. Kun 4 % av disse er fra Europa','','','','','']);</v>
      </c>
    </row>
    <row r="91" spans="1:10">
      <c r="A91" s="55">
        <v>122400</v>
      </c>
      <c r="B91" s="55">
        <v>122000</v>
      </c>
      <c r="C91" s="12" t="s">
        <v>143</v>
      </c>
      <c r="I91" s="56">
        <v>36526</v>
      </c>
      <c r="J91" t="str">
        <f t="shared" si="2"/>
        <v>big6.push([122400,122000,'Krevende å lage egne teknologiløsninger på andres plattformer','','','','','']);</v>
      </c>
    </row>
    <row r="92" spans="1:10">
      <c r="A92" s="57">
        <v>122410</v>
      </c>
      <c r="B92" s="57">
        <v>122400</v>
      </c>
      <c r="C92" t="s">
        <v>885</v>
      </c>
      <c r="I92" s="56">
        <v>36526</v>
      </c>
      <c r="J92" t="str">
        <f t="shared" si="2"/>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93" spans="1:10">
      <c r="A93" s="55">
        <v>123000</v>
      </c>
      <c r="B93" s="55">
        <v>120000</v>
      </c>
      <c r="C93" s="12" t="s">
        <v>145</v>
      </c>
      <c r="D93" s="12" t="s">
        <v>146</v>
      </c>
      <c r="I93" s="56">
        <v>36526</v>
      </c>
      <c r="J93" t="str">
        <f t="shared" si="2"/>
        <v>big6.push([123000,120000,'Nye samarbeidsmodeller','Stadig nye samarbeidsformer fremmer innovasjon, og brukeren settes i sentrum','','','','']);</v>
      </c>
    </row>
    <row r="94" spans="1:10">
      <c r="A94" s="55">
        <v>123100</v>
      </c>
      <c r="B94" s="55">
        <v>123000</v>
      </c>
      <c r="C94" s="12" t="s">
        <v>147</v>
      </c>
      <c r="I94" s="56">
        <v>36526</v>
      </c>
      <c r="J94" t="str">
        <f t="shared" si="2"/>
        <v>big6.push([123100,123000,'Nye samarbeidsformer vokser frem','','','','','']);</v>
      </c>
    </row>
    <row r="95" spans="1:10">
      <c r="A95" s="57">
        <v>123110</v>
      </c>
      <c r="B95" s="57">
        <v>123100</v>
      </c>
      <c r="C95" t="s">
        <v>886</v>
      </c>
      <c r="I95" s="56">
        <v>36526</v>
      </c>
      <c r="J95" t="str">
        <f t="shared" si="2"/>
        <v>big6.push([123110,123100,' At offentlige virksomheter må søke nye former for samarbeid er et av regjeringens prinsipper for økt innovasjon i innovasjonsmeldingen','','','','','']);</v>
      </c>
    </row>
    <row r="96" spans="1:10">
      <c r="A96" s="57">
        <v>123120</v>
      </c>
      <c r="B96" s="57">
        <v>123100</v>
      </c>
      <c r="C96" t="s">
        <v>887</v>
      </c>
      <c r="I96" s="56">
        <v>36526</v>
      </c>
      <c r="J96" t="str">
        <f t="shared" si="2"/>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97" spans="1:10">
      <c r="A97" s="57">
        <v>123130</v>
      </c>
      <c r="B97" s="57">
        <v>123100</v>
      </c>
      <c r="C97" t="s">
        <v>888</v>
      </c>
      <c r="I97" s="56">
        <v>36526</v>
      </c>
      <c r="J97" t="str">
        <f t="shared" si="2"/>
        <v>big6.push([123130,123100,' Offentlige selskap etableres for å fremme innovasjon og løse floker, eks. Nye Veier','','','','','']);</v>
      </c>
    </row>
    <row r="98" spans="1:10">
      <c r="A98" s="55">
        <v>123200</v>
      </c>
      <c r="B98" s="55">
        <v>123000</v>
      </c>
      <c r="C98" s="12" t="s">
        <v>149</v>
      </c>
      <c r="I98" s="56">
        <v>36526</v>
      </c>
      <c r="J98" t="str">
        <f t="shared" si="2"/>
        <v>big6.push([123200,123000,'Innbyggerne bidrar på nye måter','','','','','']);</v>
      </c>
    </row>
    <row r="99" spans="1:10">
      <c r="A99" s="57">
        <v>123210</v>
      </c>
      <c r="B99" s="57">
        <v>123200</v>
      </c>
      <c r="C99" t="s">
        <v>889</v>
      </c>
      <c r="I99" s="56">
        <v>36526</v>
      </c>
      <c r="J99" t="str">
        <f t="shared" si="2"/>
        <v>big6.push([123210,123200,' Helsesektoren utvikler løsninger der pasienter selv kan ta prøver og analysere dem hjemme, herunder Sykehuset Østfold sitt prosjekt for sikker prøvetakning og analyse i hjemmet','','','','','']);</v>
      </c>
    </row>
    <row r="100" spans="1:10">
      <c r="A100" s="57">
        <v>123220</v>
      </c>
      <c r="B100" s="57">
        <v>123200</v>
      </c>
      <c r="C100" t="s">
        <v>890</v>
      </c>
      <c r="I100" s="56">
        <v>36526</v>
      </c>
      <c r="J100" t="str">
        <f t="shared" si="2"/>
        <v>big6.push([123220,123200,' Plattformer som kobler frivillige ressurser og kommunale hjelpebehov vokste under koronatiden, f.eks Nyby og Luado','','','','','']);</v>
      </c>
    </row>
    <row r="101" spans="1:10">
      <c r="A101" s="57">
        <v>123230</v>
      </c>
      <c r="B101" s="57">
        <v>123200</v>
      </c>
      <c r="C101" t="s">
        <v>891</v>
      </c>
      <c r="I101" s="56">
        <v>36526</v>
      </c>
      <c r="J101" t="str">
        <f t="shared" si="2"/>
        <v>big6.push([123230,123200,' Kommune 3.0: Ansatte, politikere, innbyggere og næringsliv finner sammen ut hvordan et behov eller en utfordring skal løses. Fokus på mestring i alle livets faser og ansvarliggjøring av egne innbyggere','','','','','']);</v>
      </c>
    </row>
    <row r="102" spans="1:10">
      <c r="A102" s="55">
        <v>123300</v>
      </c>
      <c r="B102" s="55">
        <v>123000</v>
      </c>
      <c r="C102" s="12" t="s">
        <v>151</v>
      </c>
      <c r="I102" s="56">
        <v>36526</v>
      </c>
      <c r="J102" t="str">
        <f t="shared" si="2"/>
        <v>big6.push([123300,123000,'Innovative kommuner samarbeider med eksterne','','','','','']);</v>
      </c>
    </row>
    <row r="103" spans="1:10">
      <c r="A103" s="57">
        <v>123310</v>
      </c>
      <c r="B103" s="57">
        <v>123300</v>
      </c>
      <c r="C103" t="s">
        <v>892</v>
      </c>
      <c r="I103" s="56">
        <v>36526</v>
      </c>
      <c r="J103" t="str">
        <f t="shared" si="2"/>
        <v>big6.push([123310,123300,' Mer enn åtte av ti som har innført innovasjon har samarbeidet med én eller flere aktører utenfor egen arbeidsplass under utviklingen av den nyeste innovasjonen','','','','','']);</v>
      </c>
    </row>
    <row r="104" spans="1:10">
      <c r="A104" s="57">
        <v>123320</v>
      </c>
      <c r="B104" s="57">
        <v>123300</v>
      </c>
      <c r="C104" t="s">
        <v>893</v>
      </c>
      <c r="I104" s="56">
        <v>36526</v>
      </c>
      <c r="J104" t="str">
        <f t="shared" si="2"/>
        <v>big6.push([123320,123300,' Mer enn sju av ti av de nyeste innovasjonene har ført til bedre kvalitet på tjenestene','','','','','']);</v>
      </c>
    </row>
    <row r="105" spans="1:10">
      <c r="A105" s="55">
        <v>130000</v>
      </c>
      <c r="B105" s="55">
        <v>100000</v>
      </c>
      <c r="C105" s="12" t="s">
        <v>894</v>
      </c>
      <c r="D105" s="12" t="s">
        <v>895</v>
      </c>
      <c r="E105" s="12"/>
      <c r="F105" s="12"/>
      <c r="G105" s="12"/>
      <c r="H105" s="12"/>
      <c r="I105" s="56">
        <v>36526</v>
      </c>
      <c r="J105" t="str">
        <f t="shared" si="2"/>
        <v>big6.push([130000,100000,'Sosiokulturelle','Befolknings behov og kultur','','','','']);</v>
      </c>
    </row>
    <row r="106" spans="1:10">
      <c r="A106" s="55">
        <v>131000</v>
      </c>
      <c r="B106" s="55">
        <v>130000</v>
      </c>
      <c r="C106" s="12" t="s">
        <v>154</v>
      </c>
      <c r="D106" s="12" t="s">
        <v>155</v>
      </c>
      <c r="I106" s="56">
        <v>36526</v>
      </c>
      <c r="J106" t="str">
        <f t="shared" si="2"/>
        <v>big6.push([131000,130000,'Mer utenforskap','Utenforskapet i Norge vokser selv om de økonomiske forskjellene er blant de minste i verden','','','','']);</v>
      </c>
    </row>
    <row r="107" spans="1:10" ht="28.8">
      <c r="A107" s="55">
        <v>131100</v>
      </c>
      <c r="B107" s="55">
        <v>131000</v>
      </c>
      <c r="C107" s="12" t="s">
        <v>156</v>
      </c>
      <c r="I107" s="56">
        <v>36526</v>
      </c>
      <c r="J107" s="15" t="str">
        <f t="shared" si="2"/>
        <v>big6.push([131100,131000,'Norge har små økonomiske forskjeller, men ulikhetene vokser','','','','','']);</v>
      </c>
    </row>
    <row r="108" spans="1:10">
      <c r="A108" s="57">
        <v>131110</v>
      </c>
      <c r="B108" s="57">
        <v>131100</v>
      </c>
      <c r="C108" t="s">
        <v>896</v>
      </c>
      <c r="I108" s="56">
        <v>36526</v>
      </c>
      <c r="J108" t="str">
        <f t="shared" si="2"/>
        <v>big6.push([131110,131100,' I perioden 2011-19 har Gini-koeffisienten1 økt med 4,5 % i Norge','','','','','']);</v>
      </c>
    </row>
    <row r="109" spans="1:10">
      <c r="A109" s="57">
        <v>131120</v>
      </c>
      <c r="B109" s="57">
        <v>131100</v>
      </c>
      <c r="C109" t="s">
        <v>897</v>
      </c>
      <c r="I109" s="56">
        <v>36526</v>
      </c>
      <c r="J109" t="str">
        <f t="shared" si="2"/>
        <v>big6.push([131120,131100,' Også forskjeller mellom innvandrerbefolkningen og befolkningen generelt','','','','','']);</v>
      </c>
    </row>
    <row r="110" spans="1:10">
      <c r="A110" s="55">
        <v>131200</v>
      </c>
      <c r="B110" s="55">
        <v>131000</v>
      </c>
      <c r="C110" s="12" t="s">
        <v>158</v>
      </c>
      <c r="I110" s="56">
        <v>36526</v>
      </c>
      <c r="J110" t="str">
        <f t="shared" si="2"/>
        <v>big6.push([131200,131000,'Andel i jobb, lønn og arbeidsledighet henger tett sammen med utdanningsnivået','','','','','']);</v>
      </c>
    </row>
    <row r="111" spans="1:10">
      <c r="A111" s="57">
        <v>131210</v>
      </c>
      <c r="B111" s="57">
        <v>131200</v>
      </c>
      <c r="C111" t="s">
        <v>898</v>
      </c>
      <c r="I111" s="56">
        <v>36526</v>
      </c>
      <c r="J111" t="str">
        <f t="shared" si="2"/>
        <v>big6.push([131210,131200,' Forskjellen mellom menn og kvinners utdanningsnivå blir større år for år – til kvinners fordel','','','','','']);</v>
      </c>
    </row>
    <row r="112" spans="1:10">
      <c r="A112" s="57">
        <v>131220</v>
      </c>
      <c r="B112" s="57">
        <v>131200</v>
      </c>
      <c r="C112" t="s">
        <v>899</v>
      </c>
      <c r="I112" s="56">
        <v>36526</v>
      </c>
      <c r="J112" t="str">
        <f t="shared" si="2"/>
        <v>big6.push([131220,131200,' To av tre innvandrere har ikke den formell kompetansen for å lykkes i norsk arbeidsliv','','','','','']);</v>
      </c>
    </row>
    <row r="113" spans="1:10">
      <c r="A113" s="55">
        <v>131300</v>
      </c>
      <c r="B113" s="55">
        <v>131000</v>
      </c>
      <c r="C113" s="12" t="s">
        <v>160</v>
      </c>
      <c r="I113" s="56">
        <v>36526</v>
      </c>
      <c r="J113" t="str">
        <f t="shared" si="2"/>
        <v>big6.push([131300,131000,'Flere faller utenfor','','','','','']);</v>
      </c>
    </row>
    <row r="114" spans="1:10">
      <c r="A114" s="57">
        <v>131310</v>
      </c>
      <c r="B114" s="57">
        <v>131300</v>
      </c>
      <c r="C114" t="s">
        <v>900</v>
      </c>
      <c r="I114" s="56">
        <v>36526</v>
      </c>
      <c r="J114" t="str">
        <f t="shared" si="2"/>
        <v>big6.push([131310,131300,' 10,7 % i aldersgruppen 18-67 år var uføre i 2021, og det har vært en økning i alle aldersgrupper siden 2015, unntatt de mellom 62 og 67 år','','','','','']);</v>
      </c>
    </row>
    <row r="115" spans="1:10">
      <c r="A115" s="57">
        <v>131320</v>
      </c>
      <c r="B115" s="57">
        <v>131300</v>
      </c>
      <c r="C115" t="s">
        <v>901</v>
      </c>
      <c r="I115" s="56">
        <v>36526</v>
      </c>
      <c r="J115" t="str">
        <f t="shared" si="2"/>
        <v>big6.push([131320,131300,' Andelen av de under 30 år som mottar helserelaterte ytelser øker','','','','','']);</v>
      </c>
    </row>
    <row r="116" spans="1:10">
      <c r="A116" s="57">
        <v>131330</v>
      </c>
      <c r="B116" s="57">
        <v>131300</v>
      </c>
      <c r="C116" t="s">
        <v>902</v>
      </c>
      <c r="I116" s="56">
        <v>36526</v>
      </c>
      <c r="J116" t="str">
        <f t="shared" si="2"/>
        <v>big6.push([131330,131300,' Innvandrere opplever i større grad ensomhet','','','','','']);</v>
      </c>
    </row>
    <row r="117" spans="1:10">
      <c r="A117" s="57">
        <v>131340</v>
      </c>
      <c r="B117" s="57">
        <v>131300</v>
      </c>
      <c r="C117" t="s">
        <v>903</v>
      </c>
      <c r="I117" s="56">
        <v>36526</v>
      </c>
      <c r="J117" t="str">
        <f t="shared" si="2"/>
        <v>big6.push([131340,131300,' 600 000 nordmenn er ikke-digitale. Eldre og folk med lavere utdanning står i fare for å bli utestengt fra samfunnslivet.','','','','','']);</v>
      </c>
    </row>
    <row r="118" spans="1:10">
      <c r="A118" s="55">
        <v>132000</v>
      </c>
      <c r="B118" s="55">
        <v>130000</v>
      </c>
      <c r="C118" s="12" t="s">
        <v>162</v>
      </c>
      <c r="D118" s="12" t="s">
        <v>163</v>
      </c>
      <c r="I118" s="56">
        <v>36526</v>
      </c>
      <c r="J118" t="str">
        <f t="shared" ref="J118:J142" si="3">"big6.push(["&amp;A118&amp;","&amp;B118&amp;",'"&amp;C118&amp;"','"&amp;SUBSTITUTE(D118,"'","\'")&amp;"','"&amp;SUBSTITUTE(E118,"'","\'")&amp;"','"&amp;SUBSTITUTE(F118,"'","\'")&amp;"','"&amp;SUBSTITUTE(G118,"'","\'")&amp;"','"&amp;SUBSTITUTE(H118,"'","\'")&amp;"']);"</f>
        <v>big6.push([132000,130000,'Økt mangfold','Mangfoldet i befolkningen øker og det blir flere komplekse hensyn å ta','','','','']);</v>
      </c>
    </row>
    <row r="119" spans="1:10">
      <c r="A119" s="55">
        <v>132100</v>
      </c>
      <c r="B119" s="55">
        <v>132000</v>
      </c>
      <c r="C119" s="12" t="s">
        <v>166</v>
      </c>
      <c r="I119" s="56">
        <v>36526</v>
      </c>
      <c r="J119" t="str">
        <f t="shared" si="3"/>
        <v>big6.push([132100,132000,'Befolkningen består i økende grad av innvandrere','','','','','']);</v>
      </c>
    </row>
    <row r="120" spans="1:10">
      <c r="A120" s="57">
        <v>132110</v>
      </c>
      <c r="B120" s="57">
        <v>132100</v>
      </c>
      <c r="C120" t="s">
        <v>904</v>
      </c>
      <c r="I120" s="56">
        <v>36526</v>
      </c>
      <c r="J120" t="str">
        <f t="shared" si="3"/>
        <v>big6.push([132110,132100,' Dobling av antall kvinnelige ordførere siste 20 år og etter kommunevalget i 2019 er 35 % av landets ordførere kvinner (des. 2020)','','','','','']);</v>
      </c>
    </row>
    <row r="121" spans="1:10">
      <c r="A121" s="55">
        <v>132200</v>
      </c>
      <c r="B121" s="55">
        <v>132000</v>
      </c>
      <c r="C121" s="12" t="s">
        <v>168</v>
      </c>
      <c r="I121" s="56">
        <v>36526</v>
      </c>
      <c r="J121" t="str">
        <f t="shared" si="3"/>
        <v>big6.push([132200,132000,'Det settes strengere krav til universell utforming slik at flest mulig har tilgang til hele samfunnet','','','','','']);</v>
      </c>
    </row>
    <row r="122" spans="1:10">
      <c r="A122" s="57">
        <v>132210</v>
      </c>
      <c r="B122" s="57">
        <v>132200</v>
      </c>
      <c r="C122" t="s">
        <v>905</v>
      </c>
      <c r="I122" s="56">
        <v>36526</v>
      </c>
      <c r="J122" t="str">
        <f t="shared" si="3"/>
        <v>big6.push([132210,132200,' Innvandrere som andel av befolkningen har økt, men antall innvandrere forventes å øke med 23 % fra 2020 til 2035, mot tidligere antatt 25 % fra 2019 til 2030','','','','','']);</v>
      </c>
    </row>
    <row r="123" spans="1:10">
      <c r="A123" s="57">
        <v>132220</v>
      </c>
      <c r="B123" s="57">
        <v>132200</v>
      </c>
      <c r="C123" t="s">
        <v>906</v>
      </c>
      <c r="I123" s="56">
        <v>36526</v>
      </c>
      <c r="J123" t="str">
        <f t="shared" si="3"/>
        <v>big6.push([132220,132200,' Per 1. januar 2020 består befolkningen i Oslo av om lag 26 prosent innvandrere. Nordland har færrest innvandrere sett i forhold til folketallet, med om lag 9 prosent.','','','','','']);</v>
      </c>
    </row>
    <row r="124" spans="1:10">
      <c r="A124" s="55">
        <v>132300</v>
      </c>
      <c r="B124" s="55">
        <v>132000</v>
      </c>
      <c r="C124" s="12" t="s">
        <v>170</v>
      </c>
      <c r="I124" s="56">
        <v>36526</v>
      </c>
      <c r="J124" t="str">
        <f t="shared" si="3"/>
        <v>big6.push([132300,132000,'Seksuelle minoriteter mer synlige i det offentlige rom','','','','','']);</v>
      </c>
    </row>
    <row r="125" spans="1:10">
      <c r="A125" s="57">
        <v>132310</v>
      </c>
      <c r="B125" s="57">
        <v>132300</v>
      </c>
      <c r="C125" t="s">
        <v>907</v>
      </c>
      <c r="I125" s="56">
        <v>36526</v>
      </c>
      <c r="J125" t="str">
        <f t="shared" si="3"/>
        <v>big6.push([132310,132300,' EUs webdirektiv om universell utforming av offentlige nettsteder og mobilapplikasjoner (WAD), er nå en del av norsk rett, med nye krav f.o.m 1. januar 2023','','','','','']);</v>
      </c>
    </row>
    <row r="126" spans="1:10">
      <c r="A126" s="57">
        <v>132410</v>
      </c>
      <c r="B126" s="57">
        <v>132400</v>
      </c>
      <c r="C126" t="s">
        <v>908</v>
      </c>
      <c r="I126" s="56">
        <v>36526</v>
      </c>
      <c r="J126" t="str">
        <f t="shared" si="3"/>
        <v>big6.push([132410,132400,' Vest-Europa anses som det beste stedet å leve for LHBT+-grupper2, mens situasjonen er annerledes i mange land i Øst-Europa','','','','','']);</v>
      </c>
    </row>
    <row r="127" spans="1:10">
      <c r="A127" s="57">
        <v>132420</v>
      </c>
      <c r="B127" s="57">
        <v>132400</v>
      </c>
      <c r="C127" t="s">
        <v>909</v>
      </c>
      <c r="I127" s="56">
        <v>36526</v>
      </c>
      <c r="J127" t="str">
        <f t="shared" si="3"/>
        <v>big6.push([132420,132400,' I 2020 endret regjeringen retningslinjene slik at overføringsflyktninger som er faller inn i gruppen LHBT+ skal prioriteres ved uttak','','','','','']);</v>
      </c>
    </row>
    <row r="128" spans="1:10">
      <c r="A128" s="55">
        <v>133000</v>
      </c>
      <c r="B128" s="55">
        <v>130000</v>
      </c>
      <c r="C128" s="12" t="s">
        <v>172</v>
      </c>
      <c r="D128" s="12" t="s">
        <v>173</v>
      </c>
      <c r="I128" s="56">
        <v>36526</v>
      </c>
      <c r="J128" t="str">
        <f t="shared" si="3"/>
        <v>big6.push([133000,130000,'Flere bor sentralt og flere bor alene','Sentraliseringstendensen fortsetter. Norge er et individorientert samfunn med høyt antall single og aleneboere','','','','']);</v>
      </c>
    </row>
    <row r="129" spans="1:10">
      <c r="A129" s="55">
        <v>133100</v>
      </c>
      <c r="B129" s="55">
        <v>133000</v>
      </c>
      <c r="C129" s="12" t="s">
        <v>174</v>
      </c>
      <c r="I129" s="56">
        <v>36526</v>
      </c>
      <c r="J129" t="str">
        <f t="shared" si="3"/>
        <v>big6.push([133100,133000,'Vi ser økt sentralisering','','','','','']);</v>
      </c>
    </row>
    <row r="130" spans="1:10">
      <c r="A130" s="57">
        <v>133110</v>
      </c>
      <c r="B130" s="57">
        <v>133100</v>
      </c>
      <c r="C130" t="s">
        <v>910</v>
      </c>
      <c r="I130" s="56">
        <v>36526</v>
      </c>
      <c r="J130" t="str">
        <f t="shared" si="3"/>
        <v>big6.push([133110,133100,' Storbykommunene har hatt betydelig vekst, med Oslo, og nærliggende kommuner som de store vekstvinnerne','','','','','']);</v>
      </c>
    </row>
    <row r="131" spans="1:10">
      <c r="A131" s="57">
        <v>133120</v>
      </c>
      <c r="B131" s="57">
        <v>133100</v>
      </c>
      <c r="C131" t="s">
        <v>911</v>
      </c>
      <c r="I131" s="56">
        <v>36526</v>
      </c>
      <c r="J131" t="str">
        <f t="shared" si="3"/>
        <v>big6.push([133120,133100,' …mens småkommunene i distriktene tømmes','','','','','']);</v>
      </c>
    </row>
    <row r="132" spans="1:10">
      <c r="A132" s="57">
        <v>133130</v>
      </c>
      <c r="B132" s="57">
        <v>133100</v>
      </c>
      <c r="C132" t="s">
        <v>912</v>
      </c>
      <c r="I132" s="56">
        <v>36526</v>
      </c>
      <c r="J132" t="str">
        <f t="shared" si="3"/>
        <v>big6.push([133130,133100,' Befolkningsveksten forventes å komme primært i og rundt byene','','','','','']);</v>
      </c>
    </row>
    <row r="133" spans="1:10">
      <c r="A133" s="55">
        <v>133200</v>
      </c>
      <c r="B133" s="55">
        <v>133000</v>
      </c>
      <c r="C133" s="12" t="s">
        <v>176</v>
      </c>
      <c r="I133" s="56">
        <v>36526</v>
      </c>
      <c r="J133" t="str">
        <f t="shared" si="3"/>
        <v>big6.push([133200,133000,'Det er forventet nedgang i folketallet i de minst sentrale kommunene','','','','','']);</v>
      </c>
    </row>
    <row r="134" spans="1:10">
      <c r="A134" s="57">
        <v>133210</v>
      </c>
      <c r="B134" s="57">
        <v>133200</v>
      </c>
      <c r="C134" t="s">
        <v>913</v>
      </c>
      <c r="I134" s="56">
        <v>36526</v>
      </c>
      <c r="J134" t="str">
        <f t="shared" si="3"/>
        <v>big6.push([133210,133200,' Andelen eldre er størst i de små kommunene og det er også her fraflyttingen er størst','','','','','']);</v>
      </c>
    </row>
    <row r="135" spans="1:10">
      <c r="A135" s="57">
        <v>133220</v>
      </c>
      <c r="B135" s="57">
        <v>133200</v>
      </c>
      <c r="C135" t="s">
        <v>914</v>
      </c>
      <c r="I135" s="56">
        <v>36526</v>
      </c>
      <c r="J135" t="str">
        <f t="shared" si="3"/>
        <v>big6.push([133220,133200,' En av tre er over 70 år i mange distriktskommuner og vår distrikts-aldring er blant det høyeste i Europa','','','','','']);</v>
      </c>
    </row>
    <row r="136" spans="1:10">
      <c r="A136" s="55">
        <v>133300</v>
      </c>
      <c r="B136" s="55">
        <v>133000</v>
      </c>
      <c r="C136" s="12" t="s">
        <v>178</v>
      </c>
      <c r="I136" s="56">
        <v>36526</v>
      </c>
      <c r="J136" t="str">
        <f t="shared" si="3"/>
        <v>big6.push([133300,133000,'Norge på verdenstoppen i antall aleneboere','','','','','']);</v>
      </c>
    </row>
    <row r="137" spans="1:10">
      <c r="A137" s="57">
        <v>133310</v>
      </c>
      <c r="B137" s="57">
        <v>133300</v>
      </c>
      <c r="C137" t="s">
        <v>915</v>
      </c>
      <c r="I137" s="56">
        <v>36526</v>
      </c>
      <c r="J137" t="str">
        <f t="shared" si="3"/>
        <v>big6.push([133310,133300,' Ca. 974 000 lever alene og dermed består 39 % av alle norske husholdninger av én person','','','','','']);</v>
      </c>
    </row>
    <row r="138" spans="1:10">
      <c r="A138" s="55">
        <v>134000</v>
      </c>
      <c r="B138" s="55">
        <v>130000</v>
      </c>
      <c r="C138" s="12" t="s">
        <v>180</v>
      </c>
      <c r="D138" s="12" t="s">
        <v>181</v>
      </c>
      <c r="I138" s="56">
        <v>36526</v>
      </c>
      <c r="J138" t="str">
        <f t="shared" si="3"/>
        <v>big6.push([134000,130000,'Nye kompetansebehov','Høy omstillingstakt i arbeidslivet grunnet teknologisk utvikling, globalisering og det grønne skiftet, stiller nye kompetansekrav','','','','']);</v>
      </c>
    </row>
    <row r="139" spans="1:10">
      <c r="A139" s="55">
        <v>134100</v>
      </c>
      <c r="B139" s="55">
        <v>134000</v>
      </c>
      <c r="C139" s="12" t="s">
        <v>182</v>
      </c>
      <c r="I139" s="56">
        <v>36526</v>
      </c>
      <c r="J139" t="str">
        <f t="shared" si="3"/>
        <v>big6.push([134100,134000,'Automatisering og digitalisering medfører at de enkle jobbene som krever lav kompetanse forsvinner','','','','','']);</v>
      </c>
    </row>
    <row r="140" spans="1:10">
      <c r="A140" s="57">
        <v>134110</v>
      </c>
      <c r="B140" s="57">
        <v>134100</v>
      </c>
      <c r="C140" t="s">
        <v>916</v>
      </c>
      <c r="I140" s="56">
        <v>36526</v>
      </c>
      <c r="J140" t="str">
        <f t="shared" si="3"/>
        <v>big6.push([134110,134100,' Hvis trenden fortsetter, vil om lag 35 % av dagens jobber forsvinne i løpet av en 20-årsperiode','','','','','']);</v>
      </c>
    </row>
    <row r="141" spans="1:10">
      <c r="A141" s="57">
        <v>134120</v>
      </c>
      <c r="B141" s="57">
        <v>134100</v>
      </c>
      <c r="C141" t="s">
        <v>917</v>
      </c>
      <c r="I141" s="56">
        <v>36526</v>
      </c>
      <c r="J141" t="str">
        <f t="shared" si="3"/>
        <v>big6.push([134120,134100,' OECD anslår at 6 % av jobbene i Norge er under risiko for full automatisering, mens 1/3 av jobbene kan forvente store endringer','','','','','']);</v>
      </c>
    </row>
    <row r="142" spans="1:10">
      <c r="A142" s="57">
        <v>134130</v>
      </c>
      <c r="B142" s="57">
        <v>134100</v>
      </c>
      <c r="C142" t="s">
        <v>918</v>
      </c>
      <c r="I142" s="56">
        <v>36526</v>
      </c>
      <c r="J142" t="str">
        <f t="shared" si="3"/>
        <v>big6.push([134130,134100,' Den største mangelen på arbeidskraft ventes å bli blant yrkesfagutdannede, særlig blant fagarbeidere innen helsefag og håndverksfag. Det ventes også mangel på sykepleiere.','','','','','']);</v>
      </c>
    </row>
    <row r="143" spans="1:10">
      <c r="A143" s="55">
        <v>134200</v>
      </c>
      <c r="B143" s="55">
        <v>134000</v>
      </c>
      <c r="C143" s="12" t="s">
        <v>184</v>
      </c>
      <c r="I143" s="56">
        <v>36526</v>
      </c>
      <c r="J143" t="str">
        <f>"big6.push(["&amp;A143&amp;","&amp;B143&amp;",'"&amp;C143&amp;"','"&amp;SUBSTITUTE(C143,"'","\'")&amp;"','"&amp;SUBSTITUTE(E143,"'","\'")&amp;"','"&amp;SUBSTITUTE(F143,"'","\'")&amp;"','"&amp;SUBSTITUTE(G143,"'","\'")&amp;"','"&amp;SUBSTITUTE(H143,"'","\'")&amp;"']);"</f>
        <v>big6.push([134200,134000,'Behov for ny læring og læring hele livet','Behov for ny læring og læring hele livet','','','','']);</v>
      </c>
    </row>
    <row r="144" spans="1:10">
      <c r="A144" s="57">
        <v>134210</v>
      </c>
      <c r="B144" s="57">
        <v>134200</v>
      </c>
      <c r="C144" t="s">
        <v>919</v>
      </c>
      <c r="I144" s="56">
        <v>36526</v>
      </c>
      <c r="J144" t="str">
        <f>"big6.push(["&amp;A144&amp;","&amp;B144&amp;",'"&amp;C144&amp;"','"&amp;SUBSTITUTE(C144,"'","\'")&amp;"','"&amp;SUBSTITUTE(E144,"'","\'")&amp;"','"&amp;SUBSTITUTE(F144,"'","\'")&amp;"','"&amp;SUBSTITUTE(G144,"'","\'")&amp;"','"&amp;SUBSTITUTE(H144,"'","\'")&amp;"']);"</f>
        <v>big6.push([134210,134200,' Rask endring i sysselsetting gir behov for ny læring',' Rask endring i sysselsetting gir behov for ny læring','','','','']);</v>
      </c>
    </row>
    <row r="145" spans="1:10">
      <c r="A145" s="57">
        <v>134220</v>
      </c>
      <c r="B145" s="57">
        <v>134200</v>
      </c>
      <c r="C145" t="s">
        <v>920</v>
      </c>
      <c r="I145" s="56">
        <v>36526</v>
      </c>
      <c r="J145" t="str">
        <f>"big6.push(["&amp;A145&amp;","&amp;B145&amp;",'"&amp;C145&amp;"','"&amp;SUBSTITUTE(C145,"'","\'")&amp;"','"&amp;SUBSTITUTE(E145,"'","\'")&amp;"','"&amp;SUBSTITUTE(F145,"'","\'")&amp;"','"&amp;SUBSTITUTE(G145,"'","\'")&amp;"','"&amp;SUBSTITUTE(H145,"'","\'")&amp;"']);"</f>
        <v>big6.push([134220,134200,' Halveringstiden for undervist kunnskap er nede i fem år. I 2020 endret Lånekassen reglene knyttet til studiebelastning for å få flere til å ta ansvar for egen læring gjennom hele livet',' Halveringstiden for undervist kunnskap er nede i fem år. I 2020 endret Lånekassen reglene knyttet til studiebelastning for å få flere til å ta ansvar for egen læring gjennom hele livet','','','','']);</v>
      </c>
    </row>
    <row r="146" spans="1:10">
      <c r="A146" s="57">
        <v>134230</v>
      </c>
      <c r="B146" s="57">
        <v>134200</v>
      </c>
      <c r="C146" t="s">
        <v>921</v>
      </c>
      <c r="I146" s="56">
        <v>36526</v>
      </c>
      <c r="J146" t="str">
        <f>"big6.push(["&amp;A146&amp;","&amp;B146&amp;",'"&amp;C146&amp;"','"&amp;SUBSTITUTE(C146,"'","\'")&amp;"','"&amp;SUBSTITUTE(E146,"'","\'")&amp;"','"&amp;SUBSTITUTE(F146,"'","\'")&amp;"','"&amp;SUBSTITUTE(G146,"'","\'")&amp;"','"&amp;SUBSTITUTE(H146,"'","\'")&amp;"']);"</f>
        <v>big6.push([134230,134200,' Behov for ny læring stiller krav til blant annet helsepersonell',' Behov for ny læring stiller krav til blant annet helsepersonell','','','','']);</v>
      </c>
    </row>
    <row r="147" spans="1:10">
      <c r="A147" s="57">
        <v>134240</v>
      </c>
      <c r="B147" s="57">
        <v>134200</v>
      </c>
      <c r="C147" t="s">
        <v>922</v>
      </c>
      <c r="I147" s="56">
        <v>36526</v>
      </c>
      <c r="J147" t="str">
        <f>"big6.push(["&amp;A147&amp;","&amp;B147&amp;",'"&amp;C147&amp;"','"&amp;SUBSTITUTE(D147,"'","\'")&amp;"','"&amp;SUBSTITUTE(E147,"'","\'")&amp;"','"&amp;SUBSTITUTE(F147,"'","\'")&amp;"','"&amp;SUBSTITUTE(G147,"'","\'")&amp;"','"&amp;SUBSTITUTE(H147,"'","\'")&amp;"']);"</f>
        <v>big6.push([134240,134200,' Fremvekst av digitale læringsmidler: Mikrograder, digital teknologi, god effekt av f.eks nettkurs','','','','','']);</v>
      </c>
    </row>
    <row r="148" spans="1:10">
      <c r="A148" s="57">
        <v>134250</v>
      </c>
      <c r="B148" s="57">
        <v>134200</v>
      </c>
      <c r="C148" t="s">
        <v>923</v>
      </c>
      <c r="I148" s="56">
        <v>36526</v>
      </c>
      <c r="J148" t="str">
        <f>"big6.push(["&amp;A148&amp;","&amp;B148&amp;",'"&amp;C148&amp;"','"&amp;SUBSTITUTE(C148,"'","\'")&amp;"','"&amp;SUBSTITUTE(E148,"'","\'")&amp;"','"&amp;SUBSTITUTE(F148,"'","\'")&amp;"','"&amp;SUBSTITUTE(G148,"'","\'")&amp;"','"&amp;SUBSTITUTE(H148,"'","\'")&amp;"']);"</f>
        <v>big6.push([134250,134200,' Tverrfaglighet og kombinasjonsutdanninger blir viktigere, eks i USA med helsespesialisering i teknoutdanningen og master i sykepleie og IKT og på NTNU har de Master helseinformatikk for helse- el. IT-utdannede, med bl.a metoder for flerfaglig samhandling',' Tverrfaglighet og kombinasjonsutdanninger blir viktigere, eks i USA med helsespesialisering i teknoutdanningen og master i sykepleie og IKT og på NTNU har de Master helseinformatikk for helse- el. IT-utdannede, med bl.a metoder for flerfaglig samhandling','','','','']);</v>
      </c>
    </row>
    <row r="149" spans="1:10">
      <c r="A149" s="57">
        <v>134310</v>
      </c>
      <c r="B149" s="57">
        <v>134300</v>
      </c>
      <c r="C149" t="s">
        <v>924</v>
      </c>
      <c r="I149" s="56">
        <v>36526</v>
      </c>
      <c r="J149" t="str">
        <f>"big6.push(["&amp;A149&amp;","&amp;B149&amp;",'"&amp;C149&amp;"','"&amp;SUBSTITUTE(C149,"'","\'")&amp;"','"&amp;SUBSTITUTE(E149,"'","\'")&amp;"','"&amp;SUBSTITUTE(F149,"'","\'")&amp;"','"&amp;SUBSTITUTE(G149,"'","\'")&amp;"','"&amp;SUBSTITUTE(H149,"'","\'")&amp;"']);"</f>
        <v>big6.push([134310,134300,' Skaperkraft',' Skaperkraft','','','','']);</v>
      </c>
    </row>
    <row r="150" spans="1:10">
      <c r="A150" s="57">
        <v>134310</v>
      </c>
      <c r="B150" s="57">
        <v>134300</v>
      </c>
      <c r="C150" t="s">
        <v>925</v>
      </c>
      <c r="I150" s="56">
        <v>36526</v>
      </c>
      <c r="J150" t="str">
        <f>"big6.push(["&amp;A150&amp;","&amp;B150&amp;",'"&amp;C150&amp;"','"&amp;SUBSTITUTE(C150,"'","\'")&amp;"','"&amp;SUBSTITUTE(E150,"'","\'")&amp;"','"&amp;SUBSTITUTE(F150,"'","\'")&amp;"','"&amp;SUBSTITUTE(G150,"'","\'")&amp;"','"&amp;SUBSTITUTE(H150,"'","\'")&amp;"']);"</f>
        <v>big6.push([134310,134300,' Informasjonskyndighet',' Informasjonskyndighet','','','','']);</v>
      </c>
    </row>
    <row r="151" spans="1:10">
      <c r="A151" s="57">
        <v>134320</v>
      </c>
      <c r="B151" s="57">
        <v>134300</v>
      </c>
      <c r="C151" t="s">
        <v>926</v>
      </c>
      <c r="I151" s="56">
        <v>36526</v>
      </c>
      <c r="J151" t="str">
        <f t="shared" ref="J151:J214" si="4">"big6.push(["&amp;A151&amp;","&amp;B151&amp;",'"&amp;C151&amp;"','"&amp;SUBSTITUTE(D151,"'","\'")&amp;"','"&amp;SUBSTITUTE(E151,"'","\'")&amp;"','"&amp;SUBSTITUTE(F151,"'","\'")&amp;"','"&amp;SUBSTITUTE(G151,"'","\'")&amp;"','"&amp;SUBSTITUTE(H151,"'","\'")&amp;"']);"</f>
        <v>big6.push([134320,134300,' Fordypningsevne','','','','','']);</v>
      </c>
    </row>
    <row r="152" spans="1:10">
      <c r="A152" s="57">
        <v>134320</v>
      </c>
      <c r="B152" s="57">
        <v>134300</v>
      </c>
      <c r="C152" t="s">
        <v>927</v>
      </c>
      <c r="I152" s="56">
        <v>36526</v>
      </c>
      <c r="J152" t="str">
        <f t="shared" si="4"/>
        <v>big6.push([134320,134300,' Sosial kompetanse','','','','','']);</v>
      </c>
    </row>
    <row r="153" spans="1:10">
      <c r="A153" s="55">
        <v>134400</v>
      </c>
      <c r="B153" s="55">
        <v>134000</v>
      </c>
      <c r="C153" s="12" t="s">
        <v>186</v>
      </c>
      <c r="I153" s="56">
        <v>36526</v>
      </c>
      <c r="J153" t="str">
        <f t="shared" si="4"/>
        <v>big6.push([134400,134000,'I tillegg til digital kompetanse blir fire fremtidskompetanser viktigere','','','','','']);</v>
      </c>
    </row>
    <row r="154" spans="1:10">
      <c r="A154" s="55">
        <v>135000</v>
      </c>
      <c r="B154" s="55">
        <v>130000</v>
      </c>
      <c r="C154" s="12" t="s">
        <v>188</v>
      </c>
      <c r="D154" s="12" t="s">
        <v>189</v>
      </c>
      <c r="I154" s="56">
        <v>36526</v>
      </c>
      <c r="J154" t="str">
        <f t="shared" si="4"/>
        <v>big6.push([135000,130000,'Økte forventninger fra innbyggere','Forventningene til gode og sammenhengende offentlige tjenester øker','','','','']);</v>
      </c>
    </row>
    <row r="155" spans="1:10">
      <c r="A155" s="55">
        <v>135100</v>
      </c>
      <c r="B155" s="55">
        <v>135000</v>
      </c>
      <c r="C155" s="12" t="s">
        <v>190</v>
      </c>
      <c r="I155" s="56">
        <v>36526</v>
      </c>
      <c r="J155" t="str">
        <f t="shared" si="4"/>
        <v>big6.push([135100,135000,'Innbyggerne har høye forventninger','','','','','']);</v>
      </c>
    </row>
    <row r="156" spans="1:10">
      <c r="A156" s="57">
        <v>135110</v>
      </c>
      <c r="B156" s="57">
        <v>135100</v>
      </c>
      <c r="C156" t="s">
        <v>928</v>
      </c>
      <c r="I156" s="56">
        <v>36526</v>
      </c>
      <c r="J156" t="str">
        <f t="shared" si="4"/>
        <v>big6.push([135110,135100,' Antallet folkeaksjoner har økt i takt med bedre økonomi','','','','','']);</v>
      </c>
    </row>
    <row r="157" spans="1:10">
      <c r="A157" s="57">
        <v>135120</v>
      </c>
      <c r="B157" s="57">
        <v>135100</v>
      </c>
      <c r="C157" t="s">
        <v>929</v>
      </c>
      <c r="I157" s="56">
        <v>36526</v>
      </c>
      <c r="J157" t="str">
        <f t="shared" si="4"/>
        <v>big6.push([135120,135100,' Brukernes forventninger vil i større grad bli formet av private digitale tjenester. Hele 49 % av befolkningen svarer at deres forventninger til digitale tjenester fra offentlig sektor påvirkes av digitaliseringen av tjenester i privat sektor','','','','','']);</v>
      </c>
    </row>
    <row r="158" spans="1:10">
      <c r="A158" s="55">
        <v>135200</v>
      </c>
      <c r="B158" s="55">
        <v>135000</v>
      </c>
      <c r="C158" s="12" t="s">
        <v>192</v>
      </c>
      <c r="I158" s="56">
        <v>36526</v>
      </c>
      <c r="J158" t="str">
        <f t="shared" si="4"/>
        <v>big6.push([135200,135000,'Ny teknologi og algoritmer analyserer tilgjengelige data og øker muligheten for persontilpasning','','','','','']);</v>
      </c>
    </row>
    <row r="159" spans="1:10">
      <c r="A159" s="57">
        <v>135210</v>
      </c>
      <c r="B159" s="57">
        <v>135200</v>
      </c>
      <c r="C159" t="s">
        <v>930</v>
      </c>
      <c r="I159" s="56">
        <v>36526</v>
      </c>
      <c r="J159" t="str">
        <f t="shared" si="4"/>
        <v>big6.push([135210,135200,' Dette åpner opp for å skape en mer målrettet og effektiv kommunikasjon og «skreddersydde» tjenester','','','','','']);</v>
      </c>
    </row>
    <row r="160" spans="1:10">
      <c r="A160" s="57">
        <v>135310</v>
      </c>
      <c r="B160" s="57">
        <v>135300</v>
      </c>
      <c r="C160" t="s">
        <v>931</v>
      </c>
      <c r="I160" s="56">
        <v>36526</v>
      </c>
      <c r="J160" t="str">
        <f t="shared" si="4"/>
        <v>big6.push([135310,135300,' Økt tillit','','','','','']);</v>
      </c>
    </row>
    <row r="161" spans="1:10">
      <c r="A161" s="55">
        <v>135400</v>
      </c>
      <c r="B161" s="55">
        <v>135000</v>
      </c>
      <c r="C161" s="12" t="s">
        <v>194</v>
      </c>
      <c r="I161" s="56">
        <v>36526</v>
      </c>
      <c r="J161" t="str">
        <f t="shared" si="4"/>
        <v>big6.push([135400,135000,'Bedre offentlige tjenester gir økt tillit','','','','','']);</v>
      </c>
    </row>
    <row r="162" spans="1:10">
      <c r="A162" s="55">
        <v>140000</v>
      </c>
      <c r="B162" s="55">
        <v>100000</v>
      </c>
      <c r="C162" s="12" t="s">
        <v>932</v>
      </c>
      <c r="D162" s="12"/>
      <c r="E162" s="12"/>
      <c r="F162" s="12"/>
      <c r="G162" s="12"/>
      <c r="H162" s="12"/>
      <c r="I162" s="56">
        <v>36526</v>
      </c>
      <c r="J162" t="str">
        <f t="shared" si="4"/>
        <v>big6.push([140000,100000,'Teknologisk skifte','','','','','']);</v>
      </c>
    </row>
    <row r="163" spans="1:10">
      <c r="A163" s="55">
        <v>141000</v>
      </c>
      <c r="B163" s="55">
        <v>140000</v>
      </c>
      <c r="C163" s="14" t="s">
        <v>197</v>
      </c>
      <c r="D163" s="12" t="s">
        <v>198</v>
      </c>
      <c r="E163" s="12"/>
      <c r="F163" s="12"/>
      <c r="G163" s="12"/>
      <c r="H163" s="12"/>
      <c r="I163" s="56">
        <v>36526</v>
      </c>
      <c r="J163" t="str">
        <f t="shared" si="4"/>
        <v>big6.push([141000,140000,'Akselerert digitalisering','En høy digital endringstakt, forsterket av koronapandemien, gir både økt gevinstpotensial og sårbarhet','','','','']);</v>
      </c>
    </row>
    <row r="164" spans="1:10">
      <c r="A164" s="55">
        <v>141100</v>
      </c>
      <c r="B164" s="55">
        <v>141000</v>
      </c>
      <c r="C164" s="12" t="s">
        <v>199</v>
      </c>
      <c r="D164" s="12"/>
      <c r="E164" s="12"/>
      <c r="F164" s="12"/>
      <c r="G164" s="12"/>
      <c r="H164" s="12"/>
      <c r="I164" s="56">
        <v>36526</v>
      </c>
      <c r="J164" t="str">
        <f t="shared" si="4"/>
        <v>big6.push([141100,141000,'Eksplosjon av data tilgjengelig med store økonomiske verdier','','','','','']);</v>
      </c>
    </row>
    <row r="165" spans="1:10">
      <c r="A165" s="55">
        <v>141110</v>
      </c>
      <c r="B165" s="55">
        <v>141100</v>
      </c>
      <c r="C165" s="12" t="s">
        <v>464</v>
      </c>
      <c r="E165" s="12" t="s">
        <v>933</v>
      </c>
      <c r="F165" s="12" t="s">
        <v>934</v>
      </c>
      <c r="G165" s="12" t="s">
        <v>935</v>
      </c>
      <c r="H165" s="12" t="s">
        <v>936</v>
      </c>
      <c r="I165" s="56">
        <v>36526</v>
      </c>
      <c r="J165" t="str">
        <f t="shared" si="4"/>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6" spans="1:10">
      <c r="A166" s="55">
        <v>141120</v>
      </c>
      <c r="B166" s="55">
        <v>141100</v>
      </c>
      <c r="C166" s="12" t="s">
        <v>466</v>
      </c>
      <c r="E166" s="12" t="s">
        <v>933</v>
      </c>
      <c r="F166" s="12" t="s">
        <v>934</v>
      </c>
      <c r="G166" s="12" t="s">
        <v>935</v>
      </c>
      <c r="H166" s="12" t="s">
        <v>936</v>
      </c>
      <c r="I166" s="56">
        <v>36526</v>
      </c>
      <c r="J166" t="str">
        <f t="shared" si="4"/>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7" spans="1:10">
      <c r="A167" s="55">
        <v>141130</v>
      </c>
      <c r="B167" s="55">
        <v>141100</v>
      </c>
      <c r="C167" s="12" t="s">
        <v>468</v>
      </c>
      <c r="E167" s="12" t="s">
        <v>933</v>
      </c>
      <c r="F167" s="12" t="s">
        <v>934</v>
      </c>
      <c r="G167" s="12" t="s">
        <v>935</v>
      </c>
      <c r="H167" s="12" t="s">
        <v>936</v>
      </c>
      <c r="I167" s="56">
        <v>36526</v>
      </c>
      <c r="J167" t="str">
        <f t="shared" si="4"/>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8" spans="1:10">
      <c r="A168" s="55">
        <v>141140</v>
      </c>
      <c r="B168" s="55">
        <v>141100</v>
      </c>
      <c r="C168" s="12" t="s">
        <v>470</v>
      </c>
      <c r="E168" s="12" t="s">
        <v>933</v>
      </c>
      <c r="F168" s="12" t="s">
        <v>934</v>
      </c>
      <c r="G168" s="12" t="s">
        <v>935</v>
      </c>
      <c r="H168" s="12" t="s">
        <v>936</v>
      </c>
      <c r="I168" s="56">
        <v>36526</v>
      </c>
      <c r="J168" t="str">
        <f t="shared" si="4"/>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9" spans="1:10">
      <c r="A169" s="55">
        <v>141200</v>
      </c>
      <c r="B169" s="55">
        <v>141000</v>
      </c>
      <c r="C169" s="12" t="s">
        <v>201</v>
      </c>
      <c r="D169" s="12"/>
      <c r="E169" s="12"/>
      <c r="F169" s="12"/>
      <c r="G169" s="12"/>
      <c r="H169" s="12"/>
      <c r="I169" s="56">
        <v>36526</v>
      </c>
      <c r="J169" t="str">
        <f t="shared" si="4"/>
        <v>big6.push([141200,141000,'Allerede sterk digital endringstakt ble ytterligere forsterket av koronapandemien','','','','','']);</v>
      </c>
    </row>
    <row r="170" spans="1:10">
      <c r="A170" s="55">
        <v>141210</v>
      </c>
      <c r="B170" s="55">
        <v>141200</v>
      </c>
      <c r="C170" s="12" t="s">
        <v>472</v>
      </c>
      <c r="E170" s="12" t="s">
        <v>933</v>
      </c>
      <c r="F170" s="12" t="s">
        <v>934</v>
      </c>
      <c r="G170" s="12" t="s">
        <v>935</v>
      </c>
      <c r="H170" s="12" t="s">
        <v>936</v>
      </c>
      <c r="I170" s="56">
        <v>36526</v>
      </c>
      <c r="J170" t="str">
        <f t="shared" si="4"/>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1" spans="1:10">
      <c r="A171" s="55">
        <v>141220</v>
      </c>
      <c r="B171" s="55">
        <v>141200</v>
      </c>
      <c r="C171" s="12" t="s">
        <v>474</v>
      </c>
      <c r="E171" s="12" t="s">
        <v>933</v>
      </c>
      <c r="F171" s="12" t="s">
        <v>934</v>
      </c>
      <c r="G171" s="12" t="s">
        <v>935</v>
      </c>
      <c r="H171" s="12" t="s">
        <v>936</v>
      </c>
      <c r="I171" s="56">
        <v>36526</v>
      </c>
      <c r="J171" t="str">
        <f t="shared" si="4"/>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2" spans="1:10">
      <c r="A172" s="55">
        <v>141230</v>
      </c>
      <c r="B172" s="55">
        <v>141200</v>
      </c>
      <c r="C172" s="12" t="s">
        <v>476</v>
      </c>
      <c r="E172" s="12"/>
      <c r="F172" s="12"/>
      <c r="G172" s="12"/>
      <c r="H172" s="12"/>
      <c r="I172" s="56">
        <v>36526</v>
      </c>
      <c r="J172" t="str">
        <f t="shared" si="4"/>
        <v>big6.push([141230,141200,'Østre Toten kommune utviklet på 7 dager en digital verktøykasse basert på bla. løsninger fra norske oppstartselskaper','','','','','']);</v>
      </c>
    </row>
    <row r="173" spans="1:10">
      <c r="A173" s="55">
        <v>142000</v>
      </c>
      <c r="B173" s="55">
        <v>140000</v>
      </c>
      <c r="C173" s="12" t="s">
        <v>205</v>
      </c>
      <c r="D173" s="12" t="s">
        <v>206</v>
      </c>
      <c r="E173" s="12"/>
      <c r="I173" s="56">
        <v>36526</v>
      </c>
      <c r="J173" t="str">
        <f t="shared" si="4"/>
        <v>big6.push([142000,140000,'Økt samhandling menneske-maskin','Maskinene blir våre samarbeidspartnere, både i arbeidslivet og privatlivet','','','','']);</v>
      </c>
    </row>
    <row r="174" spans="1:10">
      <c r="A174" s="55">
        <v>142100</v>
      </c>
      <c r="B174" s="55">
        <v>142000</v>
      </c>
      <c r="C174" s="12" t="s">
        <v>207</v>
      </c>
      <c r="I174" s="56">
        <v>36526</v>
      </c>
      <c r="J174" t="str">
        <f t="shared" si="4"/>
        <v>big6.push([142100,142000,'Økt samhandling mellom mennesket og maskinen','','','','','']);</v>
      </c>
    </row>
    <row r="175" spans="1:10">
      <c r="A175" s="55">
        <v>142200</v>
      </c>
      <c r="B175" s="55">
        <v>142000</v>
      </c>
      <c r="C175" s="12" t="s">
        <v>209</v>
      </c>
      <c r="I175" s="56">
        <v>36526</v>
      </c>
      <c r="J175" t="str">
        <f t="shared" si="4"/>
        <v>big6.push([142200,142000,'I arbeidslivet blir maskinene våre nye kollegaer','','','','','']);</v>
      </c>
    </row>
    <row r="176" spans="1:10">
      <c r="A176" s="55">
        <v>142300</v>
      </c>
      <c r="B176" s="55">
        <v>142000</v>
      </c>
      <c r="C176" s="12" t="s">
        <v>211</v>
      </c>
      <c r="I176" s="56">
        <v>36526</v>
      </c>
      <c r="J176" t="str">
        <f t="shared" si="4"/>
        <v>big6.push([142300,142000,'Samhandlingen fremover blir også mer personlig','','','','','']);</v>
      </c>
    </row>
    <row r="177" spans="1:10">
      <c r="A177" s="55">
        <v>150000</v>
      </c>
      <c r="B177" s="55">
        <v>100000</v>
      </c>
      <c r="C177" s="12" t="s">
        <v>937</v>
      </c>
      <c r="D177" s="12"/>
      <c r="E177" s="12"/>
      <c r="F177" s="12"/>
      <c r="G177" s="12"/>
      <c r="H177" s="12"/>
      <c r="I177" s="56">
        <v>36526</v>
      </c>
      <c r="J177" t="str">
        <f t="shared" si="4"/>
        <v>big6.push([150000,100000,'Klima','','','','','']);</v>
      </c>
    </row>
    <row r="178" spans="1:10">
      <c r="A178" s="55">
        <v>151000</v>
      </c>
      <c r="B178" s="55">
        <v>150000</v>
      </c>
      <c r="C178" s="12" t="s">
        <v>214</v>
      </c>
      <c r="D178" s="12" t="s">
        <v>215</v>
      </c>
      <c r="E178" s="12"/>
      <c r="I178" s="56">
        <v>36526</v>
      </c>
      <c r="J178" t="str">
        <f t="shared" si="4"/>
        <v>big6.push([151000,150000,'Kostbar klimatilpasning','Klimaendringene medfører risiko og store økonomiske konsekvenser, og får kraftig politisk respons','','','','']);</v>
      </c>
    </row>
    <row r="179" spans="1:10">
      <c r="A179" s="55">
        <v>151100</v>
      </c>
      <c r="B179" s="55">
        <v>151000</v>
      </c>
      <c r="C179" s="12" t="s">
        <v>216</v>
      </c>
      <c r="I179" s="56">
        <v>36526</v>
      </c>
      <c r="J179" t="str">
        <f t="shared" si="4"/>
        <v>big6.push([151100,151000,'Betydelig klimarisiko som følger av klimaendringene','','','','','']);</v>
      </c>
    </row>
    <row r="180" spans="1:10">
      <c r="A180" s="57">
        <v>151110</v>
      </c>
      <c r="B180" s="57">
        <v>151100</v>
      </c>
      <c r="C180" t="s">
        <v>938</v>
      </c>
      <c r="I180" s="56">
        <v>36526</v>
      </c>
      <c r="J180" t="str">
        <f t="shared" si="4"/>
        <v>big6.push([151110,151100,' Klimarelatert risiko for helse, liv, matsikkerhet, vanntilgang, sikkerhet og økonomisk vekst øker ved global oppvarming','','','','','']);</v>
      </c>
    </row>
    <row r="181" spans="1:10">
      <c r="A181" s="55">
        <v>151200</v>
      </c>
      <c r="B181" s="55">
        <v>151000</v>
      </c>
      <c r="C181" s="12" t="s">
        <v>218</v>
      </c>
      <c r="I181" s="56">
        <v>36526</v>
      </c>
      <c r="J181" t="str">
        <f t="shared" si="4"/>
        <v>big6.push([151200,151000,'Betydelig klimarisiko med store økonomiske konsekvenser','','','','','']);</v>
      </c>
    </row>
    <row r="182" spans="1:10">
      <c r="A182" s="57">
        <v>151210</v>
      </c>
      <c r="B182" s="57">
        <v>151200</v>
      </c>
      <c r="C182" t="s">
        <v>939</v>
      </c>
      <c r="I182" s="56">
        <v>36526</v>
      </c>
      <c r="J182" t="str">
        <f t="shared" si="4"/>
        <v>big6.push([151210,151200,' Behovet for skred- og flomsikring vil være på minst 700 millioner kroner per år de neste ti årene','','','','','']);</v>
      </c>
    </row>
    <row r="183" spans="1:10">
      <c r="A183" s="57">
        <v>151220</v>
      </c>
      <c r="B183" s="57">
        <v>151200</v>
      </c>
      <c r="C183" t="s">
        <v>940</v>
      </c>
      <c r="I183" s="56">
        <v>36526</v>
      </c>
      <c r="J183" t="str">
        <f t="shared" si="4"/>
        <v>big6.push([151220,151200,' Et stort vedlikeholds- og oppgraderingsbehov for å sikre mer klimarobuste bygg og infrastruktur i norske kommuner og fylker','','','','','']);</v>
      </c>
    </row>
    <row r="184" spans="1:10">
      <c r="A184" s="55">
        <v>151300</v>
      </c>
      <c r="B184" s="55">
        <v>151000</v>
      </c>
      <c r="C184" s="12" t="s">
        <v>220</v>
      </c>
      <c r="I184" s="56">
        <v>36526</v>
      </c>
      <c r="J184" t="str">
        <f t="shared" si="4"/>
        <v>big6.push([151300,151000,'Betydelig klimarisiko og store protester','','','','','']);</v>
      </c>
    </row>
    <row r="185" spans="1:10">
      <c r="A185" s="57">
        <v>151310</v>
      </c>
      <c r="B185" s="57">
        <v>151300</v>
      </c>
      <c r="C185" t="s">
        <v>941</v>
      </c>
      <c r="I185" s="56">
        <v>36526</v>
      </c>
      <c r="J185" t="str">
        <f t="shared" si="4"/>
        <v>big6.push([151310,151300,' De «gule vestene» i Frankrike protesterte mot avgifter på bensin','','','','','']);</v>
      </c>
    </row>
    <row r="186" spans="1:10">
      <c r="A186" s="57">
        <v>151320</v>
      </c>
      <c r="B186" s="57">
        <v>151300</v>
      </c>
      <c r="C186" t="s">
        <v>942</v>
      </c>
      <c r="I186" s="56">
        <v>36526</v>
      </c>
      <c r="J186" t="str">
        <f t="shared" si="4"/>
        <v>big6.push([151320,151300,' 40.000 nederlandske bønder tok til gatene for å protestere mot regjeringens mål om å kutte nitrogen og ammoniakk med 50%','','','','','']);</v>
      </c>
    </row>
    <row r="187" spans="1:10">
      <c r="A187" s="55">
        <v>151400</v>
      </c>
      <c r="B187" s="55">
        <v>151000</v>
      </c>
      <c r="C187" s="12" t="s">
        <v>222</v>
      </c>
      <c r="I187" s="56">
        <v>36526</v>
      </c>
      <c r="J187" t="str">
        <f t="shared" si="4"/>
        <v>big6.push([151400,151000,'De fleste store utslippsland konkretiserer mål om utslipp','','','','','']);</v>
      </c>
    </row>
    <row r="188" spans="1:10">
      <c r="A188" s="57">
        <v>151410</v>
      </c>
      <c r="B188" s="57">
        <v>151400</v>
      </c>
      <c r="C188" t="s">
        <v>943</v>
      </c>
      <c r="I188" s="56">
        <v>36526</v>
      </c>
      <c r="J188" t="str">
        <f t="shared" si="4"/>
        <v>big6.push([151410,151400,' USA, EU, Japan og Sør-Korea har mål om nullutslipp i 2050','','','','','']);</v>
      </c>
    </row>
    <row r="189" spans="1:10">
      <c r="A189" s="57">
        <v>151410</v>
      </c>
      <c r="B189" s="57">
        <v>151400</v>
      </c>
      <c r="C189" t="s">
        <v>944</v>
      </c>
      <c r="I189" s="56">
        <v>36526</v>
      </c>
      <c r="J189" t="str">
        <f t="shared" si="4"/>
        <v>big6.push([151410,151400,' Kina ønsker å nå netto nullutslipp innen 2060','','','','','']);</v>
      </c>
    </row>
    <row r="190" spans="1:10">
      <c r="A190" s="57">
        <v>151420</v>
      </c>
      <c r="B190" s="57">
        <v>151400</v>
      </c>
      <c r="C190" t="s">
        <v>945</v>
      </c>
      <c r="I190" s="56">
        <v>36526</v>
      </c>
      <c r="J190" t="str">
        <f t="shared" si="4"/>
        <v>big6.push([151420,151400,' Norge med ambisiøs plan om omstilling av samfunnet for 2021-2030, hvor de skal oppfylle klimamålet og skape grønn vekst.','','','','','']);</v>
      </c>
    </row>
    <row r="191" spans="1:10">
      <c r="A191" s="55">
        <v>151500</v>
      </c>
      <c r="B191" s="55">
        <v>151000</v>
      </c>
      <c r="C191" s="12" t="s">
        <v>224</v>
      </c>
      <c r="I191" s="56">
        <v>36526</v>
      </c>
      <c r="J191" t="str">
        <f t="shared" si="4"/>
        <v>big6.push([151500,151000,'Stormakter ser på klimaomstilling som en konkurranse om markedsandeler','','','','','']);</v>
      </c>
    </row>
    <row r="192" spans="1:10">
      <c r="A192" s="57">
        <v>151510</v>
      </c>
      <c r="B192" s="57">
        <v>151500</v>
      </c>
      <c r="C192" t="s">
        <v>946</v>
      </c>
      <c r="I192" s="56">
        <v>36526</v>
      </c>
      <c r="J192" t="str">
        <f t="shared" si="4"/>
        <v>big6.push([151510,151500,' Kina og USA konkurrerer om å bli verdensledende i grønn teknologi','','','','','']);</v>
      </c>
    </row>
    <row r="193" spans="1:10">
      <c r="A193" s="57">
        <v>151520</v>
      </c>
      <c r="B193" s="57">
        <v>151500</v>
      </c>
      <c r="C193" t="s">
        <v>947</v>
      </c>
      <c r="I193" s="56">
        <v>36526</v>
      </c>
      <c r="J193" t="str">
        <f t="shared" si="4"/>
        <v>big6.push([151520,151500,' EU-kommisjonens «grønne giv» er kjernen i Europas vekststrategi','','','','','']);</v>
      </c>
    </row>
    <row r="194" spans="1:10">
      <c r="A194" s="55">
        <v>151600</v>
      </c>
      <c r="B194" s="55">
        <v>151000</v>
      </c>
      <c r="C194" s="12" t="s">
        <v>226</v>
      </c>
      <c r="I194" s="56">
        <v>36526</v>
      </c>
      <c r="J194" t="str">
        <f t="shared" si="4"/>
        <v>big6.push([151600,151000,' FNs klimamål blir mer styrende for planleggings- og økonomiarbeid','','','','','']);</v>
      </c>
    </row>
    <row r="195" spans="1:10">
      <c r="A195" s="57">
        <v>151610</v>
      </c>
      <c r="B195" s="57">
        <v>151600</v>
      </c>
      <c r="C195" t="s">
        <v>948</v>
      </c>
      <c r="I195" s="56">
        <v>36526</v>
      </c>
      <c r="J195" t="str">
        <f t="shared" si="4"/>
        <v>big6.push([151610,151600,' Klimamål blir mer styrende','','','','','']);</v>
      </c>
    </row>
    <row r="196" spans="1:10">
      <c r="A196" s="55">
        <v>152000</v>
      </c>
      <c r="B196" s="55">
        <v>150000</v>
      </c>
      <c r="C196" s="14" t="s">
        <v>228</v>
      </c>
      <c r="D196" s="12" t="s">
        <v>229</v>
      </c>
      <c r="E196" s="12"/>
      <c r="I196" s="56">
        <v>36526</v>
      </c>
      <c r="J196" t="str">
        <f t="shared" si="4"/>
        <v>big6.push([152000,150000,'Grønn vekst','Smart bærekraft og klimaholdning gir klimahandling','','','','']);</v>
      </c>
    </row>
    <row r="197" spans="1:10">
      <c r="A197" s="55">
        <v>152100</v>
      </c>
      <c r="B197" s="55">
        <v>152000</v>
      </c>
      <c r="C197" s="12" t="s">
        <v>232</v>
      </c>
      <c r="I197" s="56">
        <v>36526</v>
      </c>
      <c r="J197" t="str">
        <f t="shared" si="4"/>
        <v>big6.push([152100,152000,'Vår klimaholdning gir klimahandling','','','','','']);</v>
      </c>
    </row>
    <row r="198" spans="1:10">
      <c r="A198" s="55">
        <v>152100</v>
      </c>
      <c r="B198" s="55">
        <v>152000</v>
      </c>
      <c r="C198" s="12" t="s">
        <v>230</v>
      </c>
      <c r="I198" s="56">
        <v>36526</v>
      </c>
      <c r="J198" t="str">
        <f t="shared" si="4"/>
        <v>big6.push([152100,152000,'Innovativ teknologi anvendes for å skape smartere og mer bærekraftige løsninger','','','','','']);</v>
      </c>
    </row>
    <row r="199" spans="1:10">
      <c r="A199" s="57">
        <v>152110</v>
      </c>
      <c r="B199" s="57">
        <v>152100</v>
      </c>
      <c r="C199" t="s">
        <v>949</v>
      </c>
      <c r="I199" s="56">
        <v>36526</v>
      </c>
      <c r="J199" t="str">
        <f t="shared" si="4"/>
        <v>big6.push([152110,152100,' Økt anvendelse av smartere og mer bærekraftige løsninger','','','','','']);</v>
      </c>
    </row>
    <row r="200" spans="1:10">
      <c r="A200" s="55">
        <v>152200</v>
      </c>
      <c r="B200" s="55">
        <v>152000</v>
      </c>
      <c r="C200" s="12" t="s">
        <v>234</v>
      </c>
      <c r="I200" s="56">
        <v>36526</v>
      </c>
      <c r="J200" t="str">
        <f t="shared" si="4"/>
        <v>big6.push([152200,152000,'Næringslivet er en betydelig driver for det grønne skiftet','','','','','']);</v>
      </c>
    </row>
    <row r="201" spans="1:10">
      <c r="A201" s="57">
        <v>152210</v>
      </c>
      <c r="B201" s="57">
        <v>152200</v>
      </c>
      <c r="C201" t="s">
        <v>950</v>
      </c>
      <c r="I201" s="56">
        <v>36526</v>
      </c>
      <c r="J201" t="str">
        <f t="shared" si="4"/>
        <v>big6.push([152210,152200,' Klimahandling','','','','','']);</v>
      </c>
    </row>
    <row r="202" spans="1:10">
      <c r="A202" s="55">
        <v>152300</v>
      </c>
      <c r="B202" s="55">
        <v>152000</v>
      </c>
      <c r="C202" s="12" t="s">
        <v>236</v>
      </c>
      <c r="I202" s="56">
        <v>36526</v>
      </c>
      <c r="J202" t="str">
        <f t="shared" si="4"/>
        <v>big6.push([152300,152000,'Politikerne følger opp med investeringsmidler for annvendelse av innovativ teknologi','','','','','']);</v>
      </c>
    </row>
    <row r="203" spans="1:10">
      <c r="A203" s="57">
        <v>152310</v>
      </c>
      <c r="B203" s="57">
        <v>152300</v>
      </c>
      <c r="C203" t="s">
        <v>951</v>
      </c>
      <c r="I203" s="56">
        <v>36526</v>
      </c>
      <c r="J203" t="str">
        <f t="shared" si="4"/>
        <v>big6.push([152310,152300,' NHO peker på betydelige muligheter for norske bedrifter til å levere løsninger med samfunnsmessige positive effekter','','','','','']);</v>
      </c>
    </row>
    <row r="204" spans="1:10">
      <c r="A204" s="57">
        <v>152320</v>
      </c>
      <c r="B204" s="57">
        <v>152300</v>
      </c>
      <c r="C204" t="s">
        <v>952</v>
      </c>
      <c r="I204" s="56">
        <v>36526</v>
      </c>
      <c r="J204" t="str">
        <f t="shared" si="4"/>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205" spans="1:10">
      <c r="A205" s="57">
        <v>152330</v>
      </c>
      <c r="B205" s="57">
        <v>152300</v>
      </c>
      <c r="C205" t="s">
        <v>953</v>
      </c>
      <c r="I205" s="56">
        <v>36526</v>
      </c>
      <c r="J205" t="str">
        <f t="shared" si="4"/>
        <v>big6.push([152330,152300,' EU med felles definisjon på hva som kan klassifiseres som bærekraftig innen finansmarkedet','','','','','']);</v>
      </c>
    </row>
    <row r="206" spans="1:10">
      <c r="A206" s="57">
        <v>152410</v>
      </c>
      <c r="B206" s="57">
        <v>152400</v>
      </c>
      <c r="C206" t="s">
        <v>954</v>
      </c>
      <c r="I206" s="56">
        <v>36526</v>
      </c>
      <c r="J206" t="str">
        <f t="shared" si="4"/>
        <v>big6.push([152410,152400,' Økte investeringer til innovativ teknologi','','','','','']);</v>
      </c>
    </row>
    <row r="207" spans="1:10">
      <c r="A207" s="57">
        <v>152510</v>
      </c>
      <c r="B207" s="57">
        <v>152500</v>
      </c>
      <c r="C207" t="s">
        <v>955</v>
      </c>
      <c r="I207" s="56">
        <v>36526</v>
      </c>
      <c r="J207" t="str">
        <f t="shared" si="4"/>
        <v>big6.push([152510,152500,' I løpet av 2020 ble 26 ferjesamband elektrifiserte, og i 2022 vil det trolig være rundt 70 el-ferger i drift. Et resultat av godt samspill mellom støtteordninger og offentlige krav og anbud for å stimulere teknologiutvikling','','','','','']);</v>
      </c>
    </row>
    <row r="208" spans="1:10">
      <c r="A208" s="55">
        <v>160000</v>
      </c>
      <c r="B208" s="55">
        <v>100000</v>
      </c>
      <c r="C208" s="12" t="s">
        <v>956</v>
      </c>
      <c r="D208" s="12"/>
      <c r="E208" s="12"/>
      <c r="F208" s="12"/>
      <c r="G208" s="12"/>
      <c r="H208" s="12"/>
      <c r="I208" s="56">
        <v>36526</v>
      </c>
      <c r="J208" t="str">
        <f t="shared" si="4"/>
        <v>big6.push([160000,100000,'Juridiske endringer','','','','','']);</v>
      </c>
    </row>
    <row r="209" spans="1:10">
      <c r="A209" s="55">
        <v>161000</v>
      </c>
      <c r="B209" s="55">
        <v>160000</v>
      </c>
      <c r="C209" s="12" t="s">
        <v>241</v>
      </c>
      <c r="D209" s="12" t="s">
        <v>242</v>
      </c>
      <c r="I209" s="56">
        <v>36526</v>
      </c>
      <c r="J209" t="str">
        <f t="shared" si="4"/>
        <v>big6.push([161000,160000,'Strengere personvern','GDPR styrker personvernet, men vanskelig balansegang mellom å utnytte muligheter og agere i tråd med direktivet','','','','']);</v>
      </c>
    </row>
    <row r="210" spans="1:10">
      <c r="A210" s="55">
        <v>161100</v>
      </c>
      <c r="B210" s="55">
        <v>161000</v>
      </c>
      <c r="C210" s="12" t="s">
        <v>243</v>
      </c>
      <c r="I210" s="56">
        <v>36526</v>
      </c>
      <c r="J210" t="str">
        <f t="shared" si="4"/>
        <v>big6.push([161100,161000,'GDPR styrker personvernet på tvers av EU/EØS, men regelverket er komplisert','','','','','']);</v>
      </c>
    </row>
    <row r="211" spans="1:10">
      <c r="A211" s="57">
        <v>161110</v>
      </c>
      <c r="B211" s="57">
        <v>161100</v>
      </c>
      <c r="C211" t="s">
        <v>957</v>
      </c>
      <c r="I211" s="56">
        <v>36526</v>
      </c>
      <c r="J211" t="str">
        <f t="shared" si="4"/>
        <v>big6.push([161110,161100,' To år etter at GDPR ble innført, fastslo en evaluering at håndhevingen har gått tregt','','','','','']);</v>
      </c>
    </row>
    <row r="212" spans="1:10">
      <c r="A212" s="55">
        <v>161200</v>
      </c>
      <c r="B212" s="55">
        <v>161000</v>
      </c>
      <c r="C212" s="12" t="s">
        <v>245</v>
      </c>
      <c r="I212" s="56">
        <v>36526</v>
      </c>
      <c r="J212" t="str">
        <f t="shared" si="4"/>
        <v>big6.push([161200,161000,'Offentlig sektor med stor mobilisering','','','','','']);</v>
      </c>
    </row>
    <row r="213" spans="1:10">
      <c r="A213" s="57">
        <v>161210</v>
      </c>
      <c r="B213" s="57">
        <v>161200</v>
      </c>
      <c r="C213" t="s">
        <v>958</v>
      </c>
      <c r="I213" s="56">
        <v>36526</v>
      </c>
      <c r="J213" t="str">
        <f t="shared" si="4"/>
        <v>big6.push([161210,161200,' Alle offentlige myndigheter må ha et personvernombud og nye løsninger skal ha innebygget personvern fra og med juli 2018','','','','','']);</v>
      </c>
    </row>
    <row r="214" spans="1:10">
      <c r="A214" s="57">
        <v>161220</v>
      </c>
      <c r="B214" s="57">
        <v>161200</v>
      </c>
      <c r="C214" t="s">
        <v>959</v>
      </c>
      <c r="I214" s="56">
        <v>36526</v>
      </c>
      <c r="J214" t="str">
        <f t="shared" si="4"/>
        <v>big6.push([161220,161200,' Ambisjonen om økt digitalisering i offentlig sektor betyr at styrking av personvern og informasjonssikkerhet blir viktigere','','','','','']);</v>
      </c>
    </row>
    <row r="215" spans="1:10">
      <c r="A215" s="55">
        <v>161300</v>
      </c>
      <c r="B215" s="55">
        <v>161000</v>
      </c>
      <c r="C215" s="12" t="s">
        <v>243</v>
      </c>
      <c r="I215" s="56">
        <v>36526</v>
      </c>
      <c r="J215" t="str">
        <f t="shared" ref="J215:J278" si="5">"big6.push(["&amp;A215&amp;","&amp;B215&amp;",'"&amp;C215&amp;"','"&amp;SUBSTITUTE(D215,"'","\'")&amp;"','"&amp;SUBSTITUTE(E215,"'","\'")&amp;"','"&amp;SUBSTITUTE(F215,"'","\'")&amp;"','"&amp;SUBSTITUTE(G215,"'","\'")&amp;"','"&amp;SUBSTITUTE(H215,"'","\'")&amp;"']);"</f>
        <v>big6.push([161300,161000,'GDPR styrker personvernet på tvers av EU/EØS, men regelverket er komplisert','','','','','']);</v>
      </c>
    </row>
    <row r="216" spans="1:10">
      <c r="A216" s="57">
        <v>161310</v>
      </c>
      <c r="B216" s="57">
        <v>161300</v>
      </c>
      <c r="C216" t="s">
        <v>957</v>
      </c>
      <c r="I216" s="56">
        <v>36526</v>
      </c>
      <c r="J216" t="str">
        <f t="shared" si="5"/>
        <v>big6.push([161310,161300,' To år etter at GDPR ble innført, fastslo en evaluering at håndhevingen har gått tregt','','','','','']);</v>
      </c>
    </row>
    <row r="217" spans="1:10">
      <c r="A217" s="55">
        <v>161400</v>
      </c>
      <c r="B217" s="55">
        <v>161000</v>
      </c>
      <c r="C217" s="12" t="s">
        <v>245</v>
      </c>
      <c r="I217" s="56">
        <v>36526</v>
      </c>
      <c r="J217" t="str">
        <f t="shared" si="5"/>
        <v>big6.push([161400,161000,'Offentlig sektor med stor mobilisering','','','','','']);</v>
      </c>
    </row>
    <row r="218" spans="1:10">
      <c r="A218" s="57">
        <v>161410</v>
      </c>
      <c r="B218" s="57">
        <v>161400</v>
      </c>
      <c r="C218" t="s">
        <v>958</v>
      </c>
      <c r="I218" s="56">
        <v>36526</v>
      </c>
      <c r="J218" t="str">
        <f t="shared" si="5"/>
        <v>big6.push([161410,161400,' Alle offentlige myndigheter må ha et personvernombud og nye løsninger skal ha innebygget personvern fra og med juli 2018','','','','','']);</v>
      </c>
    </row>
    <row r="219" spans="1:10">
      <c r="A219" s="57">
        <v>161420</v>
      </c>
      <c r="B219" s="57">
        <v>161400</v>
      </c>
      <c r="C219" t="s">
        <v>959</v>
      </c>
      <c r="I219" s="56">
        <v>36526</v>
      </c>
      <c r="J219" t="str">
        <f t="shared" si="5"/>
        <v>big6.push([161420,161400,' Ambisjonen om økt digitalisering i offentlig sektor betyr at styrking av personvern og informasjonssikkerhet blir viktigere','','','','','']);</v>
      </c>
    </row>
    <row r="220" spans="1:10">
      <c r="A220" s="55">
        <v>161500</v>
      </c>
      <c r="B220" s="55">
        <v>161000</v>
      </c>
      <c r="C220" s="12" t="s">
        <v>247</v>
      </c>
      <c r="I220" s="56">
        <v>36526</v>
      </c>
      <c r="J220" s="15" t="str">
        <f t="shared" si="5"/>
        <v>big6.push([161500,161000,'Myndighetene kan gjøre mer for å legge til rette','','','','','']);</v>
      </c>
    </row>
    <row r="221" spans="1:10">
      <c r="A221" s="57">
        <v>161510</v>
      </c>
      <c r="B221" s="57">
        <v>161500</v>
      </c>
      <c r="C221" t="s">
        <v>960</v>
      </c>
      <c r="I221" s="56">
        <v>36526</v>
      </c>
      <c r="J221" t="str">
        <f t="shared" si="5"/>
        <v>big6.push([161510,161500,' Norge scorer lavt i EUs eGovernment benchmark på å gi brukerne oversikt over dataene som blir brukt og hva de brukes til','','','','','']);</v>
      </c>
    </row>
    <row r="222" spans="1:10">
      <c r="A222" s="57">
        <v>161520</v>
      </c>
      <c r="B222" s="57">
        <v>161500</v>
      </c>
      <c r="C222" t="s">
        <v>961</v>
      </c>
      <c r="I222" s="56">
        <v>36526</v>
      </c>
      <c r="J222" t="str">
        <f t="shared" si="5"/>
        <v>big6.push([161520,161500,' Kommunene har kommet relativt kort i å tilrettelegge for god dataforvaltning, gjenbruk og videre bruk.','','','','','']);</v>
      </c>
    </row>
    <row r="223" spans="1:10">
      <c r="A223" s="55">
        <v>161600</v>
      </c>
      <c r="B223" s="55">
        <v>161000</v>
      </c>
      <c r="C223" s="12" t="s">
        <v>249</v>
      </c>
      <c r="I223" s="56">
        <v>36526</v>
      </c>
      <c r="J223" t="str">
        <f t="shared" si="5"/>
        <v>big6.push([161600,161000,'Stiller også nye krav til bevisstgjøring blant innbyggerne','','','','','']);</v>
      </c>
    </row>
    <row r="224" spans="1:10">
      <c r="A224" s="57">
        <v>161610</v>
      </c>
      <c r="B224" s="57">
        <v>161600</v>
      </c>
      <c r="C224" t="s">
        <v>962</v>
      </c>
      <c r="I224" s="56">
        <v>36526</v>
      </c>
      <c r="J224" t="str">
        <f t="shared" si="5"/>
        <v>big6.push([161610,161600,' Vår «digitale tvilling» er svært ettertraktet på digitale reklamebørser','','','','','']);</v>
      </c>
    </row>
    <row r="225" spans="1:10">
      <c r="A225" s="57">
        <v>161620</v>
      </c>
      <c r="B225" s="57">
        <v>161600</v>
      </c>
      <c r="C225" t="s">
        <v>963</v>
      </c>
      <c r="I225" s="56">
        <v>36526</v>
      </c>
      <c r="J225" t="str">
        <f t="shared" si="5"/>
        <v>big6.push([161620,161600,' Krevende å få oversikt og informasjon om hva appen vet om oss','','','','','']);</v>
      </c>
    </row>
    <row r="226" spans="1:10">
      <c r="A226" s="57">
        <v>161630</v>
      </c>
      <c r="B226" s="57">
        <v>161600</v>
      </c>
      <c r="C226" t="s">
        <v>964</v>
      </c>
      <c r="I226" s="56">
        <v>36526</v>
      </c>
      <c r="J226" t="str">
        <f t="shared" si="5"/>
        <v>big6.push([161630,161600,' Flertallet er ikke villig til å dele personlig data','','','','','']);</v>
      </c>
    </row>
    <row r="227" spans="1:10">
      <c r="A227" s="55">
        <v>161700</v>
      </c>
      <c r="B227" s="55">
        <v>161000</v>
      </c>
      <c r="C227" s="12" t="s">
        <v>251</v>
      </c>
      <c r="I227" s="56">
        <v>36526</v>
      </c>
      <c r="J227" t="str">
        <f t="shared" si="5"/>
        <v>big6.push([161700,161000,'Datadeling er et viktig premiss for fremtidens offentlige tjenester','','','','','']);</v>
      </c>
    </row>
    <row r="228" spans="1:10">
      <c r="A228" s="57">
        <v>161710</v>
      </c>
      <c r="B228" s="57">
        <v>161700</v>
      </c>
      <c r="C228" t="s">
        <v>965</v>
      </c>
      <c r="I228" s="56">
        <v>36526</v>
      </c>
      <c r="J228" t="str">
        <f t="shared" si="5"/>
        <v>big6.push([161710,161700,' Regulatoriske sandkasser tillater testing uten fulle godkjenningskrav','','','','','']);</v>
      </c>
    </row>
    <row r="229" spans="1:10">
      <c r="A229" s="57">
        <v>161720</v>
      </c>
      <c r="B229" s="57">
        <v>161700</v>
      </c>
      <c r="C229" t="s">
        <v>966</v>
      </c>
      <c r="I229" s="56">
        <v>36526</v>
      </c>
      <c r="J229" t="str">
        <f t="shared" si="5"/>
        <v>big6.push([161720,161700,' Datatilsynet skal etablere et testmiljø for kunstig intelligens som tar i bruk personopplysninger','','','','','']);</v>
      </c>
    </row>
    <row r="230" spans="1:10">
      <c r="A230" s="55">
        <v>162000</v>
      </c>
      <c r="B230" s="55">
        <v>160000</v>
      </c>
      <c r="C230" s="12" t="s">
        <v>253</v>
      </c>
      <c r="D230" s="12" t="s">
        <v>254</v>
      </c>
      <c r="I230" s="56">
        <v>36526</v>
      </c>
      <c r="J230" t="str">
        <f t="shared" si="5"/>
        <v>big6.push([162000,160000,'Ny teknologi gjør regulering mer kompleks','Krevende for regulerende myndighet å holde tritt med den teknologiske utviklingen','','','','']);</v>
      </c>
    </row>
    <row r="231" spans="1:10">
      <c r="A231" s="55">
        <v>162100</v>
      </c>
      <c r="B231" s="55">
        <v>162000</v>
      </c>
      <c r="C231" s="12" t="s">
        <v>255</v>
      </c>
      <c r="I231" s="56">
        <v>36526</v>
      </c>
      <c r="J231" t="str">
        <f t="shared" si="5"/>
        <v>big6.push([162100,162000,'Fare for misbruk av teknologi kan lede til forbud','','','','','']);</v>
      </c>
    </row>
    <row r="232" spans="1:10">
      <c r="A232" s="57">
        <v>162110</v>
      </c>
      <c r="B232" s="57">
        <v>162100</v>
      </c>
      <c r="C232" t="s">
        <v>967</v>
      </c>
      <c r="I232" s="56">
        <v>36526</v>
      </c>
      <c r="J232" t="str">
        <f t="shared" si="5"/>
        <v>big6.push([162110,162100,' Den amerikanske kongressen har bedt Facebook stoppe arbeidet med sin digitale valuta da det er for stor usikkerhet om regulering','','','','','']);</v>
      </c>
    </row>
    <row r="233" spans="1:10">
      <c r="A233" s="57">
        <v>162110</v>
      </c>
      <c r="B233" s="57">
        <v>162100</v>
      </c>
      <c r="C233" t="s">
        <v>968</v>
      </c>
      <c r="I233" s="56">
        <v>36526</v>
      </c>
      <c r="J233" t="str">
        <f t="shared" si="5"/>
        <v>big6.push([162110,162100,' Ansiktsgjenkjenning har mange fordeler men har også stort potensial for å bli misbrukt. Bl.a San Fransisco har forbudt offentlig bruk','','','','','']);</v>
      </c>
    </row>
    <row r="234" spans="1:10">
      <c r="A234" s="55">
        <v>162200</v>
      </c>
      <c r="B234" s="55">
        <v>162000</v>
      </c>
      <c r="C234" s="12" t="s">
        <v>257</v>
      </c>
      <c r="I234" s="56">
        <v>36526</v>
      </c>
      <c r="J234" t="str">
        <f t="shared" si="5"/>
        <v>big6.push([162200,162000,'Behov for nye regelverk','','','','','']);</v>
      </c>
    </row>
    <row r="235" spans="1:10">
      <c r="A235" s="57">
        <v>162210</v>
      </c>
      <c r="B235" s="57">
        <v>162200</v>
      </c>
      <c r="C235" t="s">
        <v>969</v>
      </c>
      <c r="I235" s="56">
        <v>36526</v>
      </c>
      <c r="J235" t="str">
        <f t="shared" si="5"/>
        <v>big6.push([162210,162200,' Nasjonal sikkerhetsmyndighet trekker frem 5G og IoT, adopsjon av moderne virtualisering og skyteknologier som krevende områder','','','','','']);</v>
      </c>
    </row>
    <row r="236" spans="1:10">
      <c r="A236" s="57">
        <v>162220</v>
      </c>
      <c r="B236" s="57">
        <v>162200</v>
      </c>
      <c r="C236" t="s">
        <v>970</v>
      </c>
      <c r="I236" s="56">
        <v>36526</v>
      </c>
      <c r="J236" t="str">
        <f t="shared" si="5"/>
        <v>big6.push([162220,162200,' Stortinget vedtok å endre Bioteknologiloven på flere punkter sommeren 2020','','','','','']);</v>
      </c>
    </row>
    <row r="237" spans="1:10">
      <c r="A237" s="57">
        <v>162230</v>
      </c>
      <c r="B237" s="57">
        <v>162200</v>
      </c>
      <c r="C237" t="s">
        <v>971</v>
      </c>
      <c r="I237" s="56">
        <v>36526</v>
      </c>
      <c r="J237" t="str">
        <f t="shared" si="5"/>
        <v>big6.push([162230,162200,' Selvkjørende kjøretøy allerede er i bruk, og det er nødvendig å utvikle et lovverk som tydeligere fordeler ansvar når ulykker skjer','','','','','']);</v>
      </c>
    </row>
    <row r="238" spans="1:10">
      <c r="A238" s="55">
        <v>162300</v>
      </c>
      <c r="B238" s="55">
        <v>162000</v>
      </c>
      <c r="C238" s="12" t="s">
        <v>259</v>
      </c>
      <c r="I238" s="56">
        <v>36526</v>
      </c>
      <c r="J238" t="str">
        <f t="shared" si="5"/>
        <v>big6.push([162300,162000,'Nytt regelverk må utvikles raskt, og være i nærmest kontinuerlig utvikling','','','','','']);</v>
      </c>
    </row>
    <row r="239" spans="1:10">
      <c r="A239" s="57">
        <v>162310</v>
      </c>
      <c r="B239" s="57">
        <v>162300</v>
      </c>
      <c r="C239" t="s">
        <v>972</v>
      </c>
      <c r="I239" s="56">
        <v>36526</v>
      </c>
      <c r="J239" t="str">
        <f t="shared" si="5"/>
        <v>big6.push([162310,162300,' Samfunnsområdene som regelverket skal regulere, er i mye raskere omstilling enn tidligere','','','','','']);</v>
      </c>
    </row>
    <row r="240" spans="1:10">
      <c r="A240" s="57">
        <v>162320</v>
      </c>
      <c r="B240" s="57">
        <v>162300</v>
      </c>
      <c r="C240" t="s">
        <v>973</v>
      </c>
      <c r="I240" s="56">
        <v>36526</v>
      </c>
      <c r="J240" t="str">
        <f t="shared" si="5"/>
        <v>big6.push([162320,162300,' Kompensasjonsordningen for næringslivet under covid-19 ble utviklet på tre uker. Regelverksutvikling, faglige avklaringer og teknisk utvikling forgikk samtidig','','','','','']);</v>
      </c>
    </row>
    <row r="241" spans="1:10">
      <c r="A241" s="57">
        <v>162330</v>
      </c>
      <c r="B241" s="57">
        <v>162300</v>
      </c>
      <c r="C241" t="s">
        <v>974</v>
      </c>
      <c r="I241" s="56">
        <v>36526</v>
      </c>
      <c r="J241" t="str">
        <f t="shared" si="5"/>
        <v>big6.push([162330,162300,' Behov for god sammenheng i regelverksutviklingen på tvers av sektorene for gode og effektive tjenester','','','','','']);</v>
      </c>
    </row>
    <row r="242" spans="1:10" ht="358.8" hidden="1">
      <c r="A242" s="58">
        <v>200000</v>
      </c>
      <c r="B242" s="58">
        <v>0</v>
      </c>
      <c r="C242" s="11" t="s">
        <v>975</v>
      </c>
      <c r="D242" s="59" t="s">
        <v>976</v>
      </c>
      <c r="E242" s="11"/>
      <c r="F242" s="11"/>
      <c r="G242" s="11"/>
      <c r="H242" s="11"/>
      <c r="I242" s="56">
        <v>36526</v>
      </c>
      <c r="J242" t="str">
        <f t="shared" si="5"/>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43" spans="1:10" hidden="1">
      <c r="A243" s="58">
        <v>210000</v>
      </c>
      <c r="B243" s="58">
        <v>200000</v>
      </c>
      <c r="C243" s="11" t="s">
        <v>977</v>
      </c>
      <c r="D243" s="11" t="s">
        <v>978</v>
      </c>
      <c r="E243" s="11"/>
      <c r="F243" s="11"/>
      <c r="G243" s="11"/>
      <c r="H243" s="11"/>
      <c r="I243" s="56">
        <v>36526</v>
      </c>
      <c r="J243" t="str">
        <f t="shared" si="5"/>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44" spans="1:10" hidden="1">
      <c r="A244" s="58">
        <v>211000</v>
      </c>
      <c r="B244" s="58">
        <v>210000</v>
      </c>
      <c r="C244" s="11"/>
      <c r="D244" s="11"/>
      <c r="E244" s="11" t="s">
        <v>979</v>
      </c>
      <c r="F244" s="11" t="s">
        <v>980</v>
      </c>
      <c r="G244" s="11" t="s">
        <v>981</v>
      </c>
      <c r="H244" s="11" t="s">
        <v>982</v>
      </c>
      <c r="I244" s="56">
        <v>36526</v>
      </c>
      <c r="J244" t="str">
        <f t="shared" si="5"/>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45" spans="1:10" hidden="1">
      <c r="A245" s="58">
        <v>212000</v>
      </c>
      <c r="B245" s="58">
        <v>210000</v>
      </c>
      <c r="C245" s="11"/>
      <c r="D245" s="11"/>
      <c r="E245" s="11" t="s">
        <v>983</v>
      </c>
      <c r="F245" s="11" t="s">
        <v>984</v>
      </c>
      <c r="G245" s="11" t="s">
        <v>985</v>
      </c>
      <c r="H245" s="11" t="s">
        <v>986</v>
      </c>
      <c r="I245" s="56">
        <v>36526</v>
      </c>
      <c r="J245" t="str">
        <f t="shared" si="5"/>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46" spans="1:10" hidden="1">
      <c r="A246" s="58">
        <v>220000</v>
      </c>
      <c r="B246" s="58">
        <v>200000</v>
      </c>
      <c r="C246" s="11" t="s">
        <v>987</v>
      </c>
      <c r="D246" s="60" t="s">
        <v>988</v>
      </c>
      <c r="E246" s="11"/>
      <c r="F246" s="11"/>
      <c r="G246" s="11"/>
      <c r="H246" s="11"/>
      <c r="I246" s="56">
        <v>36526</v>
      </c>
      <c r="J246" t="str">
        <f t="shared" si="5"/>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47" spans="1:10" hidden="1">
      <c r="A247" s="58">
        <v>221000</v>
      </c>
      <c r="B247" s="58">
        <v>220000</v>
      </c>
      <c r="C247" s="11"/>
      <c r="D247" s="11"/>
      <c r="E247" s="11" t="s">
        <v>989</v>
      </c>
      <c r="F247" s="11" t="s">
        <v>990</v>
      </c>
      <c r="G247" s="11" t="s">
        <v>991</v>
      </c>
      <c r="H247" s="11" t="s">
        <v>992</v>
      </c>
      <c r="I247" s="56">
        <v>36526</v>
      </c>
      <c r="J247" t="str">
        <f t="shared" si="5"/>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48" spans="1:10" hidden="1">
      <c r="A248" s="58">
        <v>222000</v>
      </c>
      <c r="B248" s="58">
        <v>220000</v>
      </c>
      <c r="C248" s="11"/>
      <c r="D248" s="11"/>
      <c r="E248" s="11" t="s">
        <v>993</v>
      </c>
      <c r="F248" s="11" t="s">
        <v>994</v>
      </c>
      <c r="G248" s="11" t="s">
        <v>995</v>
      </c>
      <c r="H248" s="11" t="s">
        <v>996</v>
      </c>
      <c r="I248" s="56">
        <v>36526</v>
      </c>
      <c r="J248" t="str">
        <f t="shared" si="5"/>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49" spans="1:10" hidden="1">
      <c r="A249" s="58">
        <v>230000</v>
      </c>
      <c r="B249" s="58">
        <v>200000</v>
      </c>
      <c r="C249" s="11" t="s">
        <v>997</v>
      </c>
      <c r="D249" s="60" t="s">
        <v>998</v>
      </c>
      <c r="E249" s="11"/>
      <c r="F249" s="11"/>
      <c r="G249" s="11"/>
      <c r="H249" s="11"/>
      <c r="I249" s="56">
        <v>36526</v>
      </c>
      <c r="J249" t="str">
        <f t="shared" si="5"/>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50" spans="1:10" hidden="1">
      <c r="A250" s="58">
        <v>231000</v>
      </c>
      <c r="B250" s="58">
        <v>230000</v>
      </c>
      <c r="C250" s="11"/>
      <c r="D250" s="11"/>
      <c r="E250" s="11" t="s">
        <v>999</v>
      </c>
      <c r="F250" s="11" t="s">
        <v>1000</v>
      </c>
      <c r="G250" s="11" t="s">
        <v>1001</v>
      </c>
      <c r="H250" s="11" t="s">
        <v>1002</v>
      </c>
      <c r="I250" s="56">
        <v>36526</v>
      </c>
      <c r="J250" t="str">
        <f t="shared" si="5"/>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51" spans="1:10" ht="14.25" hidden="1" customHeight="1">
      <c r="A251" s="58">
        <v>232000</v>
      </c>
      <c r="B251" s="58">
        <v>230000</v>
      </c>
      <c r="C251" s="11"/>
      <c r="D251" s="11"/>
      <c r="E251" s="11" t="s">
        <v>1003</v>
      </c>
      <c r="F251" s="11" t="s">
        <v>1004</v>
      </c>
      <c r="G251" s="11" t="s">
        <v>1005</v>
      </c>
      <c r="H251" s="11" t="s">
        <v>1006</v>
      </c>
      <c r="I251" s="56">
        <v>36526</v>
      </c>
      <c r="J251" t="str">
        <f t="shared" si="5"/>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52" spans="1:10" hidden="1">
      <c r="A252" s="58">
        <v>240000</v>
      </c>
      <c r="B252" s="58">
        <v>200000</v>
      </c>
      <c r="C252" s="11" t="s">
        <v>1007</v>
      </c>
      <c r="D252" s="60" t="s">
        <v>1008</v>
      </c>
      <c r="E252" s="11"/>
      <c r="F252" s="11"/>
      <c r="G252" s="11"/>
      <c r="H252" s="11"/>
      <c r="I252" s="56">
        <v>36526</v>
      </c>
      <c r="J252" t="str">
        <f t="shared" si="5"/>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53" spans="1:10" hidden="1">
      <c r="A253" s="58">
        <v>241000</v>
      </c>
      <c r="B253" s="58">
        <v>240000</v>
      </c>
      <c r="C253" s="11"/>
      <c r="D253" s="11"/>
      <c r="E253" s="11" t="s">
        <v>1009</v>
      </c>
      <c r="F253" s="11" t="s">
        <v>1010</v>
      </c>
      <c r="G253" s="11" t="s">
        <v>1011</v>
      </c>
      <c r="H253" s="11" t="s">
        <v>1012</v>
      </c>
      <c r="I253" s="56">
        <v>36526</v>
      </c>
      <c r="J253" t="str">
        <f t="shared" si="5"/>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54" spans="1:10" hidden="1">
      <c r="A254" s="58">
        <v>242000</v>
      </c>
      <c r="B254" s="58">
        <v>240000</v>
      </c>
      <c r="C254" s="11"/>
      <c r="D254" s="11"/>
      <c r="E254" s="11" t="s">
        <v>1013</v>
      </c>
      <c r="F254" s="11" t="s">
        <v>1014</v>
      </c>
      <c r="G254" s="11" t="s">
        <v>1015</v>
      </c>
      <c r="H254" s="11" t="s">
        <v>1016</v>
      </c>
      <c r="I254" s="56">
        <v>36526</v>
      </c>
      <c r="J254" t="str">
        <f t="shared" si="5"/>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55" spans="1:10" hidden="1">
      <c r="A255" s="58">
        <v>250000</v>
      </c>
      <c r="B255" s="58">
        <v>200000</v>
      </c>
      <c r="C255" s="11" t="s">
        <v>1017</v>
      </c>
      <c r="D255" s="60" t="s">
        <v>1018</v>
      </c>
      <c r="E255" s="11"/>
      <c r="F255" s="11"/>
      <c r="G255" s="11"/>
      <c r="H255" s="11"/>
      <c r="I255" s="56">
        <v>36526</v>
      </c>
      <c r="J255" t="str">
        <f t="shared" si="5"/>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56" spans="1:10" hidden="1">
      <c r="A256" s="58">
        <v>251000</v>
      </c>
      <c r="B256" s="58">
        <v>250000</v>
      </c>
      <c r="C256" s="11"/>
      <c r="D256" s="11"/>
      <c r="E256" s="11" t="s">
        <v>1019</v>
      </c>
      <c r="F256" s="11" t="s">
        <v>1020</v>
      </c>
      <c r="G256" s="11" t="s">
        <v>1021</v>
      </c>
      <c r="H256" s="11" t="s">
        <v>1022</v>
      </c>
      <c r="I256" s="56">
        <v>36526</v>
      </c>
      <c r="J256" t="str">
        <f t="shared" si="5"/>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57" spans="1:10" hidden="1">
      <c r="A257" s="58">
        <v>252000</v>
      </c>
      <c r="B257" s="58">
        <v>250000</v>
      </c>
      <c r="C257" s="11"/>
      <c r="D257" s="11"/>
      <c r="E257" s="11" t="s">
        <v>1023</v>
      </c>
      <c r="F257" s="11" t="s">
        <v>1024</v>
      </c>
      <c r="G257" s="11" t="s">
        <v>1025</v>
      </c>
      <c r="H257" s="11" t="s">
        <v>1026</v>
      </c>
      <c r="I257" s="56">
        <v>36526</v>
      </c>
      <c r="J257" t="str">
        <f t="shared" si="5"/>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58" spans="1:10" hidden="1">
      <c r="A258" s="61">
        <v>300000</v>
      </c>
      <c r="B258" s="61">
        <v>0</v>
      </c>
      <c r="C258" s="62" t="s">
        <v>1027</v>
      </c>
      <c r="D258" s="62" t="s">
        <v>1028</v>
      </c>
      <c r="E258" s="62"/>
      <c r="F258" s="62"/>
      <c r="G258" s="62"/>
      <c r="H258" s="62"/>
      <c r="I258" s="56">
        <v>36526</v>
      </c>
      <c r="J258" t="str">
        <f t="shared" si="5"/>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59" spans="1:10" hidden="1">
      <c r="A259" s="61">
        <v>310000</v>
      </c>
      <c r="B259" s="61">
        <v>300000</v>
      </c>
      <c r="C259" s="62" t="s">
        <v>1029</v>
      </c>
      <c r="D259" s="62" t="s">
        <v>1030</v>
      </c>
      <c r="E259" s="62"/>
      <c r="F259" s="62"/>
      <c r="G259" s="62"/>
      <c r="H259" s="62"/>
      <c r="I259" s="56">
        <v>36526</v>
      </c>
      <c r="J259" t="str">
        <f t="shared" si="5"/>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60" spans="1:10" hidden="1">
      <c r="A260" s="61">
        <v>311000</v>
      </c>
      <c r="B260" s="61">
        <v>310000</v>
      </c>
      <c r="C260" s="62"/>
      <c r="D260" s="62"/>
      <c r="E260" s="62" t="s">
        <v>1031</v>
      </c>
      <c r="F260" s="62" t="s">
        <v>1032</v>
      </c>
      <c r="G260" s="62" t="s">
        <v>1033</v>
      </c>
      <c r="H260" s="62" t="s">
        <v>1034</v>
      </c>
      <c r="I260" s="56">
        <v>36526</v>
      </c>
      <c r="J260" t="str">
        <f t="shared" si="5"/>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61" spans="1:10" hidden="1">
      <c r="A261" s="61">
        <v>312000</v>
      </c>
      <c r="B261" s="61">
        <v>310000</v>
      </c>
      <c r="C261" s="62"/>
      <c r="D261" s="62"/>
      <c r="E261" s="62" t="s">
        <v>1035</v>
      </c>
      <c r="F261" s="62" t="s">
        <v>1036</v>
      </c>
      <c r="G261" s="62" t="s">
        <v>1037</v>
      </c>
      <c r="H261" s="62" t="s">
        <v>1038</v>
      </c>
      <c r="I261" s="56">
        <v>36526</v>
      </c>
      <c r="J261" t="str">
        <f t="shared" si="5"/>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62" spans="1:10" hidden="1">
      <c r="A262" s="61">
        <v>320000</v>
      </c>
      <c r="B262" s="61">
        <v>300000</v>
      </c>
      <c r="C262" s="62" t="s">
        <v>1039</v>
      </c>
      <c r="D262" s="62" t="s">
        <v>1040</v>
      </c>
      <c r="E262" s="62"/>
      <c r="F262" s="62"/>
      <c r="G262" s="62"/>
      <c r="H262" s="62"/>
      <c r="I262" s="56">
        <v>36526</v>
      </c>
      <c r="J262" t="str">
        <f t="shared" si="5"/>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63" spans="1:10" hidden="1">
      <c r="A263" s="61">
        <v>321000</v>
      </c>
      <c r="B263" s="61">
        <v>320000</v>
      </c>
      <c r="C263" s="62"/>
      <c r="D263" s="62"/>
      <c r="E263" s="62" t="s">
        <v>1041</v>
      </c>
      <c r="F263" s="62" t="s">
        <v>1042</v>
      </c>
      <c r="G263" s="62" t="s">
        <v>1043</v>
      </c>
      <c r="H263" s="62" t="s">
        <v>1044</v>
      </c>
      <c r="I263" s="56">
        <v>36526</v>
      </c>
      <c r="J263" t="str">
        <f t="shared" si="5"/>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64" spans="1:10" hidden="1">
      <c r="A264" s="61">
        <v>322000</v>
      </c>
      <c r="B264" s="61">
        <v>320000</v>
      </c>
      <c r="C264" s="62"/>
      <c r="D264" s="62"/>
      <c r="E264" s="62" t="s">
        <v>1045</v>
      </c>
      <c r="F264" s="62" t="s">
        <v>1046</v>
      </c>
      <c r="G264" s="62" t="s">
        <v>1047</v>
      </c>
      <c r="H264" s="62" t="s">
        <v>1048</v>
      </c>
      <c r="I264" s="56">
        <v>36526</v>
      </c>
      <c r="J264" t="str">
        <f t="shared" si="5"/>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65" spans="1:10" hidden="1">
      <c r="A265" s="61">
        <v>330000</v>
      </c>
      <c r="B265" s="61">
        <v>300000</v>
      </c>
      <c r="C265" s="62" t="s">
        <v>1049</v>
      </c>
      <c r="D265" s="62" t="s">
        <v>1050</v>
      </c>
      <c r="E265" s="62"/>
      <c r="F265" s="62"/>
      <c r="G265" s="62"/>
      <c r="H265" s="62"/>
      <c r="I265" s="56">
        <v>36526</v>
      </c>
      <c r="J265" t="str">
        <f t="shared" si="5"/>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66" spans="1:10" hidden="1">
      <c r="A266" s="61">
        <v>331000</v>
      </c>
      <c r="B266" s="61">
        <v>330000</v>
      </c>
      <c r="C266" s="62"/>
      <c r="D266" s="62"/>
      <c r="E266" s="62" t="s">
        <v>1051</v>
      </c>
      <c r="F266" s="62" t="s">
        <v>1052</v>
      </c>
      <c r="G266" s="62" t="s">
        <v>1053</v>
      </c>
      <c r="H266" s="62" t="s">
        <v>1054</v>
      </c>
      <c r="I266" s="56">
        <v>36526</v>
      </c>
      <c r="J266" t="str">
        <f t="shared" si="5"/>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67" spans="1:10" hidden="1">
      <c r="A267" s="61">
        <v>332000</v>
      </c>
      <c r="B267" s="61">
        <v>330000</v>
      </c>
      <c r="C267" s="62"/>
      <c r="D267" s="62"/>
      <c r="E267" s="62" t="s">
        <v>1055</v>
      </c>
      <c r="F267" s="62" t="s">
        <v>1056</v>
      </c>
      <c r="G267" s="62" t="s">
        <v>1057</v>
      </c>
      <c r="H267" s="62" t="s">
        <v>1058</v>
      </c>
      <c r="I267" s="56">
        <v>36526</v>
      </c>
      <c r="J267" t="str">
        <f t="shared" si="5"/>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68" spans="1:10" hidden="1">
      <c r="A268" s="61">
        <v>340000</v>
      </c>
      <c r="B268" s="61">
        <v>300000</v>
      </c>
      <c r="C268" s="62" t="s">
        <v>1059</v>
      </c>
      <c r="D268" s="62" t="s">
        <v>1060</v>
      </c>
      <c r="E268" s="62"/>
      <c r="F268" s="62"/>
      <c r="G268" s="62"/>
      <c r="H268" s="62"/>
      <c r="I268" s="56">
        <v>36526</v>
      </c>
      <c r="J268" t="str">
        <f t="shared" si="5"/>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69" spans="1:10" hidden="1">
      <c r="A269" s="61">
        <v>341000</v>
      </c>
      <c r="B269" s="61">
        <v>340000</v>
      </c>
      <c r="C269" s="62"/>
      <c r="D269" s="62"/>
      <c r="E269" s="62" t="s">
        <v>1061</v>
      </c>
      <c r="F269" s="62" t="s">
        <v>1062</v>
      </c>
      <c r="G269" s="62" t="s">
        <v>1063</v>
      </c>
      <c r="H269" s="62" t="s">
        <v>1064</v>
      </c>
      <c r="I269" s="56">
        <v>36526</v>
      </c>
      <c r="J269" t="str">
        <f t="shared" si="5"/>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70" spans="1:10" hidden="1">
      <c r="A270" s="61">
        <v>342000</v>
      </c>
      <c r="B270" s="61">
        <v>340000</v>
      </c>
      <c r="C270" s="62"/>
      <c r="D270" s="62"/>
      <c r="E270" s="62" t="s">
        <v>1065</v>
      </c>
      <c r="F270" s="62" t="s">
        <v>1066</v>
      </c>
      <c r="G270" s="62" t="s">
        <v>1067</v>
      </c>
      <c r="H270" s="62" t="s">
        <v>1068</v>
      </c>
      <c r="I270" s="56">
        <v>36526</v>
      </c>
      <c r="J270" t="str">
        <f t="shared" si="5"/>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71" spans="1:10" hidden="1">
      <c r="A271" s="61">
        <v>350000</v>
      </c>
      <c r="B271" s="61">
        <v>300000</v>
      </c>
      <c r="C271" s="62" t="s">
        <v>1069</v>
      </c>
      <c r="D271" s="62" t="s">
        <v>1070</v>
      </c>
      <c r="E271" s="62"/>
      <c r="F271" s="62"/>
      <c r="G271" s="62"/>
      <c r="H271" s="62"/>
      <c r="I271" s="56">
        <v>36526</v>
      </c>
      <c r="J271" t="str">
        <f t="shared" si="5"/>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72" spans="1:10" hidden="1">
      <c r="A272" s="61">
        <v>351000</v>
      </c>
      <c r="B272" s="61">
        <v>350000</v>
      </c>
      <c r="C272" s="62"/>
      <c r="D272" s="62"/>
      <c r="E272" s="62" t="s">
        <v>1071</v>
      </c>
      <c r="F272" s="62" t="s">
        <v>1072</v>
      </c>
      <c r="G272" s="62" t="s">
        <v>1073</v>
      </c>
      <c r="H272" s="62" t="s">
        <v>1074</v>
      </c>
      <c r="I272" s="56">
        <v>36526</v>
      </c>
      <c r="J272" t="str">
        <f t="shared" si="5"/>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73" spans="1:10" hidden="1">
      <c r="A273" s="61">
        <v>352000</v>
      </c>
      <c r="B273" s="61">
        <v>350000</v>
      </c>
      <c r="C273" s="62"/>
      <c r="D273" s="62"/>
      <c r="E273" s="62" t="s">
        <v>1075</v>
      </c>
      <c r="F273" s="62" t="s">
        <v>1076</v>
      </c>
      <c r="G273" s="62" t="s">
        <v>1077</v>
      </c>
      <c r="H273" s="62" t="s">
        <v>1078</v>
      </c>
      <c r="I273" s="56">
        <v>36526</v>
      </c>
      <c r="J273" t="str">
        <f t="shared" si="5"/>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74" spans="1:10" ht="193.2" hidden="1">
      <c r="A274" s="58">
        <v>400000</v>
      </c>
      <c r="B274" s="58">
        <v>1</v>
      </c>
      <c r="C274" s="11" t="s">
        <v>1079</v>
      </c>
      <c r="D274" s="59" t="s">
        <v>1080</v>
      </c>
      <c r="E274" s="11"/>
      <c r="F274" s="11"/>
      <c r="G274" s="11"/>
      <c r="H274" s="11"/>
      <c r="I274" s="56">
        <v>36526</v>
      </c>
      <c r="J274" t="str">
        <f t="shared" si="5"/>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75" spans="1:10" hidden="1">
      <c r="A275" s="58">
        <v>410000</v>
      </c>
      <c r="B275" s="58">
        <v>400000</v>
      </c>
      <c r="C275" t="s">
        <v>1081</v>
      </c>
      <c r="D275" s="11" t="s">
        <v>1082</v>
      </c>
      <c r="E275" s="11"/>
      <c r="F275" s="11"/>
      <c r="G275" s="11"/>
      <c r="H275" s="11"/>
      <c r="I275" s="56">
        <v>36526</v>
      </c>
      <c r="J275" t="str">
        <f t="shared" si="5"/>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76" spans="1:10" hidden="1">
      <c r="A276" s="58">
        <v>411000</v>
      </c>
      <c r="B276" s="58">
        <v>410000</v>
      </c>
      <c r="C276" s="11"/>
      <c r="D276" s="11"/>
      <c r="E276" t="s">
        <v>1083</v>
      </c>
      <c r="F276" t="s">
        <v>1084</v>
      </c>
      <c r="G276" t="s">
        <v>1085</v>
      </c>
      <c r="H276" t="s">
        <v>1086</v>
      </c>
      <c r="I276" s="56">
        <v>36526</v>
      </c>
      <c r="J276" t="str">
        <f t="shared" si="5"/>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77" spans="1:10" hidden="1">
      <c r="A277" s="58">
        <v>412000</v>
      </c>
      <c r="B277" s="58">
        <v>410000</v>
      </c>
      <c r="C277" s="11"/>
      <c r="D277" s="11"/>
      <c r="E277" t="s">
        <v>1087</v>
      </c>
      <c r="F277" t="s">
        <v>1088</v>
      </c>
      <c r="G277" t="s">
        <v>1089</v>
      </c>
      <c r="H277" t="s">
        <v>1090</v>
      </c>
      <c r="I277" s="56">
        <v>36526</v>
      </c>
      <c r="J277" t="str">
        <f t="shared" si="5"/>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78" spans="1:10" hidden="1">
      <c r="A278" s="58">
        <v>420000</v>
      </c>
      <c r="B278" s="58">
        <v>400000</v>
      </c>
      <c r="C278" t="s">
        <v>1091</v>
      </c>
      <c r="D278" s="60" t="s">
        <v>1092</v>
      </c>
      <c r="E278" s="11"/>
      <c r="F278" s="11"/>
      <c r="G278" s="11"/>
      <c r="H278" s="11"/>
      <c r="I278" s="56">
        <v>36526</v>
      </c>
      <c r="J278" t="str">
        <f t="shared" si="5"/>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79" spans="1:10" hidden="1">
      <c r="A279" s="58">
        <v>421000</v>
      </c>
      <c r="B279" s="58">
        <v>420000</v>
      </c>
      <c r="C279" s="11"/>
      <c r="D279" s="11"/>
      <c r="E279" t="s">
        <v>1093</v>
      </c>
      <c r="F279" t="s">
        <v>1094</v>
      </c>
      <c r="G279" t="s">
        <v>1095</v>
      </c>
      <c r="H279" t="s">
        <v>1096</v>
      </c>
      <c r="I279" s="56">
        <v>36526</v>
      </c>
      <c r="J279" t="str">
        <f t="shared" ref="J279:J342" si="6">"big6.push(["&amp;A279&amp;","&amp;B279&amp;",'"&amp;C279&amp;"','"&amp;SUBSTITUTE(D279,"'","\'")&amp;"','"&amp;SUBSTITUTE(E279,"'","\'")&amp;"','"&amp;SUBSTITUTE(F279,"'","\'")&amp;"','"&amp;SUBSTITUTE(G279,"'","\'")&amp;"','"&amp;SUBSTITUTE(H279,"'","\'")&amp;"']);"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80" spans="1:10" hidden="1">
      <c r="A280" s="58">
        <v>422000</v>
      </c>
      <c r="B280" s="58">
        <v>420000</v>
      </c>
      <c r="C280" s="11"/>
      <c r="D280" s="11"/>
      <c r="E280" t="s">
        <v>1097</v>
      </c>
      <c r="F280" t="s">
        <v>1098</v>
      </c>
      <c r="G280" t="s">
        <v>1099</v>
      </c>
      <c r="H280" t="s">
        <v>1100</v>
      </c>
      <c r="I280" s="56">
        <v>36526</v>
      </c>
      <c r="J280" t="str">
        <f t="shared" si="6"/>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81" spans="1:10" hidden="1">
      <c r="A281" s="58">
        <v>430000</v>
      </c>
      <c r="B281" s="58">
        <v>400000</v>
      </c>
      <c r="C281" s="63" t="s">
        <v>1101</v>
      </c>
      <c r="D281" s="60" t="s">
        <v>1102</v>
      </c>
      <c r="E281" s="11"/>
      <c r="F281" s="11"/>
      <c r="G281" s="11"/>
      <c r="H281" s="11"/>
      <c r="I281" s="56">
        <v>36526</v>
      </c>
      <c r="J281" t="str">
        <f t="shared" si="6"/>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82" spans="1:10" hidden="1">
      <c r="A282" s="58">
        <v>431000</v>
      </c>
      <c r="B282" s="58">
        <v>430000</v>
      </c>
      <c r="C282" s="11"/>
      <c r="D282" s="11"/>
      <c r="E282" t="s">
        <v>1103</v>
      </c>
      <c r="F282" t="s">
        <v>1104</v>
      </c>
      <c r="G282" t="s">
        <v>1105</v>
      </c>
      <c r="H282" t="s">
        <v>1106</v>
      </c>
      <c r="I282" s="56">
        <v>36526</v>
      </c>
      <c r="J282" t="str">
        <f t="shared" si="6"/>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83" spans="1:10" hidden="1">
      <c r="A283" s="58">
        <v>432000</v>
      </c>
      <c r="B283" s="58">
        <v>430000</v>
      </c>
      <c r="C283" s="11"/>
      <c r="D283" s="11"/>
      <c r="E283" t="s">
        <v>1107</v>
      </c>
      <c r="F283" t="s">
        <v>1108</v>
      </c>
      <c r="G283" t="s">
        <v>1109</v>
      </c>
      <c r="H283" t="s">
        <v>1110</v>
      </c>
      <c r="I283" s="56">
        <v>36526</v>
      </c>
      <c r="J283" t="str">
        <f t="shared" si="6"/>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84" spans="1:10" hidden="1">
      <c r="A284" s="58">
        <v>440000</v>
      </c>
      <c r="B284" s="58">
        <v>400000</v>
      </c>
      <c r="C284" t="s">
        <v>1111</v>
      </c>
      <c r="D284" s="60" t="s">
        <v>1112</v>
      </c>
      <c r="E284" s="11"/>
      <c r="F284" s="11"/>
      <c r="G284" s="11"/>
      <c r="H284" s="11"/>
      <c r="I284" s="56">
        <v>36526</v>
      </c>
      <c r="J284" t="str">
        <f t="shared" si="6"/>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85" spans="1:10" hidden="1">
      <c r="A285" s="58">
        <v>441000</v>
      </c>
      <c r="B285" s="58">
        <v>440000</v>
      </c>
      <c r="C285" s="11"/>
      <c r="D285" s="11"/>
      <c r="E285" t="s">
        <v>1113</v>
      </c>
      <c r="F285" t="s">
        <v>1114</v>
      </c>
      <c r="G285" t="s">
        <v>1115</v>
      </c>
      <c r="H285" t="s">
        <v>1116</v>
      </c>
      <c r="I285" s="56">
        <v>36526</v>
      </c>
      <c r="J285" t="str">
        <f t="shared" si="6"/>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86" spans="1:10" hidden="1">
      <c r="A286" s="58">
        <v>442000</v>
      </c>
      <c r="B286" s="58">
        <v>440000</v>
      </c>
      <c r="C286" s="11"/>
      <c r="D286" s="11"/>
      <c r="E286" t="s">
        <v>1117</v>
      </c>
      <c r="F286" t="s">
        <v>1118</v>
      </c>
      <c r="G286" t="s">
        <v>1119</v>
      </c>
      <c r="H286" t="s">
        <v>1120</v>
      </c>
      <c r="I286" s="56">
        <v>36526</v>
      </c>
      <c r="J286" t="str">
        <f t="shared" si="6"/>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87" spans="1:10" hidden="1">
      <c r="A287" s="58">
        <v>450000</v>
      </c>
      <c r="B287" s="58">
        <v>400000</v>
      </c>
      <c r="C287" t="s">
        <v>1121</v>
      </c>
      <c r="D287" s="60" t="s">
        <v>1122</v>
      </c>
      <c r="E287" s="11"/>
      <c r="F287" s="11"/>
      <c r="G287" s="11"/>
      <c r="H287" s="11"/>
      <c r="I287" s="56">
        <v>36526</v>
      </c>
      <c r="J287" t="str">
        <f t="shared" si="6"/>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88" spans="1:10" hidden="1">
      <c r="A288" s="58">
        <v>451000</v>
      </c>
      <c r="B288" s="58">
        <v>450000</v>
      </c>
      <c r="C288" s="11"/>
      <c r="D288" s="11"/>
      <c r="E288" t="s">
        <v>1123</v>
      </c>
      <c r="F288" t="s">
        <v>1124</v>
      </c>
      <c r="G288" t="s">
        <v>1125</v>
      </c>
      <c r="H288" t="s">
        <v>1126</v>
      </c>
      <c r="I288" s="56">
        <v>36526</v>
      </c>
      <c r="J288" t="str">
        <f t="shared" si="6"/>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89" spans="1:10" hidden="1">
      <c r="A289" s="58">
        <v>452000</v>
      </c>
      <c r="B289" s="58">
        <v>450000</v>
      </c>
      <c r="C289" s="11"/>
      <c r="D289" s="11"/>
      <c r="E289" t="s">
        <v>1127</v>
      </c>
      <c r="F289" t="s">
        <v>1128</v>
      </c>
      <c r="G289" t="s">
        <v>1120</v>
      </c>
      <c r="H289" t="s">
        <v>1129</v>
      </c>
      <c r="I289" s="56">
        <v>36526</v>
      </c>
      <c r="J289" t="str">
        <f t="shared" si="6"/>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90" spans="1:10" hidden="1">
      <c r="A290" s="58">
        <v>460000</v>
      </c>
      <c r="B290" s="58">
        <v>400000</v>
      </c>
      <c r="C290" t="s">
        <v>1130</v>
      </c>
      <c r="D290" t="s">
        <v>1131</v>
      </c>
      <c r="I290" s="56">
        <v>36526</v>
      </c>
      <c r="J290" t="str">
        <f t="shared" si="6"/>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91" spans="1:10" hidden="1">
      <c r="A291" s="58">
        <v>461000</v>
      </c>
      <c r="B291" s="58">
        <v>460000</v>
      </c>
      <c r="E291" t="s">
        <v>1132</v>
      </c>
      <c r="F291" t="s">
        <v>1133</v>
      </c>
      <c r="G291" t="s">
        <v>1134</v>
      </c>
      <c r="H291" t="s">
        <v>1086</v>
      </c>
      <c r="I291" s="56">
        <v>36526</v>
      </c>
      <c r="J291" t="str">
        <f t="shared" si="6"/>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92" spans="1:10" hidden="1">
      <c r="A292" s="58">
        <v>462000</v>
      </c>
      <c r="B292" s="58">
        <v>460000</v>
      </c>
      <c r="E292" t="s">
        <v>1135</v>
      </c>
      <c r="F292" t="s">
        <v>1136</v>
      </c>
      <c r="G292" t="s">
        <v>1129</v>
      </c>
      <c r="H292" t="s">
        <v>1137</v>
      </c>
      <c r="I292" s="56">
        <v>36526</v>
      </c>
      <c r="J292" t="str">
        <f t="shared" si="6"/>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93" spans="1:10" hidden="1">
      <c r="A293" s="57">
        <v>500000</v>
      </c>
      <c r="B293" s="57">
        <v>0</v>
      </c>
      <c r="C293" t="s">
        <v>1138</v>
      </c>
      <c r="I293" s="56">
        <v>36526</v>
      </c>
      <c r="J293" t="str">
        <f t="shared" si="6"/>
        <v>big6.push([500000,0,'Kandidattest','','','','','']);</v>
      </c>
    </row>
    <row r="294" spans="1:10" hidden="1">
      <c r="A294" s="57">
        <v>510000</v>
      </c>
      <c r="B294" s="57">
        <v>500000</v>
      </c>
      <c r="C294" t="s">
        <v>1139</v>
      </c>
      <c r="D294" t="s">
        <v>1140</v>
      </c>
      <c r="I294" s="56">
        <v>36526</v>
      </c>
      <c r="J294" t="str">
        <f t="shared" si="6"/>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95" spans="1:10" hidden="1">
      <c r="A295" s="57">
        <v>511000</v>
      </c>
      <c r="B295" s="57">
        <v>510000</v>
      </c>
      <c r="E295" t="s">
        <v>1141</v>
      </c>
      <c r="F295" t="s">
        <v>1142</v>
      </c>
      <c r="G295" t="s">
        <v>1143</v>
      </c>
      <c r="H295" t="s">
        <v>1144</v>
      </c>
      <c r="I295" s="56">
        <v>36526</v>
      </c>
      <c r="J295" t="str">
        <f t="shared" si="6"/>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96" spans="1:10" hidden="1">
      <c r="A296" s="57">
        <v>512000</v>
      </c>
      <c r="B296" s="57">
        <v>510000</v>
      </c>
      <c r="E296" t="s">
        <v>1145</v>
      </c>
      <c r="F296" t="s">
        <v>1146</v>
      </c>
      <c r="G296" t="s">
        <v>1147</v>
      </c>
      <c r="H296" t="s">
        <v>1148</v>
      </c>
      <c r="I296" s="56">
        <v>36526</v>
      </c>
      <c r="J296" t="str">
        <f t="shared" si="6"/>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97" spans="1:10" hidden="1">
      <c r="A297" s="57">
        <v>513000</v>
      </c>
      <c r="B297" s="57">
        <v>510001</v>
      </c>
      <c r="E297" t="s">
        <v>1149</v>
      </c>
      <c r="F297" t="s">
        <v>1150</v>
      </c>
      <c r="G297" t="s">
        <v>1151</v>
      </c>
      <c r="H297" t="s">
        <v>1152</v>
      </c>
      <c r="I297" s="56">
        <v>36526</v>
      </c>
      <c r="J297" t="str">
        <f t="shared" si="6"/>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98" spans="1:10" hidden="1">
      <c r="A298" s="57">
        <v>514000</v>
      </c>
      <c r="B298" s="57">
        <v>510002</v>
      </c>
      <c r="E298" t="s">
        <v>1153</v>
      </c>
      <c r="F298" t="s">
        <v>1154</v>
      </c>
      <c r="G298" t="s">
        <v>1155</v>
      </c>
      <c r="H298" t="s">
        <v>1156</v>
      </c>
      <c r="I298" s="56">
        <v>36526</v>
      </c>
      <c r="J298" t="str">
        <f t="shared" si="6"/>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99" spans="1:10" hidden="1">
      <c r="A299" s="57">
        <v>515000</v>
      </c>
      <c r="B299" s="57">
        <v>510003</v>
      </c>
      <c r="E299" t="s">
        <v>1157</v>
      </c>
      <c r="F299" t="s">
        <v>1158</v>
      </c>
      <c r="G299" t="s">
        <v>1159</v>
      </c>
      <c r="H299" t="s">
        <v>1160</v>
      </c>
      <c r="I299" s="56">
        <v>36526</v>
      </c>
      <c r="J299" t="str">
        <f t="shared" si="6"/>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300" spans="1:10" hidden="1">
      <c r="A300" s="57">
        <v>520000</v>
      </c>
      <c r="B300" s="57">
        <v>500000</v>
      </c>
      <c r="C300" t="s">
        <v>1161</v>
      </c>
      <c r="D300" t="s">
        <v>1162</v>
      </c>
      <c r="I300" s="56">
        <v>36526</v>
      </c>
      <c r="J300" t="str">
        <f t="shared" si="6"/>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301" spans="1:10" hidden="1">
      <c r="A301" s="57">
        <v>521000</v>
      </c>
      <c r="B301" s="57">
        <v>520000</v>
      </c>
      <c r="E301" t="s">
        <v>1163</v>
      </c>
      <c r="F301" t="s">
        <v>1164</v>
      </c>
      <c r="G301" t="s">
        <v>1165</v>
      </c>
      <c r="H301" t="s">
        <v>1166</v>
      </c>
      <c r="I301" s="56">
        <v>36526</v>
      </c>
      <c r="J301" t="str">
        <f t="shared" si="6"/>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302" spans="1:10" hidden="1">
      <c r="A302" s="57">
        <v>522000</v>
      </c>
      <c r="B302" s="57">
        <v>520000</v>
      </c>
      <c r="E302" t="s">
        <v>1167</v>
      </c>
      <c r="F302" t="s">
        <v>1168</v>
      </c>
      <c r="G302" t="s">
        <v>1169</v>
      </c>
      <c r="H302" t="s">
        <v>1170</v>
      </c>
      <c r="I302" s="56">
        <v>36526</v>
      </c>
      <c r="J302" t="str">
        <f t="shared" si="6"/>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303" spans="1:10" hidden="1">
      <c r="A303" s="57">
        <v>523000</v>
      </c>
      <c r="B303" s="57">
        <v>520000</v>
      </c>
      <c r="E303" t="s">
        <v>1171</v>
      </c>
      <c r="F303" t="s">
        <v>1172</v>
      </c>
      <c r="G303" t="s">
        <v>1173</v>
      </c>
      <c r="H303" t="s">
        <v>1174</v>
      </c>
      <c r="I303" s="56">
        <v>36526</v>
      </c>
      <c r="J303" t="str">
        <f t="shared" si="6"/>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304" spans="1:10" hidden="1">
      <c r="A304" s="57">
        <v>524000</v>
      </c>
      <c r="B304" s="57">
        <v>520000</v>
      </c>
      <c r="E304" t="s">
        <v>1175</v>
      </c>
      <c r="F304" t="s">
        <v>1176</v>
      </c>
      <c r="G304" t="s">
        <v>1177</v>
      </c>
      <c r="H304" t="s">
        <v>1178</v>
      </c>
      <c r="I304" s="56">
        <v>36526</v>
      </c>
      <c r="J304" t="str">
        <f t="shared" si="6"/>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305" spans="1:12" hidden="1">
      <c r="A305" s="57">
        <v>525000</v>
      </c>
      <c r="B305" s="57">
        <v>520000</v>
      </c>
      <c r="E305" t="s">
        <v>1179</v>
      </c>
      <c r="F305" t="s">
        <v>1180</v>
      </c>
      <c r="G305" t="s">
        <v>1181</v>
      </c>
      <c r="H305" t="s">
        <v>1182</v>
      </c>
      <c r="I305" s="56">
        <v>36526</v>
      </c>
      <c r="J305" t="str">
        <f t="shared" si="6"/>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306" spans="1:12" hidden="1">
      <c r="A306" s="57">
        <v>530000</v>
      </c>
      <c r="B306" s="57">
        <v>500000</v>
      </c>
      <c r="C306" t="s">
        <v>1183</v>
      </c>
      <c r="D306" t="s">
        <v>1184</v>
      </c>
      <c r="I306" s="56">
        <v>36526</v>
      </c>
      <c r="J306" t="str">
        <f t="shared" si="6"/>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307" spans="1:12" hidden="1">
      <c r="A307" s="57">
        <v>531000</v>
      </c>
      <c r="B307" s="57">
        <v>530000</v>
      </c>
      <c r="E307" t="s">
        <v>1185</v>
      </c>
      <c r="F307" t="s">
        <v>1186</v>
      </c>
      <c r="G307" t="s">
        <v>1187</v>
      </c>
      <c r="H307" t="s">
        <v>1188</v>
      </c>
      <c r="I307" s="56">
        <v>36526</v>
      </c>
      <c r="J307" t="str">
        <f t="shared" si="6"/>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c r="K307" s="64"/>
      <c r="L307" s="65"/>
    </row>
    <row r="308" spans="1:12" hidden="1">
      <c r="A308" s="57">
        <v>532000</v>
      </c>
      <c r="B308" s="57">
        <v>530000</v>
      </c>
      <c r="E308" t="s">
        <v>1189</v>
      </c>
      <c r="F308" t="s">
        <v>1190</v>
      </c>
      <c r="G308" t="s">
        <v>1191</v>
      </c>
      <c r="H308" t="s">
        <v>1192</v>
      </c>
      <c r="I308" s="56">
        <v>36526</v>
      </c>
      <c r="J308" t="str">
        <f t="shared" si="6"/>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c r="K308" s="64"/>
      <c r="L308" s="65"/>
    </row>
    <row r="309" spans="1:12" hidden="1">
      <c r="A309" s="57">
        <v>533000</v>
      </c>
      <c r="B309" s="57">
        <v>530000</v>
      </c>
      <c r="E309" t="s">
        <v>1193</v>
      </c>
      <c r="F309" t="s">
        <v>1194</v>
      </c>
      <c r="G309" t="s">
        <v>1195</v>
      </c>
      <c r="H309" t="s">
        <v>1196</v>
      </c>
      <c r="I309" s="56">
        <v>36526</v>
      </c>
      <c r="J309" t="str">
        <f t="shared" si="6"/>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310" spans="1:12" hidden="1">
      <c r="A310" s="57">
        <v>534000</v>
      </c>
      <c r="B310" s="57">
        <v>530000</v>
      </c>
      <c r="E310" t="s">
        <v>1197</v>
      </c>
      <c r="F310" t="s">
        <v>1198</v>
      </c>
      <c r="G310" t="s">
        <v>1199</v>
      </c>
      <c r="H310" t="s">
        <v>1200</v>
      </c>
      <c r="I310" s="56">
        <v>36526</v>
      </c>
      <c r="J310" t="str">
        <f t="shared" si="6"/>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311" spans="1:12" hidden="1">
      <c r="A311" s="57">
        <v>535000</v>
      </c>
      <c r="B311" s="57">
        <v>530000</v>
      </c>
      <c r="E311" t="s">
        <v>1201</v>
      </c>
      <c r="F311" t="s">
        <v>1202</v>
      </c>
      <c r="G311" t="s">
        <v>1203</v>
      </c>
      <c r="H311" t="s">
        <v>1204</v>
      </c>
      <c r="I311" s="56">
        <v>36526</v>
      </c>
      <c r="J311" t="str">
        <f t="shared" si="6"/>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312" spans="1:12" hidden="1">
      <c r="A312" s="57">
        <v>540000</v>
      </c>
      <c r="B312" s="57">
        <v>500000</v>
      </c>
      <c r="C312" t="s">
        <v>1205</v>
      </c>
      <c r="D312" t="s">
        <v>1206</v>
      </c>
      <c r="I312" s="56">
        <v>36526</v>
      </c>
      <c r="J312" t="str">
        <f t="shared" si="6"/>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313" spans="1:12" hidden="1">
      <c r="A313" s="57">
        <v>541000</v>
      </c>
      <c r="B313" s="57">
        <v>540000</v>
      </c>
      <c r="E313" t="s">
        <v>1207</v>
      </c>
      <c r="F313" t="s">
        <v>1208</v>
      </c>
      <c r="G313" t="s">
        <v>1209</v>
      </c>
      <c r="H313" t="s">
        <v>1210</v>
      </c>
      <c r="I313" s="56">
        <v>36526</v>
      </c>
      <c r="J313" t="str">
        <f t="shared" si="6"/>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314" spans="1:12" hidden="1">
      <c r="A314" s="57">
        <v>542000</v>
      </c>
      <c r="B314" s="57">
        <v>540000</v>
      </c>
      <c r="E314" t="s">
        <v>1211</v>
      </c>
      <c r="F314" t="s">
        <v>1212</v>
      </c>
      <c r="G314" t="s">
        <v>1213</v>
      </c>
      <c r="H314" t="s">
        <v>1214</v>
      </c>
      <c r="I314" s="56">
        <v>36526</v>
      </c>
      <c r="J314" t="str">
        <f t="shared" si="6"/>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315" spans="1:12" hidden="1">
      <c r="A315" s="57">
        <v>543000</v>
      </c>
      <c r="B315" s="57">
        <v>540000</v>
      </c>
      <c r="E315" t="s">
        <v>1215</v>
      </c>
      <c r="F315" t="s">
        <v>1216</v>
      </c>
      <c r="G315" t="s">
        <v>1217</v>
      </c>
      <c r="H315" t="s">
        <v>1218</v>
      </c>
      <c r="I315" s="56">
        <v>36526</v>
      </c>
      <c r="J315" t="str">
        <f t="shared" si="6"/>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316" spans="1:12" hidden="1">
      <c r="A316" s="57">
        <v>544000</v>
      </c>
      <c r="B316" s="57">
        <v>540000</v>
      </c>
      <c r="E316" t="s">
        <v>1219</v>
      </c>
      <c r="F316" t="s">
        <v>1220</v>
      </c>
      <c r="G316" t="s">
        <v>1221</v>
      </c>
      <c r="H316" t="s">
        <v>1222</v>
      </c>
      <c r="I316" s="56">
        <v>36526</v>
      </c>
      <c r="J316" t="str">
        <f t="shared" si="6"/>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317" spans="1:12" hidden="1">
      <c r="A317" s="57">
        <v>545000</v>
      </c>
      <c r="B317" s="57">
        <v>540000</v>
      </c>
      <c r="E317" t="s">
        <v>1223</v>
      </c>
      <c r="F317" t="s">
        <v>1224</v>
      </c>
      <c r="G317" t="s">
        <v>1225</v>
      </c>
      <c r="H317" t="s">
        <v>1226</v>
      </c>
      <c r="I317" s="56">
        <v>36526</v>
      </c>
      <c r="J317" t="str">
        <f t="shared" si="6"/>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318" spans="1:12" hidden="1">
      <c r="A318" s="57">
        <v>550000</v>
      </c>
      <c r="B318" s="57">
        <v>500000</v>
      </c>
      <c r="C318" t="s">
        <v>1227</v>
      </c>
      <c r="D318" t="s">
        <v>1228</v>
      </c>
      <c r="I318" s="56">
        <v>36526</v>
      </c>
      <c r="J318" t="str">
        <f t="shared" si="6"/>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19" spans="1:12" hidden="1">
      <c r="A319" s="57">
        <v>551000</v>
      </c>
      <c r="B319" s="57">
        <v>550000</v>
      </c>
      <c r="E319" t="s">
        <v>1229</v>
      </c>
      <c r="F319" t="s">
        <v>1230</v>
      </c>
      <c r="G319" t="s">
        <v>1231</v>
      </c>
      <c r="H319" t="s">
        <v>1232</v>
      </c>
      <c r="I319" s="56">
        <v>36526</v>
      </c>
      <c r="J319" t="str">
        <f t="shared" si="6"/>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20" spans="1:12" hidden="1">
      <c r="A320" s="57">
        <v>552000</v>
      </c>
      <c r="B320" s="57">
        <v>550000</v>
      </c>
      <c r="E320" t="s">
        <v>1233</v>
      </c>
      <c r="F320" t="s">
        <v>1234</v>
      </c>
      <c r="G320" t="s">
        <v>1235</v>
      </c>
      <c r="H320" t="s">
        <v>1236</v>
      </c>
      <c r="I320" s="56">
        <v>36526</v>
      </c>
      <c r="J320" t="str">
        <f t="shared" si="6"/>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21" spans="1:10" hidden="1">
      <c r="A321" s="57">
        <v>553000</v>
      </c>
      <c r="B321" s="57">
        <v>550000</v>
      </c>
      <c r="E321" t="s">
        <v>1237</v>
      </c>
      <c r="F321" t="s">
        <v>1238</v>
      </c>
      <c r="G321" t="s">
        <v>1239</v>
      </c>
      <c r="H321" t="s">
        <v>1240</v>
      </c>
      <c r="I321" s="56">
        <v>36526</v>
      </c>
      <c r="J321" t="str">
        <f t="shared" si="6"/>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22" spans="1:10" hidden="1">
      <c r="A322" s="57">
        <v>554000</v>
      </c>
      <c r="B322" s="57">
        <v>550000</v>
      </c>
      <c r="E322" t="s">
        <v>1241</v>
      </c>
      <c r="F322" t="s">
        <v>1242</v>
      </c>
      <c r="G322" t="s">
        <v>1243</v>
      </c>
      <c r="H322" t="s">
        <v>1244</v>
      </c>
      <c r="I322" s="56">
        <v>36526</v>
      </c>
      <c r="J322" t="str">
        <f t="shared" si="6"/>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23" spans="1:10" hidden="1">
      <c r="A323" s="57">
        <v>555000</v>
      </c>
      <c r="B323" s="57">
        <v>550000</v>
      </c>
      <c r="E323" t="s">
        <v>1245</v>
      </c>
      <c r="F323" t="s">
        <v>1246</v>
      </c>
      <c r="G323" t="s">
        <v>1247</v>
      </c>
      <c r="H323" t="s">
        <v>1248</v>
      </c>
      <c r="I323" s="56">
        <v>36526</v>
      </c>
      <c r="J323" t="str">
        <f t="shared" si="6"/>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24" spans="1:10" hidden="1">
      <c r="A324" s="57">
        <v>560000</v>
      </c>
      <c r="B324" s="57">
        <v>500000</v>
      </c>
      <c r="C324" t="s">
        <v>1249</v>
      </c>
      <c r="D324" t="s">
        <v>1250</v>
      </c>
      <c r="I324" s="56">
        <v>36526</v>
      </c>
      <c r="J324" t="str">
        <f t="shared" si="6"/>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25" spans="1:10" hidden="1">
      <c r="A325" s="57">
        <v>561000</v>
      </c>
      <c r="B325" s="57">
        <v>560000</v>
      </c>
      <c r="E325" t="s">
        <v>1251</v>
      </c>
      <c r="F325" t="s">
        <v>1252</v>
      </c>
      <c r="G325" t="s">
        <v>1253</v>
      </c>
      <c r="H325" t="s">
        <v>1254</v>
      </c>
      <c r="I325" s="56">
        <v>36526</v>
      </c>
      <c r="J325" t="str">
        <f t="shared" si="6"/>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26" spans="1:10" hidden="1">
      <c r="A326" s="57">
        <v>562000</v>
      </c>
      <c r="B326" s="57">
        <v>560000</v>
      </c>
      <c r="E326" t="s">
        <v>1255</v>
      </c>
      <c r="F326" t="s">
        <v>1256</v>
      </c>
      <c r="G326" t="s">
        <v>1257</v>
      </c>
      <c r="H326" t="s">
        <v>1258</v>
      </c>
      <c r="I326" s="56">
        <v>36526</v>
      </c>
      <c r="J326" t="str">
        <f t="shared" si="6"/>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27" spans="1:10" hidden="1">
      <c r="A327" s="57">
        <v>563000</v>
      </c>
      <c r="B327" s="57">
        <v>560000</v>
      </c>
      <c r="E327" t="s">
        <v>1259</v>
      </c>
      <c r="F327" t="s">
        <v>1260</v>
      </c>
      <c r="G327" t="s">
        <v>1261</v>
      </c>
      <c r="H327" t="s">
        <v>1262</v>
      </c>
      <c r="I327" s="56">
        <v>36526</v>
      </c>
      <c r="J327" t="str">
        <f t="shared" si="6"/>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28" spans="1:10" hidden="1">
      <c r="A328" s="57">
        <v>564000</v>
      </c>
      <c r="B328" s="57">
        <v>560000</v>
      </c>
      <c r="E328" t="s">
        <v>1263</v>
      </c>
      <c r="F328" t="s">
        <v>1264</v>
      </c>
      <c r="G328" t="s">
        <v>1265</v>
      </c>
      <c r="H328" t="s">
        <v>1266</v>
      </c>
      <c r="I328" s="56">
        <v>36526</v>
      </c>
      <c r="J328" t="str">
        <f t="shared" si="6"/>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29" spans="1:10" hidden="1">
      <c r="A329" s="57">
        <v>565000</v>
      </c>
      <c r="B329" s="57">
        <v>560000</v>
      </c>
      <c r="E329" t="s">
        <v>1267</v>
      </c>
      <c r="F329" t="s">
        <v>1268</v>
      </c>
      <c r="G329" t="s">
        <v>1269</v>
      </c>
      <c r="H329" t="s">
        <v>1270</v>
      </c>
      <c r="I329" s="56">
        <v>36526</v>
      </c>
      <c r="J329" t="str">
        <f t="shared" si="6"/>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30" spans="1:10" hidden="1">
      <c r="A330" s="66">
        <v>800000</v>
      </c>
      <c r="B330" s="67">
        <v>0</v>
      </c>
      <c r="C330" s="64" t="s">
        <v>1271</v>
      </c>
      <c r="D330" s="64" t="s">
        <v>1271</v>
      </c>
      <c r="E330" s="64"/>
      <c r="F330" s="64"/>
      <c r="G330" s="64"/>
      <c r="H330" s="64"/>
      <c r="I330" s="56">
        <v>36526</v>
      </c>
      <c r="J330" t="str">
        <f t="shared" si="6"/>
        <v>big6.push([800000,0,'Biases','Biases','','','','']);</v>
      </c>
    </row>
    <row r="331" spans="1:10" hidden="1">
      <c r="A331" s="66">
        <v>810000</v>
      </c>
      <c r="B331" s="66">
        <v>800000</v>
      </c>
      <c r="C331" s="64" t="s">
        <v>1272</v>
      </c>
      <c r="D331" s="64"/>
      <c r="E331" s="64"/>
      <c r="F331" s="64"/>
      <c r="G331" s="64"/>
      <c r="H331" s="64"/>
      <c r="I331" s="56">
        <v>36526</v>
      </c>
      <c r="J331" t="str">
        <f t="shared" si="6"/>
        <v>big6.push([810000,800000,'Cognitive Biases:','','','','','']);</v>
      </c>
    </row>
    <row r="332" spans="1:10" hidden="1">
      <c r="A332" s="66">
        <v>811000</v>
      </c>
      <c r="B332" s="66">
        <v>810000</v>
      </c>
      <c r="C332" s="64" t="s">
        <v>1273</v>
      </c>
      <c r="D332" s="64" t="s">
        <v>1274</v>
      </c>
      <c r="E332" s="64" t="s">
        <v>1275</v>
      </c>
      <c r="F332" s="64" t="s">
        <v>1276</v>
      </c>
      <c r="G332" s="64" t="s">
        <v>1277</v>
      </c>
      <c r="H332" s="65" t="s">
        <v>1278</v>
      </c>
      <c r="I332" s="56">
        <v>36526</v>
      </c>
      <c r="J332" t="str">
        <f t="shared" si="6"/>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33" spans="1:10" hidden="1">
      <c r="A333" s="66">
        <v>812000</v>
      </c>
      <c r="B333" s="66">
        <v>810000</v>
      </c>
      <c r="C333" s="64" t="s">
        <v>1279</v>
      </c>
      <c r="D333" s="64" t="s">
        <v>1280</v>
      </c>
      <c r="E333" s="64" t="s">
        <v>1281</v>
      </c>
      <c r="F333" s="64" t="s">
        <v>1282</v>
      </c>
      <c r="G333" s="64" t="s">
        <v>1283</v>
      </c>
      <c r="H333" s="65" t="s">
        <v>1284</v>
      </c>
      <c r="I333" s="56">
        <v>36526</v>
      </c>
      <c r="J333" t="str">
        <f t="shared" si="6"/>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34" spans="1:10" hidden="1">
      <c r="A334" s="66">
        <v>813000</v>
      </c>
      <c r="B334" s="66">
        <v>810000</v>
      </c>
      <c r="C334" s="64" t="s">
        <v>1285</v>
      </c>
      <c r="D334" s="64" t="s">
        <v>1286</v>
      </c>
      <c r="E334" s="64" t="s">
        <v>1287</v>
      </c>
      <c r="F334" s="64" t="s">
        <v>1288</v>
      </c>
      <c r="G334" s="64" t="s">
        <v>1289</v>
      </c>
      <c r="H334" s="65" t="s">
        <v>1290</v>
      </c>
      <c r="I334" s="56">
        <v>36526</v>
      </c>
      <c r="J334" t="str">
        <f t="shared" si="6"/>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35" spans="1:10" hidden="1">
      <c r="A335" s="66">
        <v>814000</v>
      </c>
      <c r="B335" s="66">
        <v>810000</v>
      </c>
      <c r="C335" s="64" t="s">
        <v>1291</v>
      </c>
      <c r="D335" s="64" t="s">
        <v>1292</v>
      </c>
      <c r="E335" s="64" t="s">
        <v>1293</v>
      </c>
      <c r="F335" s="64" t="s">
        <v>1294</v>
      </c>
      <c r="G335" s="64" t="s">
        <v>1295</v>
      </c>
      <c r="H335" s="65" t="s">
        <v>1296</v>
      </c>
      <c r="I335" s="56">
        <v>36526</v>
      </c>
      <c r="J335" t="str">
        <f t="shared" si="6"/>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36" spans="1:10" hidden="1">
      <c r="A336" s="66">
        <v>815000</v>
      </c>
      <c r="B336" s="66">
        <v>810000</v>
      </c>
      <c r="C336" s="64" t="s">
        <v>1297</v>
      </c>
      <c r="D336" s="64" t="s">
        <v>1298</v>
      </c>
      <c r="E336" s="64" t="s">
        <v>1299</v>
      </c>
      <c r="F336" s="64" t="s">
        <v>1300</v>
      </c>
      <c r="G336" s="64" t="s">
        <v>1301</v>
      </c>
      <c r="H336" s="65" t="s">
        <v>1302</v>
      </c>
      <c r="I336" s="56">
        <v>36526</v>
      </c>
      <c r="J336" t="str">
        <f t="shared" si="6"/>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37" spans="1:10" hidden="1">
      <c r="A337" s="66">
        <v>820000</v>
      </c>
      <c r="B337" s="66">
        <v>800000</v>
      </c>
      <c r="C337" s="64" t="s">
        <v>1303</v>
      </c>
      <c r="D337" s="64"/>
      <c r="E337" s="64"/>
      <c r="F337" s="64"/>
      <c r="G337" s="64"/>
      <c r="H337" s="65"/>
      <c r="I337" s="56">
        <v>36526</v>
      </c>
      <c r="J337" t="str">
        <f t="shared" si="6"/>
        <v>big6.push([820000,800000,'Social and Cultural Biases:','','','','','']);</v>
      </c>
    </row>
    <row r="338" spans="1:10" hidden="1">
      <c r="A338" s="66">
        <v>821000</v>
      </c>
      <c r="B338" s="67">
        <v>820000</v>
      </c>
      <c r="C338" s="64" t="s">
        <v>1304</v>
      </c>
      <c r="D338" s="64" t="s">
        <v>1305</v>
      </c>
      <c r="E338" s="64" t="s">
        <v>1306</v>
      </c>
      <c r="F338" s="64" t="s">
        <v>1307</v>
      </c>
      <c r="G338" s="64" t="s">
        <v>1308</v>
      </c>
      <c r="H338" s="65" t="s">
        <v>1309</v>
      </c>
      <c r="I338" s="56">
        <v>36526</v>
      </c>
      <c r="J338" t="str">
        <f t="shared" si="6"/>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39" spans="1:10" hidden="1">
      <c r="A339" s="66">
        <v>822000</v>
      </c>
      <c r="B339" s="67">
        <v>820000</v>
      </c>
      <c r="C339" s="64" t="s">
        <v>1310</v>
      </c>
      <c r="D339" s="64" t="s">
        <v>1311</v>
      </c>
      <c r="E339" s="64" t="s">
        <v>1312</v>
      </c>
      <c r="F339" s="64" t="s">
        <v>1313</v>
      </c>
      <c r="G339" s="64" t="s">
        <v>1314</v>
      </c>
      <c r="H339" s="65" t="s">
        <v>1315</v>
      </c>
      <c r="I339" s="56">
        <v>36526</v>
      </c>
      <c r="J339" t="str">
        <f t="shared" si="6"/>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40" spans="1:10" hidden="1">
      <c r="A340" s="66">
        <v>823000</v>
      </c>
      <c r="B340" s="67">
        <v>820000</v>
      </c>
      <c r="C340" s="64" t="s">
        <v>1316</v>
      </c>
      <c r="D340" s="64" t="s">
        <v>1317</v>
      </c>
      <c r="E340" s="64" t="s">
        <v>1318</v>
      </c>
      <c r="F340" s="64" t="s">
        <v>1319</v>
      </c>
      <c r="G340" s="64" t="s">
        <v>1320</v>
      </c>
      <c r="H340" s="65" t="s">
        <v>1321</v>
      </c>
      <c r="I340" s="56">
        <v>36526</v>
      </c>
      <c r="J340" t="str">
        <f t="shared" si="6"/>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41" spans="1:10" hidden="1">
      <c r="A341" s="66">
        <v>824000</v>
      </c>
      <c r="B341" s="67">
        <v>820000</v>
      </c>
      <c r="C341" s="64" t="s">
        <v>1322</v>
      </c>
      <c r="D341" s="64" t="s">
        <v>1323</v>
      </c>
      <c r="E341" s="64" t="s">
        <v>1324</v>
      </c>
      <c r="F341" s="64" t="s">
        <v>1325</v>
      </c>
      <c r="G341" s="64" t="s">
        <v>1326</v>
      </c>
      <c r="H341" s="65" t="s">
        <v>1327</v>
      </c>
      <c r="I341" s="56">
        <v>36526</v>
      </c>
      <c r="J341" t="str">
        <f t="shared" si="6"/>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42" spans="1:10" hidden="1">
      <c r="A342" s="66">
        <v>825000</v>
      </c>
      <c r="B342" s="67">
        <v>820000</v>
      </c>
      <c r="C342" s="64" t="s">
        <v>1328</v>
      </c>
      <c r="D342" s="64" t="s">
        <v>1329</v>
      </c>
      <c r="E342" s="64" t="s">
        <v>1330</v>
      </c>
      <c r="F342" s="64" t="s">
        <v>1331</v>
      </c>
      <c r="G342" s="64" t="s">
        <v>1332</v>
      </c>
      <c r="H342" s="65" t="s">
        <v>1333</v>
      </c>
      <c r="I342" s="56">
        <v>36526</v>
      </c>
      <c r="J342" t="str">
        <f t="shared" si="6"/>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43" spans="1:10" hidden="1">
      <c r="A343" s="66">
        <v>830000</v>
      </c>
      <c r="B343" s="67">
        <v>800000</v>
      </c>
      <c r="C343" s="64" t="s">
        <v>1334</v>
      </c>
      <c r="D343" s="64"/>
      <c r="E343" s="64"/>
      <c r="F343" s="64"/>
      <c r="G343" s="64"/>
      <c r="H343" s="65"/>
      <c r="I343" s="56">
        <v>36526</v>
      </c>
      <c r="J343" t="str">
        <f t="shared" ref="J343:J366" si="7">"big6.push(["&amp;A343&amp;","&amp;B343&amp;",'"&amp;C343&amp;"','"&amp;SUBSTITUTE(D343,"'","\'")&amp;"','"&amp;SUBSTITUTE(E343,"'","\'")&amp;"','"&amp;SUBSTITUTE(F343,"'","\'")&amp;"','"&amp;SUBSTITUTE(G343,"'","\'")&amp;"','"&amp;SUBSTITUTE(H343,"'","\'")&amp;"']);"</f>
        <v>big6.push([830000,800000,'Information and Environmental Biases:','','','','','']);</v>
      </c>
    </row>
    <row r="344" spans="1:10" hidden="1">
      <c r="A344" s="66">
        <v>831000</v>
      </c>
      <c r="B344" s="67">
        <v>830000</v>
      </c>
      <c r="C344" s="64" t="s">
        <v>1335</v>
      </c>
      <c r="D344" s="64" t="s">
        <v>1336</v>
      </c>
      <c r="E344" s="64" t="s">
        <v>1337</v>
      </c>
      <c r="F344" s="64" t="s">
        <v>1338</v>
      </c>
      <c r="G344" s="64" t="s">
        <v>1339</v>
      </c>
      <c r="H344" s="65" t="s">
        <v>1340</v>
      </c>
      <c r="I344" s="56">
        <v>36526</v>
      </c>
      <c r="J344" t="str">
        <f t="shared" si="7"/>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45" spans="1:10" hidden="1">
      <c r="A345" s="66">
        <v>832000</v>
      </c>
      <c r="B345" s="67">
        <v>830000</v>
      </c>
      <c r="C345" s="64" t="s">
        <v>1341</v>
      </c>
      <c r="D345" s="64" t="s">
        <v>1342</v>
      </c>
      <c r="E345" s="64" t="s">
        <v>1343</v>
      </c>
      <c r="F345" s="64" t="s">
        <v>1344</v>
      </c>
      <c r="G345" s="64" t="s">
        <v>1345</v>
      </c>
      <c r="H345" s="65" t="s">
        <v>1346</v>
      </c>
      <c r="I345" s="56">
        <v>36526</v>
      </c>
      <c r="J345" t="str">
        <f t="shared" si="7"/>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46" spans="1:10" hidden="1">
      <c r="A346" s="66">
        <v>833000</v>
      </c>
      <c r="B346" s="67">
        <v>830000</v>
      </c>
      <c r="C346" s="64" t="s">
        <v>1347</v>
      </c>
      <c r="D346" s="64" t="s">
        <v>1348</v>
      </c>
      <c r="E346" s="64" t="s">
        <v>1349</v>
      </c>
      <c r="F346" s="64" t="s">
        <v>1350</v>
      </c>
      <c r="G346" s="64" t="s">
        <v>1351</v>
      </c>
      <c r="H346" s="65" t="s">
        <v>1352</v>
      </c>
      <c r="I346" s="56">
        <v>36526</v>
      </c>
      <c r="J346" t="str">
        <f t="shared" si="7"/>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47" spans="1:10" hidden="1">
      <c r="A347" s="66">
        <v>834000</v>
      </c>
      <c r="B347" s="67">
        <v>830000</v>
      </c>
      <c r="C347" s="64" t="s">
        <v>1353</v>
      </c>
      <c r="D347" s="64" t="s">
        <v>1354</v>
      </c>
      <c r="E347" s="64" t="s">
        <v>1355</v>
      </c>
      <c r="F347" s="64" t="s">
        <v>1356</v>
      </c>
      <c r="G347" s="64" t="s">
        <v>1357</v>
      </c>
      <c r="H347" s="65" t="s">
        <v>1358</v>
      </c>
      <c r="I347" s="56">
        <v>36526</v>
      </c>
      <c r="J347" t="str">
        <f t="shared" si="7"/>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48" spans="1:10" hidden="1">
      <c r="A348" s="66">
        <v>835000</v>
      </c>
      <c r="B348" s="67">
        <v>830000</v>
      </c>
      <c r="C348" s="64" t="s">
        <v>1359</v>
      </c>
      <c r="D348" s="64" t="s">
        <v>1360</v>
      </c>
      <c r="E348" s="64" t="s">
        <v>1361</v>
      </c>
      <c r="F348" s="64" t="s">
        <v>1362</v>
      </c>
      <c r="G348" s="64" t="s">
        <v>1363</v>
      </c>
      <c r="H348" s="65" t="s">
        <v>1364</v>
      </c>
      <c r="I348" s="56">
        <v>36526</v>
      </c>
      <c r="J348" t="str">
        <f t="shared" si="7"/>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49" spans="1:10" hidden="1">
      <c r="A349" s="66">
        <v>840000</v>
      </c>
      <c r="B349" s="67">
        <v>800000</v>
      </c>
      <c r="C349" s="64" t="s">
        <v>1365</v>
      </c>
      <c r="D349" s="64"/>
      <c r="E349" s="64"/>
      <c r="F349" s="64"/>
      <c r="G349" s="64"/>
      <c r="H349" s="65"/>
      <c r="I349" s="56">
        <v>36526</v>
      </c>
      <c r="J349" t="str">
        <f t="shared" si="7"/>
        <v>big6.push([840000,800000,'Emotional and Psychological Biases:','','','','','']);</v>
      </c>
    </row>
    <row r="350" spans="1:10" hidden="1">
      <c r="A350" s="66">
        <v>841000</v>
      </c>
      <c r="B350" s="67">
        <v>840000</v>
      </c>
      <c r="C350" s="64" t="s">
        <v>1366</v>
      </c>
      <c r="D350" s="64" t="s">
        <v>1367</v>
      </c>
      <c r="E350" s="64" t="s">
        <v>1368</v>
      </c>
      <c r="F350" s="64" t="s">
        <v>1369</v>
      </c>
      <c r="G350" s="64" t="s">
        <v>1370</v>
      </c>
      <c r="H350" s="65" t="s">
        <v>1371</v>
      </c>
      <c r="I350" s="56">
        <v>36526</v>
      </c>
      <c r="J350" t="str">
        <f t="shared" si="7"/>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51" spans="1:10" hidden="1">
      <c r="A351" s="66">
        <v>842000</v>
      </c>
      <c r="B351" s="67">
        <v>840000</v>
      </c>
      <c r="C351" s="64" t="s">
        <v>1372</v>
      </c>
      <c r="D351" s="64" t="s">
        <v>1373</v>
      </c>
      <c r="E351" s="64" t="s">
        <v>1374</v>
      </c>
      <c r="F351" s="64" t="s">
        <v>1375</v>
      </c>
      <c r="G351" s="64" t="s">
        <v>1376</v>
      </c>
      <c r="H351" s="65" t="s">
        <v>1377</v>
      </c>
      <c r="I351" s="56">
        <v>36526</v>
      </c>
      <c r="J351" t="str">
        <f t="shared" si="7"/>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52" spans="1:10" hidden="1">
      <c r="A352" s="66">
        <v>843000</v>
      </c>
      <c r="B352" s="67">
        <v>840000</v>
      </c>
      <c r="C352" s="64" t="s">
        <v>1378</v>
      </c>
      <c r="D352" s="64" t="s">
        <v>1379</v>
      </c>
      <c r="E352" s="64" t="s">
        <v>1380</v>
      </c>
      <c r="F352" s="64" t="s">
        <v>1381</v>
      </c>
      <c r="G352" s="64" t="s">
        <v>1382</v>
      </c>
      <c r="H352" s="65" t="s">
        <v>1383</v>
      </c>
      <c r="I352" s="56">
        <v>36526</v>
      </c>
      <c r="J352" t="str">
        <f t="shared" si="7"/>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53" spans="1:10" hidden="1">
      <c r="A353" s="66">
        <v>844000</v>
      </c>
      <c r="B353" s="67">
        <v>840000</v>
      </c>
      <c r="C353" s="64" t="s">
        <v>1384</v>
      </c>
      <c r="D353" s="64" t="s">
        <v>1385</v>
      </c>
      <c r="E353" s="64" t="s">
        <v>1386</v>
      </c>
      <c r="F353" s="64" t="s">
        <v>1387</v>
      </c>
      <c r="G353" s="64" t="s">
        <v>1388</v>
      </c>
      <c r="H353" s="65" t="s">
        <v>1389</v>
      </c>
      <c r="I353" s="56">
        <v>36526</v>
      </c>
      <c r="J353" t="str">
        <f t="shared" si="7"/>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54" spans="1:10" hidden="1">
      <c r="A354" s="66">
        <v>845000</v>
      </c>
      <c r="B354" s="67">
        <v>840000</v>
      </c>
      <c r="C354" s="64" t="s">
        <v>1390</v>
      </c>
      <c r="D354" s="64" t="s">
        <v>1391</v>
      </c>
      <c r="E354" s="64" t="s">
        <v>1392</v>
      </c>
      <c r="F354" s="64" t="s">
        <v>1393</v>
      </c>
      <c r="G354" s="64" t="s">
        <v>1394</v>
      </c>
      <c r="H354" s="65" t="s">
        <v>1395</v>
      </c>
      <c r="I354" s="56">
        <v>36526</v>
      </c>
      <c r="J354" t="str">
        <f t="shared" si="7"/>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55" spans="1:10" hidden="1">
      <c r="A355" s="66">
        <v>850000</v>
      </c>
      <c r="B355" s="67">
        <v>800000</v>
      </c>
      <c r="C355" s="64" t="s">
        <v>1396</v>
      </c>
      <c r="D355" s="64"/>
      <c r="E355" s="64"/>
      <c r="F355" s="64"/>
      <c r="G355" s="64"/>
      <c r="H355" s="65"/>
      <c r="I355" s="56">
        <v>36526</v>
      </c>
      <c r="J355" t="str">
        <f t="shared" si="7"/>
        <v>big6.push([850000,800000,'Decision-making Biases:','','','','','']);</v>
      </c>
    </row>
    <row r="356" spans="1:10" hidden="1">
      <c r="A356" s="66">
        <v>851000</v>
      </c>
      <c r="B356" s="67">
        <v>850000</v>
      </c>
      <c r="C356" s="64" t="s">
        <v>1397</v>
      </c>
      <c r="D356" s="64" t="s">
        <v>1398</v>
      </c>
      <c r="E356" s="64" t="s">
        <v>1399</v>
      </c>
      <c r="F356" s="64" t="s">
        <v>1400</v>
      </c>
      <c r="G356" s="64" t="s">
        <v>1401</v>
      </c>
      <c r="H356" s="65" t="s">
        <v>1402</v>
      </c>
      <c r="I356" s="56">
        <v>36526</v>
      </c>
      <c r="J356" t="str">
        <f t="shared" si="7"/>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57" spans="1:10" hidden="1">
      <c r="A357" s="66">
        <v>852000</v>
      </c>
      <c r="B357" s="67">
        <v>850000</v>
      </c>
      <c r="C357" s="64" t="s">
        <v>1403</v>
      </c>
      <c r="D357" s="64" t="s">
        <v>1404</v>
      </c>
      <c r="E357" s="64" t="s">
        <v>1405</v>
      </c>
      <c r="F357" s="64" t="s">
        <v>1406</v>
      </c>
      <c r="G357" s="64" t="s">
        <v>1407</v>
      </c>
      <c r="H357" s="65" t="s">
        <v>1408</v>
      </c>
      <c r="I357" s="56">
        <v>36526</v>
      </c>
      <c r="J357" t="str">
        <f t="shared" si="7"/>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58" spans="1:10" hidden="1">
      <c r="A358" s="66">
        <v>853000</v>
      </c>
      <c r="B358" s="67">
        <v>850000</v>
      </c>
      <c r="C358" s="64" t="s">
        <v>1409</v>
      </c>
      <c r="D358" s="64" t="s">
        <v>1410</v>
      </c>
      <c r="E358" s="64" t="s">
        <v>1411</v>
      </c>
      <c r="F358" s="64" t="s">
        <v>1412</v>
      </c>
      <c r="G358" s="64" t="s">
        <v>1413</v>
      </c>
      <c r="H358" s="65" t="s">
        <v>1414</v>
      </c>
      <c r="I358" s="56">
        <v>36526</v>
      </c>
      <c r="J358" t="str">
        <f t="shared" si="7"/>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59" spans="1:10" hidden="1">
      <c r="A359" s="66">
        <v>854000</v>
      </c>
      <c r="B359" s="67">
        <v>850000</v>
      </c>
      <c r="C359" s="64" t="s">
        <v>1415</v>
      </c>
      <c r="D359" s="64" t="s">
        <v>1416</v>
      </c>
      <c r="E359" s="64" t="s">
        <v>1417</v>
      </c>
      <c r="F359" s="64" t="s">
        <v>1418</v>
      </c>
      <c r="G359" s="64" t="s">
        <v>1419</v>
      </c>
      <c r="H359" s="65" t="s">
        <v>1420</v>
      </c>
      <c r="I359" s="56">
        <v>36526</v>
      </c>
      <c r="J359" t="str">
        <f t="shared" si="7"/>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60" spans="1:10" hidden="1">
      <c r="A360" s="66">
        <v>855000</v>
      </c>
      <c r="B360" s="67">
        <v>850000</v>
      </c>
      <c r="C360" s="64" t="s">
        <v>1421</v>
      </c>
      <c r="D360" s="64" t="s">
        <v>1422</v>
      </c>
      <c r="E360" s="64" t="s">
        <v>1423</v>
      </c>
      <c r="F360" s="64" t="s">
        <v>1424</v>
      </c>
      <c r="G360" s="64" t="s">
        <v>1425</v>
      </c>
      <c r="H360" s="65" t="s">
        <v>1426</v>
      </c>
      <c r="I360" s="56">
        <v>36526</v>
      </c>
      <c r="J360" t="str">
        <f t="shared" si="7"/>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61" spans="1:10" hidden="1">
      <c r="A361" s="66">
        <v>860000</v>
      </c>
      <c r="B361" s="67">
        <v>800000</v>
      </c>
      <c r="C361" s="64" t="s">
        <v>1427</v>
      </c>
      <c r="D361" s="64"/>
      <c r="E361" s="64"/>
      <c r="F361" s="64"/>
      <c r="G361" s="64"/>
      <c r="H361" s="65"/>
      <c r="I361" s="56">
        <v>36526</v>
      </c>
      <c r="J361" t="str">
        <f t="shared" si="7"/>
        <v>big6.push([860000,800000,'Technology and Interface Biases:','','','','','']);</v>
      </c>
    </row>
    <row r="362" spans="1:10" hidden="1">
      <c r="A362" s="66">
        <v>861000</v>
      </c>
      <c r="B362" s="67">
        <v>860000</v>
      </c>
      <c r="C362" s="64" t="s">
        <v>1428</v>
      </c>
      <c r="D362" s="64" t="s">
        <v>1429</v>
      </c>
      <c r="E362" s="64" t="s">
        <v>1430</v>
      </c>
      <c r="F362" s="64" t="s">
        <v>1431</v>
      </c>
      <c r="G362" s="64" t="s">
        <v>1432</v>
      </c>
      <c r="H362" s="65" t="s">
        <v>1433</v>
      </c>
      <c r="I362" s="56">
        <v>36526</v>
      </c>
      <c r="J362" t="str">
        <f t="shared" si="7"/>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63" spans="1:10" hidden="1">
      <c r="A363" s="66">
        <v>862000</v>
      </c>
      <c r="B363" s="67">
        <v>860000</v>
      </c>
      <c r="C363" s="64" t="s">
        <v>1434</v>
      </c>
      <c r="D363" s="64" t="s">
        <v>1435</v>
      </c>
      <c r="E363" s="64" t="s">
        <v>1436</v>
      </c>
      <c r="F363" s="64" t="s">
        <v>1437</v>
      </c>
      <c r="G363" s="64" t="s">
        <v>1438</v>
      </c>
      <c r="H363" s="65" t="s">
        <v>1439</v>
      </c>
      <c r="I363" s="56">
        <v>36526</v>
      </c>
      <c r="J363" t="str">
        <f t="shared" si="7"/>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64" spans="1:10" hidden="1">
      <c r="A364" s="66">
        <v>863000</v>
      </c>
      <c r="B364" s="67">
        <v>860000</v>
      </c>
      <c r="C364" s="64" t="s">
        <v>1440</v>
      </c>
      <c r="D364" s="64" t="s">
        <v>1441</v>
      </c>
      <c r="E364" s="64" t="s">
        <v>1442</v>
      </c>
      <c r="F364" s="64" t="s">
        <v>1443</v>
      </c>
      <c r="G364" s="64" t="s">
        <v>1444</v>
      </c>
      <c r="H364" s="65" t="s">
        <v>1445</v>
      </c>
      <c r="I364" s="56">
        <v>36526</v>
      </c>
      <c r="J364" t="str">
        <f t="shared" si="7"/>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65" spans="1:10" hidden="1">
      <c r="A365" s="66">
        <v>864000</v>
      </c>
      <c r="B365" s="67">
        <v>860000</v>
      </c>
      <c r="C365" s="64" t="s">
        <v>1446</v>
      </c>
      <c r="D365" s="64" t="s">
        <v>1447</v>
      </c>
      <c r="E365" s="64" t="s">
        <v>1448</v>
      </c>
      <c r="F365" s="64" t="s">
        <v>1449</v>
      </c>
      <c r="G365" s="64" t="s">
        <v>1450</v>
      </c>
      <c r="H365" s="65" t="s">
        <v>1451</v>
      </c>
      <c r="I365" s="56">
        <v>36526</v>
      </c>
      <c r="J365" t="str">
        <f t="shared" si="7"/>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66" spans="1:10" hidden="1">
      <c r="A366" s="68">
        <v>865000</v>
      </c>
      <c r="B366" s="69">
        <v>860000</v>
      </c>
      <c r="C366" s="70" t="s">
        <v>1452</v>
      </c>
      <c r="D366" s="70" t="s">
        <v>1453</v>
      </c>
      <c r="E366" s="70" t="s">
        <v>1454</v>
      </c>
      <c r="F366" s="70" t="s">
        <v>1455</v>
      </c>
      <c r="G366" s="70" t="s">
        <v>1456</v>
      </c>
      <c r="H366" s="71" t="s">
        <v>1457</v>
      </c>
      <c r="I366" s="56">
        <v>36526</v>
      </c>
      <c r="J366" t="str">
        <f t="shared" si="7"/>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366" xr:uid="{00000000-0009-0000-0000-00000E000000}">
    <filterColumn colId="0">
      <customFilters and="1">
        <customFilter operator="greaterThanOrEqual" val="100000"/>
        <customFilter operator="lessThanOrEqual" val="199999"/>
      </customFilters>
    </filterColumn>
    <sortState xmlns:xlrd2="http://schemas.microsoft.com/office/spreadsheetml/2017/richdata2" ref="A2:H366">
      <sortCondition ref="A1:A366"/>
    </sortState>
  </autoFilter>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E16"/>
  <sheetViews>
    <sheetView zoomScaleNormal="100" workbookViewId="0">
      <selection activeCell="A7" sqref="A7"/>
    </sheetView>
  </sheetViews>
  <sheetFormatPr baseColWidth="10" defaultColWidth="11.5546875" defaultRowHeight="14.4"/>
  <sheetData>
    <row r="2" spans="2:5">
      <c r="B2" t="s">
        <v>975</v>
      </c>
      <c r="C2" t="s">
        <v>1458</v>
      </c>
      <c r="D2" t="s">
        <v>1459</v>
      </c>
      <c r="E2" t="s">
        <v>978</v>
      </c>
    </row>
    <row r="8" spans="2:5" ht="15">
      <c r="B8" s="74" t="s">
        <v>1464</v>
      </c>
    </row>
    <row r="9" spans="2:5">
      <c r="B9" s="75" t="s">
        <v>1468</v>
      </c>
      <c r="C9" t="s">
        <v>1460</v>
      </c>
    </row>
    <row r="10" spans="2:5">
      <c r="B10" s="75" t="s">
        <v>1469</v>
      </c>
      <c r="C10" t="s">
        <v>1461</v>
      </c>
    </row>
    <row r="11" spans="2:5">
      <c r="B11" s="75" t="s">
        <v>1467</v>
      </c>
      <c r="C11" t="s">
        <v>1462</v>
      </c>
    </row>
    <row r="12" spans="2:5">
      <c r="B12" s="75" t="s">
        <v>1466</v>
      </c>
      <c r="C12" t="s">
        <v>1463</v>
      </c>
    </row>
    <row r="14" spans="2:5">
      <c r="B14" t="s">
        <v>1465</v>
      </c>
      <c r="C14" t="s">
        <v>268</v>
      </c>
    </row>
    <row r="15" spans="2:5">
      <c r="B15" t="s">
        <v>1470</v>
      </c>
    </row>
    <row r="16" spans="2:5">
      <c r="B16" t="s">
        <v>1471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zoomScaleNormal="100" workbookViewId="0"/>
  </sheetViews>
  <sheetFormatPr baseColWidth="10" defaultColWidth="8.88671875" defaultRowHeight="14.4"/>
  <cols>
    <col min="7" max="7" width="30.5546875" customWidth="1"/>
    <col min="8" max="8" width="33.109375" customWidth="1"/>
    <col min="9" max="9" width="37.44140625" customWidth="1"/>
  </cols>
  <sheetData>
    <row r="2" spans="1:9">
      <c r="A2" s="1" t="s">
        <v>11</v>
      </c>
      <c r="B2" s="1" t="s">
        <v>12</v>
      </c>
      <c r="C2" s="1" t="s">
        <v>13</v>
      </c>
      <c r="D2" s="1" t="s">
        <v>14</v>
      </c>
      <c r="E2" s="1" t="s">
        <v>15</v>
      </c>
      <c r="F2" t="s">
        <v>16</v>
      </c>
      <c r="G2" s="1" t="s">
        <v>17</v>
      </c>
      <c r="H2" s="3" t="s">
        <v>18</v>
      </c>
      <c r="I2" s="4" t="s">
        <v>19</v>
      </c>
    </row>
    <row r="3" spans="1:9" ht="15.6">
      <c r="A3" t="s">
        <v>20</v>
      </c>
      <c r="B3" t="s">
        <v>21</v>
      </c>
      <c r="C3" s="5">
        <v>0.75</v>
      </c>
      <c r="D3" s="5">
        <v>-0.2</v>
      </c>
      <c r="E3" s="5">
        <v>1.4</v>
      </c>
      <c r="G3" t="s">
        <v>22</v>
      </c>
      <c r="H3" s="2" t="s">
        <v>23</v>
      </c>
      <c r="I3" s="6" t="s">
        <v>24</v>
      </c>
    </row>
    <row r="4" spans="1:9" ht="15.6">
      <c r="A4" t="s">
        <v>25</v>
      </c>
      <c r="B4" t="s">
        <v>26</v>
      </c>
      <c r="C4" s="5">
        <v>0.25</v>
      </c>
      <c r="D4" s="5">
        <v>-1</v>
      </c>
      <c r="E4" s="5">
        <v>0.7</v>
      </c>
      <c r="H4" s="7" t="s">
        <v>27</v>
      </c>
      <c r="I4" s="6" t="s">
        <v>28</v>
      </c>
    </row>
    <row r="5" spans="1:9" ht="15.6">
      <c r="A5" t="s">
        <v>29</v>
      </c>
      <c r="B5" t="s">
        <v>30</v>
      </c>
      <c r="C5" s="5">
        <v>0.2</v>
      </c>
      <c r="D5" s="5">
        <v>1</v>
      </c>
      <c r="E5" s="5">
        <v>1</v>
      </c>
      <c r="H5" s="7" t="s">
        <v>31</v>
      </c>
      <c r="I5" s="6" t="s">
        <v>32</v>
      </c>
    </row>
    <row r="6" spans="1:9" ht="15.6">
      <c r="A6" t="s">
        <v>33</v>
      </c>
      <c r="B6" t="s">
        <v>34</v>
      </c>
      <c r="C6" s="5">
        <v>0.1</v>
      </c>
      <c r="D6" s="5">
        <v>-0.2</v>
      </c>
      <c r="E6" s="5">
        <v>1</v>
      </c>
      <c r="H6" s="7" t="s">
        <v>35</v>
      </c>
      <c r="I6" s="6" t="s">
        <v>36</v>
      </c>
    </row>
    <row r="7" spans="1:9" ht="30.6">
      <c r="A7" t="s">
        <v>37</v>
      </c>
      <c r="B7" t="s">
        <v>38</v>
      </c>
      <c r="C7" s="5">
        <v>0.9</v>
      </c>
      <c r="D7" s="5">
        <v>-1</v>
      </c>
      <c r="E7" s="5">
        <v>1</v>
      </c>
      <c r="I7" s="6" t="s">
        <v>39</v>
      </c>
    </row>
    <row r="8" spans="1:9">
      <c r="A8" t="s">
        <v>40</v>
      </c>
      <c r="B8" t="s">
        <v>41</v>
      </c>
      <c r="C8" s="5">
        <v>0.8</v>
      </c>
      <c r="D8" s="5">
        <v>1</v>
      </c>
      <c r="E8" s="5">
        <v>1</v>
      </c>
    </row>
    <row r="9" spans="1:9">
      <c r="G9" t="s">
        <v>42</v>
      </c>
      <c r="H9" s="8"/>
      <c r="I9" s="8"/>
    </row>
    <row r="10" spans="1:9" ht="15.6">
      <c r="H10" s="6" t="s">
        <v>43</v>
      </c>
      <c r="I10" s="6" t="s">
        <v>44</v>
      </c>
    </row>
    <row r="11" spans="1:9" ht="30.6">
      <c r="H11" s="6" t="s">
        <v>45</v>
      </c>
      <c r="I11" s="6" t="s">
        <v>46</v>
      </c>
    </row>
    <row r="12" spans="1:9" ht="30.6">
      <c r="H12" s="6" t="s">
        <v>47</v>
      </c>
      <c r="I12" s="6" t="s">
        <v>48</v>
      </c>
    </row>
    <row r="13" spans="1:9" ht="15.6">
      <c r="H13" s="6" t="s">
        <v>49</v>
      </c>
      <c r="I13" s="9" t="s">
        <v>50</v>
      </c>
    </row>
    <row r="14" spans="1:9" ht="30.6">
      <c r="I14" s="6" t="s">
        <v>51</v>
      </c>
    </row>
    <row r="15" spans="1:9">
      <c r="G15" t="s">
        <v>52</v>
      </c>
      <c r="H15" s="8"/>
      <c r="I15" s="8"/>
    </row>
    <row r="16" spans="1:9" ht="30.6">
      <c r="H16" s="6" t="s">
        <v>53</v>
      </c>
      <c r="I16" s="6" t="s">
        <v>54</v>
      </c>
    </row>
    <row r="17" spans="7:9" ht="30.6">
      <c r="H17" s="6" t="s">
        <v>55</v>
      </c>
      <c r="I17" s="6" t="s">
        <v>56</v>
      </c>
    </row>
    <row r="18" spans="7:9" ht="30.6">
      <c r="H18" s="6" t="s">
        <v>57</v>
      </c>
      <c r="I18" s="6" t="s">
        <v>58</v>
      </c>
    </row>
    <row r="19" spans="7:9" ht="30.6">
      <c r="H19" s="6" t="s">
        <v>59</v>
      </c>
      <c r="I19" s="6" t="s">
        <v>60</v>
      </c>
    </row>
    <row r="20" spans="7:9" ht="42.75" customHeight="1">
      <c r="H20" s="6" t="s">
        <v>61</v>
      </c>
      <c r="I20" s="6" t="s">
        <v>62</v>
      </c>
    </row>
    <row r="21" spans="7:9">
      <c r="G21" t="s">
        <v>63</v>
      </c>
      <c r="H21" s="8" t="s">
        <v>18</v>
      </c>
      <c r="I21" s="8" t="s">
        <v>19</v>
      </c>
    </row>
    <row r="22" spans="7:9" ht="30.6">
      <c r="H22" s="6" t="s">
        <v>64</v>
      </c>
      <c r="I22" s="6" t="s">
        <v>65</v>
      </c>
    </row>
    <row r="23" spans="7:9" ht="30.6">
      <c r="H23" s="6" t="s">
        <v>66</v>
      </c>
      <c r="I23" s="6" t="s">
        <v>67</v>
      </c>
    </row>
    <row r="24" spans="7:9" ht="30.6">
      <c r="H24" s="9" t="s">
        <v>68</v>
      </c>
      <c r="I24" s="6" t="s">
        <v>69</v>
      </c>
    </row>
    <row r="25" spans="7:9" ht="30.6">
      <c r="H25" s="6" t="s">
        <v>70</v>
      </c>
      <c r="I25" s="6" t="s">
        <v>71</v>
      </c>
    </row>
    <row r="26" spans="7:9" ht="30.6">
      <c r="H26" s="6" t="s">
        <v>72</v>
      </c>
      <c r="I26" s="6" t="s">
        <v>73</v>
      </c>
    </row>
    <row r="27" spans="7:9">
      <c r="G27" t="s">
        <v>74</v>
      </c>
      <c r="H27" s="8"/>
      <c r="I27" s="8"/>
    </row>
    <row r="28" spans="7:9" ht="15.6">
      <c r="H28" s="6" t="s">
        <v>75</v>
      </c>
      <c r="I28" s="6" t="s">
        <v>76</v>
      </c>
    </row>
    <row r="29" spans="7:9" ht="30.6">
      <c r="H29" s="6" t="s">
        <v>77</v>
      </c>
      <c r="I29" s="6" t="s">
        <v>78</v>
      </c>
    </row>
    <row r="30" spans="7:9" ht="15.6">
      <c r="H30" s="6" t="s">
        <v>79</v>
      </c>
      <c r="I30" s="6" t="s">
        <v>80</v>
      </c>
    </row>
    <row r="31" spans="7:9" ht="30.6">
      <c r="H31" s="6" t="s">
        <v>81</v>
      </c>
      <c r="I31" s="6" t="s">
        <v>82</v>
      </c>
    </row>
    <row r="32" spans="7:9" ht="15.6">
      <c r="H32" s="6" t="s">
        <v>83</v>
      </c>
      <c r="I32" s="6" t="s">
        <v>84</v>
      </c>
    </row>
    <row r="33" spans="8:8" ht="30.6">
      <c r="H33" s="6" t="s">
        <v>85</v>
      </c>
    </row>
  </sheetData>
  <hyperlinks>
    <hyperlink ref="H3" r:id="rId1" xr:uid="{00000000-0004-0000-0100-000000000000}"/>
    <hyperlink ref="I13" r:id="rId2" xr:uid="{00000000-0004-0000-0100-000001000000}"/>
    <hyperlink ref="H24" r:id="rId3" xr:uid="{00000000-0004-0000-0100-000002000000}"/>
  </hyperlinks>
  <pageMargins left="0.7" right="0.7" top="0.75" bottom="0.75" header="0.511811023622047" footer="0.511811023622047"/>
  <pageSetup paperSize="9"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3"/>
  <sheetViews>
    <sheetView topLeftCell="A45" zoomScaleNormal="100" workbookViewId="0">
      <selection activeCell="D63" sqref="D63"/>
    </sheetView>
  </sheetViews>
  <sheetFormatPr baseColWidth="10" defaultColWidth="8.88671875" defaultRowHeight="14.4"/>
  <cols>
    <col min="1" max="1" width="8.88671875" style="10"/>
    <col min="2" max="2" width="9.5546875" customWidth="1"/>
    <col min="3" max="3" width="17.5546875" customWidth="1"/>
    <col min="4" max="5" width="32.88671875" customWidth="1"/>
    <col min="6" max="6" width="9.109375" customWidth="1"/>
    <col min="7" max="7" width="38" customWidth="1"/>
    <col min="8" max="8" width="33.109375" customWidth="1"/>
    <col min="9" max="9" width="19.33203125" customWidth="1"/>
    <col min="10" max="10" width="16.109375" customWidth="1"/>
    <col min="11" max="11" width="19.5546875" customWidth="1"/>
  </cols>
  <sheetData>
    <row r="1" spans="1:12">
      <c r="A1" s="10" t="s">
        <v>86</v>
      </c>
      <c r="B1" t="s">
        <v>87</v>
      </c>
      <c r="C1" t="s">
        <v>7</v>
      </c>
      <c r="D1" t="s">
        <v>88</v>
      </c>
      <c r="E1" t="s">
        <v>89</v>
      </c>
      <c r="F1" t="s">
        <v>90</v>
      </c>
      <c r="G1" t="s">
        <v>91</v>
      </c>
      <c r="H1" t="s">
        <v>92</v>
      </c>
      <c r="I1" t="s">
        <v>93</v>
      </c>
      <c r="J1" t="s">
        <v>94</v>
      </c>
      <c r="K1" t="s">
        <v>95</v>
      </c>
    </row>
    <row r="2" spans="1:12" ht="15" customHeight="1">
      <c r="A2" s="11">
        <v>111000</v>
      </c>
      <c r="B2" s="12" t="s">
        <v>96</v>
      </c>
      <c r="C2" s="12" t="s">
        <v>97</v>
      </c>
      <c r="D2" s="12" t="s">
        <v>98</v>
      </c>
      <c r="E2" s="12" t="s">
        <v>99</v>
      </c>
      <c r="F2" s="13" t="str">
        <f t="shared" ref="F2:F33" si="0">"Vi vurderer drivkraften "&amp;C2&amp;" som viktig for digitalisering i Norge.  "&amp;D2&amp;". "&amp;E2&amp;". "</f>
        <v xml:space="preserve">Vi vurderer drivkraften Politisk polarisering som viktig for digitalisering i Norge.  Demokratisk svekkelse og økte kontraster preger den politiske utviklingen i verden. Demokratisk svekkelse internasjonalt. </v>
      </c>
      <c r="G2" s="13" t="s">
        <v>100</v>
      </c>
      <c r="H2" s="12" t="s">
        <v>101</v>
      </c>
      <c r="I2" s="12" t="s">
        <v>102</v>
      </c>
      <c r="J2" s="12" t="s">
        <v>103</v>
      </c>
      <c r="K2" s="12" t="s">
        <v>104</v>
      </c>
      <c r="L2" t="s">
        <v>16</v>
      </c>
    </row>
    <row r="3" spans="1:12" ht="15" customHeight="1">
      <c r="A3" s="11">
        <v>111000</v>
      </c>
      <c r="B3" s="12" t="s">
        <v>96</v>
      </c>
      <c r="C3" s="12" t="s">
        <v>97</v>
      </c>
      <c r="D3" s="12" t="s">
        <v>98</v>
      </c>
      <c r="E3" s="12" t="s">
        <v>105</v>
      </c>
      <c r="F3" s="13" t="str">
        <f t="shared" si="0"/>
        <v xml:space="preserve">Vi vurderer drivkraften Politisk polarisering som viktig for digitalisering i Norge.  Demokratisk svekkelse og økte kontraster preger den politiske utviklingen i verden. Statlig suverenitet blir truet. </v>
      </c>
      <c r="G3" s="13" t="s">
        <v>106</v>
      </c>
      <c r="H3" s="12" t="s">
        <v>107</v>
      </c>
      <c r="I3" s="12" t="s">
        <v>107</v>
      </c>
      <c r="J3" s="12" t="s">
        <v>107</v>
      </c>
      <c r="K3" s="12" t="s">
        <v>107</v>
      </c>
      <c r="L3" t="s">
        <v>16</v>
      </c>
    </row>
    <row r="4" spans="1:12" ht="18.75" customHeight="1">
      <c r="A4" s="11">
        <v>111000</v>
      </c>
      <c r="B4" s="12" t="s">
        <v>96</v>
      </c>
      <c r="C4" s="12" t="s">
        <v>97</v>
      </c>
      <c r="D4" s="12" t="s">
        <v>98</v>
      </c>
      <c r="E4" s="12" t="s">
        <v>108</v>
      </c>
      <c r="F4" s="13" t="str">
        <f t="shared" si="0"/>
        <v xml:space="preserve">Vi vurderer drivkraften Politisk polarisering som viktig for digitalisering i Norge.  Demokratisk svekkelse og økte kontraster preger den politiske utviklingen i verden. Fremvekst av ekkokamre. </v>
      </c>
      <c r="G4" s="13" t="s">
        <v>109</v>
      </c>
      <c r="H4" s="12" t="s">
        <v>107</v>
      </c>
      <c r="I4" s="12" t="s">
        <v>107</v>
      </c>
      <c r="J4" s="12" t="s">
        <v>107</v>
      </c>
      <c r="K4" s="12" t="s">
        <v>107</v>
      </c>
      <c r="L4" t="s">
        <v>16</v>
      </c>
    </row>
    <row r="5" spans="1:12" ht="18" customHeight="1">
      <c r="A5" s="11">
        <v>112000</v>
      </c>
      <c r="B5" s="12" t="s">
        <v>96</v>
      </c>
      <c r="C5" s="13" t="s">
        <v>110</v>
      </c>
      <c r="D5" s="12" t="s">
        <v>111</v>
      </c>
      <c r="E5" s="12" t="s">
        <v>112</v>
      </c>
      <c r="F5" s="13" t="str">
        <f t="shared" si="0"/>
        <v xml:space="preserve">Vi vurderer drivkraften Krav til politisk responstid som viktig for digitalisering i Norge.  Kortsiktighet vinner over langsiktighet når agendaen settes av medier og digital kommunikasjon med befolkningen. Mediene setter den politiske dagsorden. </v>
      </c>
      <c r="G5" s="13" t="s">
        <v>113</v>
      </c>
      <c r="H5" s="12" t="s">
        <v>107</v>
      </c>
      <c r="I5" s="12" t="s">
        <v>107</v>
      </c>
      <c r="J5" s="12" t="s">
        <v>107</v>
      </c>
      <c r="K5" s="12" t="s">
        <v>107</v>
      </c>
      <c r="L5" t="s">
        <v>16</v>
      </c>
    </row>
    <row r="6" spans="1:12" ht="17.25" customHeight="1">
      <c r="A6" s="11">
        <v>112000</v>
      </c>
      <c r="B6" s="12" t="s">
        <v>96</v>
      </c>
      <c r="C6" s="13" t="s">
        <v>110</v>
      </c>
      <c r="D6" s="12" t="s">
        <v>111</v>
      </c>
      <c r="E6" s="12" t="s">
        <v>114</v>
      </c>
      <c r="F6" s="13" t="str">
        <f t="shared" si="0"/>
        <v xml:space="preserve">Vi vurderer drivkraften Krav til politisk responstid som viktig for digitalisering i Norge.  Kortsiktighet vinner over langsiktighet når agendaen settes av medier og digital kommunikasjon med befolkningen. Medieinnholdet må tilpasses for å fange oppmerksomhet. </v>
      </c>
      <c r="G6" s="13" t="s">
        <v>115</v>
      </c>
      <c r="H6" s="12" t="s">
        <v>107</v>
      </c>
      <c r="I6" s="12" t="s">
        <v>107</v>
      </c>
      <c r="J6" s="12" t="s">
        <v>107</v>
      </c>
      <c r="K6" s="12" t="s">
        <v>107</v>
      </c>
      <c r="L6" t="s">
        <v>16</v>
      </c>
    </row>
    <row r="7" spans="1:12" ht="15" customHeight="1">
      <c r="A7" s="11">
        <v>112000</v>
      </c>
      <c r="B7" s="12" t="s">
        <v>96</v>
      </c>
      <c r="C7" s="13" t="s">
        <v>110</v>
      </c>
      <c r="D7" s="12" t="s">
        <v>111</v>
      </c>
      <c r="E7" s="12" t="s">
        <v>116</v>
      </c>
      <c r="F7" s="13" t="str">
        <f t="shared" si="0"/>
        <v xml:space="preserve">Vi vurderer drivkraften Krav til politisk responstid som viktig for digitalisering i Norge.  Kortsiktighet vinner over langsiktighet når agendaen settes av medier og digital kommunikasjon med befolkningen. Departementene opplever økt mediepress. </v>
      </c>
      <c r="G7" s="13" t="s">
        <v>117</v>
      </c>
      <c r="H7" s="12" t="s">
        <v>107</v>
      </c>
      <c r="I7" s="12" t="s">
        <v>107</v>
      </c>
      <c r="J7" s="12" t="s">
        <v>107</v>
      </c>
      <c r="K7" s="12" t="s">
        <v>107</v>
      </c>
      <c r="L7" t="s">
        <v>16</v>
      </c>
    </row>
    <row r="8" spans="1:12" ht="15" customHeight="1">
      <c r="A8" s="11">
        <v>113000</v>
      </c>
      <c r="B8" s="12" t="s">
        <v>96</v>
      </c>
      <c r="C8" s="12" t="s">
        <v>118</v>
      </c>
      <c r="D8" s="12" t="s">
        <v>119</v>
      </c>
      <c r="E8" s="12" t="s">
        <v>120</v>
      </c>
      <c r="F8" s="13" t="str">
        <f t="shared" si="0"/>
        <v xml:space="preserve">Vi vurderer drivkraften Innovasjon blir viktigere som viktig for digitalisering i Norge.  Offentlig sektor er under press. Innovasjon er ikke lenger en opsjon, men en nødvendighet for å møte utfordringene. Norge har et godt utgangspunkt og satser på innovasjon. </v>
      </c>
      <c r="G8" s="13" t="s">
        <v>121</v>
      </c>
      <c r="H8" s="12" t="s">
        <v>107</v>
      </c>
      <c r="I8" s="12" t="s">
        <v>107</v>
      </c>
      <c r="J8" s="12" t="s">
        <v>107</v>
      </c>
      <c r="K8" s="12" t="s">
        <v>107</v>
      </c>
      <c r="L8" t="s">
        <v>16</v>
      </c>
    </row>
    <row r="9" spans="1:12" ht="15" customHeight="1">
      <c r="A9" s="11">
        <v>113000</v>
      </c>
      <c r="B9" s="12" t="s">
        <v>96</v>
      </c>
      <c r="C9" s="12" t="s">
        <v>118</v>
      </c>
      <c r="D9" s="12" t="s">
        <v>119</v>
      </c>
      <c r="E9" s="12" t="s">
        <v>122</v>
      </c>
      <c r="F9" s="13" t="str">
        <f t="shared" si="0"/>
        <v xml:space="preserve">Vi vurderer drivkraften Innovasjon blir viktigere som viktig for digitalisering i Norge.  Offentlig sektor er under press. Innovasjon er ikke lenger en opsjon, men en nødvendighet for å møte utfordringene. Norge har en vei å gå når det gjelder innovasjon. </v>
      </c>
      <c r="G9" s="13" t="s">
        <v>123</v>
      </c>
      <c r="H9" s="12" t="s">
        <v>107</v>
      </c>
      <c r="I9" s="12" t="s">
        <v>107</v>
      </c>
      <c r="J9" s="12" t="s">
        <v>107</v>
      </c>
      <c r="K9" s="12" t="s">
        <v>107</v>
      </c>
      <c r="L9" t="s">
        <v>16</v>
      </c>
    </row>
    <row r="10" spans="1:12" ht="18.75" customHeight="1">
      <c r="A10" s="11">
        <v>113000</v>
      </c>
      <c r="B10" s="12" t="s">
        <v>96</v>
      </c>
      <c r="C10" s="12" t="s">
        <v>118</v>
      </c>
      <c r="D10" s="12" t="s">
        <v>119</v>
      </c>
      <c r="E10" s="12" t="s">
        <v>124</v>
      </c>
      <c r="F10" s="13" t="str">
        <f t="shared" si="0"/>
        <v xml:space="preserve">Vi vurderer drivkraften Innovasjon blir viktigere som viktig for digitalisering i Norge.  Offentlig sektor er under press. Innovasjon er ikke lenger en opsjon, men en nødvendighet for å møte utfordringene. Store forskjeller i kommune-Norge. </v>
      </c>
      <c r="G10" s="12" t="s">
        <v>125</v>
      </c>
      <c r="H10" s="12" t="s">
        <v>107</v>
      </c>
      <c r="I10" s="12" t="s">
        <v>107</v>
      </c>
      <c r="J10" s="12" t="s">
        <v>107</v>
      </c>
      <c r="K10" s="12" t="s">
        <v>107</v>
      </c>
      <c r="L10" t="s">
        <v>16</v>
      </c>
    </row>
    <row r="11" spans="1:12" ht="17.25" customHeight="1">
      <c r="A11" s="11">
        <v>121000</v>
      </c>
      <c r="B11" s="12" t="s">
        <v>126</v>
      </c>
      <c r="C11" s="12" t="s">
        <v>127</v>
      </c>
      <c r="D11" s="12" t="s">
        <v>128</v>
      </c>
      <c r="E11" s="12" t="s">
        <v>129</v>
      </c>
      <c r="F11" s="13" t="str">
        <f t="shared" si="0"/>
        <v xml:space="preserve">Vi vurderer drivkraften Mindre økonomisk handlingsrom som viktig for digitalisering i Norge.  Norge er et av verdens rikeste land, men fremover blir det større press på statsfinansene. Større gap i det norske budsjettet. </v>
      </c>
      <c r="G11" s="13" t="s">
        <v>130</v>
      </c>
      <c r="H11" s="12" t="s">
        <v>107</v>
      </c>
      <c r="I11" s="12" t="s">
        <v>107</v>
      </c>
      <c r="J11" s="12" t="s">
        <v>107</v>
      </c>
      <c r="K11" s="12" t="s">
        <v>107</v>
      </c>
      <c r="L11" t="s">
        <v>16</v>
      </c>
    </row>
    <row r="12" spans="1:12" ht="17.25" customHeight="1">
      <c r="A12" s="11">
        <v>121000</v>
      </c>
      <c r="B12" s="12" t="s">
        <v>126</v>
      </c>
      <c r="C12" s="12" t="s">
        <v>127</v>
      </c>
      <c r="D12" s="12" t="s">
        <v>128</v>
      </c>
      <c r="E12" s="12" t="s">
        <v>131</v>
      </c>
      <c r="F12" s="13" t="str">
        <f t="shared" si="0"/>
        <v xml:space="preserve">Vi vurderer drivkraften Mindre økonomisk handlingsrom som viktig for digitalisering i Norge.  Norge er et av verdens rikeste land, men fremover blir det større press på statsfinansene. Forsørgerbyrden øker som følge av aldrende befolkning. </v>
      </c>
      <c r="G12" s="13" t="s">
        <v>132</v>
      </c>
      <c r="H12" s="12" t="s">
        <v>107</v>
      </c>
      <c r="I12" s="12" t="s">
        <v>107</v>
      </c>
      <c r="J12" s="12" t="s">
        <v>107</v>
      </c>
      <c r="K12" s="12" t="s">
        <v>107</v>
      </c>
      <c r="L12" t="s">
        <v>16</v>
      </c>
    </row>
    <row r="13" spans="1:12" ht="17.25" customHeight="1">
      <c r="A13" s="11">
        <v>121000</v>
      </c>
      <c r="B13" s="12" t="s">
        <v>126</v>
      </c>
      <c r="C13" s="12" t="s">
        <v>127</v>
      </c>
      <c r="D13" s="12" t="s">
        <v>128</v>
      </c>
      <c r="E13" s="12" t="s">
        <v>133</v>
      </c>
      <c r="F13" s="13" t="str">
        <f t="shared" si="0"/>
        <v xml:space="preserve">Vi vurderer drivkraften Mindre økonomisk handlingsrom som viktig for digitalisering i Norge.  Norge er et av verdens rikeste land, men fremover blir det større press på statsfinansene. Vi risikerer at flere faller utenfor arbeidslivet. </v>
      </c>
      <c r="G13" s="13" t="s">
        <v>134</v>
      </c>
      <c r="H13" s="12" t="s">
        <v>107</v>
      </c>
      <c r="I13" s="12" t="s">
        <v>107</v>
      </c>
      <c r="J13" s="12" t="s">
        <v>107</v>
      </c>
      <c r="K13" s="12" t="s">
        <v>107</v>
      </c>
      <c r="L13" t="s">
        <v>16</v>
      </c>
    </row>
    <row r="14" spans="1:12" ht="17.25" customHeight="1">
      <c r="A14" s="11">
        <v>122000</v>
      </c>
      <c r="B14" s="12" t="s">
        <v>126</v>
      </c>
      <c r="C14" s="12" t="s">
        <v>135</v>
      </c>
      <c r="D14" s="12" t="s">
        <v>136</v>
      </c>
      <c r="E14" s="12" t="s">
        <v>137</v>
      </c>
      <c r="F14" s="13" t="str">
        <f t="shared" si="0"/>
        <v xml:space="preserve">Vi vurderer drivkraften Teknologigigantene tar nye posisjoner som viktig for digitalisering i Norge.  Vinneren tar alt og beveger seg mot nye tjenesteområder. De nye gigantene er teknologiselskaper. </v>
      </c>
      <c r="G14" s="13" t="s">
        <v>138</v>
      </c>
      <c r="H14" s="12" t="s">
        <v>107</v>
      </c>
      <c r="I14" s="12" t="s">
        <v>107</v>
      </c>
      <c r="J14" s="12" t="s">
        <v>107</v>
      </c>
      <c r="K14" s="12" t="s">
        <v>107</v>
      </c>
      <c r="L14" t="s">
        <v>16</v>
      </c>
    </row>
    <row r="15" spans="1:12" ht="16.5" customHeight="1">
      <c r="A15" s="11">
        <v>122000</v>
      </c>
      <c r="B15" s="12" t="s">
        <v>126</v>
      </c>
      <c r="C15" s="12" t="s">
        <v>135</v>
      </c>
      <c r="D15" s="12" t="s">
        <v>136</v>
      </c>
      <c r="E15" s="12" t="s">
        <v>139</v>
      </c>
      <c r="F15" s="13" t="str">
        <f t="shared" si="0"/>
        <v xml:space="preserve">Vi vurderer drivkraften Teknologigigantene tar nye posisjoner som viktig for digitalisering i Norge.  Vinneren tar alt og beveger seg mot nye tjenesteområder. Digitalisering forskyver makt til teknologigigantene. </v>
      </c>
      <c r="G15" s="13" t="s">
        <v>140</v>
      </c>
      <c r="H15" s="12" t="s">
        <v>107</v>
      </c>
      <c r="I15" s="12" t="s">
        <v>107</v>
      </c>
      <c r="J15" s="12" t="s">
        <v>107</v>
      </c>
      <c r="K15" s="12" t="s">
        <v>107</v>
      </c>
      <c r="L15" t="s">
        <v>16</v>
      </c>
    </row>
    <row r="16" spans="1:12" ht="18.75" customHeight="1">
      <c r="A16" s="11">
        <v>122000</v>
      </c>
      <c r="B16" s="12" t="s">
        <v>126</v>
      </c>
      <c r="C16" s="12" t="s">
        <v>135</v>
      </c>
      <c r="D16" s="12" t="s">
        <v>136</v>
      </c>
      <c r="E16" s="12" t="s">
        <v>141</v>
      </c>
      <c r="F16" s="13" t="str">
        <f t="shared" si="0"/>
        <v xml:space="preserve">Vi vurderer drivkraften Teknologigigantene tar nye posisjoner som viktig for digitalisering i Norge.  Vinneren tar alt og beveger seg mot nye tjenesteområder. Europa investerer mindre. </v>
      </c>
      <c r="G16" s="13" t="s">
        <v>142</v>
      </c>
      <c r="H16" s="12" t="s">
        <v>107</v>
      </c>
      <c r="I16" s="12" t="s">
        <v>107</v>
      </c>
      <c r="J16" s="12" t="s">
        <v>107</v>
      </c>
      <c r="K16" s="12" t="s">
        <v>107</v>
      </c>
      <c r="L16" t="s">
        <v>16</v>
      </c>
    </row>
    <row r="17" spans="1:12" ht="15.75" customHeight="1">
      <c r="A17" s="11">
        <v>122000</v>
      </c>
      <c r="B17" s="12" t="s">
        <v>126</v>
      </c>
      <c r="C17" s="12" t="s">
        <v>135</v>
      </c>
      <c r="D17" s="12" t="s">
        <v>136</v>
      </c>
      <c r="E17" s="12" t="s">
        <v>143</v>
      </c>
      <c r="F17" s="13" t="str">
        <f t="shared" si="0"/>
        <v xml:space="preserve">Vi vurderer drivkraften Teknologigigantene tar nye posisjoner som viktig for digitalisering i Norge.  Vinneren tar alt og beveger seg mot nye tjenesteområder. Krevende å lage egne teknologiløsninger på andres plattformer. </v>
      </c>
      <c r="G17" s="12" t="s">
        <v>144</v>
      </c>
      <c r="H17" s="12" t="s">
        <v>107</v>
      </c>
      <c r="I17" s="12" t="s">
        <v>107</v>
      </c>
      <c r="J17" s="12" t="s">
        <v>107</v>
      </c>
      <c r="K17" s="12" t="s">
        <v>107</v>
      </c>
      <c r="L17" t="s">
        <v>16</v>
      </c>
    </row>
    <row r="18" spans="1:12" ht="20.25" customHeight="1">
      <c r="A18" s="11">
        <v>123000</v>
      </c>
      <c r="B18" s="12" t="s">
        <v>126</v>
      </c>
      <c r="C18" s="12" t="s">
        <v>145</v>
      </c>
      <c r="D18" s="12" t="s">
        <v>146</v>
      </c>
      <c r="E18" s="12" t="s">
        <v>147</v>
      </c>
      <c r="F18" s="13" t="str">
        <f t="shared" si="0"/>
        <v xml:space="preserve">Vi vurderer drivkraften Nye samarbeidsmodeller som viktig for digitalisering i Norge.  Stadig nye samarbeidsformer fremmer innovasjon, og brukeren settes i sentrum. Nye samarbeidsformer vokser frem. </v>
      </c>
      <c r="G18" s="13" t="s">
        <v>148</v>
      </c>
      <c r="H18" s="12" t="s">
        <v>107</v>
      </c>
      <c r="I18" s="12" t="s">
        <v>107</v>
      </c>
      <c r="J18" s="12" t="s">
        <v>107</v>
      </c>
      <c r="K18" s="12" t="s">
        <v>107</v>
      </c>
      <c r="L18" t="s">
        <v>16</v>
      </c>
    </row>
    <row r="19" spans="1:12" ht="18.75" customHeight="1">
      <c r="A19" s="11">
        <v>123000</v>
      </c>
      <c r="B19" s="12" t="s">
        <v>126</v>
      </c>
      <c r="C19" s="12" t="s">
        <v>145</v>
      </c>
      <c r="D19" s="12" t="s">
        <v>146</v>
      </c>
      <c r="E19" s="12" t="s">
        <v>149</v>
      </c>
      <c r="F19" s="13" t="str">
        <f t="shared" si="0"/>
        <v xml:space="preserve">Vi vurderer drivkraften Nye samarbeidsmodeller som viktig for digitalisering i Norge.  Stadig nye samarbeidsformer fremmer innovasjon, og brukeren settes i sentrum. Innbyggerne bidrar på nye måter. </v>
      </c>
      <c r="G19" s="13" t="s">
        <v>150</v>
      </c>
      <c r="H19" s="12" t="s">
        <v>107</v>
      </c>
      <c r="I19" s="12" t="s">
        <v>107</v>
      </c>
      <c r="J19" s="12" t="s">
        <v>107</v>
      </c>
      <c r="K19" s="12" t="s">
        <v>107</v>
      </c>
    </row>
    <row r="20" spans="1:12" ht="16.5" customHeight="1">
      <c r="A20" s="11">
        <v>123000</v>
      </c>
      <c r="B20" s="12" t="s">
        <v>126</v>
      </c>
      <c r="C20" s="12" t="s">
        <v>145</v>
      </c>
      <c r="D20" s="12" t="s">
        <v>146</v>
      </c>
      <c r="E20" s="12" t="s">
        <v>151</v>
      </c>
      <c r="F20" s="13" t="str">
        <f t="shared" si="0"/>
        <v xml:space="preserve">Vi vurderer drivkraften Nye samarbeidsmodeller som viktig for digitalisering i Norge.  Stadig nye samarbeidsformer fremmer innovasjon, og brukeren settes i sentrum. Innovative kommuner samarbeider med eksterne. </v>
      </c>
      <c r="G20" s="13" t="s">
        <v>152</v>
      </c>
      <c r="H20" s="12" t="s">
        <v>107</v>
      </c>
      <c r="I20" s="12" t="s">
        <v>107</v>
      </c>
      <c r="J20" s="12" t="s">
        <v>107</v>
      </c>
      <c r="K20" s="12" t="s">
        <v>107</v>
      </c>
    </row>
    <row r="21" spans="1:12" ht="19.5" customHeight="1">
      <c r="A21" s="11">
        <v>131000</v>
      </c>
      <c r="B21" s="12" t="s">
        <v>153</v>
      </c>
      <c r="C21" s="12" t="s">
        <v>154</v>
      </c>
      <c r="D21" s="12" t="s">
        <v>155</v>
      </c>
      <c r="E21" s="12" t="s">
        <v>156</v>
      </c>
      <c r="F21" s="13" t="str">
        <f t="shared" si="0"/>
        <v xml:space="preserve">Vi vurderer drivkraften Mer utenforskap som viktig for digitalisering i Norge.  Utenforskapet i Norge vokser selv om de økonomiske forskjellene er blant de minste i verden. Norge har små økonomiske forskjeller, men ulikhetene vokser. </v>
      </c>
      <c r="G21" s="13" t="s">
        <v>157</v>
      </c>
      <c r="H21" s="12" t="s">
        <v>107</v>
      </c>
      <c r="I21" s="12" t="s">
        <v>107</v>
      </c>
      <c r="J21" s="12" t="s">
        <v>107</v>
      </c>
      <c r="K21" s="12" t="s">
        <v>107</v>
      </c>
    </row>
    <row r="22" spans="1:12" ht="15.75" customHeight="1">
      <c r="A22" s="11">
        <v>131000</v>
      </c>
      <c r="B22" s="12" t="s">
        <v>153</v>
      </c>
      <c r="C22" s="12" t="s">
        <v>154</v>
      </c>
      <c r="D22" s="12" t="s">
        <v>155</v>
      </c>
      <c r="E22" s="12" t="s">
        <v>158</v>
      </c>
      <c r="F22" s="13" t="str">
        <f t="shared" si="0"/>
        <v xml:space="preserve">Vi vurderer drivkraften Mer utenforskap som viktig for digitalisering i Norge.  Utenforskapet i Norge vokser selv om de økonomiske forskjellene er blant de minste i verden. Andel i jobb, lønn og arbeidsledighet henger tett sammen med utdanningsnivået. </v>
      </c>
      <c r="G22" s="13" t="s">
        <v>159</v>
      </c>
      <c r="H22" s="12" t="s">
        <v>107</v>
      </c>
      <c r="I22" s="12" t="s">
        <v>107</v>
      </c>
      <c r="J22" s="12" t="s">
        <v>107</v>
      </c>
      <c r="K22" s="12" t="s">
        <v>107</v>
      </c>
    </row>
    <row r="23" spans="1:12" ht="18" customHeight="1">
      <c r="A23" s="11">
        <v>131000</v>
      </c>
      <c r="B23" s="12" t="s">
        <v>153</v>
      </c>
      <c r="C23" s="12" t="s">
        <v>154</v>
      </c>
      <c r="D23" s="12" t="s">
        <v>155</v>
      </c>
      <c r="E23" s="12" t="s">
        <v>160</v>
      </c>
      <c r="F23" s="13" t="str">
        <f t="shared" si="0"/>
        <v xml:space="preserve">Vi vurderer drivkraften Mer utenforskap som viktig for digitalisering i Norge.  Utenforskapet i Norge vokser selv om de økonomiske forskjellene er blant de minste i verden. Flere faller utenfor. </v>
      </c>
      <c r="G23" s="13" t="s">
        <v>161</v>
      </c>
      <c r="H23" s="12" t="s">
        <v>107</v>
      </c>
      <c r="I23" s="12" t="s">
        <v>107</v>
      </c>
      <c r="J23" s="12" t="s">
        <v>107</v>
      </c>
      <c r="K23" s="12" t="s">
        <v>107</v>
      </c>
    </row>
    <row r="24" spans="1:12" ht="16.5" customHeight="1">
      <c r="A24" s="11">
        <v>132000</v>
      </c>
      <c r="B24" s="12" t="s">
        <v>153</v>
      </c>
      <c r="C24" s="12" t="s">
        <v>162</v>
      </c>
      <c r="D24" s="12" t="s">
        <v>163</v>
      </c>
      <c r="E24" s="12" t="s">
        <v>164</v>
      </c>
      <c r="F24" s="13" t="str">
        <f t="shared" si="0"/>
        <v xml:space="preserve">Vi vurderer drivkraften Økt mangfold som viktig for digitalisering i Norge.  Mangfoldet i befolkningen øker og det blir flere komplekse hensyn å ta. Kvinneandelen i toppstillinger øker i politikken og i offentlig sektor, men fortsatt en vei å gå i privat sektor. </v>
      </c>
      <c r="G24" s="12" t="s">
        <v>165</v>
      </c>
      <c r="H24" s="12" t="s">
        <v>107</v>
      </c>
      <c r="I24" s="12" t="s">
        <v>107</v>
      </c>
      <c r="J24" s="12" t="s">
        <v>107</v>
      </c>
      <c r="K24" s="12" t="s">
        <v>107</v>
      </c>
    </row>
    <row r="25" spans="1:12" ht="20.25" customHeight="1">
      <c r="A25" s="11">
        <v>132000</v>
      </c>
      <c r="B25" s="12" t="s">
        <v>153</v>
      </c>
      <c r="C25" s="12" t="s">
        <v>162</v>
      </c>
      <c r="D25" s="12" t="s">
        <v>163</v>
      </c>
      <c r="E25" s="12" t="s">
        <v>166</v>
      </c>
      <c r="F25" s="13" t="str">
        <f t="shared" si="0"/>
        <v xml:space="preserve">Vi vurderer drivkraften Økt mangfold som viktig for digitalisering i Norge.  Mangfoldet i befolkningen øker og det blir flere komplekse hensyn å ta. Befolkningen består i økende grad av innvandrere. </v>
      </c>
      <c r="G25" s="13" t="s">
        <v>167</v>
      </c>
      <c r="H25" s="12" t="s">
        <v>107</v>
      </c>
      <c r="I25" s="12" t="s">
        <v>107</v>
      </c>
      <c r="J25" s="12" t="s">
        <v>107</v>
      </c>
      <c r="K25" s="12" t="s">
        <v>107</v>
      </c>
    </row>
    <row r="26" spans="1:12" ht="18.75" customHeight="1">
      <c r="A26" s="11">
        <v>132000</v>
      </c>
      <c r="B26" s="12" t="s">
        <v>153</v>
      </c>
      <c r="C26" s="12" t="s">
        <v>162</v>
      </c>
      <c r="D26" s="12" t="s">
        <v>163</v>
      </c>
      <c r="E26" s="12" t="s">
        <v>168</v>
      </c>
      <c r="F26" s="13" t="str">
        <f t="shared" si="0"/>
        <v xml:space="preserve">Vi vurderer drivkraften Økt mangfold som viktig for digitalisering i Norge.  Mangfoldet i befolkningen øker og det blir flere komplekse hensyn å ta. Det settes strengere krav til universell utforming slik at flest mulig har tilgang til hele samfunnet. </v>
      </c>
      <c r="G26" s="12" t="s">
        <v>169</v>
      </c>
      <c r="H26" s="12" t="s">
        <v>107</v>
      </c>
      <c r="I26" s="12" t="s">
        <v>107</v>
      </c>
      <c r="J26" s="12" t="s">
        <v>107</v>
      </c>
      <c r="K26" s="12" t="s">
        <v>107</v>
      </c>
    </row>
    <row r="27" spans="1:12" ht="15.75" customHeight="1">
      <c r="A27" s="11">
        <v>132000</v>
      </c>
      <c r="B27" s="12" t="s">
        <v>153</v>
      </c>
      <c r="C27" s="12" t="s">
        <v>162</v>
      </c>
      <c r="D27" s="12" t="s">
        <v>163</v>
      </c>
      <c r="E27" s="12" t="s">
        <v>170</v>
      </c>
      <c r="F27" s="13" t="str">
        <f t="shared" si="0"/>
        <v xml:space="preserve">Vi vurderer drivkraften Økt mangfold som viktig for digitalisering i Norge.  Mangfoldet i befolkningen øker og det blir flere komplekse hensyn å ta. Seksuelle minoriteter mer synlige i det offentlige rom. </v>
      </c>
      <c r="G27" s="13" t="s">
        <v>171</v>
      </c>
      <c r="H27" s="12" t="s">
        <v>107</v>
      </c>
      <c r="I27" s="12" t="s">
        <v>107</v>
      </c>
      <c r="J27" s="12" t="s">
        <v>107</v>
      </c>
      <c r="K27" s="12" t="s">
        <v>107</v>
      </c>
    </row>
    <row r="28" spans="1:12" ht="15.75" customHeight="1">
      <c r="A28" s="11">
        <v>133000</v>
      </c>
      <c r="B28" s="12" t="s">
        <v>153</v>
      </c>
      <c r="C28" s="12" t="s">
        <v>172</v>
      </c>
      <c r="D28" s="12" t="s">
        <v>173</v>
      </c>
      <c r="E28" s="12" t="s">
        <v>174</v>
      </c>
      <c r="F28" s="13" t="str">
        <f t="shared" si="0"/>
        <v xml:space="preserve">Vi vurderer drivkraften Flere bor sentralt og flere bor alene som viktig for digitalisering i Norge.  Sentraliseringstendensen fortsetter. Norge er et individorientert samfunn med høyt antall single og aleneboere. Vi ser økt sentralisering. </v>
      </c>
      <c r="G28" s="13" t="s">
        <v>175</v>
      </c>
      <c r="H28" s="12" t="s">
        <v>107</v>
      </c>
      <c r="I28" s="12" t="s">
        <v>107</v>
      </c>
      <c r="J28" s="12" t="s">
        <v>107</v>
      </c>
      <c r="K28" s="12" t="s">
        <v>107</v>
      </c>
    </row>
    <row r="29" spans="1:12" ht="18" customHeight="1">
      <c r="A29" s="11">
        <v>133000</v>
      </c>
      <c r="B29" s="12" t="s">
        <v>153</v>
      </c>
      <c r="C29" s="12" t="s">
        <v>172</v>
      </c>
      <c r="D29" s="12" t="s">
        <v>173</v>
      </c>
      <c r="E29" s="12" t="s">
        <v>176</v>
      </c>
      <c r="F29" s="13" t="str">
        <f t="shared" si="0"/>
        <v xml:space="preserve">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3" t="s">
        <v>177</v>
      </c>
      <c r="H29" s="12" t="s">
        <v>107</v>
      </c>
      <c r="I29" s="12" t="s">
        <v>107</v>
      </c>
      <c r="J29" s="12" t="s">
        <v>107</v>
      </c>
      <c r="K29" s="12" t="s">
        <v>107</v>
      </c>
    </row>
    <row r="30" spans="1:12" ht="13.5" customHeight="1">
      <c r="A30" s="11">
        <v>133000</v>
      </c>
      <c r="B30" s="12" t="s">
        <v>153</v>
      </c>
      <c r="C30" s="12" t="s">
        <v>172</v>
      </c>
      <c r="D30" s="12" t="s">
        <v>173</v>
      </c>
      <c r="E30" s="12" t="s">
        <v>178</v>
      </c>
      <c r="F30" s="13" t="str">
        <f t="shared" si="0"/>
        <v xml:space="preserve">Vi vurderer drivkraften Flere bor sentralt og flere bor alene som viktig for digitalisering i Norge.  Sentraliseringstendensen fortsetter. Norge er et individorientert samfunn med høyt antall single og aleneboere. Norge på verdenstoppen i antall aleneboere. </v>
      </c>
      <c r="G30" s="12" t="s">
        <v>179</v>
      </c>
      <c r="H30" s="12" t="s">
        <v>107</v>
      </c>
      <c r="I30" s="12" t="s">
        <v>107</v>
      </c>
      <c r="J30" s="12" t="s">
        <v>107</v>
      </c>
      <c r="K30" s="12" t="s">
        <v>107</v>
      </c>
    </row>
    <row r="31" spans="1:12" ht="20.25" customHeight="1">
      <c r="A31" s="11">
        <v>134000</v>
      </c>
      <c r="B31" s="12" t="s">
        <v>153</v>
      </c>
      <c r="C31" s="12" t="s">
        <v>180</v>
      </c>
      <c r="D31" s="12" t="s">
        <v>181</v>
      </c>
      <c r="E31" s="12" t="s">
        <v>182</v>
      </c>
      <c r="F31" s="13" t="str">
        <f t="shared" si="0"/>
        <v xml:space="preserve">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3" t="s">
        <v>183</v>
      </c>
      <c r="H31" s="12" t="s">
        <v>107</v>
      </c>
      <c r="I31" s="12" t="s">
        <v>107</v>
      </c>
      <c r="J31" s="12" t="s">
        <v>107</v>
      </c>
      <c r="K31" s="12" t="s">
        <v>107</v>
      </c>
    </row>
    <row r="32" spans="1:12" ht="18" customHeight="1">
      <c r="A32" s="11">
        <v>134000</v>
      </c>
      <c r="B32" s="12" t="s">
        <v>153</v>
      </c>
      <c r="C32" s="12" t="s">
        <v>180</v>
      </c>
      <c r="D32" s="12" t="s">
        <v>181</v>
      </c>
      <c r="E32" s="12" t="s">
        <v>184</v>
      </c>
      <c r="F32" s="13" t="str">
        <f t="shared" si="0"/>
        <v xml:space="preserve">Vi vurderer drivkraften Nye kompetansebehov som viktig for digitalisering i Norge.  Høy omstillingstakt i arbeidslivet grunnet teknologisk utvikling, globalisering og det grønne skiftet, stiller nye kompetansekrav. Behov for ny læring og læring hele livet. </v>
      </c>
      <c r="G32" s="13" t="s">
        <v>185</v>
      </c>
      <c r="H32" s="12" t="s">
        <v>107</v>
      </c>
      <c r="I32" s="12" t="s">
        <v>107</v>
      </c>
      <c r="J32" s="12" t="s">
        <v>107</v>
      </c>
      <c r="K32" s="12" t="s">
        <v>107</v>
      </c>
    </row>
    <row r="33" spans="1:11" ht="20.25" customHeight="1">
      <c r="A33" s="11">
        <v>134000</v>
      </c>
      <c r="B33" s="12" t="s">
        <v>153</v>
      </c>
      <c r="C33" s="12" t="s">
        <v>180</v>
      </c>
      <c r="D33" s="12" t="s">
        <v>181</v>
      </c>
      <c r="E33" s="12" t="s">
        <v>186</v>
      </c>
      <c r="F33" s="13" t="str">
        <f t="shared" si="0"/>
        <v xml:space="preserve">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3" t="s">
        <v>187</v>
      </c>
      <c r="H33" s="12" t="s">
        <v>107</v>
      </c>
      <c r="I33" s="12" t="s">
        <v>107</v>
      </c>
      <c r="J33" s="12" t="s">
        <v>107</v>
      </c>
      <c r="K33" s="12" t="s">
        <v>107</v>
      </c>
    </row>
    <row r="34" spans="1:11" ht="16.5" customHeight="1">
      <c r="A34" s="11">
        <v>135000</v>
      </c>
      <c r="B34" s="12" t="s">
        <v>153</v>
      </c>
      <c r="C34" s="12" t="s">
        <v>188</v>
      </c>
      <c r="D34" s="12" t="s">
        <v>189</v>
      </c>
      <c r="E34" s="12" t="s">
        <v>190</v>
      </c>
      <c r="F34" s="13" t="str">
        <f t="shared" ref="F34:F63" si="1">"Vi vurderer drivkraften "&amp;C34&amp;" som viktig for digitalisering i Norge.  "&amp;D34&amp;". "&amp;E34&amp;". "</f>
        <v xml:space="preserve">Vi vurderer drivkraften Økte forventninger fra innbyggere som viktig for digitalisering i Norge.  Forventningene til gode og sammenhengende offentlige tjenester øker. Innbyggerne har høye forventninger. </v>
      </c>
      <c r="G34" s="13" t="s">
        <v>191</v>
      </c>
      <c r="H34" s="12" t="s">
        <v>107</v>
      </c>
      <c r="I34" s="12" t="s">
        <v>107</v>
      </c>
      <c r="J34" s="12" t="s">
        <v>107</v>
      </c>
      <c r="K34" s="12" t="s">
        <v>107</v>
      </c>
    </row>
    <row r="35" spans="1:11" ht="18.75" customHeight="1">
      <c r="A35" s="11">
        <v>135000</v>
      </c>
      <c r="B35" s="12" t="s">
        <v>153</v>
      </c>
      <c r="C35" s="12" t="s">
        <v>188</v>
      </c>
      <c r="D35" s="12" t="s">
        <v>189</v>
      </c>
      <c r="E35" s="12" t="s">
        <v>192</v>
      </c>
      <c r="F35" s="13" t="str">
        <f t="shared" si="1"/>
        <v xml:space="preserve">Vi vurderer drivkraften Økte forventninger fra innbyggere som viktig for digitalisering i Norge.  Forventningene til gode og sammenhengende offentlige tjenester øker. Ny teknologi og algoritmer analyserer tilgjengelige data og øker muligheten for persontilpasning. </v>
      </c>
      <c r="G35" s="12" t="s">
        <v>193</v>
      </c>
      <c r="H35" s="12" t="s">
        <v>107</v>
      </c>
      <c r="I35" s="12" t="s">
        <v>107</v>
      </c>
      <c r="J35" s="12" t="s">
        <v>107</v>
      </c>
      <c r="K35" s="12" t="s">
        <v>107</v>
      </c>
    </row>
    <row r="36" spans="1:11" ht="18.75" customHeight="1">
      <c r="A36" s="11">
        <v>135000</v>
      </c>
      <c r="B36" s="12" t="s">
        <v>153</v>
      </c>
      <c r="C36" s="12" t="s">
        <v>188</v>
      </c>
      <c r="D36" s="12" t="s">
        <v>189</v>
      </c>
      <c r="E36" s="12" t="s">
        <v>194</v>
      </c>
      <c r="F36" s="13" t="str">
        <f t="shared" si="1"/>
        <v xml:space="preserve">Vi vurderer drivkraften Økte forventninger fra innbyggere som viktig for digitalisering i Norge.  Forventningene til gode og sammenhengende offentlige tjenester øker. Bedre offentlige tjenester gir økt tillit. </v>
      </c>
      <c r="G36" s="12" t="s">
        <v>195</v>
      </c>
      <c r="H36" s="12" t="s">
        <v>107</v>
      </c>
      <c r="I36" s="12" t="s">
        <v>107</v>
      </c>
      <c r="J36" s="12" t="s">
        <v>107</v>
      </c>
      <c r="K36" s="12" t="s">
        <v>107</v>
      </c>
    </row>
    <row r="37" spans="1:11" ht="16.5" customHeight="1">
      <c r="A37" s="11">
        <v>141000</v>
      </c>
      <c r="B37" s="12" t="s">
        <v>196</v>
      </c>
      <c r="C37" s="12" t="s">
        <v>197</v>
      </c>
      <c r="D37" s="12" t="s">
        <v>198</v>
      </c>
      <c r="E37" s="12" t="s">
        <v>199</v>
      </c>
      <c r="F37" s="13" t="str">
        <f t="shared" si="1"/>
        <v xml:space="preserve">Vi vurderer drivkraften Akselerert digitalisering som viktig for digitalisering i Norge.  En høy digital endringstakt, forsterket av koronapandemien, gir både økt gevinstpotensial og sårbarhet. Eksplosjon av data tilgjengelig med store økonomiske verdier. </v>
      </c>
      <c r="G37" s="13" t="s">
        <v>200</v>
      </c>
      <c r="H37" s="12" t="s">
        <v>107</v>
      </c>
      <c r="I37" s="12" t="s">
        <v>107</v>
      </c>
      <c r="J37" s="12" t="s">
        <v>107</v>
      </c>
      <c r="K37" s="12" t="s">
        <v>107</v>
      </c>
    </row>
    <row r="38" spans="1:11" ht="15" customHeight="1">
      <c r="A38" s="11">
        <v>141000</v>
      </c>
      <c r="B38" s="12" t="s">
        <v>196</v>
      </c>
      <c r="C38" s="12" t="s">
        <v>197</v>
      </c>
      <c r="D38" s="12" t="s">
        <v>198</v>
      </c>
      <c r="E38" s="12" t="s">
        <v>201</v>
      </c>
      <c r="F38" s="13" t="str">
        <f t="shared" si="1"/>
        <v xml:space="preserve">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3" t="s">
        <v>202</v>
      </c>
      <c r="H38" s="12" t="s">
        <v>107</v>
      </c>
      <c r="I38" s="12" t="s">
        <v>107</v>
      </c>
      <c r="J38" s="12" t="s">
        <v>107</v>
      </c>
      <c r="K38" s="12" t="s">
        <v>107</v>
      </c>
    </row>
    <row r="39" spans="1:11" ht="17.25" customHeight="1">
      <c r="A39" s="11">
        <v>141000</v>
      </c>
      <c r="B39" s="12" t="s">
        <v>196</v>
      </c>
      <c r="C39" s="12" t="s">
        <v>197</v>
      </c>
      <c r="D39" s="12" t="s">
        <v>198</v>
      </c>
      <c r="E39" s="12" t="s">
        <v>203</v>
      </c>
      <c r="F39" s="13" t="str">
        <f t="shared" si="1"/>
        <v xml:space="preserve">Vi vurderer drivkraften Akselerert digitalisering som viktig for digitalisering i Norge.  En høy digital endringstakt, forsterket av koronapandemien, gir både økt gevinstpotensial og sårbarhet. Dataformuen øker, men det gjør også sårbarheten. </v>
      </c>
      <c r="G39" s="13" t="s">
        <v>204</v>
      </c>
      <c r="H39" s="12" t="s">
        <v>107</v>
      </c>
      <c r="I39" s="12" t="s">
        <v>107</v>
      </c>
      <c r="J39" s="12" t="s">
        <v>107</v>
      </c>
      <c r="K39" s="12" t="s">
        <v>107</v>
      </c>
    </row>
    <row r="40" spans="1:11" ht="16.5" customHeight="1">
      <c r="A40" s="11">
        <v>142100</v>
      </c>
      <c r="B40" s="12" t="s">
        <v>196</v>
      </c>
      <c r="C40" s="12" t="s">
        <v>205</v>
      </c>
      <c r="D40" s="12" t="s">
        <v>206</v>
      </c>
      <c r="E40" s="12" t="s">
        <v>207</v>
      </c>
      <c r="F40" s="13" t="str">
        <f t="shared" si="1"/>
        <v xml:space="preserve">Vi vurderer drivkraften Økt samhandling menneske-maskin som viktig for digitalisering i Norge.  Maskinene blir våre samarbeidspartnere, både i arbeidslivet og privatlivet. Økt samhandling mellom mennesket og maskinen. </v>
      </c>
      <c r="G40" s="13" t="s">
        <v>208</v>
      </c>
      <c r="H40" s="12" t="s">
        <v>107</v>
      </c>
      <c r="I40" s="12" t="s">
        <v>107</v>
      </c>
      <c r="J40" s="12" t="s">
        <v>107</v>
      </c>
      <c r="K40" s="12" t="s">
        <v>107</v>
      </c>
    </row>
    <row r="41" spans="1:11" ht="15" customHeight="1">
      <c r="A41" s="11">
        <v>142200</v>
      </c>
      <c r="B41" s="12" t="s">
        <v>196</v>
      </c>
      <c r="C41" s="12" t="s">
        <v>205</v>
      </c>
      <c r="D41" s="12" t="s">
        <v>206</v>
      </c>
      <c r="E41" s="12" t="s">
        <v>209</v>
      </c>
      <c r="F41" s="13" t="str">
        <f t="shared" si="1"/>
        <v xml:space="preserve">Vi vurderer drivkraften Økt samhandling menneske-maskin som viktig for digitalisering i Norge.  Maskinene blir våre samarbeidspartnere, både i arbeidslivet og privatlivet. I arbeidslivet blir maskinene våre nye kollegaer. </v>
      </c>
      <c r="G41" s="13" t="s">
        <v>210</v>
      </c>
      <c r="H41" s="12" t="s">
        <v>107</v>
      </c>
      <c r="I41" s="12" t="s">
        <v>107</v>
      </c>
      <c r="J41" s="12" t="s">
        <v>107</v>
      </c>
      <c r="K41" s="12" t="s">
        <v>107</v>
      </c>
    </row>
    <row r="42" spans="1:11" ht="15" customHeight="1">
      <c r="A42" s="11">
        <v>142300</v>
      </c>
      <c r="B42" s="12" t="s">
        <v>196</v>
      </c>
      <c r="C42" s="12" t="s">
        <v>205</v>
      </c>
      <c r="D42" s="12" t="s">
        <v>206</v>
      </c>
      <c r="E42" s="12" t="s">
        <v>211</v>
      </c>
      <c r="F42" s="13" t="str">
        <f t="shared" si="1"/>
        <v xml:space="preserve">Vi vurderer drivkraften Økt samhandling menneske-maskin som viktig for digitalisering i Norge.  Maskinene blir våre samarbeidspartnere, både i arbeidslivet og privatlivet. Samhandlingen fremover blir også mer personlig. </v>
      </c>
      <c r="G42" s="13" t="s">
        <v>212</v>
      </c>
      <c r="H42" s="12" t="s">
        <v>107</v>
      </c>
      <c r="I42" s="12" t="s">
        <v>107</v>
      </c>
      <c r="J42" s="12" t="s">
        <v>107</v>
      </c>
      <c r="K42" s="12" t="s">
        <v>107</v>
      </c>
    </row>
    <row r="43" spans="1:11" ht="18" customHeight="1">
      <c r="A43" s="11">
        <v>151000</v>
      </c>
      <c r="B43" s="12" t="s">
        <v>213</v>
      </c>
      <c r="C43" s="12" t="s">
        <v>214</v>
      </c>
      <c r="D43" s="12" t="s">
        <v>215</v>
      </c>
      <c r="E43" s="12" t="s">
        <v>216</v>
      </c>
      <c r="F43" s="13" t="str">
        <f t="shared" si="1"/>
        <v xml:space="preserve">Vi vurderer drivkraften Kostbar klimatilpasning som viktig for digitalisering i Norge.  Klimaendringene medfører risiko og store økonomiske konsekvenser, og får kraftig politisk respons. Betydelig klimarisiko som følger av klimaendringene. </v>
      </c>
      <c r="G43" s="12" t="s">
        <v>217</v>
      </c>
      <c r="H43" s="12" t="s">
        <v>107</v>
      </c>
      <c r="I43" s="12" t="s">
        <v>107</v>
      </c>
      <c r="J43" s="12" t="s">
        <v>107</v>
      </c>
      <c r="K43" s="12" t="s">
        <v>107</v>
      </c>
    </row>
    <row r="44" spans="1:11" ht="16.5" customHeight="1">
      <c r="A44" s="11">
        <v>151000</v>
      </c>
      <c r="B44" s="12" t="s">
        <v>213</v>
      </c>
      <c r="C44" s="12" t="s">
        <v>214</v>
      </c>
      <c r="D44" s="12" t="s">
        <v>215</v>
      </c>
      <c r="E44" s="12" t="s">
        <v>218</v>
      </c>
      <c r="F44" s="13" t="str">
        <f t="shared" si="1"/>
        <v xml:space="preserve">Vi vurderer drivkraften Kostbar klimatilpasning som viktig for digitalisering i Norge.  Klimaendringene medfører risiko og store økonomiske konsekvenser, og får kraftig politisk respons. Betydelig klimarisiko med store økonomiske konsekvenser. </v>
      </c>
      <c r="G44" s="13" t="s">
        <v>219</v>
      </c>
      <c r="H44" s="12" t="s">
        <v>107</v>
      </c>
      <c r="I44" s="12" t="s">
        <v>107</v>
      </c>
      <c r="J44" s="12" t="s">
        <v>107</v>
      </c>
      <c r="K44" s="12" t="s">
        <v>107</v>
      </c>
    </row>
    <row r="45" spans="1:11" ht="15" customHeight="1">
      <c r="A45" s="11">
        <v>151000</v>
      </c>
      <c r="B45" s="12" t="s">
        <v>213</v>
      </c>
      <c r="C45" s="12" t="s">
        <v>214</v>
      </c>
      <c r="D45" s="12" t="s">
        <v>215</v>
      </c>
      <c r="E45" s="12" t="s">
        <v>220</v>
      </c>
      <c r="F45" s="13" t="str">
        <f t="shared" si="1"/>
        <v xml:space="preserve">Vi vurderer drivkraften Kostbar klimatilpasning som viktig for digitalisering i Norge.  Klimaendringene medfører risiko og store økonomiske konsekvenser, og får kraftig politisk respons. Betydelig klimarisiko og store protester. </v>
      </c>
      <c r="G45" s="13" t="s">
        <v>221</v>
      </c>
      <c r="H45" s="12" t="s">
        <v>107</v>
      </c>
      <c r="I45" s="12" t="s">
        <v>107</v>
      </c>
      <c r="J45" s="12" t="s">
        <v>107</v>
      </c>
      <c r="K45" s="12" t="s">
        <v>107</v>
      </c>
    </row>
    <row r="46" spans="1:11" ht="16.5" customHeight="1">
      <c r="A46" s="11">
        <v>151000</v>
      </c>
      <c r="B46" s="12" t="s">
        <v>213</v>
      </c>
      <c r="C46" s="12" t="s">
        <v>214</v>
      </c>
      <c r="D46" s="12" t="s">
        <v>215</v>
      </c>
      <c r="E46" s="12" t="s">
        <v>222</v>
      </c>
      <c r="F46" s="13" t="str">
        <f t="shared" si="1"/>
        <v xml:space="preserve">Vi vurderer drivkraften Kostbar klimatilpasning som viktig for digitalisering i Norge.  Klimaendringene medfører risiko og store økonomiske konsekvenser, og får kraftig politisk respons. De fleste store utslippsland konkretiserer mål om utslipp. </v>
      </c>
      <c r="G46" s="13" t="s">
        <v>223</v>
      </c>
      <c r="H46" s="12" t="s">
        <v>107</v>
      </c>
      <c r="I46" s="12" t="s">
        <v>107</v>
      </c>
      <c r="J46" s="12" t="s">
        <v>107</v>
      </c>
      <c r="K46" s="12" t="s">
        <v>107</v>
      </c>
    </row>
    <row r="47" spans="1:11" ht="15.75" customHeight="1">
      <c r="A47" s="11">
        <v>151000</v>
      </c>
      <c r="B47" s="12" t="s">
        <v>213</v>
      </c>
      <c r="C47" s="12" t="s">
        <v>214</v>
      </c>
      <c r="D47" s="12" t="s">
        <v>215</v>
      </c>
      <c r="E47" s="12" t="s">
        <v>224</v>
      </c>
      <c r="F47" s="13" t="str">
        <f t="shared" si="1"/>
        <v xml:space="preserve">Vi vurderer drivkraften Kostbar klimatilpasning som viktig for digitalisering i Norge.  Klimaendringene medfører risiko og store økonomiske konsekvenser, og får kraftig politisk respons. Stormakter ser på klimaomstilling som en konkurranse om markedsandeler. </v>
      </c>
      <c r="G47" s="13" t="s">
        <v>225</v>
      </c>
      <c r="H47" s="12" t="s">
        <v>107</v>
      </c>
      <c r="I47" s="12" t="s">
        <v>107</v>
      </c>
      <c r="J47" s="12" t="s">
        <v>107</v>
      </c>
      <c r="K47" s="12" t="s">
        <v>107</v>
      </c>
    </row>
    <row r="48" spans="1:11" ht="18.75" customHeight="1">
      <c r="A48" s="11">
        <v>151000</v>
      </c>
      <c r="B48" s="12" t="s">
        <v>213</v>
      </c>
      <c r="C48" s="12" t="s">
        <v>214</v>
      </c>
      <c r="D48" s="12" t="s">
        <v>215</v>
      </c>
      <c r="E48" s="12" t="s">
        <v>226</v>
      </c>
      <c r="F48" s="13" t="str">
        <f t="shared" si="1"/>
        <v xml:space="preserve">Vi vurderer drivkraften Kostbar klimatilpasning som viktig for digitalisering i Norge.  Klimaendringene medfører risiko og store økonomiske konsekvenser, og får kraftig politisk respons.  FNs klimamål blir mer styrende for planleggings- og økonomiarbeid. </v>
      </c>
      <c r="G48" s="12" t="s">
        <v>227</v>
      </c>
      <c r="H48" s="12" t="s">
        <v>107</v>
      </c>
      <c r="I48" s="12" t="s">
        <v>107</v>
      </c>
      <c r="J48" s="12" t="s">
        <v>107</v>
      </c>
      <c r="K48" s="12" t="s">
        <v>107</v>
      </c>
    </row>
    <row r="49" spans="1:11" ht="21.75" customHeight="1">
      <c r="A49" s="11">
        <v>152000</v>
      </c>
      <c r="B49" s="12" t="s">
        <v>213</v>
      </c>
      <c r="C49" s="14" t="s">
        <v>228</v>
      </c>
      <c r="D49" s="12" t="s">
        <v>229</v>
      </c>
      <c r="E49" s="12" t="s">
        <v>230</v>
      </c>
      <c r="F49" s="13" t="str">
        <f t="shared" si="1"/>
        <v xml:space="preserve">Vi vurderer drivkraften Grønn vekst som viktig for digitalisering i Norge.  Smart bærekraft og klimaholdning gir klimahandling. Innovativ teknologi anvendes for å skape smartere og mer bærekraftige løsninger. </v>
      </c>
      <c r="G49" s="12" t="s">
        <v>231</v>
      </c>
      <c r="H49" s="12" t="s">
        <v>107</v>
      </c>
      <c r="I49" s="12" t="s">
        <v>107</v>
      </c>
      <c r="J49" s="12" t="s">
        <v>107</v>
      </c>
      <c r="K49" s="12" t="s">
        <v>107</v>
      </c>
    </row>
    <row r="50" spans="1:11" ht="18.75" customHeight="1">
      <c r="A50" s="11">
        <v>152000</v>
      </c>
      <c r="B50" s="12" t="s">
        <v>213</v>
      </c>
      <c r="C50" s="14" t="s">
        <v>228</v>
      </c>
      <c r="D50" s="12" t="s">
        <v>229</v>
      </c>
      <c r="E50" s="12" t="s">
        <v>232</v>
      </c>
      <c r="F50" s="13" t="str">
        <f t="shared" si="1"/>
        <v xml:space="preserve">Vi vurderer drivkraften Grønn vekst som viktig for digitalisering i Norge.  Smart bærekraft og klimaholdning gir klimahandling. Vår klimaholdning gir klimahandling. </v>
      </c>
      <c r="G50" s="12" t="s">
        <v>233</v>
      </c>
      <c r="H50" s="12" t="s">
        <v>107</v>
      </c>
      <c r="I50" s="12" t="s">
        <v>107</v>
      </c>
      <c r="J50" s="12" t="s">
        <v>107</v>
      </c>
      <c r="K50" s="12" t="s">
        <v>107</v>
      </c>
    </row>
    <row r="51" spans="1:11" ht="15" customHeight="1">
      <c r="A51" s="11">
        <v>152000</v>
      </c>
      <c r="B51" s="12" t="s">
        <v>213</v>
      </c>
      <c r="C51" s="14" t="s">
        <v>228</v>
      </c>
      <c r="D51" s="12" t="s">
        <v>229</v>
      </c>
      <c r="E51" s="12" t="s">
        <v>234</v>
      </c>
      <c r="F51" s="13" t="str">
        <f t="shared" si="1"/>
        <v xml:space="preserve">Vi vurderer drivkraften Grønn vekst som viktig for digitalisering i Norge.  Smart bærekraft og klimaholdning gir klimahandling. Næringslivet er en betydelig driver for det grønne skiftet. </v>
      </c>
      <c r="G51" s="13" t="s">
        <v>235</v>
      </c>
      <c r="H51" s="12" t="s">
        <v>107</v>
      </c>
      <c r="I51" s="12" t="s">
        <v>107</v>
      </c>
      <c r="J51" s="12" t="s">
        <v>107</v>
      </c>
      <c r="K51" s="12" t="s">
        <v>107</v>
      </c>
    </row>
    <row r="52" spans="1:11" ht="17.25" customHeight="1">
      <c r="A52" s="11">
        <v>152000</v>
      </c>
      <c r="B52" s="12" t="s">
        <v>213</v>
      </c>
      <c r="C52" s="14" t="s">
        <v>228</v>
      </c>
      <c r="D52" s="12" t="s">
        <v>229</v>
      </c>
      <c r="E52" s="12" t="s">
        <v>236</v>
      </c>
      <c r="F52" s="13" t="str">
        <f t="shared" si="1"/>
        <v xml:space="preserve">Vi vurderer drivkraften Grønn vekst som viktig for digitalisering i Norge.  Smart bærekraft og klimaholdning gir klimahandling. Politikerne følger opp med investeringsmidler for annvendelse av innovativ teknologi. </v>
      </c>
      <c r="G52" s="12" t="s">
        <v>237</v>
      </c>
      <c r="H52" s="12" t="s">
        <v>107</v>
      </c>
      <c r="I52" s="12" t="s">
        <v>107</v>
      </c>
      <c r="J52" s="12" t="s">
        <v>107</v>
      </c>
      <c r="K52" s="12" t="s">
        <v>107</v>
      </c>
    </row>
    <row r="53" spans="1:11" ht="18.75" customHeight="1">
      <c r="A53" s="11">
        <v>152000</v>
      </c>
      <c r="B53" s="12" t="s">
        <v>213</v>
      </c>
      <c r="C53" s="14" t="s">
        <v>228</v>
      </c>
      <c r="D53" s="12" t="s">
        <v>229</v>
      </c>
      <c r="E53" s="12" t="s">
        <v>238</v>
      </c>
      <c r="F53" s="13" t="str">
        <f t="shared" si="1"/>
        <v xml:space="preserve">Vi vurderer drivkraften Grønn vekst som viktig for digitalisering i Norge.  Smart bærekraft og klimaholdning gir klimahandling. Klimaomstillingskonkurransen utløser offentlige satsninger. </v>
      </c>
      <c r="G53" s="12" t="s">
        <v>239</v>
      </c>
      <c r="H53" s="12" t="s">
        <v>107</v>
      </c>
      <c r="I53" s="12" t="s">
        <v>107</v>
      </c>
      <c r="J53" s="12" t="s">
        <v>107</v>
      </c>
      <c r="K53" s="12" t="s">
        <v>107</v>
      </c>
    </row>
    <row r="54" spans="1:11" ht="15" customHeight="1">
      <c r="A54" s="11">
        <v>161100</v>
      </c>
      <c r="B54" s="12" t="s">
        <v>240</v>
      </c>
      <c r="C54" s="12" t="s">
        <v>241</v>
      </c>
      <c r="D54" s="12" t="s">
        <v>242</v>
      </c>
      <c r="E54" s="12" t="s">
        <v>243</v>
      </c>
      <c r="F54" s="13"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2" t="s">
        <v>244</v>
      </c>
      <c r="H54" s="12" t="s">
        <v>107</v>
      </c>
      <c r="I54" s="12" t="s">
        <v>107</v>
      </c>
      <c r="J54" s="12" t="s">
        <v>107</v>
      </c>
      <c r="K54" s="12" t="s">
        <v>107</v>
      </c>
    </row>
    <row r="55" spans="1:11" ht="15.75" customHeight="1">
      <c r="A55" s="11">
        <v>161200</v>
      </c>
      <c r="B55" s="12" t="s">
        <v>240</v>
      </c>
      <c r="C55" s="12" t="s">
        <v>241</v>
      </c>
      <c r="D55" s="12" t="s">
        <v>242</v>
      </c>
      <c r="E55" s="12" t="s">
        <v>245</v>
      </c>
      <c r="F55" s="13"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5" s="13" t="s">
        <v>246</v>
      </c>
      <c r="H55" s="12" t="s">
        <v>107</v>
      </c>
      <c r="I55" s="12" t="s">
        <v>107</v>
      </c>
      <c r="J55" s="12" t="s">
        <v>107</v>
      </c>
      <c r="K55" s="12" t="s">
        <v>107</v>
      </c>
    </row>
    <row r="56" spans="1:11" ht="18" customHeight="1">
      <c r="A56" s="11">
        <v>161300</v>
      </c>
      <c r="B56" s="12" t="s">
        <v>240</v>
      </c>
      <c r="C56" s="12" t="s">
        <v>241</v>
      </c>
      <c r="D56" s="12" t="s">
        <v>242</v>
      </c>
      <c r="E56" s="12" t="s">
        <v>243</v>
      </c>
      <c r="F56" s="13"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2" t="s">
        <v>244</v>
      </c>
      <c r="H56" s="12" t="s">
        <v>107</v>
      </c>
      <c r="I56" s="12" t="s">
        <v>107</v>
      </c>
      <c r="J56" s="12" t="s">
        <v>107</v>
      </c>
      <c r="K56" s="12" t="s">
        <v>107</v>
      </c>
    </row>
    <row r="57" spans="1:11" ht="12.75" customHeight="1">
      <c r="A57" s="11">
        <v>161400</v>
      </c>
      <c r="B57" s="12" t="s">
        <v>240</v>
      </c>
      <c r="C57" s="12" t="s">
        <v>241</v>
      </c>
      <c r="D57" s="12" t="s">
        <v>242</v>
      </c>
      <c r="E57" s="12" t="s">
        <v>245</v>
      </c>
      <c r="F57" s="13"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7" s="13" t="s">
        <v>246</v>
      </c>
      <c r="H57" s="12" t="s">
        <v>107</v>
      </c>
      <c r="I57" s="12" t="s">
        <v>107</v>
      </c>
      <c r="J57" s="12" t="s">
        <v>107</v>
      </c>
      <c r="K57" s="12" t="s">
        <v>107</v>
      </c>
    </row>
    <row r="58" spans="1:11" ht="14.25" customHeight="1">
      <c r="A58" s="11">
        <v>161500</v>
      </c>
      <c r="B58" s="12" t="s">
        <v>240</v>
      </c>
      <c r="C58" s="12" t="s">
        <v>241</v>
      </c>
      <c r="D58" s="12" t="s">
        <v>242</v>
      </c>
      <c r="E58" s="12" t="s">
        <v>247</v>
      </c>
      <c r="F58" s="13" t="str">
        <f t="shared" si="1"/>
        <v xml:space="preserve">Vi vurderer drivkraften Strengere personvern som viktig for digitalisering i Norge.  GDPR styrker personvernet, men vanskelig balansegang mellom å utnytte muligheter og agere i tråd med direktivet. Myndighetene kan gjøre mer for å legge til rette. </v>
      </c>
      <c r="G58" s="13" t="s">
        <v>248</v>
      </c>
      <c r="H58" s="12" t="s">
        <v>107</v>
      </c>
      <c r="I58" s="12" t="s">
        <v>107</v>
      </c>
      <c r="J58" s="12" t="s">
        <v>107</v>
      </c>
      <c r="K58" s="12" t="s">
        <v>107</v>
      </c>
    </row>
    <row r="59" spans="1:11" ht="15" customHeight="1">
      <c r="A59" s="11">
        <v>161600</v>
      </c>
      <c r="B59" s="12" t="s">
        <v>240</v>
      </c>
      <c r="C59" s="12" t="s">
        <v>241</v>
      </c>
      <c r="D59" s="12" t="s">
        <v>242</v>
      </c>
      <c r="E59" s="12" t="s">
        <v>249</v>
      </c>
      <c r="F59" s="13" t="str">
        <f t="shared" si="1"/>
        <v xml:space="preserve">Vi vurderer drivkraften Strengere personvern som viktig for digitalisering i Norge.  GDPR styrker personvernet, men vanskelig balansegang mellom å utnytte muligheter og agere i tråd med direktivet. Stiller også nye krav til bevisstgjøring blant innbyggerne. </v>
      </c>
      <c r="G59" s="13" t="s">
        <v>250</v>
      </c>
      <c r="H59" s="12" t="s">
        <v>107</v>
      </c>
      <c r="I59" s="12" t="s">
        <v>107</v>
      </c>
      <c r="J59" s="12" t="s">
        <v>107</v>
      </c>
      <c r="K59" s="12" t="s">
        <v>107</v>
      </c>
    </row>
    <row r="60" spans="1:11" ht="16.5" customHeight="1">
      <c r="A60" s="11">
        <v>161700</v>
      </c>
      <c r="B60" s="12" t="s">
        <v>240</v>
      </c>
      <c r="C60" s="12" t="s">
        <v>241</v>
      </c>
      <c r="D60" s="12" t="s">
        <v>242</v>
      </c>
      <c r="E60" s="12" t="s">
        <v>251</v>
      </c>
      <c r="F60" s="13" t="str">
        <f t="shared" si="1"/>
        <v xml:space="preserve">Vi vurderer drivkraften Strengere personvern som viktig for digitalisering i Norge.  GDPR styrker personvernet, men vanskelig balansegang mellom å utnytte muligheter og agere i tråd med direktivet. Datadeling er et viktig premiss for fremtidens offentlige tjenester. </v>
      </c>
      <c r="G60" s="13" t="s">
        <v>252</v>
      </c>
      <c r="H60" s="12" t="s">
        <v>107</v>
      </c>
      <c r="I60" s="12" t="s">
        <v>107</v>
      </c>
      <c r="J60" s="12" t="s">
        <v>107</v>
      </c>
      <c r="K60" s="12" t="s">
        <v>107</v>
      </c>
    </row>
    <row r="61" spans="1:11" ht="16.5" customHeight="1">
      <c r="A61" s="11">
        <v>162100</v>
      </c>
      <c r="B61" s="12" t="s">
        <v>240</v>
      </c>
      <c r="C61" s="12" t="s">
        <v>253</v>
      </c>
      <c r="D61" s="12" t="s">
        <v>254</v>
      </c>
      <c r="E61" s="12" t="s">
        <v>255</v>
      </c>
      <c r="F61" s="13" t="str">
        <f t="shared" si="1"/>
        <v xml:space="preserve">Vi vurderer drivkraften Ny teknologi gjør regulering mer kompleks som viktig for digitalisering i Norge.  Krevende for regulerende myndighet å holde tritt med den teknologiske utviklingen. Fare for misbruk av teknologi kan lede til forbud. </v>
      </c>
      <c r="G61" s="13" t="s">
        <v>256</v>
      </c>
      <c r="H61" s="12" t="s">
        <v>107</v>
      </c>
      <c r="I61" s="12" t="s">
        <v>107</v>
      </c>
      <c r="J61" s="12" t="s">
        <v>107</v>
      </c>
      <c r="K61" s="12" t="s">
        <v>107</v>
      </c>
    </row>
    <row r="62" spans="1:11" ht="15.75" customHeight="1">
      <c r="A62" s="11">
        <v>162200</v>
      </c>
      <c r="B62" s="12" t="s">
        <v>240</v>
      </c>
      <c r="C62" s="12" t="s">
        <v>253</v>
      </c>
      <c r="D62" s="12" t="s">
        <v>254</v>
      </c>
      <c r="E62" s="12" t="s">
        <v>257</v>
      </c>
      <c r="F62" s="13" t="str">
        <f t="shared" si="1"/>
        <v xml:space="preserve">Vi vurderer drivkraften Ny teknologi gjør regulering mer kompleks som viktig for digitalisering i Norge.  Krevende for regulerende myndighet å holde tritt med den teknologiske utviklingen. Behov for nye regelverk. </v>
      </c>
      <c r="G62" s="13" t="s">
        <v>258</v>
      </c>
      <c r="H62" s="12" t="s">
        <v>107</v>
      </c>
      <c r="I62" s="12" t="s">
        <v>107</v>
      </c>
      <c r="J62" s="12" t="s">
        <v>107</v>
      </c>
      <c r="K62" s="12" t="s">
        <v>107</v>
      </c>
    </row>
    <row r="63" spans="1:11" ht="16.5" customHeight="1">
      <c r="A63" s="11">
        <v>162300</v>
      </c>
      <c r="B63" s="12" t="s">
        <v>240</v>
      </c>
      <c r="C63" s="12" t="s">
        <v>253</v>
      </c>
      <c r="D63" s="12" t="s">
        <v>254</v>
      </c>
      <c r="E63" s="12" t="s">
        <v>259</v>
      </c>
      <c r="F63" s="13" t="str">
        <f t="shared" si="1"/>
        <v xml:space="preserve">Vi vurderer drivkraften Ny teknologi gjør regulering mer kompleks som viktig for digitalisering i Norge.  Krevende for regulerende myndighet å holde tritt med den teknologiske utviklingen. Nytt regelverk må utvikles raskt, og være i nærmest kontinuerlig utvikling. </v>
      </c>
      <c r="G63" s="13" t="s">
        <v>260</v>
      </c>
      <c r="H63" s="12" t="s">
        <v>107</v>
      </c>
      <c r="I63" s="12" t="s">
        <v>107</v>
      </c>
      <c r="J63" s="12" t="s">
        <v>107</v>
      </c>
      <c r="K63" s="12" t="s">
        <v>107</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5"/>
  <sheetViews>
    <sheetView topLeftCell="A142" zoomScaleNormal="100" workbookViewId="0">
      <selection activeCell="K145" sqref="K145"/>
    </sheetView>
  </sheetViews>
  <sheetFormatPr baseColWidth="10" defaultColWidth="11.44140625" defaultRowHeight="14.4"/>
  <cols>
    <col min="1" max="1" width="7.6640625" style="15" customWidth="1"/>
    <col min="2" max="2" width="16.33203125" style="15" customWidth="1"/>
    <col min="3" max="3" width="20.109375" style="15" customWidth="1"/>
    <col min="4" max="4" width="37.44140625" style="15" hidden="1" customWidth="1"/>
    <col min="5" max="5" width="30.88671875" style="15" customWidth="1"/>
    <col min="6" max="6" width="16.33203125" style="15" hidden="1" customWidth="1"/>
    <col min="7" max="7" width="12.5546875" style="15" hidden="1" customWidth="1"/>
    <col min="8" max="8" width="12.6640625" style="15" hidden="1" customWidth="1"/>
    <col min="9" max="9" width="9.109375" style="15" hidden="1" customWidth="1"/>
    <col min="10" max="10" width="25.88671875" style="15" hidden="1" customWidth="1"/>
    <col min="11" max="11" width="80.88671875" style="15" customWidth="1"/>
    <col min="12" max="12" width="123.33203125" style="15" customWidth="1"/>
    <col min="13" max="13" width="22.44140625" style="15" customWidth="1"/>
    <col min="14" max="14" width="80.88671875" style="15" customWidth="1"/>
    <col min="15" max="16384" width="11.44140625" style="15"/>
  </cols>
  <sheetData>
    <row r="1" spans="1:12" ht="16.5" customHeight="1">
      <c r="A1" s="15" t="s">
        <v>86</v>
      </c>
      <c r="B1" s="15" t="s">
        <v>87</v>
      </c>
      <c r="C1" s="15" t="s">
        <v>7</v>
      </c>
      <c r="D1" s="15" t="s">
        <v>88</v>
      </c>
      <c r="E1" s="15" t="s">
        <v>89</v>
      </c>
      <c r="F1" s="15" t="s">
        <v>92</v>
      </c>
      <c r="G1" s="15" t="s">
        <v>93</v>
      </c>
      <c r="H1" s="15" t="s">
        <v>94</v>
      </c>
      <c r="I1" s="15" t="s">
        <v>95</v>
      </c>
      <c r="J1" s="15" t="s">
        <v>261</v>
      </c>
      <c r="K1" s="15" t="s">
        <v>91</v>
      </c>
      <c r="L1" s="15" t="s">
        <v>262</v>
      </c>
    </row>
    <row r="2" spans="1:12" ht="60.75" customHeight="1">
      <c r="A2" s="13" t="s">
        <v>263</v>
      </c>
      <c r="B2" s="13" t="s">
        <v>96</v>
      </c>
      <c r="C2" s="13" t="s">
        <v>97</v>
      </c>
      <c r="D2" s="13" t="s">
        <v>98</v>
      </c>
      <c r="E2" s="13" t="s">
        <v>99</v>
      </c>
      <c r="F2" s="13" t="s">
        <v>264</v>
      </c>
      <c r="G2" s="13" t="s">
        <v>265</v>
      </c>
      <c r="H2" s="13" t="s">
        <v>266</v>
      </c>
      <c r="I2" s="13" t="s">
        <v>107</v>
      </c>
      <c r="J2" s="13" t="s">
        <v>267</v>
      </c>
      <c r="K2" s="13" t="s">
        <v>268</v>
      </c>
      <c r="L2" s="13" t="s">
        <v>269</v>
      </c>
    </row>
    <row r="3" spans="1:12" ht="60.75" customHeight="1">
      <c r="A3" s="13" t="s">
        <v>263</v>
      </c>
      <c r="B3" s="13" t="s">
        <v>96</v>
      </c>
      <c r="C3" s="13" t="s">
        <v>97</v>
      </c>
      <c r="D3" s="13" t="s">
        <v>98</v>
      </c>
      <c r="E3" s="13" t="s">
        <v>99</v>
      </c>
      <c r="F3" s="13" t="s">
        <v>270</v>
      </c>
      <c r="G3" s="13" t="s">
        <v>271</v>
      </c>
      <c r="H3" s="13" t="s">
        <v>266</v>
      </c>
      <c r="I3" s="13" t="s">
        <v>107</v>
      </c>
      <c r="J3" s="13" t="s">
        <v>272</v>
      </c>
      <c r="K3" s="13" t="s">
        <v>273</v>
      </c>
      <c r="L3" s="13" t="s">
        <v>274</v>
      </c>
    </row>
    <row r="4" spans="1:12" ht="60.75" customHeight="1">
      <c r="A4" s="13" t="s">
        <v>263</v>
      </c>
      <c r="B4" s="13" t="s">
        <v>96</v>
      </c>
      <c r="C4" s="13" t="s">
        <v>97</v>
      </c>
      <c r="D4" s="13" t="s">
        <v>98</v>
      </c>
      <c r="E4" s="13" t="s">
        <v>99</v>
      </c>
      <c r="F4" s="13" t="s">
        <v>270</v>
      </c>
      <c r="G4" s="13" t="s">
        <v>271</v>
      </c>
      <c r="H4" s="13" t="s">
        <v>266</v>
      </c>
      <c r="I4" s="13" t="s">
        <v>107</v>
      </c>
      <c r="J4" s="13" t="s">
        <v>275</v>
      </c>
      <c r="K4" s="13" t="s">
        <v>276</v>
      </c>
      <c r="L4" s="13" t="s">
        <v>277</v>
      </c>
    </row>
    <row r="5" spans="1:12" ht="60.75" customHeight="1">
      <c r="A5" s="13" t="s">
        <v>263</v>
      </c>
      <c r="B5" s="13" t="s">
        <v>96</v>
      </c>
      <c r="C5" s="13" t="s">
        <v>97</v>
      </c>
      <c r="D5" s="13" t="s">
        <v>98</v>
      </c>
      <c r="E5" s="13" t="s">
        <v>99</v>
      </c>
      <c r="F5" s="13" t="s">
        <v>270</v>
      </c>
      <c r="G5" s="13" t="s">
        <v>271</v>
      </c>
      <c r="H5" s="13" t="s">
        <v>266</v>
      </c>
      <c r="I5" s="13" t="s">
        <v>107</v>
      </c>
      <c r="J5" s="13" t="s">
        <v>278</v>
      </c>
      <c r="K5" s="13" t="s">
        <v>279</v>
      </c>
      <c r="L5" s="13" t="s">
        <v>280</v>
      </c>
    </row>
    <row r="6" spans="1:12" ht="60.75" customHeight="1">
      <c r="A6" s="13" t="s">
        <v>263</v>
      </c>
      <c r="B6" s="13" t="s">
        <v>96</v>
      </c>
      <c r="C6" s="13" t="s">
        <v>97</v>
      </c>
      <c r="D6" s="13" t="s">
        <v>98</v>
      </c>
      <c r="E6" s="13" t="s">
        <v>105</v>
      </c>
      <c r="F6" s="13" t="s">
        <v>281</v>
      </c>
      <c r="G6" s="13" t="s">
        <v>107</v>
      </c>
      <c r="H6" s="13" t="s">
        <v>107</v>
      </c>
      <c r="I6" s="13" t="s">
        <v>282</v>
      </c>
      <c r="J6" s="13" t="s">
        <v>267</v>
      </c>
      <c r="K6" s="13" t="s">
        <v>283</v>
      </c>
      <c r="L6" s="13" t="s">
        <v>284</v>
      </c>
    </row>
    <row r="7" spans="1:12" ht="60.75" customHeight="1">
      <c r="A7" s="13" t="s">
        <v>263</v>
      </c>
      <c r="B7" s="13" t="s">
        <v>96</v>
      </c>
      <c r="C7" s="13" t="s">
        <v>97</v>
      </c>
      <c r="D7" s="13" t="s">
        <v>98</v>
      </c>
      <c r="E7" s="13" t="s">
        <v>105</v>
      </c>
      <c r="F7" s="13" t="s">
        <v>281</v>
      </c>
      <c r="G7" s="13" t="s">
        <v>107</v>
      </c>
      <c r="H7" s="13" t="s">
        <v>107</v>
      </c>
      <c r="I7" s="13" t="s">
        <v>282</v>
      </c>
      <c r="J7" s="13" t="s">
        <v>272</v>
      </c>
      <c r="K7" s="13" t="s">
        <v>285</v>
      </c>
      <c r="L7" s="13" t="s">
        <v>286</v>
      </c>
    </row>
    <row r="8" spans="1:12" ht="60.75" customHeight="1">
      <c r="A8" s="13" t="s">
        <v>263</v>
      </c>
      <c r="B8" s="13" t="s">
        <v>96</v>
      </c>
      <c r="C8" s="13" t="s">
        <v>97</v>
      </c>
      <c r="D8" s="13" t="s">
        <v>98</v>
      </c>
      <c r="E8" s="13" t="s">
        <v>105</v>
      </c>
      <c r="F8" s="13" t="s">
        <v>281</v>
      </c>
      <c r="G8" s="13" t="s">
        <v>107</v>
      </c>
      <c r="H8" s="13" t="s">
        <v>107</v>
      </c>
      <c r="I8" s="13" t="s">
        <v>282</v>
      </c>
      <c r="J8" s="13" t="s">
        <v>275</v>
      </c>
      <c r="K8" s="13" t="s">
        <v>287</v>
      </c>
      <c r="L8" s="13" t="s">
        <v>288</v>
      </c>
    </row>
    <row r="9" spans="1:12" ht="60.75" customHeight="1">
      <c r="A9" s="13" t="s">
        <v>263</v>
      </c>
      <c r="B9" s="13" t="s">
        <v>96</v>
      </c>
      <c r="C9" s="13" t="s">
        <v>97</v>
      </c>
      <c r="D9" s="13" t="s">
        <v>98</v>
      </c>
      <c r="E9" s="13" t="s">
        <v>108</v>
      </c>
      <c r="F9" s="13" t="s">
        <v>107</v>
      </c>
      <c r="G9" s="13" t="s">
        <v>107</v>
      </c>
      <c r="H9" s="13" t="s">
        <v>107</v>
      </c>
      <c r="I9" s="13" t="s">
        <v>107</v>
      </c>
      <c r="J9" s="13" t="s">
        <v>267</v>
      </c>
      <c r="K9" s="13" t="s">
        <v>289</v>
      </c>
      <c r="L9" s="13" t="s">
        <v>290</v>
      </c>
    </row>
    <row r="10" spans="1:12" ht="60.75" customHeight="1">
      <c r="A10" s="13" t="s">
        <v>263</v>
      </c>
      <c r="B10" s="13" t="s">
        <v>96</v>
      </c>
      <c r="C10" s="13" t="s">
        <v>97</v>
      </c>
      <c r="D10" s="13" t="s">
        <v>98</v>
      </c>
      <c r="E10" s="13" t="s">
        <v>108</v>
      </c>
      <c r="F10" s="13" t="s">
        <v>107</v>
      </c>
      <c r="G10" s="13" t="s">
        <v>107</v>
      </c>
      <c r="H10" s="13" t="s">
        <v>107</v>
      </c>
      <c r="I10" s="13" t="s">
        <v>107</v>
      </c>
      <c r="J10" s="13" t="s">
        <v>272</v>
      </c>
      <c r="K10" s="13" t="s">
        <v>291</v>
      </c>
      <c r="L10" s="13" t="s">
        <v>292</v>
      </c>
    </row>
    <row r="11" spans="1:12" ht="60.75" customHeight="1">
      <c r="A11" s="13" t="s">
        <v>293</v>
      </c>
      <c r="B11" s="13" t="s">
        <v>96</v>
      </c>
      <c r="C11" s="13" t="s">
        <v>110</v>
      </c>
      <c r="D11" s="13" t="s">
        <v>111</v>
      </c>
      <c r="E11" s="13" t="s">
        <v>112</v>
      </c>
      <c r="F11" s="13" t="s">
        <v>107</v>
      </c>
      <c r="G11" s="13" t="s">
        <v>107</v>
      </c>
      <c r="H11" s="13" t="s">
        <v>107</v>
      </c>
      <c r="I11" s="13" t="s">
        <v>107</v>
      </c>
      <c r="J11" s="13" t="s">
        <v>267</v>
      </c>
      <c r="K11" s="13" t="s">
        <v>294</v>
      </c>
      <c r="L11" s="13" t="s">
        <v>295</v>
      </c>
    </row>
    <row r="12" spans="1:12" ht="60.75" customHeight="1">
      <c r="A12" s="13" t="s">
        <v>293</v>
      </c>
      <c r="B12" s="13" t="s">
        <v>96</v>
      </c>
      <c r="C12" s="13" t="s">
        <v>110</v>
      </c>
      <c r="D12" s="13" t="s">
        <v>111</v>
      </c>
      <c r="E12" s="13" t="s">
        <v>112</v>
      </c>
      <c r="F12" s="13" t="s">
        <v>107</v>
      </c>
      <c r="G12" s="13" t="s">
        <v>107</v>
      </c>
      <c r="H12" s="13" t="s">
        <v>107</v>
      </c>
      <c r="I12" s="13" t="s">
        <v>107</v>
      </c>
      <c r="J12" s="13" t="s">
        <v>272</v>
      </c>
      <c r="K12" s="13" t="s">
        <v>296</v>
      </c>
      <c r="L12" s="13" t="s">
        <v>297</v>
      </c>
    </row>
    <row r="13" spans="1:12" ht="60.75" customHeight="1">
      <c r="A13" s="13" t="s">
        <v>293</v>
      </c>
      <c r="B13" s="13" t="s">
        <v>96</v>
      </c>
      <c r="C13" s="13" t="s">
        <v>110</v>
      </c>
      <c r="D13" s="13" t="s">
        <v>111</v>
      </c>
      <c r="E13" s="13" t="s">
        <v>112</v>
      </c>
      <c r="F13" s="13" t="s">
        <v>107</v>
      </c>
      <c r="G13" s="13" t="s">
        <v>107</v>
      </c>
      <c r="H13" s="13" t="s">
        <v>107</v>
      </c>
      <c r="I13" s="13" t="s">
        <v>107</v>
      </c>
      <c r="J13" s="13" t="s">
        <v>275</v>
      </c>
      <c r="K13" s="13" t="s">
        <v>298</v>
      </c>
      <c r="L13" s="13" t="s">
        <v>299</v>
      </c>
    </row>
    <row r="14" spans="1:12" ht="60.75" customHeight="1">
      <c r="A14" s="13" t="s">
        <v>293</v>
      </c>
      <c r="B14" s="13" t="s">
        <v>96</v>
      </c>
      <c r="C14" s="13" t="s">
        <v>110</v>
      </c>
      <c r="D14" s="13" t="s">
        <v>111</v>
      </c>
      <c r="E14" s="13" t="s">
        <v>114</v>
      </c>
      <c r="F14" s="13" t="s">
        <v>107</v>
      </c>
      <c r="G14" s="13" t="s">
        <v>107</v>
      </c>
      <c r="H14" s="13" t="s">
        <v>107</v>
      </c>
      <c r="I14" s="13" t="s">
        <v>107</v>
      </c>
      <c r="J14" s="13" t="s">
        <v>267</v>
      </c>
      <c r="K14" s="13" t="s">
        <v>300</v>
      </c>
      <c r="L14" s="13" t="s">
        <v>301</v>
      </c>
    </row>
    <row r="15" spans="1:12" ht="60.75" customHeight="1">
      <c r="A15" s="13" t="s">
        <v>293</v>
      </c>
      <c r="B15" s="13" t="s">
        <v>96</v>
      </c>
      <c r="C15" s="13" t="s">
        <v>110</v>
      </c>
      <c r="D15" s="13" t="s">
        <v>111</v>
      </c>
      <c r="E15" s="13" t="s">
        <v>114</v>
      </c>
      <c r="F15" s="13" t="s">
        <v>107</v>
      </c>
      <c r="G15" s="13" t="s">
        <v>107</v>
      </c>
      <c r="H15" s="13" t="s">
        <v>107</v>
      </c>
      <c r="I15" s="13" t="s">
        <v>107</v>
      </c>
      <c r="J15" s="13" t="s">
        <v>272</v>
      </c>
      <c r="K15" s="13" t="s">
        <v>302</v>
      </c>
      <c r="L15" s="13" t="s">
        <v>303</v>
      </c>
    </row>
    <row r="16" spans="1:12" ht="60.75" customHeight="1">
      <c r="A16" s="13" t="s">
        <v>293</v>
      </c>
      <c r="B16" s="13" t="s">
        <v>96</v>
      </c>
      <c r="C16" s="13" t="s">
        <v>110</v>
      </c>
      <c r="D16" s="13" t="s">
        <v>111</v>
      </c>
      <c r="E16" s="13" t="s">
        <v>114</v>
      </c>
      <c r="F16" s="13" t="s">
        <v>107</v>
      </c>
      <c r="G16" s="13" t="s">
        <v>107</v>
      </c>
      <c r="H16" s="13" t="s">
        <v>107</v>
      </c>
      <c r="I16" s="13" t="s">
        <v>107</v>
      </c>
      <c r="J16" s="13" t="s">
        <v>275</v>
      </c>
      <c r="K16" s="13" t="s">
        <v>304</v>
      </c>
      <c r="L16" s="13" t="s">
        <v>305</v>
      </c>
    </row>
    <row r="17" spans="1:12" ht="60.75" customHeight="1">
      <c r="A17" s="13" t="s">
        <v>293</v>
      </c>
      <c r="B17" s="13" t="s">
        <v>96</v>
      </c>
      <c r="C17" s="13" t="s">
        <v>110</v>
      </c>
      <c r="D17" s="13" t="s">
        <v>111</v>
      </c>
      <c r="E17" s="13" t="s">
        <v>114</v>
      </c>
      <c r="F17" s="13" t="s">
        <v>107</v>
      </c>
      <c r="G17" s="13" t="s">
        <v>107</v>
      </c>
      <c r="H17" s="13" t="s">
        <v>107</v>
      </c>
      <c r="I17" s="13" t="s">
        <v>107</v>
      </c>
      <c r="J17" s="13" t="s">
        <v>278</v>
      </c>
      <c r="K17" s="13" t="s">
        <v>306</v>
      </c>
      <c r="L17" s="13" t="s">
        <v>307</v>
      </c>
    </row>
    <row r="18" spans="1:12" ht="60.75" customHeight="1">
      <c r="A18" s="13" t="s">
        <v>293</v>
      </c>
      <c r="B18" s="13" t="s">
        <v>96</v>
      </c>
      <c r="C18" s="13" t="s">
        <v>110</v>
      </c>
      <c r="D18" s="13" t="s">
        <v>111</v>
      </c>
      <c r="E18" s="13" t="s">
        <v>116</v>
      </c>
      <c r="F18" s="13" t="s">
        <v>107</v>
      </c>
      <c r="G18" s="13" t="s">
        <v>107</v>
      </c>
      <c r="H18" s="13" t="s">
        <v>107</v>
      </c>
      <c r="I18" s="13" t="s">
        <v>107</v>
      </c>
      <c r="J18" s="13" t="s">
        <v>267</v>
      </c>
      <c r="K18" s="13" t="s">
        <v>308</v>
      </c>
      <c r="L18" s="13" t="s">
        <v>309</v>
      </c>
    </row>
    <row r="19" spans="1:12" ht="60.75" customHeight="1">
      <c r="A19" s="13" t="s">
        <v>293</v>
      </c>
      <c r="B19" s="13" t="s">
        <v>96</v>
      </c>
      <c r="C19" s="13" t="s">
        <v>110</v>
      </c>
      <c r="D19" s="13" t="s">
        <v>111</v>
      </c>
      <c r="E19" s="13" t="s">
        <v>116</v>
      </c>
      <c r="F19" s="13" t="s">
        <v>107</v>
      </c>
      <c r="G19" s="13" t="s">
        <v>107</v>
      </c>
      <c r="H19" s="13" t="s">
        <v>107</v>
      </c>
      <c r="I19" s="13" t="s">
        <v>107</v>
      </c>
      <c r="J19" s="13" t="s">
        <v>272</v>
      </c>
      <c r="K19" s="13" t="s">
        <v>310</v>
      </c>
      <c r="L19" s="13" t="s">
        <v>311</v>
      </c>
    </row>
    <row r="20" spans="1:12" ht="60.75" customHeight="1">
      <c r="A20" s="13" t="s">
        <v>293</v>
      </c>
      <c r="B20" s="13" t="s">
        <v>96</v>
      </c>
      <c r="C20" s="13" t="s">
        <v>110</v>
      </c>
      <c r="D20" s="13" t="s">
        <v>111</v>
      </c>
      <c r="E20" s="13" t="s">
        <v>116</v>
      </c>
      <c r="F20" s="13" t="s">
        <v>107</v>
      </c>
      <c r="G20" s="13" t="s">
        <v>107</v>
      </c>
      <c r="H20" s="13" t="s">
        <v>107</v>
      </c>
      <c r="I20" s="13" t="s">
        <v>107</v>
      </c>
      <c r="J20" s="13" t="s">
        <v>275</v>
      </c>
      <c r="K20" s="13" t="s">
        <v>312</v>
      </c>
      <c r="L20" s="13" t="s">
        <v>313</v>
      </c>
    </row>
    <row r="21" spans="1:12" ht="60.75" customHeight="1">
      <c r="A21" s="13" t="s">
        <v>293</v>
      </c>
      <c r="B21" s="13" t="s">
        <v>96</v>
      </c>
      <c r="C21" s="13" t="s">
        <v>110</v>
      </c>
      <c r="D21" s="13" t="s">
        <v>111</v>
      </c>
      <c r="E21" s="13" t="s">
        <v>116</v>
      </c>
      <c r="F21" s="13" t="s">
        <v>107</v>
      </c>
      <c r="G21" s="13" t="s">
        <v>107</v>
      </c>
      <c r="H21" s="13" t="s">
        <v>107</v>
      </c>
      <c r="I21" s="13" t="s">
        <v>107</v>
      </c>
      <c r="J21" s="13" t="s">
        <v>278</v>
      </c>
      <c r="K21" s="13" t="s">
        <v>314</v>
      </c>
      <c r="L21" s="13" t="s">
        <v>315</v>
      </c>
    </row>
    <row r="22" spans="1:12" ht="60.75" customHeight="1">
      <c r="A22" s="13" t="s">
        <v>316</v>
      </c>
      <c r="B22" s="13" t="s">
        <v>96</v>
      </c>
      <c r="C22" s="13" t="s">
        <v>118</v>
      </c>
      <c r="D22" s="13" t="s">
        <v>119</v>
      </c>
      <c r="E22" s="13" t="s">
        <v>120</v>
      </c>
      <c r="F22" s="13" t="s">
        <v>107</v>
      </c>
      <c r="G22" s="13" t="s">
        <v>107</v>
      </c>
      <c r="H22" s="13" t="s">
        <v>107</v>
      </c>
      <c r="I22" s="13" t="s">
        <v>107</v>
      </c>
      <c r="J22" s="13" t="s">
        <v>267</v>
      </c>
      <c r="K22" s="13" t="s">
        <v>317</v>
      </c>
      <c r="L22" s="13" t="s">
        <v>318</v>
      </c>
    </row>
    <row r="23" spans="1:12" ht="60.75" customHeight="1">
      <c r="A23" s="13" t="s">
        <v>316</v>
      </c>
      <c r="B23" s="13" t="s">
        <v>96</v>
      </c>
      <c r="C23" s="13" t="s">
        <v>118</v>
      </c>
      <c r="D23" s="13" t="s">
        <v>119</v>
      </c>
      <c r="E23" s="13" t="s">
        <v>120</v>
      </c>
      <c r="F23" s="13" t="s">
        <v>107</v>
      </c>
      <c r="G23" s="13" t="s">
        <v>107</v>
      </c>
      <c r="H23" s="13" t="s">
        <v>107</v>
      </c>
      <c r="I23" s="13" t="s">
        <v>107</v>
      </c>
      <c r="J23" s="13" t="s">
        <v>272</v>
      </c>
      <c r="K23" s="13" t="s">
        <v>319</v>
      </c>
      <c r="L23" s="13" t="s">
        <v>320</v>
      </c>
    </row>
    <row r="24" spans="1:12" ht="60.75" customHeight="1">
      <c r="A24" s="13" t="s">
        <v>316</v>
      </c>
      <c r="B24" s="13" t="s">
        <v>96</v>
      </c>
      <c r="C24" s="13" t="s">
        <v>118</v>
      </c>
      <c r="D24" s="13" t="s">
        <v>119</v>
      </c>
      <c r="E24" s="13" t="s">
        <v>122</v>
      </c>
      <c r="F24" s="13" t="s">
        <v>107</v>
      </c>
      <c r="G24" s="13" t="s">
        <v>107</v>
      </c>
      <c r="H24" s="13" t="s">
        <v>107</v>
      </c>
      <c r="I24" s="13" t="s">
        <v>107</v>
      </c>
      <c r="J24" s="13" t="s">
        <v>267</v>
      </c>
      <c r="K24" s="13" t="s">
        <v>321</v>
      </c>
      <c r="L24" s="13" t="s">
        <v>322</v>
      </c>
    </row>
    <row r="25" spans="1:12" ht="60.75" customHeight="1">
      <c r="A25" s="13" t="s">
        <v>316</v>
      </c>
      <c r="B25" s="13" t="s">
        <v>96</v>
      </c>
      <c r="C25" s="13" t="s">
        <v>118</v>
      </c>
      <c r="D25" s="13" t="s">
        <v>119</v>
      </c>
      <c r="E25" s="13" t="s">
        <v>122</v>
      </c>
      <c r="F25" s="13" t="s">
        <v>107</v>
      </c>
      <c r="G25" s="13" t="s">
        <v>107</v>
      </c>
      <c r="H25" s="13" t="s">
        <v>107</v>
      </c>
      <c r="I25" s="13" t="s">
        <v>107</v>
      </c>
      <c r="J25" s="13" t="s">
        <v>272</v>
      </c>
      <c r="K25" s="13" t="s">
        <v>323</v>
      </c>
      <c r="L25" s="13" t="s">
        <v>324</v>
      </c>
    </row>
    <row r="26" spans="1:12" ht="60.75" customHeight="1">
      <c r="A26" s="13" t="s">
        <v>316</v>
      </c>
      <c r="B26" s="13" t="s">
        <v>96</v>
      </c>
      <c r="C26" s="13" t="s">
        <v>118</v>
      </c>
      <c r="D26" s="13" t="s">
        <v>119</v>
      </c>
      <c r="E26" s="13" t="s">
        <v>122</v>
      </c>
      <c r="F26" s="13" t="s">
        <v>107</v>
      </c>
      <c r="G26" s="13" t="s">
        <v>107</v>
      </c>
      <c r="H26" s="13" t="s">
        <v>107</v>
      </c>
      <c r="I26" s="13" t="s">
        <v>107</v>
      </c>
      <c r="J26" s="13" t="s">
        <v>275</v>
      </c>
      <c r="K26" s="13" t="s">
        <v>325</v>
      </c>
      <c r="L26" s="13" t="s">
        <v>326</v>
      </c>
    </row>
    <row r="27" spans="1:12" ht="60.75" customHeight="1">
      <c r="A27" s="13" t="s">
        <v>316</v>
      </c>
      <c r="B27" s="13" t="s">
        <v>96</v>
      </c>
      <c r="C27" s="13" t="s">
        <v>118</v>
      </c>
      <c r="D27" s="13" t="s">
        <v>119</v>
      </c>
      <c r="E27" s="13" t="s">
        <v>124</v>
      </c>
      <c r="F27" s="13" t="s">
        <v>107</v>
      </c>
      <c r="G27" s="13" t="s">
        <v>107</v>
      </c>
      <c r="H27" s="13" t="s">
        <v>107</v>
      </c>
      <c r="I27" s="13" t="s">
        <v>107</v>
      </c>
      <c r="J27" s="13" t="s">
        <v>267</v>
      </c>
      <c r="K27" s="13" t="s">
        <v>327</v>
      </c>
      <c r="L27" s="13" t="s">
        <v>328</v>
      </c>
    </row>
    <row r="28" spans="1:12" ht="60.75" customHeight="1">
      <c r="A28" s="13" t="s">
        <v>329</v>
      </c>
      <c r="B28" s="13" t="s">
        <v>126</v>
      </c>
      <c r="C28" s="13" t="s">
        <v>127</v>
      </c>
      <c r="D28" s="13" t="s">
        <v>128</v>
      </c>
      <c r="E28" s="13" t="s">
        <v>129</v>
      </c>
      <c r="F28" s="13" t="s">
        <v>107</v>
      </c>
      <c r="G28" s="13" t="s">
        <v>107</v>
      </c>
      <c r="H28" s="13" t="s">
        <v>107</v>
      </c>
      <c r="I28" s="13" t="s">
        <v>107</v>
      </c>
      <c r="J28" s="13" t="s">
        <v>267</v>
      </c>
      <c r="K28" s="13" t="s">
        <v>330</v>
      </c>
      <c r="L28" s="13" t="s">
        <v>331</v>
      </c>
    </row>
    <row r="29" spans="1:12" ht="60.75" customHeight="1">
      <c r="A29" s="13" t="s">
        <v>329</v>
      </c>
      <c r="B29" s="13" t="s">
        <v>126</v>
      </c>
      <c r="C29" s="13" t="s">
        <v>127</v>
      </c>
      <c r="D29" s="13" t="s">
        <v>128</v>
      </c>
      <c r="E29" s="13" t="s">
        <v>129</v>
      </c>
      <c r="F29" s="13" t="s">
        <v>107</v>
      </c>
      <c r="G29" s="13" t="s">
        <v>107</v>
      </c>
      <c r="H29" s="13" t="s">
        <v>107</v>
      </c>
      <c r="I29" s="13" t="s">
        <v>107</v>
      </c>
      <c r="J29" s="13" t="s">
        <v>272</v>
      </c>
      <c r="K29" s="13" t="s">
        <v>332</v>
      </c>
      <c r="L29" s="13" t="s">
        <v>333</v>
      </c>
    </row>
    <row r="30" spans="1:12" ht="60.75" customHeight="1">
      <c r="A30" s="13" t="s">
        <v>329</v>
      </c>
      <c r="B30" s="13" t="s">
        <v>126</v>
      </c>
      <c r="C30" s="13" t="s">
        <v>127</v>
      </c>
      <c r="D30" s="13" t="s">
        <v>128</v>
      </c>
      <c r="E30" s="13" t="s">
        <v>129</v>
      </c>
      <c r="F30" s="13" t="s">
        <v>107</v>
      </c>
      <c r="G30" s="13" t="s">
        <v>107</v>
      </c>
      <c r="H30" s="13" t="s">
        <v>107</v>
      </c>
      <c r="I30" s="13" t="s">
        <v>107</v>
      </c>
      <c r="J30" s="13" t="s">
        <v>275</v>
      </c>
      <c r="K30" s="13" t="s">
        <v>334</v>
      </c>
      <c r="L30" s="13" t="s">
        <v>335</v>
      </c>
    </row>
    <row r="31" spans="1:12" ht="60.75" customHeight="1">
      <c r="A31" s="13" t="s">
        <v>329</v>
      </c>
      <c r="B31" s="13" t="s">
        <v>126</v>
      </c>
      <c r="C31" s="13" t="s">
        <v>127</v>
      </c>
      <c r="D31" s="13" t="s">
        <v>128</v>
      </c>
      <c r="E31" s="13" t="s">
        <v>131</v>
      </c>
      <c r="F31" s="13" t="s">
        <v>107</v>
      </c>
      <c r="G31" s="13" t="s">
        <v>107</v>
      </c>
      <c r="H31" s="13" t="s">
        <v>107</v>
      </c>
      <c r="I31" s="13" t="s">
        <v>107</v>
      </c>
      <c r="J31" s="13" t="s">
        <v>267</v>
      </c>
      <c r="K31" s="13" t="s">
        <v>336</v>
      </c>
      <c r="L31" s="13" t="s">
        <v>337</v>
      </c>
    </row>
    <row r="32" spans="1:12" ht="60.75" customHeight="1">
      <c r="A32" s="13" t="s">
        <v>329</v>
      </c>
      <c r="B32" s="13" t="s">
        <v>126</v>
      </c>
      <c r="C32" s="13" t="s">
        <v>127</v>
      </c>
      <c r="D32" s="13" t="s">
        <v>128</v>
      </c>
      <c r="E32" s="13" t="s">
        <v>131</v>
      </c>
      <c r="F32" s="13" t="s">
        <v>107</v>
      </c>
      <c r="G32" s="13" t="s">
        <v>107</v>
      </c>
      <c r="H32" s="13" t="s">
        <v>107</v>
      </c>
      <c r="I32" s="13" t="s">
        <v>107</v>
      </c>
      <c r="J32" s="13" t="s">
        <v>272</v>
      </c>
      <c r="K32" s="13" t="s">
        <v>338</v>
      </c>
      <c r="L32" s="13" t="s">
        <v>339</v>
      </c>
    </row>
    <row r="33" spans="1:12" ht="60.75" customHeight="1">
      <c r="A33" s="13" t="s">
        <v>329</v>
      </c>
      <c r="B33" s="13" t="s">
        <v>126</v>
      </c>
      <c r="C33" s="13" t="s">
        <v>127</v>
      </c>
      <c r="D33" s="13" t="s">
        <v>128</v>
      </c>
      <c r="E33" s="13" t="s">
        <v>133</v>
      </c>
      <c r="F33" s="13" t="s">
        <v>107</v>
      </c>
      <c r="G33" s="13" t="s">
        <v>107</v>
      </c>
      <c r="H33" s="13" t="s">
        <v>107</v>
      </c>
      <c r="I33" s="13" t="s">
        <v>107</v>
      </c>
      <c r="J33" s="13" t="s">
        <v>267</v>
      </c>
      <c r="K33" s="13" t="s">
        <v>340</v>
      </c>
      <c r="L33" s="13" t="s">
        <v>341</v>
      </c>
    </row>
    <row r="34" spans="1:12" ht="60.75" customHeight="1">
      <c r="A34" s="13" t="s">
        <v>329</v>
      </c>
      <c r="B34" s="13" t="s">
        <v>126</v>
      </c>
      <c r="C34" s="13" t="s">
        <v>127</v>
      </c>
      <c r="D34" s="13" t="s">
        <v>128</v>
      </c>
      <c r="E34" s="13" t="s">
        <v>133</v>
      </c>
      <c r="F34" s="13" t="s">
        <v>107</v>
      </c>
      <c r="G34" s="13" t="s">
        <v>107</v>
      </c>
      <c r="H34" s="13" t="s">
        <v>107</v>
      </c>
      <c r="I34" s="13" t="s">
        <v>107</v>
      </c>
      <c r="J34" s="13" t="s">
        <v>272</v>
      </c>
      <c r="K34" s="13" t="s">
        <v>342</v>
      </c>
      <c r="L34" s="13" t="s">
        <v>343</v>
      </c>
    </row>
    <row r="35" spans="1:12" ht="60.75" customHeight="1">
      <c r="A35" s="13" t="s">
        <v>344</v>
      </c>
      <c r="B35" s="13" t="s">
        <v>126</v>
      </c>
      <c r="C35" s="13" t="s">
        <v>135</v>
      </c>
      <c r="D35" s="13" t="s">
        <v>136</v>
      </c>
      <c r="E35" s="13" t="s">
        <v>137</v>
      </c>
      <c r="F35" s="13" t="s">
        <v>107</v>
      </c>
      <c r="G35" s="13" t="s">
        <v>107</v>
      </c>
      <c r="H35" s="13" t="s">
        <v>107</v>
      </c>
      <c r="I35" s="13" t="s">
        <v>107</v>
      </c>
      <c r="J35" s="13" t="s">
        <v>267</v>
      </c>
      <c r="K35" s="13" t="s">
        <v>345</v>
      </c>
      <c r="L35" s="13" t="s">
        <v>346</v>
      </c>
    </row>
    <row r="36" spans="1:12" ht="60.75" customHeight="1">
      <c r="A36" s="13" t="s">
        <v>344</v>
      </c>
      <c r="B36" s="13" t="s">
        <v>126</v>
      </c>
      <c r="C36" s="13" t="s">
        <v>135</v>
      </c>
      <c r="D36" s="13" t="s">
        <v>136</v>
      </c>
      <c r="E36" s="13" t="s">
        <v>137</v>
      </c>
      <c r="F36" s="13" t="s">
        <v>107</v>
      </c>
      <c r="G36" s="13" t="s">
        <v>107</v>
      </c>
      <c r="H36" s="13" t="s">
        <v>107</v>
      </c>
      <c r="I36" s="13" t="s">
        <v>107</v>
      </c>
      <c r="J36" s="13" t="s">
        <v>272</v>
      </c>
      <c r="K36" s="13" t="s">
        <v>347</v>
      </c>
      <c r="L36" s="13" t="s">
        <v>348</v>
      </c>
    </row>
    <row r="37" spans="1:12" ht="60.75" customHeight="1">
      <c r="A37" s="13" t="s">
        <v>344</v>
      </c>
      <c r="B37" s="13" t="s">
        <v>126</v>
      </c>
      <c r="C37" s="13" t="s">
        <v>135</v>
      </c>
      <c r="D37" s="13" t="s">
        <v>136</v>
      </c>
      <c r="E37" s="13" t="s">
        <v>139</v>
      </c>
      <c r="F37" s="13" t="s">
        <v>107</v>
      </c>
      <c r="G37" s="13" t="s">
        <v>107</v>
      </c>
      <c r="H37" s="13" t="s">
        <v>107</v>
      </c>
      <c r="I37" s="13" t="s">
        <v>107</v>
      </c>
      <c r="J37" s="13" t="s">
        <v>267</v>
      </c>
      <c r="K37" s="13" t="s">
        <v>349</v>
      </c>
      <c r="L37" s="13" t="s">
        <v>350</v>
      </c>
    </row>
    <row r="38" spans="1:12" ht="60.75" customHeight="1">
      <c r="A38" s="13" t="s">
        <v>344</v>
      </c>
      <c r="B38" s="13" t="s">
        <v>126</v>
      </c>
      <c r="C38" s="13" t="s">
        <v>135</v>
      </c>
      <c r="D38" s="13" t="s">
        <v>136</v>
      </c>
      <c r="E38" s="13" t="s">
        <v>139</v>
      </c>
      <c r="F38" s="13" t="s">
        <v>107</v>
      </c>
      <c r="G38" s="13" t="s">
        <v>107</v>
      </c>
      <c r="H38" s="13" t="s">
        <v>107</v>
      </c>
      <c r="I38" s="13" t="s">
        <v>107</v>
      </c>
      <c r="J38" s="13" t="s">
        <v>272</v>
      </c>
      <c r="K38" s="13" t="s">
        <v>351</v>
      </c>
      <c r="L38" s="13" t="s">
        <v>352</v>
      </c>
    </row>
    <row r="39" spans="1:12" ht="60.75" customHeight="1">
      <c r="A39" s="13" t="s">
        <v>344</v>
      </c>
      <c r="B39" s="13" t="s">
        <v>126</v>
      </c>
      <c r="C39" s="13" t="s">
        <v>135</v>
      </c>
      <c r="D39" s="13" t="s">
        <v>136</v>
      </c>
      <c r="E39" s="13" t="s">
        <v>139</v>
      </c>
      <c r="F39" s="13" t="s">
        <v>107</v>
      </c>
      <c r="G39" s="13" t="s">
        <v>107</v>
      </c>
      <c r="H39" s="13" t="s">
        <v>107</v>
      </c>
      <c r="I39" s="13" t="s">
        <v>107</v>
      </c>
      <c r="J39" s="13" t="s">
        <v>275</v>
      </c>
      <c r="K39" s="13" t="s">
        <v>353</v>
      </c>
      <c r="L39" s="13" t="s">
        <v>354</v>
      </c>
    </row>
    <row r="40" spans="1:12" ht="60.75" customHeight="1">
      <c r="A40" s="13" t="s">
        <v>344</v>
      </c>
      <c r="B40" s="13" t="s">
        <v>126</v>
      </c>
      <c r="C40" s="13" t="s">
        <v>135</v>
      </c>
      <c r="D40" s="13" t="s">
        <v>136</v>
      </c>
      <c r="E40" s="13" t="s">
        <v>139</v>
      </c>
      <c r="F40" s="13" t="s">
        <v>107</v>
      </c>
      <c r="G40" s="13" t="s">
        <v>107</v>
      </c>
      <c r="H40" s="13" t="s">
        <v>107</v>
      </c>
      <c r="I40" s="13" t="s">
        <v>107</v>
      </c>
      <c r="J40" s="13" t="s">
        <v>278</v>
      </c>
      <c r="K40" s="13" t="s">
        <v>355</v>
      </c>
      <c r="L40" s="13" t="s">
        <v>356</v>
      </c>
    </row>
    <row r="41" spans="1:12" ht="60.75" customHeight="1">
      <c r="A41" s="13" t="s">
        <v>344</v>
      </c>
      <c r="B41" s="13" t="s">
        <v>126</v>
      </c>
      <c r="C41" s="13" t="s">
        <v>135</v>
      </c>
      <c r="D41" s="13" t="s">
        <v>136</v>
      </c>
      <c r="E41" s="13" t="s">
        <v>139</v>
      </c>
      <c r="F41" s="13" t="s">
        <v>107</v>
      </c>
      <c r="G41" s="13" t="s">
        <v>107</v>
      </c>
      <c r="H41" s="13" t="s">
        <v>107</v>
      </c>
      <c r="I41" s="13" t="s">
        <v>107</v>
      </c>
      <c r="J41" s="13" t="s">
        <v>357</v>
      </c>
      <c r="K41" s="13" t="s">
        <v>358</v>
      </c>
      <c r="L41" s="13" t="s">
        <v>359</v>
      </c>
    </row>
    <row r="42" spans="1:12" ht="60.75" customHeight="1">
      <c r="A42" s="13" t="s">
        <v>344</v>
      </c>
      <c r="B42" s="13" t="s">
        <v>126</v>
      </c>
      <c r="C42" s="13" t="s">
        <v>135</v>
      </c>
      <c r="D42" s="13" t="s">
        <v>136</v>
      </c>
      <c r="E42" s="13" t="s">
        <v>139</v>
      </c>
      <c r="F42" s="13" t="s">
        <v>107</v>
      </c>
      <c r="G42" s="13" t="s">
        <v>107</v>
      </c>
      <c r="H42" s="13" t="s">
        <v>107</v>
      </c>
      <c r="I42" s="13" t="s">
        <v>107</v>
      </c>
      <c r="J42" s="13" t="s">
        <v>360</v>
      </c>
      <c r="K42" s="13" t="s">
        <v>361</v>
      </c>
      <c r="L42" s="13" t="s">
        <v>362</v>
      </c>
    </row>
    <row r="43" spans="1:12" ht="60.75" customHeight="1">
      <c r="A43" s="13" t="s">
        <v>344</v>
      </c>
      <c r="B43" s="13" t="s">
        <v>126</v>
      </c>
      <c r="C43" s="13" t="s">
        <v>135</v>
      </c>
      <c r="D43" s="13" t="s">
        <v>136</v>
      </c>
      <c r="E43" s="13" t="s">
        <v>141</v>
      </c>
      <c r="F43" s="13" t="s">
        <v>107</v>
      </c>
      <c r="G43" s="13" t="s">
        <v>107</v>
      </c>
      <c r="H43" s="13" t="s">
        <v>107</v>
      </c>
      <c r="I43" s="13" t="s">
        <v>107</v>
      </c>
      <c r="J43" s="13" t="s">
        <v>267</v>
      </c>
      <c r="K43" s="13" t="s">
        <v>363</v>
      </c>
      <c r="L43" s="13" t="s">
        <v>364</v>
      </c>
    </row>
    <row r="44" spans="1:12" ht="60.75" customHeight="1">
      <c r="A44" s="13" t="s">
        <v>344</v>
      </c>
      <c r="B44" s="13" t="s">
        <v>126</v>
      </c>
      <c r="C44" s="13" t="s">
        <v>135</v>
      </c>
      <c r="D44" s="13" t="s">
        <v>136</v>
      </c>
      <c r="E44" s="13" t="s">
        <v>141</v>
      </c>
      <c r="F44" s="13" t="s">
        <v>107</v>
      </c>
      <c r="G44" s="13" t="s">
        <v>107</v>
      </c>
      <c r="H44" s="13" t="s">
        <v>107</v>
      </c>
      <c r="I44" s="13" t="s">
        <v>107</v>
      </c>
      <c r="J44" s="13" t="s">
        <v>272</v>
      </c>
      <c r="K44" s="13" t="s">
        <v>365</v>
      </c>
      <c r="L44" s="13" t="s">
        <v>366</v>
      </c>
    </row>
    <row r="45" spans="1:12" ht="60.75" customHeight="1">
      <c r="A45" s="13" t="s">
        <v>344</v>
      </c>
      <c r="B45" s="13" t="s">
        <v>126</v>
      </c>
      <c r="C45" s="13" t="s">
        <v>135</v>
      </c>
      <c r="D45" s="13" t="s">
        <v>136</v>
      </c>
      <c r="E45" s="13" t="s">
        <v>143</v>
      </c>
      <c r="F45" s="13" t="s">
        <v>107</v>
      </c>
      <c r="G45" s="13" t="s">
        <v>107</v>
      </c>
      <c r="H45" s="13" t="s">
        <v>107</v>
      </c>
      <c r="I45" s="13" t="s">
        <v>107</v>
      </c>
      <c r="J45" s="13" t="s">
        <v>267</v>
      </c>
      <c r="K45" s="13" t="s">
        <v>367</v>
      </c>
      <c r="L45" s="13" t="s">
        <v>368</v>
      </c>
    </row>
    <row r="46" spans="1:12" ht="60.75" customHeight="1">
      <c r="A46" s="13" t="s">
        <v>369</v>
      </c>
      <c r="B46" s="13" t="s">
        <v>126</v>
      </c>
      <c r="C46" s="13" t="s">
        <v>145</v>
      </c>
      <c r="D46" s="13" t="s">
        <v>146</v>
      </c>
      <c r="E46" s="13" t="s">
        <v>147</v>
      </c>
      <c r="F46" s="13" t="s">
        <v>107</v>
      </c>
      <c r="G46" s="13" t="s">
        <v>107</v>
      </c>
      <c r="H46" s="13" t="s">
        <v>107</v>
      </c>
      <c r="I46" s="13" t="s">
        <v>107</v>
      </c>
      <c r="J46" s="13" t="s">
        <v>267</v>
      </c>
      <c r="K46" s="13" t="s">
        <v>370</v>
      </c>
      <c r="L46" s="13" t="s">
        <v>371</v>
      </c>
    </row>
    <row r="47" spans="1:12" ht="60.75" customHeight="1">
      <c r="A47" s="13" t="s">
        <v>369</v>
      </c>
      <c r="B47" s="13" t="s">
        <v>126</v>
      </c>
      <c r="C47" s="13" t="s">
        <v>145</v>
      </c>
      <c r="D47" s="13" t="s">
        <v>146</v>
      </c>
      <c r="E47" s="13" t="s">
        <v>147</v>
      </c>
      <c r="F47" s="13" t="s">
        <v>107</v>
      </c>
      <c r="G47" s="13" t="s">
        <v>107</v>
      </c>
      <c r="H47" s="13" t="s">
        <v>107</v>
      </c>
      <c r="I47" s="13" t="s">
        <v>107</v>
      </c>
      <c r="J47" s="13" t="s">
        <v>272</v>
      </c>
      <c r="K47" s="13" t="s">
        <v>372</v>
      </c>
      <c r="L47" s="13" t="s">
        <v>373</v>
      </c>
    </row>
    <row r="48" spans="1:12" ht="60.75" customHeight="1">
      <c r="A48" s="13" t="s">
        <v>369</v>
      </c>
      <c r="B48" s="13" t="s">
        <v>126</v>
      </c>
      <c r="C48" s="13" t="s">
        <v>145</v>
      </c>
      <c r="D48" s="13" t="s">
        <v>146</v>
      </c>
      <c r="E48" s="13" t="s">
        <v>147</v>
      </c>
      <c r="F48" s="13" t="s">
        <v>107</v>
      </c>
      <c r="G48" s="13" t="s">
        <v>107</v>
      </c>
      <c r="H48" s="13" t="s">
        <v>107</v>
      </c>
      <c r="I48" s="13" t="s">
        <v>107</v>
      </c>
      <c r="J48" s="13" t="s">
        <v>275</v>
      </c>
      <c r="K48" s="13" t="s">
        <v>374</v>
      </c>
      <c r="L48" s="13" t="s">
        <v>375</v>
      </c>
    </row>
    <row r="49" spans="1:12" ht="60.75" customHeight="1">
      <c r="A49" s="13" t="s">
        <v>369</v>
      </c>
      <c r="B49" s="13" t="s">
        <v>126</v>
      </c>
      <c r="C49" s="13" t="s">
        <v>145</v>
      </c>
      <c r="D49" s="13" t="s">
        <v>146</v>
      </c>
      <c r="E49" s="13" t="s">
        <v>149</v>
      </c>
      <c r="F49" s="13" t="s">
        <v>107</v>
      </c>
      <c r="G49" s="13" t="s">
        <v>107</v>
      </c>
      <c r="H49" s="13" t="s">
        <v>107</v>
      </c>
      <c r="I49" s="13" t="s">
        <v>107</v>
      </c>
      <c r="J49" s="13" t="s">
        <v>267</v>
      </c>
      <c r="K49" s="13" t="s">
        <v>376</v>
      </c>
      <c r="L49" s="13" t="s">
        <v>377</v>
      </c>
    </row>
    <row r="50" spans="1:12" ht="60.75" customHeight="1">
      <c r="A50" s="13" t="s">
        <v>369</v>
      </c>
      <c r="B50" s="13" t="s">
        <v>126</v>
      </c>
      <c r="C50" s="13" t="s">
        <v>145</v>
      </c>
      <c r="D50" s="13" t="s">
        <v>146</v>
      </c>
      <c r="E50" s="13" t="s">
        <v>149</v>
      </c>
      <c r="F50" s="13" t="s">
        <v>107</v>
      </c>
      <c r="G50" s="13" t="s">
        <v>107</v>
      </c>
      <c r="H50" s="13" t="s">
        <v>107</v>
      </c>
      <c r="I50" s="13" t="s">
        <v>107</v>
      </c>
      <c r="J50" s="13" t="s">
        <v>272</v>
      </c>
      <c r="K50" s="13" t="s">
        <v>378</v>
      </c>
      <c r="L50" s="13" t="s">
        <v>379</v>
      </c>
    </row>
    <row r="51" spans="1:12" ht="60.75" customHeight="1">
      <c r="A51" s="13" t="s">
        <v>369</v>
      </c>
      <c r="B51" s="13" t="s">
        <v>126</v>
      </c>
      <c r="C51" s="13" t="s">
        <v>145</v>
      </c>
      <c r="D51" s="13" t="s">
        <v>146</v>
      </c>
      <c r="E51" s="13" t="s">
        <v>149</v>
      </c>
      <c r="F51" s="13" t="s">
        <v>107</v>
      </c>
      <c r="G51" s="13" t="s">
        <v>107</v>
      </c>
      <c r="H51" s="13" t="s">
        <v>107</v>
      </c>
      <c r="I51" s="13" t="s">
        <v>107</v>
      </c>
      <c r="J51" s="13" t="s">
        <v>275</v>
      </c>
      <c r="K51" s="13" t="s">
        <v>380</v>
      </c>
      <c r="L51" s="13" t="s">
        <v>381</v>
      </c>
    </row>
    <row r="52" spans="1:12" ht="60.75" customHeight="1">
      <c r="A52" s="13" t="s">
        <v>369</v>
      </c>
      <c r="B52" s="13" t="s">
        <v>126</v>
      </c>
      <c r="C52" s="13" t="s">
        <v>145</v>
      </c>
      <c r="D52" s="13" t="s">
        <v>146</v>
      </c>
      <c r="E52" s="13" t="s">
        <v>151</v>
      </c>
      <c r="F52" s="13" t="s">
        <v>107</v>
      </c>
      <c r="G52" s="13" t="s">
        <v>107</v>
      </c>
      <c r="H52" s="13" t="s">
        <v>107</v>
      </c>
      <c r="I52" s="13" t="s">
        <v>107</v>
      </c>
      <c r="J52" s="13" t="s">
        <v>267</v>
      </c>
      <c r="K52" s="13" t="s">
        <v>382</v>
      </c>
      <c r="L52" s="13" t="s">
        <v>383</v>
      </c>
    </row>
    <row r="53" spans="1:12" ht="60.75" customHeight="1">
      <c r="A53" s="13" t="s">
        <v>369</v>
      </c>
      <c r="B53" s="13" t="s">
        <v>126</v>
      </c>
      <c r="C53" s="13" t="s">
        <v>145</v>
      </c>
      <c r="D53" s="13" t="s">
        <v>146</v>
      </c>
      <c r="E53" s="13" t="s">
        <v>151</v>
      </c>
      <c r="F53" s="13" t="s">
        <v>107</v>
      </c>
      <c r="G53" s="13" t="s">
        <v>107</v>
      </c>
      <c r="H53" s="13" t="s">
        <v>107</v>
      </c>
      <c r="I53" s="13" t="s">
        <v>107</v>
      </c>
      <c r="J53" s="13" t="s">
        <v>272</v>
      </c>
      <c r="K53" s="13" t="s">
        <v>384</v>
      </c>
      <c r="L53" s="13" t="s">
        <v>385</v>
      </c>
    </row>
    <row r="54" spans="1:12" ht="60.75" customHeight="1">
      <c r="A54" s="13" t="s">
        <v>386</v>
      </c>
      <c r="B54" s="13" t="s">
        <v>153</v>
      </c>
      <c r="C54" s="13" t="s">
        <v>154</v>
      </c>
      <c r="D54" s="13" t="s">
        <v>155</v>
      </c>
      <c r="E54" s="13" t="s">
        <v>156</v>
      </c>
      <c r="F54" s="13" t="s">
        <v>107</v>
      </c>
      <c r="G54" s="13" t="s">
        <v>107</v>
      </c>
      <c r="H54" s="13" t="s">
        <v>107</v>
      </c>
      <c r="I54" s="13" t="s">
        <v>107</v>
      </c>
      <c r="J54" s="13" t="s">
        <v>267</v>
      </c>
      <c r="K54" s="13" t="s">
        <v>387</v>
      </c>
      <c r="L54" s="13" t="s">
        <v>388</v>
      </c>
    </row>
    <row r="55" spans="1:12" ht="60.75" customHeight="1">
      <c r="A55" s="13" t="s">
        <v>386</v>
      </c>
      <c r="B55" s="13" t="s">
        <v>153</v>
      </c>
      <c r="C55" s="13" t="s">
        <v>154</v>
      </c>
      <c r="D55" s="13" t="s">
        <v>155</v>
      </c>
      <c r="E55" s="13" t="s">
        <v>156</v>
      </c>
      <c r="F55" s="13" t="s">
        <v>107</v>
      </c>
      <c r="G55" s="13" t="s">
        <v>107</v>
      </c>
      <c r="H55" s="13" t="s">
        <v>107</v>
      </c>
      <c r="I55" s="13" t="s">
        <v>107</v>
      </c>
      <c r="J55" s="13" t="s">
        <v>272</v>
      </c>
      <c r="K55" s="13" t="s">
        <v>389</v>
      </c>
      <c r="L55" s="13" t="s">
        <v>390</v>
      </c>
    </row>
    <row r="56" spans="1:12" ht="60.75" customHeight="1">
      <c r="A56" s="13" t="s">
        <v>386</v>
      </c>
      <c r="B56" s="13" t="s">
        <v>153</v>
      </c>
      <c r="C56" s="13" t="s">
        <v>154</v>
      </c>
      <c r="D56" s="13" t="s">
        <v>155</v>
      </c>
      <c r="E56" s="13" t="s">
        <v>158</v>
      </c>
      <c r="F56" s="13" t="s">
        <v>107</v>
      </c>
      <c r="G56" s="13" t="s">
        <v>107</v>
      </c>
      <c r="H56" s="13" t="s">
        <v>107</v>
      </c>
      <c r="I56" s="13" t="s">
        <v>107</v>
      </c>
      <c r="J56" s="13" t="s">
        <v>267</v>
      </c>
      <c r="K56" s="13" t="s">
        <v>391</v>
      </c>
      <c r="L56" s="13" t="s">
        <v>392</v>
      </c>
    </row>
    <row r="57" spans="1:12" ht="60.75" customHeight="1">
      <c r="A57" s="13" t="s">
        <v>386</v>
      </c>
      <c r="B57" s="13" t="s">
        <v>153</v>
      </c>
      <c r="C57" s="13" t="s">
        <v>154</v>
      </c>
      <c r="D57" s="13" t="s">
        <v>155</v>
      </c>
      <c r="E57" s="13" t="s">
        <v>158</v>
      </c>
      <c r="F57" s="13" t="s">
        <v>107</v>
      </c>
      <c r="G57" s="13" t="s">
        <v>107</v>
      </c>
      <c r="H57" s="13" t="s">
        <v>107</v>
      </c>
      <c r="I57" s="13" t="s">
        <v>107</v>
      </c>
      <c r="J57" s="13" t="s">
        <v>272</v>
      </c>
      <c r="K57" s="13" t="s">
        <v>393</v>
      </c>
      <c r="L57" s="13" t="s">
        <v>394</v>
      </c>
    </row>
    <row r="58" spans="1:12" ht="60.75" customHeight="1">
      <c r="A58" s="13" t="s">
        <v>386</v>
      </c>
      <c r="B58" s="13" t="s">
        <v>153</v>
      </c>
      <c r="C58" s="13" t="s">
        <v>154</v>
      </c>
      <c r="D58" s="13" t="s">
        <v>155</v>
      </c>
      <c r="E58" s="13" t="s">
        <v>160</v>
      </c>
      <c r="F58" s="13" t="s">
        <v>107</v>
      </c>
      <c r="G58" s="13" t="s">
        <v>107</v>
      </c>
      <c r="H58" s="13" t="s">
        <v>107</v>
      </c>
      <c r="I58" s="13" t="s">
        <v>107</v>
      </c>
      <c r="J58" s="13" t="s">
        <v>267</v>
      </c>
      <c r="K58" s="13" t="s">
        <v>395</v>
      </c>
      <c r="L58" s="13" t="s">
        <v>396</v>
      </c>
    </row>
    <row r="59" spans="1:12" ht="60.75" customHeight="1">
      <c r="A59" s="13" t="s">
        <v>386</v>
      </c>
      <c r="B59" s="13" t="s">
        <v>153</v>
      </c>
      <c r="C59" s="13" t="s">
        <v>154</v>
      </c>
      <c r="D59" s="13" t="s">
        <v>155</v>
      </c>
      <c r="E59" s="13" t="s">
        <v>160</v>
      </c>
      <c r="F59" s="13" t="s">
        <v>107</v>
      </c>
      <c r="G59" s="13" t="s">
        <v>107</v>
      </c>
      <c r="H59" s="13" t="s">
        <v>107</v>
      </c>
      <c r="I59" s="13" t="s">
        <v>107</v>
      </c>
      <c r="J59" s="13" t="s">
        <v>272</v>
      </c>
      <c r="K59" s="13" t="s">
        <v>397</v>
      </c>
      <c r="L59" s="13" t="s">
        <v>398</v>
      </c>
    </row>
    <row r="60" spans="1:12" ht="60.75" customHeight="1">
      <c r="A60" s="13" t="s">
        <v>386</v>
      </c>
      <c r="B60" s="13" t="s">
        <v>153</v>
      </c>
      <c r="C60" s="13" t="s">
        <v>154</v>
      </c>
      <c r="D60" s="13" t="s">
        <v>155</v>
      </c>
      <c r="E60" s="13" t="s">
        <v>160</v>
      </c>
      <c r="F60" s="13" t="s">
        <v>107</v>
      </c>
      <c r="G60" s="13" t="s">
        <v>107</v>
      </c>
      <c r="H60" s="13" t="s">
        <v>107</v>
      </c>
      <c r="I60" s="13" t="s">
        <v>107</v>
      </c>
      <c r="J60" s="13" t="s">
        <v>275</v>
      </c>
      <c r="K60" s="13" t="s">
        <v>399</v>
      </c>
      <c r="L60" s="13" t="s">
        <v>400</v>
      </c>
    </row>
    <row r="61" spans="1:12" ht="60.75" customHeight="1">
      <c r="A61" s="13" t="s">
        <v>386</v>
      </c>
      <c r="B61" s="13" t="s">
        <v>153</v>
      </c>
      <c r="C61" s="13" t="s">
        <v>154</v>
      </c>
      <c r="D61" s="13" t="s">
        <v>155</v>
      </c>
      <c r="E61" s="13" t="s">
        <v>160</v>
      </c>
      <c r="F61" s="13" t="s">
        <v>107</v>
      </c>
      <c r="G61" s="13" t="s">
        <v>107</v>
      </c>
      <c r="H61" s="13" t="s">
        <v>107</v>
      </c>
      <c r="I61" s="13" t="s">
        <v>107</v>
      </c>
      <c r="J61" s="13" t="s">
        <v>278</v>
      </c>
      <c r="K61" s="13" t="s">
        <v>401</v>
      </c>
      <c r="L61" s="13" t="s">
        <v>402</v>
      </c>
    </row>
    <row r="62" spans="1:12" ht="60.75" customHeight="1">
      <c r="A62" s="13" t="s">
        <v>403</v>
      </c>
      <c r="B62" s="13" t="s">
        <v>153</v>
      </c>
      <c r="C62" s="13" t="s">
        <v>162</v>
      </c>
      <c r="D62" s="13" t="s">
        <v>163</v>
      </c>
      <c r="E62" s="13" t="s">
        <v>164</v>
      </c>
      <c r="F62" s="13" t="s">
        <v>107</v>
      </c>
      <c r="G62" s="13" t="s">
        <v>107</v>
      </c>
      <c r="H62" s="13" t="s">
        <v>107</v>
      </c>
      <c r="I62" s="13" t="s">
        <v>107</v>
      </c>
      <c r="J62" s="13" t="s">
        <v>267</v>
      </c>
      <c r="K62" s="13" t="s">
        <v>404</v>
      </c>
      <c r="L62" s="13" t="s">
        <v>405</v>
      </c>
    </row>
    <row r="63" spans="1:12" ht="60.75" customHeight="1">
      <c r="A63" s="13" t="s">
        <v>403</v>
      </c>
      <c r="B63" s="13" t="s">
        <v>153</v>
      </c>
      <c r="C63" s="13" t="s">
        <v>162</v>
      </c>
      <c r="D63" s="13" t="s">
        <v>163</v>
      </c>
      <c r="E63" s="13" t="s">
        <v>166</v>
      </c>
      <c r="F63" s="13" t="s">
        <v>107</v>
      </c>
      <c r="G63" s="13" t="s">
        <v>107</v>
      </c>
      <c r="H63" s="13" t="s">
        <v>107</v>
      </c>
      <c r="I63" s="13" t="s">
        <v>107</v>
      </c>
      <c r="J63" s="13" t="s">
        <v>267</v>
      </c>
      <c r="K63" s="13" t="s">
        <v>406</v>
      </c>
      <c r="L63" s="13" t="s">
        <v>407</v>
      </c>
    </row>
    <row r="64" spans="1:12" ht="60.75" customHeight="1">
      <c r="A64" s="13" t="s">
        <v>403</v>
      </c>
      <c r="B64" s="13" t="s">
        <v>153</v>
      </c>
      <c r="C64" s="13" t="s">
        <v>162</v>
      </c>
      <c r="D64" s="13" t="s">
        <v>163</v>
      </c>
      <c r="E64" s="13" t="s">
        <v>166</v>
      </c>
      <c r="F64" s="13" t="s">
        <v>107</v>
      </c>
      <c r="G64" s="13" t="s">
        <v>107</v>
      </c>
      <c r="H64" s="13" t="s">
        <v>107</v>
      </c>
      <c r="I64" s="13" t="s">
        <v>107</v>
      </c>
      <c r="J64" s="13" t="s">
        <v>272</v>
      </c>
      <c r="K64" s="13" t="s">
        <v>408</v>
      </c>
      <c r="L64" s="13" t="s">
        <v>409</v>
      </c>
    </row>
    <row r="65" spans="1:12" ht="60.75" customHeight="1">
      <c r="A65" s="13" t="s">
        <v>403</v>
      </c>
      <c r="B65" s="13" t="s">
        <v>153</v>
      </c>
      <c r="C65" s="13" t="s">
        <v>162</v>
      </c>
      <c r="D65" s="13" t="s">
        <v>163</v>
      </c>
      <c r="E65" s="13" t="s">
        <v>168</v>
      </c>
      <c r="F65" s="13" t="s">
        <v>107</v>
      </c>
      <c r="G65" s="13" t="s">
        <v>107</v>
      </c>
      <c r="H65" s="13" t="s">
        <v>107</v>
      </c>
      <c r="I65" s="13" t="s">
        <v>107</v>
      </c>
      <c r="J65" s="13" t="s">
        <v>267</v>
      </c>
      <c r="K65" s="13" t="s">
        <v>410</v>
      </c>
      <c r="L65" s="13" t="s">
        <v>411</v>
      </c>
    </row>
    <row r="66" spans="1:12" ht="60.75" customHeight="1">
      <c r="A66" s="13" t="s">
        <v>403</v>
      </c>
      <c r="B66" s="13" t="s">
        <v>153</v>
      </c>
      <c r="C66" s="13" t="s">
        <v>162</v>
      </c>
      <c r="D66" s="13" t="s">
        <v>163</v>
      </c>
      <c r="E66" s="13" t="s">
        <v>170</v>
      </c>
      <c r="F66" s="13" t="s">
        <v>107</v>
      </c>
      <c r="G66" s="13" t="s">
        <v>107</v>
      </c>
      <c r="H66" s="13" t="s">
        <v>107</v>
      </c>
      <c r="I66" s="13" t="s">
        <v>107</v>
      </c>
      <c r="J66" s="13" t="s">
        <v>267</v>
      </c>
      <c r="K66" s="13" t="s">
        <v>412</v>
      </c>
      <c r="L66" s="13" t="s">
        <v>413</v>
      </c>
    </row>
    <row r="67" spans="1:12" ht="60.75" customHeight="1">
      <c r="A67" s="13" t="s">
        <v>403</v>
      </c>
      <c r="B67" s="13" t="s">
        <v>153</v>
      </c>
      <c r="C67" s="13" t="s">
        <v>162</v>
      </c>
      <c r="D67" s="13" t="s">
        <v>163</v>
      </c>
      <c r="E67" s="13" t="s">
        <v>170</v>
      </c>
      <c r="F67" s="13" t="s">
        <v>107</v>
      </c>
      <c r="G67" s="13" t="s">
        <v>107</v>
      </c>
      <c r="H67" s="13" t="s">
        <v>107</v>
      </c>
      <c r="I67" s="13" t="s">
        <v>107</v>
      </c>
      <c r="J67" s="13" t="s">
        <v>272</v>
      </c>
      <c r="K67" s="13" t="s">
        <v>414</v>
      </c>
      <c r="L67" s="13" t="s">
        <v>415</v>
      </c>
    </row>
    <row r="68" spans="1:12" ht="60.75" customHeight="1">
      <c r="A68" s="13" t="s">
        <v>416</v>
      </c>
      <c r="B68" s="13" t="s">
        <v>153</v>
      </c>
      <c r="C68" s="13" t="s">
        <v>172</v>
      </c>
      <c r="D68" s="13" t="s">
        <v>173</v>
      </c>
      <c r="E68" s="13" t="s">
        <v>174</v>
      </c>
      <c r="F68" s="13" t="s">
        <v>107</v>
      </c>
      <c r="G68" s="13" t="s">
        <v>107</v>
      </c>
      <c r="H68" s="13" t="s">
        <v>107</v>
      </c>
      <c r="I68" s="13" t="s">
        <v>107</v>
      </c>
      <c r="J68" s="13" t="s">
        <v>267</v>
      </c>
      <c r="K68" s="13" t="s">
        <v>417</v>
      </c>
      <c r="L68" s="13" t="s">
        <v>418</v>
      </c>
    </row>
    <row r="69" spans="1:12" ht="60.75" customHeight="1">
      <c r="A69" s="13" t="s">
        <v>416</v>
      </c>
      <c r="B69" s="13" t="s">
        <v>153</v>
      </c>
      <c r="C69" s="13" t="s">
        <v>172</v>
      </c>
      <c r="D69" s="13" t="s">
        <v>173</v>
      </c>
      <c r="E69" s="13" t="s">
        <v>174</v>
      </c>
      <c r="F69" s="13" t="s">
        <v>107</v>
      </c>
      <c r="G69" s="13" t="s">
        <v>107</v>
      </c>
      <c r="H69" s="13" t="s">
        <v>107</v>
      </c>
      <c r="I69" s="13" t="s">
        <v>107</v>
      </c>
      <c r="J69" s="13" t="s">
        <v>272</v>
      </c>
      <c r="K69" s="13" t="s">
        <v>419</v>
      </c>
      <c r="L69" s="13" t="s">
        <v>420</v>
      </c>
    </row>
    <row r="70" spans="1:12" ht="60.75" customHeight="1">
      <c r="A70" s="13" t="s">
        <v>416</v>
      </c>
      <c r="B70" s="13" t="s">
        <v>153</v>
      </c>
      <c r="C70" s="13" t="s">
        <v>172</v>
      </c>
      <c r="D70" s="13" t="s">
        <v>173</v>
      </c>
      <c r="E70" s="13" t="s">
        <v>174</v>
      </c>
      <c r="F70" s="13" t="s">
        <v>107</v>
      </c>
      <c r="G70" s="13" t="s">
        <v>107</v>
      </c>
      <c r="H70" s="13" t="s">
        <v>107</v>
      </c>
      <c r="I70" s="13" t="s">
        <v>107</v>
      </c>
      <c r="J70" s="13" t="s">
        <v>275</v>
      </c>
      <c r="K70" s="13" t="s">
        <v>421</v>
      </c>
      <c r="L70" s="13" t="s">
        <v>422</v>
      </c>
    </row>
    <row r="71" spans="1:12" ht="60.75" customHeight="1">
      <c r="A71" s="13" t="s">
        <v>416</v>
      </c>
      <c r="B71" s="13" t="s">
        <v>153</v>
      </c>
      <c r="C71" s="13" t="s">
        <v>172</v>
      </c>
      <c r="D71" s="13" t="s">
        <v>173</v>
      </c>
      <c r="E71" s="13" t="s">
        <v>176</v>
      </c>
      <c r="F71" s="13" t="s">
        <v>107</v>
      </c>
      <c r="G71" s="13" t="s">
        <v>107</v>
      </c>
      <c r="H71" s="13" t="s">
        <v>107</v>
      </c>
      <c r="I71" s="13" t="s">
        <v>107</v>
      </c>
      <c r="J71" s="13" t="s">
        <v>267</v>
      </c>
      <c r="K71" s="13" t="s">
        <v>423</v>
      </c>
      <c r="L71" s="13" t="s">
        <v>424</v>
      </c>
    </row>
    <row r="72" spans="1:12" ht="60.75" customHeight="1">
      <c r="A72" s="13" t="s">
        <v>416</v>
      </c>
      <c r="B72" s="13" t="s">
        <v>153</v>
      </c>
      <c r="C72" s="13" t="s">
        <v>172</v>
      </c>
      <c r="D72" s="13" t="s">
        <v>173</v>
      </c>
      <c r="E72" s="13" t="s">
        <v>176</v>
      </c>
      <c r="F72" s="13" t="s">
        <v>107</v>
      </c>
      <c r="G72" s="13" t="s">
        <v>107</v>
      </c>
      <c r="H72" s="13" t="s">
        <v>107</v>
      </c>
      <c r="I72" s="13" t="s">
        <v>107</v>
      </c>
      <c r="J72" s="13" t="s">
        <v>272</v>
      </c>
      <c r="K72" s="13" t="s">
        <v>425</v>
      </c>
      <c r="L72" s="13" t="s">
        <v>426</v>
      </c>
    </row>
    <row r="73" spans="1:12" ht="60.75" customHeight="1">
      <c r="A73" s="13" t="s">
        <v>416</v>
      </c>
      <c r="B73" s="13" t="s">
        <v>153</v>
      </c>
      <c r="C73" s="13" t="s">
        <v>172</v>
      </c>
      <c r="D73" s="13" t="s">
        <v>173</v>
      </c>
      <c r="E73" s="13" t="s">
        <v>178</v>
      </c>
      <c r="F73" s="13" t="s">
        <v>107</v>
      </c>
      <c r="G73" s="13" t="s">
        <v>107</v>
      </c>
      <c r="H73" s="13" t="s">
        <v>107</v>
      </c>
      <c r="I73" s="13" t="s">
        <v>107</v>
      </c>
      <c r="J73" s="13" t="s">
        <v>267</v>
      </c>
      <c r="K73" s="13" t="s">
        <v>427</v>
      </c>
      <c r="L73" s="13" t="s">
        <v>428</v>
      </c>
    </row>
    <row r="74" spans="1:12" ht="60.75" customHeight="1">
      <c r="A74" s="13" t="s">
        <v>429</v>
      </c>
      <c r="B74" s="13" t="s">
        <v>153</v>
      </c>
      <c r="C74" s="13" t="s">
        <v>180</v>
      </c>
      <c r="D74" s="13" t="s">
        <v>181</v>
      </c>
      <c r="E74" s="13" t="s">
        <v>182</v>
      </c>
      <c r="F74" s="13" t="s">
        <v>107</v>
      </c>
      <c r="G74" s="13" t="s">
        <v>107</v>
      </c>
      <c r="H74" s="13" t="s">
        <v>107</v>
      </c>
      <c r="I74" s="13" t="s">
        <v>107</v>
      </c>
      <c r="J74" s="13" t="s">
        <v>267</v>
      </c>
      <c r="K74" s="13" t="s">
        <v>430</v>
      </c>
      <c r="L74" s="13" t="s">
        <v>431</v>
      </c>
    </row>
    <row r="75" spans="1:12" ht="60.75" customHeight="1">
      <c r="A75" s="13" t="s">
        <v>429</v>
      </c>
      <c r="B75" s="13" t="s">
        <v>153</v>
      </c>
      <c r="C75" s="13" t="s">
        <v>180</v>
      </c>
      <c r="D75" s="13" t="s">
        <v>181</v>
      </c>
      <c r="E75" s="13" t="s">
        <v>182</v>
      </c>
      <c r="F75" s="13" t="s">
        <v>107</v>
      </c>
      <c r="G75" s="13" t="s">
        <v>107</v>
      </c>
      <c r="H75" s="13" t="s">
        <v>107</v>
      </c>
      <c r="I75" s="13" t="s">
        <v>107</v>
      </c>
      <c r="J75" s="13" t="s">
        <v>272</v>
      </c>
      <c r="K75" s="13" t="s">
        <v>432</v>
      </c>
      <c r="L75" s="13" t="s">
        <v>433</v>
      </c>
    </row>
    <row r="76" spans="1:12" ht="60.75" customHeight="1">
      <c r="A76" s="13" t="s">
        <v>429</v>
      </c>
      <c r="B76" s="13" t="s">
        <v>153</v>
      </c>
      <c r="C76" s="13" t="s">
        <v>180</v>
      </c>
      <c r="D76" s="13" t="s">
        <v>181</v>
      </c>
      <c r="E76" s="13" t="s">
        <v>182</v>
      </c>
      <c r="F76" s="13" t="s">
        <v>107</v>
      </c>
      <c r="G76" s="13" t="s">
        <v>107</v>
      </c>
      <c r="H76" s="13" t="s">
        <v>107</v>
      </c>
      <c r="I76" s="13" t="s">
        <v>107</v>
      </c>
      <c r="J76" s="13" t="s">
        <v>275</v>
      </c>
      <c r="K76" s="13" t="s">
        <v>434</v>
      </c>
      <c r="L76" s="13" t="s">
        <v>435</v>
      </c>
    </row>
    <row r="77" spans="1:12" ht="60.75" customHeight="1">
      <c r="A77" s="13" t="s">
        <v>429</v>
      </c>
      <c r="B77" s="13" t="s">
        <v>153</v>
      </c>
      <c r="C77" s="13" t="s">
        <v>180</v>
      </c>
      <c r="D77" s="13" t="s">
        <v>181</v>
      </c>
      <c r="E77" s="13" t="s">
        <v>184</v>
      </c>
      <c r="F77" s="13" t="s">
        <v>107</v>
      </c>
      <c r="G77" s="13" t="s">
        <v>107</v>
      </c>
      <c r="H77" s="13" t="s">
        <v>107</v>
      </c>
      <c r="I77" s="13" t="s">
        <v>107</v>
      </c>
      <c r="J77" s="13" t="s">
        <v>267</v>
      </c>
      <c r="K77" s="13" t="s">
        <v>436</v>
      </c>
      <c r="L77" s="13" t="s">
        <v>437</v>
      </c>
    </row>
    <row r="78" spans="1:12" ht="60.75" customHeight="1">
      <c r="A78" s="13" t="s">
        <v>429</v>
      </c>
      <c r="B78" s="13" t="s">
        <v>153</v>
      </c>
      <c r="C78" s="13" t="s">
        <v>180</v>
      </c>
      <c r="D78" s="13" t="s">
        <v>181</v>
      </c>
      <c r="E78" s="13" t="s">
        <v>184</v>
      </c>
      <c r="F78" s="13" t="s">
        <v>107</v>
      </c>
      <c r="G78" s="13" t="s">
        <v>107</v>
      </c>
      <c r="H78" s="13" t="s">
        <v>107</v>
      </c>
      <c r="I78" s="13" t="s">
        <v>107</v>
      </c>
      <c r="J78" s="13" t="s">
        <v>272</v>
      </c>
      <c r="K78" s="13" t="s">
        <v>438</v>
      </c>
      <c r="L78" s="13" t="s">
        <v>439</v>
      </c>
    </row>
    <row r="79" spans="1:12" ht="60.75" customHeight="1">
      <c r="A79" s="13" t="s">
        <v>429</v>
      </c>
      <c r="B79" s="13" t="s">
        <v>153</v>
      </c>
      <c r="C79" s="13" t="s">
        <v>180</v>
      </c>
      <c r="D79" s="13" t="s">
        <v>181</v>
      </c>
      <c r="E79" s="13" t="s">
        <v>184</v>
      </c>
      <c r="F79" s="13" t="s">
        <v>107</v>
      </c>
      <c r="G79" s="13" t="s">
        <v>107</v>
      </c>
      <c r="H79" s="13" t="s">
        <v>107</v>
      </c>
      <c r="I79" s="13" t="s">
        <v>107</v>
      </c>
      <c r="J79" s="13" t="s">
        <v>275</v>
      </c>
      <c r="K79" s="13" t="s">
        <v>440</v>
      </c>
      <c r="L79" s="13" t="s">
        <v>441</v>
      </c>
    </row>
    <row r="80" spans="1:12" ht="60.75" customHeight="1">
      <c r="A80" s="13" t="s">
        <v>429</v>
      </c>
      <c r="B80" s="13" t="s">
        <v>153</v>
      </c>
      <c r="C80" s="13" t="s">
        <v>180</v>
      </c>
      <c r="D80" s="13" t="s">
        <v>181</v>
      </c>
      <c r="E80" s="13" t="s">
        <v>184</v>
      </c>
      <c r="F80" s="13" t="s">
        <v>107</v>
      </c>
      <c r="G80" s="13" t="s">
        <v>107</v>
      </c>
      <c r="H80" s="13" t="s">
        <v>107</v>
      </c>
      <c r="I80" s="13" t="s">
        <v>107</v>
      </c>
      <c r="J80" s="13" t="s">
        <v>278</v>
      </c>
      <c r="K80" s="13" t="s">
        <v>442</v>
      </c>
      <c r="L80" s="13" t="s">
        <v>443</v>
      </c>
    </row>
    <row r="81" spans="1:12" ht="60.75" customHeight="1">
      <c r="A81" s="13" t="s">
        <v>429</v>
      </c>
      <c r="B81" s="13" t="s">
        <v>153</v>
      </c>
      <c r="C81" s="13" t="s">
        <v>180</v>
      </c>
      <c r="D81" s="13" t="s">
        <v>181</v>
      </c>
      <c r="E81" s="13" t="s">
        <v>184</v>
      </c>
      <c r="F81" s="13" t="s">
        <v>107</v>
      </c>
      <c r="G81" s="13" t="s">
        <v>107</v>
      </c>
      <c r="H81" s="13" t="s">
        <v>107</v>
      </c>
      <c r="I81" s="13" t="s">
        <v>107</v>
      </c>
      <c r="J81" s="13" t="s">
        <v>357</v>
      </c>
      <c r="K81" s="13" t="s">
        <v>444</v>
      </c>
      <c r="L81" s="13" t="s">
        <v>445</v>
      </c>
    </row>
    <row r="82" spans="1:12" ht="60.75" customHeight="1">
      <c r="A82" s="13" t="s">
        <v>429</v>
      </c>
      <c r="B82" s="13" t="s">
        <v>153</v>
      </c>
      <c r="C82" s="13" t="s">
        <v>180</v>
      </c>
      <c r="D82" s="13" t="s">
        <v>181</v>
      </c>
      <c r="E82" s="13" t="s">
        <v>186</v>
      </c>
      <c r="F82" s="13" t="s">
        <v>107</v>
      </c>
      <c r="G82" s="13" t="s">
        <v>107</v>
      </c>
      <c r="H82" s="13" t="s">
        <v>107</v>
      </c>
      <c r="I82" s="13" t="s">
        <v>107</v>
      </c>
      <c r="J82" s="13" t="s">
        <v>267</v>
      </c>
      <c r="K82" s="13" t="s">
        <v>446</v>
      </c>
      <c r="L82" s="13" t="s">
        <v>447</v>
      </c>
    </row>
    <row r="83" spans="1:12" ht="60.75" customHeight="1">
      <c r="A83" s="13" t="s">
        <v>429</v>
      </c>
      <c r="B83" s="13" t="s">
        <v>153</v>
      </c>
      <c r="C83" s="13" t="s">
        <v>180</v>
      </c>
      <c r="D83" s="13" t="s">
        <v>181</v>
      </c>
      <c r="E83" s="13" t="s">
        <v>186</v>
      </c>
      <c r="F83" s="13" t="s">
        <v>107</v>
      </c>
      <c r="G83" s="13" t="s">
        <v>107</v>
      </c>
      <c r="H83" s="13" t="s">
        <v>107</v>
      </c>
      <c r="I83" s="13" t="s">
        <v>107</v>
      </c>
      <c r="J83" s="13" t="s">
        <v>272</v>
      </c>
      <c r="K83" s="13" t="s">
        <v>448</v>
      </c>
      <c r="L83" s="13" t="s">
        <v>449</v>
      </c>
    </row>
    <row r="84" spans="1:12" ht="60.75" customHeight="1">
      <c r="A84" s="13" t="s">
        <v>429</v>
      </c>
      <c r="B84" s="13" t="s">
        <v>153</v>
      </c>
      <c r="C84" s="13" t="s">
        <v>180</v>
      </c>
      <c r="D84" s="13" t="s">
        <v>181</v>
      </c>
      <c r="E84" s="13" t="s">
        <v>186</v>
      </c>
      <c r="F84" s="13" t="s">
        <v>107</v>
      </c>
      <c r="G84" s="13" t="s">
        <v>107</v>
      </c>
      <c r="H84" s="13" t="s">
        <v>107</v>
      </c>
      <c r="I84" s="13" t="s">
        <v>107</v>
      </c>
      <c r="J84" s="13" t="s">
        <v>275</v>
      </c>
      <c r="K84" s="13" t="s">
        <v>450</v>
      </c>
      <c r="L84" s="13" t="s">
        <v>451</v>
      </c>
    </row>
    <row r="85" spans="1:12" ht="60.75" customHeight="1">
      <c r="A85" s="13" t="s">
        <v>429</v>
      </c>
      <c r="B85" s="13" t="s">
        <v>153</v>
      </c>
      <c r="C85" s="13" t="s">
        <v>180</v>
      </c>
      <c r="D85" s="13" t="s">
        <v>181</v>
      </c>
      <c r="E85" s="13" t="s">
        <v>186</v>
      </c>
      <c r="F85" s="13" t="s">
        <v>107</v>
      </c>
      <c r="G85" s="13" t="s">
        <v>107</v>
      </c>
      <c r="H85" s="13" t="s">
        <v>107</v>
      </c>
      <c r="I85" s="13" t="s">
        <v>107</v>
      </c>
      <c r="J85" s="13" t="s">
        <v>278</v>
      </c>
      <c r="K85" s="13" t="s">
        <v>452</v>
      </c>
      <c r="L85" s="13" t="s">
        <v>453</v>
      </c>
    </row>
    <row r="86" spans="1:12" ht="60.75" customHeight="1">
      <c r="A86" s="13" t="s">
        <v>454</v>
      </c>
      <c r="B86" s="13" t="s">
        <v>153</v>
      </c>
      <c r="C86" s="13" t="s">
        <v>188</v>
      </c>
      <c r="D86" s="13" t="s">
        <v>189</v>
      </c>
      <c r="E86" s="13" t="s">
        <v>190</v>
      </c>
      <c r="F86" s="13" t="s">
        <v>107</v>
      </c>
      <c r="G86" s="13" t="s">
        <v>107</v>
      </c>
      <c r="H86" s="13" t="s">
        <v>107</v>
      </c>
      <c r="I86" s="13" t="s">
        <v>107</v>
      </c>
      <c r="J86" s="13" t="s">
        <v>267</v>
      </c>
      <c r="K86" s="13" t="s">
        <v>455</v>
      </c>
      <c r="L86" s="13" t="s">
        <v>456</v>
      </c>
    </row>
    <row r="87" spans="1:12" ht="60.75" customHeight="1">
      <c r="A87" s="13" t="s">
        <v>454</v>
      </c>
      <c r="B87" s="13" t="s">
        <v>153</v>
      </c>
      <c r="C87" s="13" t="s">
        <v>188</v>
      </c>
      <c r="D87" s="13" t="s">
        <v>189</v>
      </c>
      <c r="E87" s="13" t="s">
        <v>190</v>
      </c>
      <c r="F87" s="13" t="s">
        <v>107</v>
      </c>
      <c r="G87" s="13" t="s">
        <v>107</v>
      </c>
      <c r="H87" s="13" t="s">
        <v>107</v>
      </c>
      <c r="I87" s="13" t="s">
        <v>107</v>
      </c>
      <c r="J87" s="13" t="s">
        <v>272</v>
      </c>
      <c r="K87" s="13" t="s">
        <v>457</v>
      </c>
      <c r="L87" s="13" t="s">
        <v>458</v>
      </c>
    </row>
    <row r="88" spans="1:12" ht="60.75" customHeight="1">
      <c r="A88" s="13" t="s">
        <v>454</v>
      </c>
      <c r="B88" s="13" t="s">
        <v>153</v>
      </c>
      <c r="C88" s="13" t="s">
        <v>188</v>
      </c>
      <c r="D88" s="13" t="s">
        <v>189</v>
      </c>
      <c r="E88" s="13" t="s">
        <v>192</v>
      </c>
      <c r="F88" s="13" t="s">
        <v>107</v>
      </c>
      <c r="G88" s="13" t="s">
        <v>107</v>
      </c>
      <c r="H88" s="13" t="s">
        <v>107</v>
      </c>
      <c r="I88" s="13" t="s">
        <v>107</v>
      </c>
      <c r="J88" s="13" t="s">
        <v>267</v>
      </c>
      <c r="K88" s="13" t="s">
        <v>459</v>
      </c>
      <c r="L88" s="13" t="s">
        <v>460</v>
      </c>
    </row>
    <row r="89" spans="1:12" ht="60.75" customHeight="1">
      <c r="A89" s="13" t="s">
        <v>454</v>
      </c>
      <c r="B89" s="13" t="s">
        <v>153</v>
      </c>
      <c r="C89" s="13" t="s">
        <v>188</v>
      </c>
      <c r="D89" s="13" t="s">
        <v>189</v>
      </c>
      <c r="E89" s="13" t="s">
        <v>194</v>
      </c>
      <c r="F89" s="13" t="s">
        <v>107</v>
      </c>
      <c r="G89" s="13" t="s">
        <v>107</v>
      </c>
      <c r="H89" s="13" t="s">
        <v>107</v>
      </c>
      <c r="I89" s="13" t="s">
        <v>107</v>
      </c>
      <c r="J89" s="13" t="s">
        <v>267</v>
      </c>
      <c r="K89" s="13" t="s">
        <v>461</v>
      </c>
      <c r="L89" s="13" t="s">
        <v>462</v>
      </c>
    </row>
    <row r="90" spans="1:12" ht="60.75" customHeight="1">
      <c r="A90" s="13" t="s">
        <v>463</v>
      </c>
      <c r="B90" s="13" t="s">
        <v>196</v>
      </c>
      <c r="C90" s="13" t="s">
        <v>197</v>
      </c>
      <c r="D90" s="13" t="s">
        <v>198</v>
      </c>
      <c r="E90" s="13" t="s">
        <v>199</v>
      </c>
      <c r="F90" s="13" t="s">
        <v>107</v>
      </c>
      <c r="G90" s="13" t="s">
        <v>107</v>
      </c>
      <c r="H90" s="13" t="s">
        <v>107</v>
      </c>
      <c r="I90" s="13" t="s">
        <v>107</v>
      </c>
      <c r="J90" s="13" t="s">
        <v>267</v>
      </c>
      <c r="K90" s="13" t="s">
        <v>464</v>
      </c>
      <c r="L90" s="13" t="s">
        <v>465</v>
      </c>
    </row>
    <row r="91" spans="1:12" ht="60.75" customHeight="1">
      <c r="A91" s="13" t="s">
        <v>463</v>
      </c>
      <c r="B91" s="13" t="s">
        <v>196</v>
      </c>
      <c r="C91" s="13" t="s">
        <v>197</v>
      </c>
      <c r="D91" s="13" t="s">
        <v>198</v>
      </c>
      <c r="E91" s="13" t="s">
        <v>199</v>
      </c>
      <c r="F91" s="13" t="s">
        <v>107</v>
      </c>
      <c r="G91" s="13" t="s">
        <v>107</v>
      </c>
      <c r="H91" s="13" t="s">
        <v>107</v>
      </c>
      <c r="I91" s="13" t="s">
        <v>107</v>
      </c>
      <c r="J91" s="13" t="s">
        <v>272</v>
      </c>
      <c r="K91" s="13" t="s">
        <v>466</v>
      </c>
      <c r="L91" s="13" t="s">
        <v>467</v>
      </c>
    </row>
    <row r="92" spans="1:12" ht="60.75" customHeight="1">
      <c r="A92" s="13" t="s">
        <v>463</v>
      </c>
      <c r="B92" s="13" t="s">
        <v>196</v>
      </c>
      <c r="C92" s="13" t="s">
        <v>197</v>
      </c>
      <c r="D92" s="13" t="s">
        <v>198</v>
      </c>
      <c r="E92" s="13" t="s">
        <v>199</v>
      </c>
      <c r="F92" s="13" t="s">
        <v>107</v>
      </c>
      <c r="G92" s="13" t="s">
        <v>107</v>
      </c>
      <c r="H92" s="13" t="s">
        <v>107</v>
      </c>
      <c r="I92" s="13" t="s">
        <v>107</v>
      </c>
      <c r="J92" s="13" t="s">
        <v>275</v>
      </c>
      <c r="K92" s="13" t="s">
        <v>468</v>
      </c>
      <c r="L92" s="13" t="s">
        <v>469</v>
      </c>
    </row>
    <row r="93" spans="1:12" ht="60.75" customHeight="1">
      <c r="A93" s="13" t="s">
        <v>463</v>
      </c>
      <c r="B93" s="13" t="s">
        <v>196</v>
      </c>
      <c r="C93" s="13" t="s">
        <v>197</v>
      </c>
      <c r="D93" s="13" t="s">
        <v>198</v>
      </c>
      <c r="E93" s="13" t="s">
        <v>199</v>
      </c>
      <c r="F93" s="13" t="s">
        <v>107</v>
      </c>
      <c r="G93" s="13" t="s">
        <v>107</v>
      </c>
      <c r="H93" s="13" t="s">
        <v>107</v>
      </c>
      <c r="I93" s="13" t="s">
        <v>107</v>
      </c>
      <c r="J93" s="13" t="s">
        <v>278</v>
      </c>
      <c r="K93" s="13" t="s">
        <v>470</v>
      </c>
      <c r="L93" s="13" t="s">
        <v>471</v>
      </c>
    </row>
    <row r="94" spans="1:12" ht="60.75" customHeight="1">
      <c r="A94" s="13" t="s">
        <v>463</v>
      </c>
      <c r="B94" s="13" t="s">
        <v>196</v>
      </c>
      <c r="C94" s="13" t="s">
        <v>197</v>
      </c>
      <c r="D94" s="13" t="s">
        <v>198</v>
      </c>
      <c r="E94" s="13" t="s">
        <v>201</v>
      </c>
      <c r="F94" s="13" t="s">
        <v>107</v>
      </c>
      <c r="G94" s="13" t="s">
        <v>107</v>
      </c>
      <c r="H94" s="13" t="s">
        <v>107</v>
      </c>
      <c r="I94" s="13" t="s">
        <v>107</v>
      </c>
      <c r="J94" s="13" t="s">
        <v>267</v>
      </c>
      <c r="K94" s="13" t="s">
        <v>472</v>
      </c>
      <c r="L94" s="13" t="s">
        <v>473</v>
      </c>
    </row>
    <row r="95" spans="1:12" ht="60.75" customHeight="1">
      <c r="A95" s="13" t="s">
        <v>463</v>
      </c>
      <c r="B95" s="13" t="s">
        <v>196</v>
      </c>
      <c r="C95" s="13" t="s">
        <v>197</v>
      </c>
      <c r="D95" s="13" t="s">
        <v>198</v>
      </c>
      <c r="E95" s="13" t="s">
        <v>201</v>
      </c>
      <c r="F95" s="13" t="s">
        <v>107</v>
      </c>
      <c r="G95" s="13" t="s">
        <v>107</v>
      </c>
      <c r="H95" s="13" t="s">
        <v>107</v>
      </c>
      <c r="I95" s="13" t="s">
        <v>107</v>
      </c>
      <c r="J95" s="13" t="s">
        <v>272</v>
      </c>
      <c r="K95" s="13" t="s">
        <v>474</v>
      </c>
      <c r="L95" s="13" t="s">
        <v>475</v>
      </c>
    </row>
    <row r="96" spans="1:12" ht="60.75" customHeight="1">
      <c r="A96" s="13" t="s">
        <v>463</v>
      </c>
      <c r="B96" s="13" t="s">
        <v>196</v>
      </c>
      <c r="C96" s="13" t="s">
        <v>197</v>
      </c>
      <c r="D96" s="13" t="s">
        <v>198</v>
      </c>
      <c r="E96" s="13" t="s">
        <v>201</v>
      </c>
      <c r="F96" s="13" t="s">
        <v>107</v>
      </c>
      <c r="G96" s="13" t="s">
        <v>107</v>
      </c>
      <c r="H96" s="13" t="s">
        <v>107</v>
      </c>
      <c r="I96" s="13" t="s">
        <v>107</v>
      </c>
      <c r="J96" s="13" t="s">
        <v>275</v>
      </c>
      <c r="K96" s="13" t="s">
        <v>476</v>
      </c>
      <c r="L96" s="13" t="s">
        <v>477</v>
      </c>
    </row>
    <row r="97" spans="1:12" ht="60.75" customHeight="1">
      <c r="A97" s="13" t="s">
        <v>463</v>
      </c>
      <c r="B97" s="13" t="s">
        <v>196</v>
      </c>
      <c r="C97" s="13" t="s">
        <v>197</v>
      </c>
      <c r="D97" s="13" t="s">
        <v>198</v>
      </c>
      <c r="E97" s="13" t="s">
        <v>203</v>
      </c>
      <c r="F97" s="13" t="s">
        <v>107</v>
      </c>
      <c r="G97" s="13" t="s">
        <v>107</v>
      </c>
      <c r="H97" s="13" t="s">
        <v>107</v>
      </c>
      <c r="I97" s="13" t="s">
        <v>107</v>
      </c>
      <c r="J97" s="13" t="s">
        <v>267</v>
      </c>
      <c r="K97" s="13" t="s">
        <v>478</v>
      </c>
      <c r="L97" s="13" t="s">
        <v>479</v>
      </c>
    </row>
    <row r="98" spans="1:12" ht="60.75" customHeight="1">
      <c r="A98" s="13" t="s">
        <v>463</v>
      </c>
      <c r="B98" s="13" t="s">
        <v>196</v>
      </c>
      <c r="C98" s="13" t="s">
        <v>197</v>
      </c>
      <c r="D98" s="13" t="s">
        <v>198</v>
      </c>
      <c r="E98" s="13" t="s">
        <v>203</v>
      </c>
      <c r="F98" s="13" t="s">
        <v>107</v>
      </c>
      <c r="G98" s="13" t="s">
        <v>107</v>
      </c>
      <c r="H98" s="13" t="s">
        <v>107</v>
      </c>
      <c r="I98" s="13" t="s">
        <v>107</v>
      </c>
      <c r="J98" s="13" t="s">
        <v>272</v>
      </c>
      <c r="K98" s="13" t="s">
        <v>480</v>
      </c>
      <c r="L98" s="13" t="s">
        <v>481</v>
      </c>
    </row>
    <row r="99" spans="1:12" ht="60.75" customHeight="1">
      <c r="A99" s="13" t="s">
        <v>482</v>
      </c>
      <c r="B99" s="13" t="s">
        <v>196</v>
      </c>
      <c r="C99" s="13" t="s">
        <v>205</v>
      </c>
      <c r="D99" s="13" t="s">
        <v>206</v>
      </c>
      <c r="E99" s="13" t="s">
        <v>207</v>
      </c>
      <c r="F99" s="13" t="s">
        <v>107</v>
      </c>
      <c r="G99" s="13" t="s">
        <v>107</v>
      </c>
      <c r="H99" s="13" t="s">
        <v>107</v>
      </c>
      <c r="I99" s="13" t="s">
        <v>107</v>
      </c>
      <c r="J99" s="13" t="s">
        <v>267</v>
      </c>
      <c r="K99" s="13" t="s">
        <v>483</v>
      </c>
      <c r="L99" s="13" t="s">
        <v>484</v>
      </c>
    </row>
    <row r="100" spans="1:12" ht="60.75" customHeight="1">
      <c r="A100" s="13" t="s">
        <v>482</v>
      </c>
      <c r="B100" s="13" t="s">
        <v>196</v>
      </c>
      <c r="C100" s="13" t="s">
        <v>205</v>
      </c>
      <c r="D100" s="13" t="s">
        <v>206</v>
      </c>
      <c r="E100" s="13" t="s">
        <v>207</v>
      </c>
      <c r="F100" s="13" t="s">
        <v>107</v>
      </c>
      <c r="G100" s="13" t="s">
        <v>107</v>
      </c>
      <c r="H100" s="13" t="s">
        <v>107</v>
      </c>
      <c r="I100" s="13" t="s">
        <v>107</v>
      </c>
      <c r="J100" s="13" t="s">
        <v>272</v>
      </c>
      <c r="K100" s="13" t="s">
        <v>485</v>
      </c>
      <c r="L100" s="13" t="s">
        <v>486</v>
      </c>
    </row>
    <row r="101" spans="1:12" ht="60.75" customHeight="1">
      <c r="A101" s="13" t="s">
        <v>482</v>
      </c>
      <c r="B101" s="13" t="s">
        <v>196</v>
      </c>
      <c r="C101" s="13" t="s">
        <v>205</v>
      </c>
      <c r="D101" s="13" t="s">
        <v>206</v>
      </c>
      <c r="E101" s="13" t="s">
        <v>209</v>
      </c>
      <c r="F101" s="13" t="s">
        <v>107</v>
      </c>
      <c r="G101" s="13" t="s">
        <v>107</v>
      </c>
      <c r="H101" s="13" t="s">
        <v>107</v>
      </c>
      <c r="I101" s="13" t="s">
        <v>107</v>
      </c>
      <c r="J101" s="13" t="s">
        <v>267</v>
      </c>
      <c r="K101" s="13" t="s">
        <v>487</v>
      </c>
      <c r="L101" s="13" t="s">
        <v>488</v>
      </c>
    </row>
    <row r="102" spans="1:12" ht="60.75" customHeight="1">
      <c r="A102" s="13" t="s">
        <v>482</v>
      </c>
      <c r="B102" s="13" t="s">
        <v>196</v>
      </c>
      <c r="C102" s="13" t="s">
        <v>205</v>
      </c>
      <c r="D102" s="13" t="s">
        <v>206</v>
      </c>
      <c r="E102" s="13" t="s">
        <v>209</v>
      </c>
      <c r="F102" s="13" t="s">
        <v>107</v>
      </c>
      <c r="G102" s="13" t="s">
        <v>107</v>
      </c>
      <c r="H102" s="13" t="s">
        <v>107</v>
      </c>
      <c r="I102" s="13" t="s">
        <v>107</v>
      </c>
      <c r="J102" s="13" t="s">
        <v>272</v>
      </c>
      <c r="K102" s="13" t="s">
        <v>489</v>
      </c>
      <c r="L102" s="13" t="s">
        <v>490</v>
      </c>
    </row>
    <row r="103" spans="1:12" ht="60.75" customHeight="1">
      <c r="A103" s="13" t="s">
        <v>482</v>
      </c>
      <c r="B103" s="13" t="s">
        <v>196</v>
      </c>
      <c r="C103" s="13" t="s">
        <v>205</v>
      </c>
      <c r="D103" s="13" t="s">
        <v>206</v>
      </c>
      <c r="E103" s="13" t="s">
        <v>209</v>
      </c>
      <c r="F103" s="13" t="s">
        <v>107</v>
      </c>
      <c r="G103" s="13" t="s">
        <v>107</v>
      </c>
      <c r="H103" s="13" t="s">
        <v>107</v>
      </c>
      <c r="I103" s="13" t="s">
        <v>107</v>
      </c>
      <c r="J103" s="13" t="s">
        <v>275</v>
      </c>
      <c r="K103" s="13" t="s">
        <v>491</v>
      </c>
      <c r="L103" s="13" t="s">
        <v>492</v>
      </c>
    </row>
    <row r="104" spans="1:12" ht="60.75" customHeight="1">
      <c r="A104" s="13" t="s">
        <v>482</v>
      </c>
      <c r="B104" s="13" t="s">
        <v>196</v>
      </c>
      <c r="C104" s="13" t="s">
        <v>205</v>
      </c>
      <c r="D104" s="13" t="s">
        <v>206</v>
      </c>
      <c r="E104" s="13" t="s">
        <v>211</v>
      </c>
      <c r="F104" s="13" t="s">
        <v>107</v>
      </c>
      <c r="G104" s="13" t="s">
        <v>107</v>
      </c>
      <c r="H104" s="13" t="s">
        <v>107</v>
      </c>
      <c r="I104" s="13" t="s">
        <v>107</v>
      </c>
      <c r="J104" s="13" t="s">
        <v>267</v>
      </c>
      <c r="K104" s="13" t="s">
        <v>493</v>
      </c>
      <c r="L104" s="13" t="s">
        <v>494</v>
      </c>
    </row>
    <row r="105" spans="1:12" ht="60.75" customHeight="1">
      <c r="A105" s="13" t="s">
        <v>482</v>
      </c>
      <c r="B105" s="13" t="s">
        <v>196</v>
      </c>
      <c r="C105" s="13" t="s">
        <v>205</v>
      </c>
      <c r="D105" s="13" t="s">
        <v>206</v>
      </c>
      <c r="E105" s="13" t="s">
        <v>211</v>
      </c>
      <c r="F105" s="13" t="s">
        <v>107</v>
      </c>
      <c r="G105" s="13" t="s">
        <v>107</v>
      </c>
      <c r="H105" s="13" t="s">
        <v>107</v>
      </c>
      <c r="I105" s="13" t="s">
        <v>107</v>
      </c>
      <c r="J105" s="13" t="s">
        <v>272</v>
      </c>
      <c r="K105" s="13" t="s">
        <v>495</v>
      </c>
      <c r="L105" s="13" t="s">
        <v>496</v>
      </c>
    </row>
    <row r="106" spans="1:12" ht="60.75" customHeight="1">
      <c r="A106" s="13" t="s">
        <v>482</v>
      </c>
      <c r="B106" s="13" t="s">
        <v>196</v>
      </c>
      <c r="C106" s="13" t="s">
        <v>205</v>
      </c>
      <c r="D106" s="13" t="s">
        <v>206</v>
      </c>
      <c r="E106" s="13" t="s">
        <v>211</v>
      </c>
      <c r="F106" s="13" t="s">
        <v>107</v>
      </c>
      <c r="G106" s="13" t="s">
        <v>107</v>
      </c>
      <c r="H106" s="13" t="s">
        <v>107</v>
      </c>
      <c r="I106" s="13" t="s">
        <v>107</v>
      </c>
      <c r="J106" s="13" t="s">
        <v>275</v>
      </c>
      <c r="K106" s="13" t="s">
        <v>497</v>
      </c>
      <c r="L106" s="13" t="s">
        <v>498</v>
      </c>
    </row>
    <row r="107" spans="1:12" ht="60.75" customHeight="1">
      <c r="A107" s="13" t="s">
        <v>499</v>
      </c>
      <c r="B107" s="13" t="s">
        <v>213</v>
      </c>
      <c r="C107" s="13" t="s">
        <v>214</v>
      </c>
      <c r="D107" s="13" t="s">
        <v>215</v>
      </c>
      <c r="E107" s="13" t="s">
        <v>216</v>
      </c>
      <c r="F107" s="13" t="s">
        <v>107</v>
      </c>
      <c r="G107" s="13" t="s">
        <v>107</v>
      </c>
      <c r="H107" s="13" t="s">
        <v>107</v>
      </c>
      <c r="I107" s="13" t="s">
        <v>107</v>
      </c>
      <c r="J107" s="13" t="s">
        <v>267</v>
      </c>
      <c r="K107" s="13" t="s">
        <v>500</v>
      </c>
      <c r="L107" s="13" t="s">
        <v>501</v>
      </c>
    </row>
    <row r="108" spans="1:12" ht="60.75" customHeight="1">
      <c r="A108" s="13" t="s">
        <v>499</v>
      </c>
      <c r="B108" s="13" t="s">
        <v>213</v>
      </c>
      <c r="C108" s="13" t="s">
        <v>214</v>
      </c>
      <c r="D108" s="13" t="s">
        <v>215</v>
      </c>
      <c r="E108" s="13" t="s">
        <v>218</v>
      </c>
      <c r="F108" s="13" t="s">
        <v>107</v>
      </c>
      <c r="G108" s="13" t="s">
        <v>107</v>
      </c>
      <c r="H108" s="13" t="s">
        <v>107</v>
      </c>
      <c r="I108" s="13" t="s">
        <v>107</v>
      </c>
      <c r="J108" s="13" t="s">
        <v>267</v>
      </c>
      <c r="K108" s="13" t="s">
        <v>502</v>
      </c>
      <c r="L108" s="13" t="s">
        <v>503</v>
      </c>
    </row>
    <row r="109" spans="1:12" ht="60.75" customHeight="1">
      <c r="A109" s="13" t="s">
        <v>499</v>
      </c>
      <c r="B109" s="13" t="s">
        <v>213</v>
      </c>
      <c r="C109" s="13" t="s">
        <v>214</v>
      </c>
      <c r="D109" s="13" t="s">
        <v>215</v>
      </c>
      <c r="E109" s="13" t="s">
        <v>218</v>
      </c>
      <c r="F109" s="13" t="s">
        <v>107</v>
      </c>
      <c r="G109" s="13" t="s">
        <v>107</v>
      </c>
      <c r="H109" s="13" t="s">
        <v>107</v>
      </c>
      <c r="I109" s="13" t="s">
        <v>107</v>
      </c>
      <c r="J109" s="13" t="s">
        <v>272</v>
      </c>
      <c r="K109" s="13" t="s">
        <v>504</v>
      </c>
      <c r="L109" s="13" t="s">
        <v>505</v>
      </c>
    </row>
    <row r="110" spans="1:12" ht="60.75" customHeight="1">
      <c r="A110" s="13" t="s">
        <v>499</v>
      </c>
      <c r="B110" s="13" t="s">
        <v>213</v>
      </c>
      <c r="C110" s="13" t="s">
        <v>214</v>
      </c>
      <c r="D110" s="13" t="s">
        <v>215</v>
      </c>
      <c r="E110" s="13" t="s">
        <v>220</v>
      </c>
      <c r="F110" s="13" t="s">
        <v>107</v>
      </c>
      <c r="G110" s="13" t="s">
        <v>107</v>
      </c>
      <c r="H110" s="13" t="s">
        <v>107</v>
      </c>
      <c r="I110" s="13" t="s">
        <v>107</v>
      </c>
      <c r="J110" s="13" t="s">
        <v>267</v>
      </c>
      <c r="K110" s="13" t="s">
        <v>506</v>
      </c>
      <c r="L110" s="13" t="s">
        <v>507</v>
      </c>
    </row>
    <row r="111" spans="1:12" ht="60.75" customHeight="1">
      <c r="A111" s="13" t="s">
        <v>499</v>
      </c>
      <c r="B111" s="13" t="s">
        <v>213</v>
      </c>
      <c r="C111" s="13" t="s">
        <v>214</v>
      </c>
      <c r="D111" s="13" t="s">
        <v>215</v>
      </c>
      <c r="E111" s="13" t="s">
        <v>220</v>
      </c>
      <c r="F111" s="13" t="s">
        <v>107</v>
      </c>
      <c r="G111" s="13" t="s">
        <v>107</v>
      </c>
      <c r="H111" s="13" t="s">
        <v>107</v>
      </c>
      <c r="I111" s="13" t="s">
        <v>107</v>
      </c>
      <c r="J111" s="13" t="s">
        <v>272</v>
      </c>
      <c r="K111" s="13" t="s">
        <v>508</v>
      </c>
      <c r="L111" s="13" t="s">
        <v>509</v>
      </c>
    </row>
    <row r="112" spans="1:12" ht="60.75" customHeight="1">
      <c r="A112" s="13" t="s">
        <v>499</v>
      </c>
      <c r="B112" s="13" t="s">
        <v>213</v>
      </c>
      <c r="C112" s="13" t="s">
        <v>214</v>
      </c>
      <c r="D112" s="13" t="s">
        <v>215</v>
      </c>
      <c r="E112" s="13" t="s">
        <v>222</v>
      </c>
      <c r="F112" s="13" t="s">
        <v>107</v>
      </c>
      <c r="G112" s="13" t="s">
        <v>107</v>
      </c>
      <c r="H112" s="13" t="s">
        <v>107</v>
      </c>
      <c r="I112" s="13" t="s">
        <v>107</v>
      </c>
      <c r="J112" s="13" t="s">
        <v>267</v>
      </c>
      <c r="K112" s="13" t="s">
        <v>510</v>
      </c>
      <c r="L112" s="13" t="s">
        <v>511</v>
      </c>
    </row>
    <row r="113" spans="1:12" ht="60.75" customHeight="1">
      <c r="A113" s="13" t="s">
        <v>499</v>
      </c>
      <c r="B113" s="13" t="s">
        <v>213</v>
      </c>
      <c r="C113" s="13" t="s">
        <v>214</v>
      </c>
      <c r="D113" s="13" t="s">
        <v>215</v>
      </c>
      <c r="E113" s="13" t="s">
        <v>222</v>
      </c>
      <c r="F113" s="13" t="s">
        <v>107</v>
      </c>
      <c r="G113" s="13" t="s">
        <v>107</v>
      </c>
      <c r="H113" s="13" t="s">
        <v>107</v>
      </c>
      <c r="I113" s="13" t="s">
        <v>107</v>
      </c>
      <c r="J113" s="13" t="s">
        <v>272</v>
      </c>
      <c r="K113" s="13" t="s">
        <v>512</v>
      </c>
      <c r="L113" s="13" t="s">
        <v>513</v>
      </c>
    </row>
    <row r="114" spans="1:12" ht="60.75" customHeight="1">
      <c r="A114" s="13" t="s">
        <v>499</v>
      </c>
      <c r="B114" s="13" t="s">
        <v>213</v>
      </c>
      <c r="C114" s="13" t="s">
        <v>214</v>
      </c>
      <c r="D114" s="13" t="s">
        <v>215</v>
      </c>
      <c r="E114" s="13" t="s">
        <v>222</v>
      </c>
      <c r="F114" s="13" t="s">
        <v>107</v>
      </c>
      <c r="G114" s="13" t="s">
        <v>107</v>
      </c>
      <c r="H114" s="13" t="s">
        <v>107</v>
      </c>
      <c r="I114" s="13" t="s">
        <v>107</v>
      </c>
      <c r="J114" s="13" t="s">
        <v>275</v>
      </c>
      <c r="K114" s="13" t="s">
        <v>514</v>
      </c>
      <c r="L114" s="13" t="s">
        <v>515</v>
      </c>
    </row>
    <row r="115" spans="1:12" ht="60.75" customHeight="1">
      <c r="A115" s="13" t="s">
        <v>499</v>
      </c>
      <c r="B115" s="13" t="s">
        <v>213</v>
      </c>
      <c r="C115" s="13" t="s">
        <v>214</v>
      </c>
      <c r="D115" s="13" t="s">
        <v>215</v>
      </c>
      <c r="E115" s="13" t="s">
        <v>224</v>
      </c>
      <c r="F115" s="13" t="s">
        <v>107</v>
      </c>
      <c r="G115" s="13" t="s">
        <v>107</v>
      </c>
      <c r="H115" s="13" t="s">
        <v>107</v>
      </c>
      <c r="I115" s="13" t="s">
        <v>107</v>
      </c>
      <c r="J115" s="13" t="s">
        <v>267</v>
      </c>
      <c r="K115" s="13" t="s">
        <v>516</v>
      </c>
      <c r="L115" s="13" t="s">
        <v>517</v>
      </c>
    </row>
    <row r="116" spans="1:12" ht="60.75" customHeight="1">
      <c r="A116" s="13" t="s">
        <v>499</v>
      </c>
      <c r="B116" s="13" t="s">
        <v>213</v>
      </c>
      <c r="C116" s="13" t="s">
        <v>214</v>
      </c>
      <c r="D116" s="13" t="s">
        <v>215</v>
      </c>
      <c r="E116" s="13" t="s">
        <v>224</v>
      </c>
      <c r="F116" s="13" t="s">
        <v>107</v>
      </c>
      <c r="G116" s="13" t="s">
        <v>107</v>
      </c>
      <c r="H116" s="13" t="s">
        <v>107</v>
      </c>
      <c r="I116" s="13" t="s">
        <v>107</v>
      </c>
      <c r="J116" s="13" t="s">
        <v>272</v>
      </c>
      <c r="K116" s="13" t="s">
        <v>518</v>
      </c>
      <c r="L116" s="13" t="s">
        <v>519</v>
      </c>
    </row>
    <row r="117" spans="1:12" ht="60.75" customHeight="1">
      <c r="A117" s="13" t="s">
        <v>499</v>
      </c>
      <c r="B117" s="13" t="s">
        <v>213</v>
      </c>
      <c r="C117" s="13" t="s">
        <v>214</v>
      </c>
      <c r="D117" s="13" t="s">
        <v>215</v>
      </c>
      <c r="E117" s="13" t="s">
        <v>226</v>
      </c>
      <c r="F117" s="13" t="s">
        <v>107</v>
      </c>
      <c r="G117" s="13" t="s">
        <v>107</v>
      </c>
      <c r="H117" s="13" t="s">
        <v>107</v>
      </c>
      <c r="I117" s="13" t="s">
        <v>107</v>
      </c>
      <c r="J117" s="13" t="s">
        <v>267</v>
      </c>
      <c r="K117" s="13" t="s">
        <v>520</v>
      </c>
      <c r="L117" s="13" t="s">
        <v>521</v>
      </c>
    </row>
    <row r="118" spans="1:12" ht="60.75" customHeight="1">
      <c r="A118" s="13" t="s">
        <v>522</v>
      </c>
      <c r="B118" s="13" t="s">
        <v>213</v>
      </c>
      <c r="C118" s="13" t="s">
        <v>228</v>
      </c>
      <c r="D118" s="13" t="s">
        <v>229</v>
      </c>
      <c r="E118" s="13" t="s">
        <v>230</v>
      </c>
      <c r="F118" s="13" t="s">
        <v>107</v>
      </c>
      <c r="G118" s="13" t="s">
        <v>107</v>
      </c>
      <c r="H118" s="13" t="s">
        <v>107</v>
      </c>
      <c r="I118" s="13" t="s">
        <v>107</v>
      </c>
      <c r="J118" s="13" t="s">
        <v>267</v>
      </c>
      <c r="K118" s="13" t="s">
        <v>523</v>
      </c>
      <c r="L118" s="13" t="s">
        <v>524</v>
      </c>
    </row>
    <row r="119" spans="1:12" ht="60.75" customHeight="1">
      <c r="A119" s="13" t="s">
        <v>522</v>
      </c>
      <c r="B119" s="13" t="s">
        <v>213</v>
      </c>
      <c r="C119" s="13" t="s">
        <v>228</v>
      </c>
      <c r="D119" s="13" t="s">
        <v>229</v>
      </c>
      <c r="E119" s="13" t="s">
        <v>232</v>
      </c>
      <c r="F119" s="13" t="s">
        <v>107</v>
      </c>
      <c r="G119" s="13" t="s">
        <v>107</v>
      </c>
      <c r="H119" s="13" t="s">
        <v>107</v>
      </c>
      <c r="I119" s="13" t="s">
        <v>107</v>
      </c>
      <c r="J119" s="13" t="s">
        <v>267</v>
      </c>
      <c r="K119" s="13" t="s">
        <v>525</v>
      </c>
      <c r="L119" s="13" t="s">
        <v>526</v>
      </c>
    </row>
    <row r="120" spans="1:12" ht="60.75" customHeight="1">
      <c r="A120" s="13" t="s">
        <v>522</v>
      </c>
      <c r="B120" s="13" t="s">
        <v>213</v>
      </c>
      <c r="C120" s="13" t="s">
        <v>228</v>
      </c>
      <c r="D120" s="13" t="s">
        <v>229</v>
      </c>
      <c r="E120" s="13" t="s">
        <v>234</v>
      </c>
      <c r="F120" s="13" t="s">
        <v>107</v>
      </c>
      <c r="G120" s="13" t="s">
        <v>107</v>
      </c>
      <c r="H120" s="13" t="s">
        <v>107</v>
      </c>
      <c r="I120" s="13" t="s">
        <v>107</v>
      </c>
      <c r="J120" s="13" t="s">
        <v>267</v>
      </c>
      <c r="K120" s="13" t="s">
        <v>527</v>
      </c>
      <c r="L120" s="13" t="s">
        <v>528</v>
      </c>
    </row>
    <row r="121" spans="1:12" ht="60.75" customHeight="1">
      <c r="A121" s="13" t="s">
        <v>522</v>
      </c>
      <c r="B121" s="13" t="s">
        <v>213</v>
      </c>
      <c r="C121" s="13" t="s">
        <v>228</v>
      </c>
      <c r="D121" s="13" t="s">
        <v>229</v>
      </c>
      <c r="E121" s="13" t="s">
        <v>234</v>
      </c>
      <c r="F121" s="13" t="s">
        <v>107</v>
      </c>
      <c r="G121" s="13" t="s">
        <v>107</v>
      </c>
      <c r="H121" s="13" t="s">
        <v>107</v>
      </c>
      <c r="I121" s="13" t="s">
        <v>107</v>
      </c>
      <c r="J121" s="13" t="s">
        <v>272</v>
      </c>
      <c r="K121" s="13" t="s">
        <v>529</v>
      </c>
      <c r="L121" s="13" t="s">
        <v>530</v>
      </c>
    </row>
    <row r="122" spans="1:12" ht="60.75" customHeight="1">
      <c r="A122" s="13" t="s">
        <v>522</v>
      </c>
      <c r="B122" s="13" t="s">
        <v>213</v>
      </c>
      <c r="C122" s="13" t="s">
        <v>228</v>
      </c>
      <c r="D122" s="13" t="s">
        <v>229</v>
      </c>
      <c r="E122" s="13" t="s">
        <v>234</v>
      </c>
      <c r="F122" s="13" t="s">
        <v>107</v>
      </c>
      <c r="G122" s="13" t="s">
        <v>107</v>
      </c>
      <c r="H122" s="13" t="s">
        <v>107</v>
      </c>
      <c r="I122" s="13" t="s">
        <v>107</v>
      </c>
      <c r="J122" s="13" t="s">
        <v>275</v>
      </c>
      <c r="K122" s="13" t="s">
        <v>531</v>
      </c>
      <c r="L122" s="13" t="s">
        <v>532</v>
      </c>
    </row>
    <row r="123" spans="1:12" ht="60.75" customHeight="1">
      <c r="A123" s="13" t="s">
        <v>522</v>
      </c>
      <c r="B123" s="13" t="s">
        <v>213</v>
      </c>
      <c r="C123" s="13" t="s">
        <v>228</v>
      </c>
      <c r="D123" s="13" t="s">
        <v>229</v>
      </c>
      <c r="E123" s="13" t="s">
        <v>236</v>
      </c>
      <c r="F123" s="13" t="s">
        <v>107</v>
      </c>
      <c r="G123" s="13" t="s">
        <v>107</v>
      </c>
      <c r="H123" s="13" t="s">
        <v>107</v>
      </c>
      <c r="I123" s="13" t="s">
        <v>107</v>
      </c>
      <c r="J123" s="13" t="s">
        <v>267</v>
      </c>
      <c r="K123" s="13" t="s">
        <v>533</v>
      </c>
      <c r="L123" s="13" t="s">
        <v>534</v>
      </c>
    </row>
    <row r="124" spans="1:12" ht="60.75" customHeight="1">
      <c r="A124" s="13" t="s">
        <v>522</v>
      </c>
      <c r="B124" s="13" t="s">
        <v>213</v>
      </c>
      <c r="C124" s="13" t="s">
        <v>228</v>
      </c>
      <c r="D124" s="13" t="s">
        <v>229</v>
      </c>
      <c r="E124" s="13" t="s">
        <v>238</v>
      </c>
      <c r="F124" s="13" t="s">
        <v>107</v>
      </c>
      <c r="G124" s="13" t="s">
        <v>107</v>
      </c>
      <c r="H124" s="13" t="s">
        <v>107</v>
      </c>
      <c r="I124" s="13" t="s">
        <v>107</v>
      </c>
      <c r="J124" s="13" t="s">
        <v>267</v>
      </c>
      <c r="K124" s="13" t="s">
        <v>535</v>
      </c>
      <c r="L124" s="13" t="s">
        <v>536</v>
      </c>
    </row>
    <row r="125" spans="1:12" ht="60.75" customHeight="1">
      <c r="A125" s="13" t="s">
        <v>537</v>
      </c>
      <c r="B125" s="13" t="s">
        <v>240</v>
      </c>
      <c r="C125" s="13" t="s">
        <v>241</v>
      </c>
      <c r="D125" s="13" t="s">
        <v>242</v>
      </c>
      <c r="E125" s="13" t="s">
        <v>243</v>
      </c>
      <c r="F125" s="13" t="s">
        <v>107</v>
      </c>
      <c r="G125" s="13" t="s">
        <v>107</v>
      </c>
      <c r="H125" s="13" t="s">
        <v>107</v>
      </c>
      <c r="I125" s="13" t="s">
        <v>107</v>
      </c>
      <c r="J125" s="13" t="s">
        <v>267</v>
      </c>
      <c r="K125" s="13" t="s">
        <v>538</v>
      </c>
      <c r="L125" s="13" t="s">
        <v>539</v>
      </c>
    </row>
    <row r="126" spans="1:12" ht="60.75" customHeight="1">
      <c r="A126" s="13" t="s">
        <v>537</v>
      </c>
      <c r="B126" s="13" t="s">
        <v>240</v>
      </c>
      <c r="C126" s="13" t="s">
        <v>241</v>
      </c>
      <c r="D126" s="13" t="s">
        <v>242</v>
      </c>
      <c r="E126" s="13" t="s">
        <v>245</v>
      </c>
      <c r="F126" s="13" t="s">
        <v>107</v>
      </c>
      <c r="G126" s="13" t="s">
        <v>107</v>
      </c>
      <c r="H126" s="13" t="s">
        <v>107</v>
      </c>
      <c r="I126" s="13" t="s">
        <v>107</v>
      </c>
      <c r="J126" s="13" t="s">
        <v>267</v>
      </c>
      <c r="K126" s="13" t="s">
        <v>540</v>
      </c>
      <c r="L126" s="13" t="s">
        <v>541</v>
      </c>
    </row>
    <row r="127" spans="1:12" ht="60.75" customHeight="1">
      <c r="A127" s="13" t="s">
        <v>537</v>
      </c>
      <c r="B127" s="13" t="s">
        <v>240</v>
      </c>
      <c r="C127" s="13" t="s">
        <v>241</v>
      </c>
      <c r="D127" s="13" t="s">
        <v>242</v>
      </c>
      <c r="E127" s="13" t="s">
        <v>245</v>
      </c>
      <c r="F127" s="13" t="s">
        <v>107</v>
      </c>
      <c r="G127" s="13" t="s">
        <v>107</v>
      </c>
      <c r="H127" s="13" t="s">
        <v>107</v>
      </c>
      <c r="I127" s="13" t="s">
        <v>107</v>
      </c>
      <c r="J127" s="13" t="s">
        <v>272</v>
      </c>
      <c r="K127" s="13" t="s">
        <v>542</v>
      </c>
      <c r="L127" s="13" t="s">
        <v>543</v>
      </c>
    </row>
    <row r="128" spans="1:12" ht="60.75" customHeight="1">
      <c r="A128" s="13" t="s">
        <v>537</v>
      </c>
      <c r="B128" s="13" t="s">
        <v>240</v>
      </c>
      <c r="C128" s="13" t="s">
        <v>241</v>
      </c>
      <c r="D128" s="13" t="s">
        <v>242</v>
      </c>
      <c r="E128" s="13" t="s">
        <v>243</v>
      </c>
      <c r="F128" s="13" t="s">
        <v>107</v>
      </c>
      <c r="G128" s="13" t="s">
        <v>107</v>
      </c>
      <c r="H128" s="13" t="s">
        <v>107</v>
      </c>
      <c r="I128" s="13" t="s">
        <v>107</v>
      </c>
      <c r="J128" s="13" t="s">
        <v>267</v>
      </c>
      <c r="K128" s="13" t="s">
        <v>538</v>
      </c>
      <c r="L128" s="13" t="s">
        <v>539</v>
      </c>
    </row>
    <row r="129" spans="1:12" ht="60.75" customHeight="1">
      <c r="A129" s="13" t="s">
        <v>537</v>
      </c>
      <c r="B129" s="13" t="s">
        <v>240</v>
      </c>
      <c r="C129" s="13" t="s">
        <v>241</v>
      </c>
      <c r="D129" s="13" t="s">
        <v>242</v>
      </c>
      <c r="E129" s="13" t="s">
        <v>245</v>
      </c>
      <c r="F129" s="13" t="s">
        <v>107</v>
      </c>
      <c r="G129" s="13" t="s">
        <v>107</v>
      </c>
      <c r="H129" s="13" t="s">
        <v>107</v>
      </c>
      <c r="I129" s="13" t="s">
        <v>107</v>
      </c>
      <c r="J129" s="13" t="s">
        <v>267</v>
      </c>
      <c r="K129" s="13" t="s">
        <v>540</v>
      </c>
      <c r="L129" s="13" t="s">
        <v>541</v>
      </c>
    </row>
    <row r="130" spans="1:12" ht="60.75" customHeight="1">
      <c r="A130" s="13" t="s">
        <v>537</v>
      </c>
      <c r="B130" s="13" t="s">
        <v>240</v>
      </c>
      <c r="C130" s="13" t="s">
        <v>241</v>
      </c>
      <c r="D130" s="13" t="s">
        <v>242</v>
      </c>
      <c r="E130" s="13" t="s">
        <v>245</v>
      </c>
      <c r="F130" s="13" t="s">
        <v>107</v>
      </c>
      <c r="G130" s="13" t="s">
        <v>107</v>
      </c>
      <c r="H130" s="13" t="s">
        <v>107</v>
      </c>
      <c r="I130" s="13" t="s">
        <v>107</v>
      </c>
      <c r="J130" s="13" t="s">
        <v>272</v>
      </c>
      <c r="K130" s="13" t="s">
        <v>542</v>
      </c>
      <c r="L130" s="13" t="s">
        <v>543</v>
      </c>
    </row>
    <row r="131" spans="1:12" ht="60.75" customHeight="1">
      <c r="A131" s="13" t="s">
        <v>537</v>
      </c>
      <c r="B131" s="13" t="s">
        <v>240</v>
      </c>
      <c r="C131" s="13" t="s">
        <v>241</v>
      </c>
      <c r="D131" s="13" t="s">
        <v>242</v>
      </c>
      <c r="E131" s="13" t="s">
        <v>247</v>
      </c>
      <c r="F131" s="13" t="s">
        <v>107</v>
      </c>
      <c r="G131" s="13" t="s">
        <v>107</v>
      </c>
      <c r="H131" s="13" t="s">
        <v>107</v>
      </c>
      <c r="I131" s="13" t="s">
        <v>107</v>
      </c>
      <c r="J131" s="13" t="s">
        <v>267</v>
      </c>
      <c r="K131" s="13" t="s">
        <v>544</v>
      </c>
      <c r="L131" s="13" t="s">
        <v>545</v>
      </c>
    </row>
    <row r="132" spans="1:12" ht="60.75" customHeight="1">
      <c r="A132" s="13" t="s">
        <v>537</v>
      </c>
      <c r="B132" s="13" t="s">
        <v>240</v>
      </c>
      <c r="C132" s="13" t="s">
        <v>241</v>
      </c>
      <c r="D132" s="13" t="s">
        <v>242</v>
      </c>
      <c r="E132" s="13" t="s">
        <v>247</v>
      </c>
      <c r="F132" s="13" t="s">
        <v>107</v>
      </c>
      <c r="G132" s="13" t="s">
        <v>107</v>
      </c>
      <c r="H132" s="13" t="s">
        <v>107</v>
      </c>
      <c r="I132" s="13" t="s">
        <v>107</v>
      </c>
      <c r="J132" s="13" t="s">
        <v>272</v>
      </c>
      <c r="K132" s="13" t="s">
        <v>546</v>
      </c>
      <c r="L132" s="13" t="s">
        <v>547</v>
      </c>
    </row>
    <row r="133" spans="1:12" ht="60.75" customHeight="1">
      <c r="A133" s="13" t="s">
        <v>537</v>
      </c>
      <c r="B133" s="13" t="s">
        <v>240</v>
      </c>
      <c r="C133" s="13" t="s">
        <v>241</v>
      </c>
      <c r="D133" s="13" t="s">
        <v>242</v>
      </c>
      <c r="E133" s="13" t="s">
        <v>249</v>
      </c>
      <c r="F133" s="13" t="s">
        <v>107</v>
      </c>
      <c r="G133" s="13" t="s">
        <v>107</v>
      </c>
      <c r="H133" s="13" t="s">
        <v>107</v>
      </c>
      <c r="I133" s="13" t="s">
        <v>107</v>
      </c>
      <c r="J133" s="13" t="s">
        <v>267</v>
      </c>
      <c r="K133" s="13" t="s">
        <v>548</v>
      </c>
      <c r="L133" s="13" t="s">
        <v>549</v>
      </c>
    </row>
    <row r="134" spans="1:12" ht="60.75" customHeight="1">
      <c r="A134" s="13" t="s">
        <v>537</v>
      </c>
      <c r="B134" s="13" t="s">
        <v>240</v>
      </c>
      <c r="C134" s="13" t="s">
        <v>241</v>
      </c>
      <c r="D134" s="13" t="s">
        <v>242</v>
      </c>
      <c r="E134" s="13" t="s">
        <v>249</v>
      </c>
      <c r="F134" s="13" t="s">
        <v>107</v>
      </c>
      <c r="G134" s="13" t="s">
        <v>107</v>
      </c>
      <c r="H134" s="13" t="s">
        <v>107</v>
      </c>
      <c r="I134" s="13" t="s">
        <v>107</v>
      </c>
      <c r="J134" s="13" t="s">
        <v>272</v>
      </c>
      <c r="K134" s="13" t="s">
        <v>550</v>
      </c>
      <c r="L134" s="13" t="s">
        <v>551</v>
      </c>
    </row>
    <row r="135" spans="1:12" ht="60.75" customHeight="1">
      <c r="A135" s="13" t="s">
        <v>537</v>
      </c>
      <c r="B135" s="13" t="s">
        <v>240</v>
      </c>
      <c r="C135" s="13" t="s">
        <v>241</v>
      </c>
      <c r="D135" s="13" t="s">
        <v>242</v>
      </c>
      <c r="E135" s="13" t="s">
        <v>249</v>
      </c>
      <c r="F135" s="13" t="s">
        <v>107</v>
      </c>
      <c r="G135" s="13" t="s">
        <v>107</v>
      </c>
      <c r="H135" s="13" t="s">
        <v>107</v>
      </c>
      <c r="I135" s="13" t="s">
        <v>107</v>
      </c>
      <c r="J135" s="13" t="s">
        <v>275</v>
      </c>
      <c r="K135" s="13" t="s">
        <v>552</v>
      </c>
      <c r="L135" s="13" t="s">
        <v>553</v>
      </c>
    </row>
    <row r="136" spans="1:12" ht="60.75" customHeight="1">
      <c r="A136" s="13" t="s">
        <v>537</v>
      </c>
      <c r="B136" s="13" t="s">
        <v>240</v>
      </c>
      <c r="C136" s="13" t="s">
        <v>241</v>
      </c>
      <c r="D136" s="13" t="s">
        <v>242</v>
      </c>
      <c r="E136" s="13" t="s">
        <v>251</v>
      </c>
      <c r="F136" s="13" t="s">
        <v>107</v>
      </c>
      <c r="G136" s="13" t="s">
        <v>107</v>
      </c>
      <c r="H136" s="13" t="s">
        <v>107</v>
      </c>
      <c r="I136" s="13" t="s">
        <v>107</v>
      </c>
      <c r="J136" s="13" t="s">
        <v>267</v>
      </c>
      <c r="K136" s="13" t="s">
        <v>554</v>
      </c>
      <c r="L136" s="13" t="s">
        <v>555</v>
      </c>
    </row>
    <row r="137" spans="1:12" ht="60.75" customHeight="1">
      <c r="A137" s="13" t="s">
        <v>537</v>
      </c>
      <c r="B137" s="13" t="s">
        <v>240</v>
      </c>
      <c r="C137" s="13" t="s">
        <v>241</v>
      </c>
      <c r="D137" s="13" t="s">
        <v>242</v>
      </c>
      <c r="E137" s="13" t="s">
        <v>251</v>
      </c>
      <c r="F137" s="13" t="s">
        <v>107</v>
      </c>
      <c r="G137" s="13" t="s">
        <v>107</v>
      </c>
      <c r="H137" s="13" t="s">
        <v>107</v>
      </c>
      <c r="I137" s="13" t="s">
        <v>107</v>
      </c>
      <c r="J137" s="13" t="s">
        <v>272</v>
      </c>
      <c r="K137" s="13" t="s">
        <v>556</v>
      </c>
      <c r="L137" s="13" t="s">
        <v>557</v>
      </c>
    </row>
    <row r="138" spans="1:12" ht="60.75" customHeight="1">
      <c r="A138" s="13" t="s">
        <v>558</v>
      </c>
      <c r="B138" s="13" t="s">
        <v>240</v>
      </c>
      <c r="C138" s="13" t="s">
        <v>253</v>
      </c>
      <c r="D138" s="13" t="s">
        <v>254</v>
      </c>
      <c r="E138" s="13" t="s">
        <v>255</v>
      </c>
      <c r="F138" s="13" t="s">
        <v>107</v>
      </c>
      <c r="G138" s="13" t="s">
        <v>107</v>
      </c>
      <c r="H138" s="13" t="s">
        <v>107</v>
      </c>
      <c r="I138" s="13" t="s">
        <v>107</v>
      </c>
      <c r="J138" s="13" t="s">
        <v>267</v>
      </c>
      <c r="K138" s="13" t="s">
        <v>559</v>
      </c>
      <c r="L138" s="13" t="s">
        <v>560</v>
      </c>
    </row>
    <row r="139" spans="1:12" ht="60.75" customHeight="1">
      <c r="A139" s="13" t="s">
        <v>558</v>
      </c>
      <c r="B139" s="13" t="s">
        <v>240</v>
      </c>
      <c r="C139" s="13" t="s">
        <v>253</v>
      </c>
      <c r="D139" s="13" t="s">
        <v>254</v>
      </c>
      <c r="E139" s="13" t="s">
        <v>255</v>
      </c>
      <c r="F139" s="13" t="s">
        <v>107</v>
      </c>
      <c r="G139" s="13" t="s">
        <v>107</v>
      </c>
      <c r="H139" s="13" t="s">
        <v>107</v>
      </c>
      <c r="I139" s="13" t="s">
        <v>107</v>
      </c>
      <c r="J139" s="13" t="s">
        <v>272</v>
      </c>
      <c r="K139" s="13" t="s">
        <v>561</v>
      </c>
      <c r="L139" s="13" t="s">
        <v>562</v>
      </c>
    </row>
    <row r="140" spans="1:12" ht="60.75" customHeight="1">
      <c r="A140" s="13" t="s">
        <v>558</v>
      </c>
      <c r="B140" s="13" t="s">
        <v>240</v>
      </c>
      <c r="C140" s="13" t="s">
        <v>253</v>
      </c>
      <c r="D140" s="13" t="s">
        <v>254</v>
      </c>
      <c r="E140" s="13" t="s">
        <v>257</v>
      </c>
      <c r="F140" s="13" t="s">
        <v>107</v>
      </c>
      <c r="G140" s="13" t="s">
        <v>107</v>
      </c>
      <c r="H140" s="13" t="s">
        <v>107</v>
      </c>
      <c r="I140" s="13" t="s">
        <v>107</v>
      </c>
      <c r="J140" s="13" t="s">
        <v>267</v>
      </c>
      <c r="K140" s="13" t="s">
        <v>563</v>
      </c>
      <c r="L140" s="13" t="s">
        <v>564</v>
      </c>
    </row>
    <row r="141" spans="1:12" ht="60.75" customHeight="1">
      <c r="A141" s="13" t="s">
        <v>558</v>
      </c>
      <c r="B141" s="13" t="s">
        <v>240</v>
      </c>
      <c r="C141" s="13" t="s">
        <v>253</v>
      </c>
      <c r="D141" s="13" t="s">
        <v>254</v>
      </c>
      <c r="E141" s="13" t="s">
        <v>257</v>
      </c>
      <c r="F141" s="13" t="s">
        <v>107</v>
      </c>
      <c r="G141" s="13" t="s">
        <v>107</v>
      </c>
      <c r="H141" s="13" t="s">
        <v>107</v>
      </c>
      <c r="I141" s="13" t="s">
        <v>107</v>
      </c>
      <c r="J141" s="13" t="s">
        <v>272</v>
      </c>
      <c r="K141" s="13" t="s">
        <v>565</v>
      </c>
      <c r="L141" s="13" t="s">
        <v>566</v>
      </c>
    </row>
    <row r="142" spans="1:12" ht="60.75" customHeight="1">
      <c r="A142" s="13" t="s">
        <v>558</v>
      </c>
      <c r="B142" s="13" t="s">
        <v>240</v>
      </c>
      <c r="C142" s="13" t="s">
        <v>253</v>
      </c>
      <c r="D142" s="13" t="s">
        <v>254</v>
      </c>
      <c r="E142" s="13" t="s">
        <v>257</v>
      </c>
      <c r="F142" s="13" t="s">
        <v>107</v>
      </c>
      <c r="G142" s="13" t="s">
        <v>107</v>
      </c>
      <c r="H142" s="13" t="s">
        <v>107</v>
      </c>
      <c r="I142" s="13" t="s">
        <v>107</v>
      </c>
      <c r="J142" s="13" t="s">
        <v>275</v>
      </c>
      <c r="K142" s="13" t="s">
        <v>567</v>
      </c>
      <c r="L142" s="13" t="s">
        <v>568</v>
      </c>
    </row>
    <row r="143" spans="1:12" ht="60.75" customHeight="1">
      <c r="A143" s="13" t="s">
        <v>558</v>
      </c>
      <c r="B143" s="13" t="s">
        <v>240</v>
      </c>
      <c r="C143" s="13" t="s">
        <v>253</v>
      </c>
      <c r="D143" s="13" t="s">
        <v>254</v>
      </c>
      <c r="E143" s="13" t="s">
        <v>259</v>
      </c>
      <c r="F143" s="13" t="s">
        <v>107</v>
      </c>
      <c r="G143" s="13" t="s">
        <v>107</v>
      </c>
      <c r="H143" s="13" t="s">
        <v>107</v>
      </c>
      <c r="I143" s="13" t="s">
        <v>107</v>
      </c>
      <c r="J143" s="13" t="s">
        <v>267</v>
      </c>
      <c r="K143" s="13" t="s">
        <v>569</v>
      </c>
      <c r="L143" s="13" t="s">
        <v>570</v>
      </c>
    </row>
    <row r="144" spans="1:12" ht="60.75" customHeight="1">
      <c r="A144" s="13" t="s">
        <v>558</v>
      </c>
      <c r="B144" s="13" t="s">
        <v>240</v>
      </c>
      <c r="C144" s="13" t="s">
        <v>253</v>
      </c>
      <c r="D144" s="13" t="s">
        <v>254</v>
      </c>
      <c r="E144" s="13" t="s">
        <v>259</v>
      </c>
      <c r="F144" s="13" t="s">
        <v>107</v>
      </c>
      <c r="G144" s="13" t="s">
        <v>107</v>
      </c>
      <c r="H144" s="13" t="s">
        <v>107</v>
      </c>
      <c r="I144" s="13" t="s">
        <v>107</v>
      </c>
      <c r="J144" s="13" t="s">
        <v>272</v>
      </c>
      <c r="K144" s="13" t="s">
        <v>571</v>
      </c>
      <c r="L144" s="13" t="s">
        <v>572</v>
      </c>
    </row>
    <row r="145" spans="1:12" ht="60.75" customHeight="1">
      <c r="A145" s="13" t="s">
        <v>558</v>
      </c>
      <c r="B145" s="13" t="s">
        <v>240</v>
      </c>
      <c r="C145" s="13" t="s">
        <v>253</v>
      </c>
      <c r="D145" s="13" t="s">
        <v>254</v>
      </c>
      <c r="E145" s="13" t="s">
        <v>259</v>
      </c>
      <c r="F145" s="13" t="s">
        <v>107</v>
      </c>
      <c r="G145" s="13" t="s">
        <v>107</v>
      </c>
      <c r="H145" s="13" t="s">
        <v>107</v>
      </c>
      <c r="I145" s="13" t="s">
        <v>107</v>
      </c>
      <c r="J145" s="13" t="s">
        <v>275</v>
      </c>
      <c r="K145" s="13" t="s">
        <v>573</v>
      </c>
      <c r="L145" s="13" t="s">
        <v>574</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84"/>
  <sheetViews>
    <sheetView zoomScaleNormal="100" workbookViewId="0">
      <selection activeCell="C2" sqref="C2"/>
    </sheetView>
  </sheetViews>
  <sheetFormatPr baseColWidth="10" defaultColWidth="8.88671875" defaultRowHeight="14.4"/>
  <cols>
    <col min="1" max="1" width="30.33203125" customWidth="1"/>
    <col min="2" max="2" width="15.109375" customWidth="1"/>
    <col min="3" max="3" width="35.5546875" customWidth="1"/>
    <col min="4" max="4" width="80.6640625" customWidth="1"/>
    <col min="5" max="5" width="54.6640625" customWidth="1"/>
    <col min="6" max="6" width="5" customWidth="1"/>
    <col min="7" max="7" width="60.33203125" customWidth="1"/>
    <col min="8" max="8" width="169.6640625" customWidth="1"/>
    <col min="9" max="9" width="131.44140625" customWidth="1"/>
    <col min="10" max="10" width="192.33203125" customWidth="1"/>
    <col min="11" max="11" width="255.6640625" customWidth="1"/>
    <col min="12" max="12" width="197.88671875" customWidth="1"/>
    <col min="13" max="14" width="255.6640625" customWidth="1"/>
    <col min="15" max="15" width="189.109375" customWidth="1"/>
    <col min="16" max="16" width="255.6640625" customWidth="1"/>
    <col min="17" max="17" width="142.5546875" customWidth="1"/>
    <col min="18" max="18" width="230" customWidth="1"/>
    <col min="19" max="19" width="255.6640625" customWidth="1"/>
    <col min="20" max="20" width="207.33203125" customWidth="1"/>
    <col min="21" max="22" width="255.6640625" customWidth="1"/>
    <col min="23" max="23" width="222.109375" customWidth="1"/>
    <col min="24" max="24" width="7.44140625" customWidth="1"/>
  </cols>
  <sheetData>
    <row r="1" spans="2:6">
      <c r="B1" s="16" t="s">
        <v>87</v>
      </c>
      <c r="C1" s="17" t="s">
        <v>7</v>
      </c>
      <c r="D1" s="17" t="s">
        <v>91</v>
      </c>
      <c r="E1" s="17" t="s">
        <v>262</v>
      </c>
      <c r="F1" s="18" t="s">
        <v>575</v>
      </c>
    </row>
    <row r="2" spans="2:6">
      <c r="B2" s="19" t="s">
        <v>96</v>
      </c>
      <c r="C2" s="20" t="s">
        <v>118</v>
      </c>
      <c r="D2" s="21" t="s">
        <v>317</v>
      </c>
      <c r="E2" s="21" t="s">
        <v>318</v>
      </c>
      <c r="F2" s="22"/>
    </row>
    <row r="3" spans="2:6">
      <c r="B3" s="23"/>
      <c r="C3" s="24"/>
      <c r="D3" s="25" t="s">
        <v>576</v>
      </c>
      <c r="E3" s="26"/>
      <c r="F3" s="27"/>
    </row>
    <row r="4" spans="2:6" hidden="1">
      <c r="B4" s="23"/>
      <c r="C4" s="24"/>
      <c r="D4" s="21" t="s">
        <v>319</v>
      </c>
      <c r="E4" s="21" t="s">
        <v>320</v>
      </c>
      <c r="F4" s="22"/>
    </row>
    <row r="5" spans="2:6">
      <c r="B5" s="23"/>
      <c r="C5" s="24"/>
      <c r="D5" s="25" t="s">
        <v>577</v>
      </c>
      <c r="E5" s="26"/>
      <c r="F5" s="27"/>
    </row>
    <row r="6" spans="2:6">
      <c r="B6" s="23"/>
      <c r="C6" s="24"/>
      <c r="D6" s="21" t="s">
        <v>321</v>
      </c>
      <c r="E6" s="21" t="s">
        <v>322</v>
      </c>
      <c r="F6" s="22"/>
    </row>
    <row r="7" spans="2:6">
      <c r="B7" s="23"/>
      <c r="C7" s="24"/>
      <c r="D7" s="25" t="s">
        <v>578</v>
      </c>
      <c r="E7" s="26"/>
      <c r="F7" s="27"/>
    </row>
    <row r="8" spans="2:6">
      <c r="B8" s="23"/>
      <c r="C8" s="24"/>
      <c r="D8" s="21" t="s">
        <v>323</v>
      </c>
      <c r="E8" s="21" t="s">
        <v>324</v>
      </c>
      <c r="F8" s="22"/>
    </row>
    <row r="9" spans="2:6">
      <c r="B9" s="23"/>
      <c r="C9" s="24"/>
      <c r="D9" s="25" t="s">
        <v>579</v>
      </c>
      <c r="E9" s="26"/>
      <c r="F9" s="27"/>
    </row>
    <row r="10" spans="2:6">
      <c r="B10" s="23"/>
      <c r="C10" s="24"/>
      <c r="D10" s="21" t="s">
        <v>325</v>
      </c>
      <c r="E10" s="21" t="s">
        <v>326</v>
      </c>
      <c r="F10" s="22"/>
    </row>
    <row r="11" spans="2:6">
      <c r="B11" s="23"/>
      <c r="C11" s="24"/>
      <c r="D11" s="25" t="s">
        <v>580</v>
      </c>
      <c r="E11" s="26"/>
      <c r="F11" s="27"/>
    </row>
    <row r="12" spans="2:6">
      <c r="B12" s="23"/>
      <c r="C12" s="24"/>
      <c r="D12" s="21" t="s">
        <v>327</v>
      </c>
      <c r="E12" s="21" t="s">
        <v>328</v>
      </c>
      <c r="F12" s="22"/>
    </row>
    <row r="13" spans="2:6">
      <c r="B13" s="23"/>
      <c r="C13" s="28"/>
      <c r="D13" s="25" t="s">
        <v>581</v>
      </c>
      <c r="E13" s="26"/>
      <c r="F13" s="27"/>
    </row>
    <row r="14" spans="2:6">
      <c r="B14" s="23"/>
      <c r="C14" s="20" t="s">
        <v>110</v>
      </c>
      <c r="D14" s="21" t="s">
        <v>294</v>
      </c>
      <c r="E14" s="21" t="s">
        <v>295</v>
      </c>
      <c r="F14" s="22"/>
    </row>
    <row r="15" spans="2:6">
      <c r="B15" s="23"/>
      <c r="C15" s="24"/>
      <c r="D15" s="25" t="s">
        <v>582</v>
      </c>
      <c r="E15" s="26"/>
      <c r="F15" s="27"/>
    </row>
    <row r="16" spans="2:6">
      <c r="B16" s="23"/>
      <c r="C16" s="24"/>
      <c r="D16" s="21" t="s">
        <v>296</v>
      </c>
      <c r="E16" s="21" t="s">
        <v>297</v>
      </c>
      <c r="F16" s="22"/>
    </row>
    <row r="17" spans="2:6">
      <c r="B17" s="23"/>
      <c r="C17" s="24"/>
      <c r="D17" s="25" t="s">
        <v>583</v>
      </c>
      <c r="E17" s="26"/>
      <c r="F17" s="27"/>
    </row>
    <row r="18" spans="2:6">
      <c r="B18" s="23"/>
      <c r="C18" s="24"/>
      <c r="D18" s="21" t="s">
        <v>298</v>
      </c>
      <c r="E18" s="21" t="s">
        <v>299</v>
      </c>
      <c r="F18" s="22"/>
    </row>
    <row r="19" spans="2:6">
      <c r="B19" s="23"/>
      <c r="C19" s="24"/>
      <c r="D19" s="25" t="s">
        <v>584</v>
      </c>
      <c r="E19" s="26"/>
      <c r="F19" s="27"/>
    </row>
    <row r="20" spans="2:6">
      <c r="B20" s="23"/>
      <c r="C20" s="24"/>
      <c r="D20" s="21" t="s">
        <v>300</v>
      </c>
      <c r="E20" s="21" t="s">
        <v>301</v>
      </c>
      <c r="F20" s="22"/>
    </row>
    <row r="21" spans="2:6">
      <c r="B21" s="23"/>
      <c r="C21" s="24"/>
      <c r="D21" s="25" t="s">
        <v>585</v>
      </c>
      <c r="E21" s="26"/>
      <c r="F21" s="27"/>
    </row>
    <row r="22" spans="2:6">
      <c r="B22" s="23"/>
      <c r="C22" s="24"/>
      <c r="D22" s="21" t="s">
        <v>302</v>
      </c>
      <c r="E22" s="21" t="s">
        <v>303</v>
      </c>
      <c r="F22" s="22"/>
    </row>
    <row r="23" spans="2:6">
      <c r="B23" s="23"/>
      <c r="C23" s="24"/>
      <c r="D23" s="25" t="s">
        <v>586</v>
      </c>
      <c r="E23" s="26"/>
      <c r="F23" s="27"/>
    </row>
    <row r="24" spans="2:6">
      <c r="B24" s="23"/>
      <c r="C24" s="24"/>
      <c r="D24" s="21" t="s">
        <v>304</v>
      </c>
      <c r="E24" s="21" t="s">
        <v>305</v>
      </c>
      <c r="F24" s="22"/>
    </row>
    <row r="25" spans="2:6">
      <c r="B25" s="23"/>
      <c r="C25" s="24"/>
      <c r="D25" s="25" t="s">
        <v>587</v>
      </c>
      <c r="E25" s="26"/>
      <c r="F25" s="27"/>
    </row>
    <row r="26" spans="2:6">
      <c r="B26" s="23"/>
      <c r="C26" s="24"/>
      <c r="D26" s="21" t="s">
        <v>306</v>
      </c>
      <c r="E26" s="21" t="s">
        <v>307</v>
      </c>
      <c r="F26" s="22"/>
    </row>
    <row r="27" spans="2:6">
      <c r="B27" s="23"/>
      <c r="C27" s="24"/>
      <c r="D27" s="25" t="s">
        <v>588</v>
      </c>
      <c r="E27" s="26"/>
      <c r="F27" s="27"/>
    </row>
    <row r="28" spans="2:6">
      <c r="B28" s="23"/>
      <c r="C28" s="24"/>
      <c r="D28" s="21" t="s">
        <v>308</v>
      </c>
      <c r="E28" s="21" t="s">
        <v>309</v>
      </c>
      <c r="F28" s="22"/>
    </row>
    <row r="29" spans="2:6">
      <c r="B29" s="23"/>
      <c r="C29" s="24"/>
      <c r="D29" s="25" t="s">
        <v>589</v>
      </c>
      <c r="E29" s="26"/>
      <c r="F29" s="27"/>
    </row>
    <row r="30" spans="2:6">
      <c r="B30" s="23"/>
      <c r="C30" s="24"/>
      <c r="D30" s="21" t="s">
        <v>310</v>
      </c>
      <c r="E30" s="21" t="s">
        <v>311</v>
      </c>
      <c r="F30" s="22"/>
    </row>
    <row r="31" spans="2:6">
      <c r="B31" s="23"/>
      <c r="C31" s="24"/>
      <c r="D31" s="25" t="s">
        <v>590</v>
      </c>
      <c r="E31" s="26"/>
      <c r="F31" s="27"/>
    </row>
    <row r="32" spans="2:6">
      <c r="B32" s="23"/>
      <c r="C32" s="24"/>
      <c r="D32" s="21" t="s">
        <v>312</v>
      </c>
      <c r="E32" s="21" t="s">
        <v>313</v>
      </c>
      <c r="F32" s="22"/>
    </row>
    <row r="33" spans="2:6">
      <c r="B33" s="23"/>
      <c r="C33" s="24"/>
      <c r="D33" s="25" t="s">
        <v>591</v>
      </c>
      <c r="E33" s="26"/>
      <c r="F33" s="27"/>
    </row>
    <row r="34" spans="2:6">
      <c r="B34" s="23"/>
      <c r="C34" s="24"/>
      <c r="D34" s="21" t="s">
        <v>314</v>
      </c>
      <c r="E34" s="21" t="s">
        <v>315</v>
      </c>
      <c r="F34" s="22"/>
    </row>
    <row r="35" spans="2:6">
      <c r="B35" s="23"/>
      <c r="C35" s="28"/>
      <c r="D35" s="25" t="s">
        <v>592</v>
      </c>
      <c r="E35" s="26"/>
      <c r="F35" s="27"/>
    </row>
    <row r="36" spans="2:6">
      <c r="B36" s="23"/>
      <c r="C36" s="20" t="s">
        <v>97</v>
      </c>
      <c r="D36" s="21" t="s">
        <v>268</v>
      </c>
      <c r="E36" s="21" t="s">
        <v>269</v>
      </c>
      <c r="F36" s="22"/>
    </row>
    <row r="37" spans="2:6">
      <c r="B37" s="23"/>
      <c r="C37" s="24"/>
      <c r="D37" s="25" t="s">
        <v>593</v>
      </c>
      <c r="E37" s="26"/>
      <c r="F37" s="27"/>
    </row>
    <row r="38" spans="2:6">
      <c r="B38" s="23"/>
      <c r="C38" s="24"/>
      <c r="D38" s="21" t="s">
        <v>273</v>
      </c>
      <c r="E38" s="21" t="s">
        <v>274</v>
      </c>
      <c r="F38" s="22"/>
    </row>
    <row r="39" spans="2:6">
      <c r="B39" s="23"/>
      <c r="C39" s="24"/>
      <c r="D39" s="25" t="s">
        <v>594</v>
      </c>
      <c r="E39" s="26"/>
      <c r="F39" s="27"/>
    </row>
    <row r="40" spans="2:6">
      <c r="B40" s="23"/>
      <c r="C40" s="24"/>
      <c r="D40" s="21" t="s">
        <v>276</v>
      </c>
      <c r="E40" s="21" t="s">
        <v>277</v>
      </c>
      <c r="F40" s="22"/>
    </row>
    <row r="41" spans="2:6">
      <c r="B41" s="23"/>
      <c r="C41" s="24"/>
      <c r="D41" s="25" t="s">
        <v>595</v>
      </c>
      <c r="E41" s="26"/>
      <c r="F41" s="27"/>
    </row>
    <row r="42" spans="2:6">
      <c r="B42" s="23"/>
      <c r="C42" s="24"/>
      <c r="D42" s="21" t="s">
        <v>279</v>
      </c>
      <c r="E42" s="21" t="s">
        <v>280</v>
      </c>
      <c r="F42" s="22"/>
    </row>
    <row r="43" spans="2:6">
      <c r="B43" s="23"/>
      <c r="C43" s="24"/>
      <c r="D43" s="25" t="s">
        <v>596</v>
      </c>
      <c r="E43" s="26"/>
      <c r="F43" s="27"/>
    </row>
    <row r="44" spans="2:6">
      <c r="B44" s="23"/>
      <c r="C44" s="24"/>
      <c r="D44" s="21" t="s">
        <v>283</v>
      </c>
      <c r="E44" s="21" t="s">
        <v>284</v>
      </c>
      <c r="F44" s="22"/>
    </row>
    <row r="45" spans="2:6">
      <c r="B45" s="23"/>
      <c r="C45" s="24"/>
      <c r="D45" s="25" t="s">
        <v>597</v>
      </c>
      <c r="E45" s="26"/>
      <c r="F45" s="27"/>
    </row>
    <row r="46" spans="2:6">
      <c r="B46" s="23"/>
      <c r="C46" s="24"/>
      <c r="D46" s="21" t="s">
        <v>285</v>
      </c>
      <c r="E46" s="21" t="s">
        <v>286</v>
      </c>
      <c r="F46" s="22"/>
    </row>
    <row r="47" spans="2:6">
      <c r="B47" s="23"/>
      <c r="C47" s="24"/>
      <c r="D47" s="25" t="s">
        <v>598</v>
      </c>
      <c r="E47" s="26"/>
      <c r="F47" s="27"/>
    </row>
    <row r="48" spans="2:6">
      <c r="B48" s="23"/>
      <c r="C48" s="24"/>
      <c r="D48" s="21" t="s">
        <v>287</v>
      </c>
      <c r="E48" s="21" t="s">
        <v>288</v>
      </c>
      <c r="F48" s="22"/>
    </row>
    <row r="49" spans="2:6">
      <c r="B49" s="23"/>
      <c r="C49" s="24"/>
      <c r="D49" s="25" t="s">
        <v>599</v>
      </c>
      <c r="E49" s="26"/>
      <c r="F49" s="27"/>
    </row>
    <row r="50" spans="2:6">
      <c r="B50" s="23"/>
      <c r="C50" s="24"/>
      <c r="D50" s="21" t="s">
        <v>289</v>
      </c>
      <c r="E50" s="21" t="s">
        <v>290</v>
      </c>
      <c r="F50" s="22"/>
    </row>
    <row r="51" spans="2:6">
      <c r="B51" s="23"/>
      <c r="C51" s="24"/>
      <c r="D51" s="25" t="s">
        <v>600</v>
      </c>
      <c r="E51" s="26"/>
      <c r="F51" s="27"/>
    </row>
    <row r="52" spans="2:6">
      <c r="B52" s="23"/>
      <c r="C52" s="24"/>
      <c r="D52" s="21" t="s">
        <v>291</v>
      </c>
      <c r="E52" s="21" t="s">
        <v>292</v>
      </c>
      <c r="F52" s="22"/>
    </row>
    <row r="53" spans="2:6">
      <c r="B53" s="29"/>
      <c r="C53" s="28"/>
      <c r="D53" s="25" t="s">
        <v>601</v>
      </c>
      <c r="E53" s="26"/>
      <c r="F53" s="27"/>
    </row>
    <row r="54" spans="2:6">
      <c r="B54" s="19" t="s">
        <v>153</v>
      </c>
      <c r="C54" s="20" t="s">
        <v>172</v>
      </c>
      <c r="D54" s="21" t="s">
        <v>417</v>
      </c>
      <c r="E54" s="21" t="s">
        <v>418</v>
      </c>
      <c r="F54" s="22"/>
    </row>
    <row r="55" spans="2:6">
      <c r="B55" s="23"/>
      <c r="C55" s="24"/>
      <c r="D55" s="25" t="s">
        <v>602</v>
      </c>
      <c r="E55" s="26"/>
      <c r="F55" s="27"/>
    </row>
    <row r="56" spans="2:6">
      <c r="B56" s="23"/>
      <c r="C56" s="24"/>
      <c r="D56" s="21" t="s">
        <v>419</v>
      </c>
      <c r="E56" s="21" t="s">
        <v>420</v>
      </c>
      <c r="F56" s="22"/>
    </row>
    <row r="57" spans="2:6">
      <c r="B57" s="23"/>
      <c r="C57" s="24"/>
      <c r="D57" s="25" t="s">
        <v>603</v>
      </c>
      <c r="E57" s="26"/>
      <c r="F57" s="27"/>
    </row>
    <row r="58" spans="2:6">
      <c r="B58" s="23"/>
      <c r="C58" s="24"/>
      <c r="D58" s="21" t="s">
        <v>421</v>
      </c>
      <c r="E58" s="21" t="s">
        <v>422</v>
      </c>
      <c r="F58" s="22"/>
    </row>
    <row r="59" spans="2:6">
      <c r="B59" s="23"/>
      <c r="C59" s="24"/>
      <c r="D59" s="25" t="s">
        <v>604</v>
      </c>
      <c r="E59" s="26"/>
      <c r="F59" s="27"/>
    </row>
    <row r="60" spans="2:6">
      <c r="B60" s="23"/>
      <c r="C60" s="24"/>
      <c r="D60" s="21" t="s">
        <v>423</v>
      </c>
      <c r="E60" s="21" t="s">
        <v>424</v>
      </c>
      <c r="F60" s="22"/>
    </row>
    <row r="61" spans="2:6">
      <c r="B61" s="23"/>
      <c r="C61" s="24"/>
      <c r="D61" s="25" t="s">
        <v>605</v>
      </c>
      <c r="E61" s="26"/>
      <c r="F61" s="27"/>
    </row>
    <row r="62" spans="2:6">
      <c r="B62" s="23"/>
      <c r="C62" s="24"/>
      <c r="D62" s="21" t="s">
        <v>425</v>
      </c>
      <c r="E62" s="21" t="s">
        <v>426</v>
      </c>
      <c r="F62" s="22"/>
    </row>
    <row r="63" spans="2:6">
      <c r="B63" s="23"/>
      <c r="C63" s="24"/>
      <c r="D63" s="25" t="s">
        <v>606</v>
      </c>
      <c r="E63" s="26"/>
      <c r="F63" s="27"/>
    </row>
    <row r="64" spans="2:6">
      <c r="B64" s="23"/>
      <c r="C64" s="24"/>
      <c r="D64" s="21" t="s">
        <v>427</v>
      </c>
      <c r="E64" s="21" t="s">
        <v>428</v>
      </c>
      <c r="F64" s="22"/>
    </row>
    <row r="65" spans="2:6">
      <c r="B65" s="23"/>
      <c r="C65" s="28"/>
      <c r="D65" s="25" t="s">
        <v>607</v>
      </c>
      <c r="E65" s="26"/>
      <c r="F65" s="27"/>
    </row>
    <row r="66" spans="2:6">
      <c r="B66" s="23"/>
      <c r="C66" s="20" t="s">
        <v>154</v>
      </c>
      <c r="D66" s="21" t="s">
        <v>387</v>
      </c>
      <c r="E66" s="21" t="s">
        <v>388</v>
      </c>
      <c r="F66" s="22"/>
    </row>
    <row r="67" spans="2:6">
      <c r="B67" s="23"/>
      <c r="C67" s="24"/>
      <c r="D67" s="25" t="s">
        <v>608</v>
      </c>
      <c r="E67" s="26"/>
      <c r="F67" s="27"/>
    </row>
    <row r="68" spans="2:6">
      <c r="B68" s="23"/>
      <c r="C68" s="24"/>
      <c r="D68" s="21" t="s">
        <v>389</v>
      </c>
      <c r="E68" s="21" t="s">
        <v>390</v>
      </c>
      <c r="F68" s="22"/>
    </row>
    <row r="69" spans="2:6">
      <c r="B69" s="23"/>
      <c r="C69" s="24"/>
      <c r="D69" s="25" t="s">
        <v>609</v>
      </c>
      <c r="E69" s="26"/>
      <c r="F69" s="27"/>
    </row>
    <row r="70" spans="2:6">
      <c r="B70" s="23"/>
      <c r="C70" s="24"/>
      <c r="D70" s="21" t="s">
        <v>391</v>
      </c>
      <c r="E70" s="21" t="s">
        <v>392</v>
      </c>
      <c r="F70" s="22"/>
    </row>
    <row r="71" spans="2:6">
      <c r="B71" s="23"/>
      <c r="C71" s="24"/>
      <c r="D71" s="25" t="s">
        <v>610</v>
      </c>
      <c r="E71" s="26"/>
      <c r="F71" s="27"/>
    </row>
    <row r="72" spans="2:6">
      <c r="B72" s="23"/>
      <c r="C72" s="24"/>
      <c r="D72" s="21" t="s">
        <v>393</v>
      </c>
      <c r="E72" s="21" t="s">
        <v>394</v>
      </c>
      <c r="F72" s="22"/>
    </row>
    <row r="73" spans="2:6">
      <c r="B73" s="23"/>
      <c r="C73" s="24"/>
      <c r="D73" s="25" t="s">
        <v>611</v>
      </c>
      <c r="E73" s="26"/>
      <c r="F73" s="27"/>
    </row>
    <row r="74" spans="2:6">
      <c r="B74" s="23"/>
      <c r="C74" s="24"/>
      <c r="D74" s="21" t="s">
        <v>395</v>
      </c>
      <c r="E74" s="21" t="s">
        <v>396</v>
      </c>
      <c r="F74" s="22"/>
    </row>
    <row r="75" spans="2:6">
      <c r="B75" s="23"/>
      <c r="C75" s="24"/>
      <c r="D75" s="25" t="s">
        <v>612</v>
      </c>
      <c r="E75" s="26"/>
      <c r="F75" s="27"/>
    </row>
    <row r="76" spans="2:6">
      <c r="B76" s="23"/>
      <c r="C76" s="24"/>
      <c r="D76" s="21" t="s">
        <v>397</v>
      </c>
      <c r="E76" s="21" t="s">
        <v>398</v>
      </c>
      <c r="F76" s="22"/>
    </row>
    <row r="77" spans="2:6">
      <c r="B77" s="23"/>
      <c r="C77" s="24"/>
      <c r="D77" s="25" t="s">
        <v>613</v>
      </c>
      <c r="E77" s="26"/>
      <c r="F77" s="27"/>
    </row>
    <row r="78" spans="2:6">
      <c r="B78" s="23"/>
      <c r="C78" s="24"/>
      <c r="D78" s="21" t="s">
        <v>399</v>
      </c>
      <c r="E78" s="21" t="s">
        <v>400</v>
      </c>
      <c r="F78" s="22"/>
    </row>
    <row r="79" spans="2:6">
      <c r="B79" s="23"/>
      <c r="C79" s="24"/>
      <c r="D79" s="25" t="s">
        <v>614</v>
      </c>
      <c r="E79" s="26"/>
      <c r="F79" s="27"/>
    </row>
    <row r="80" spans="2:6">
      <c r="B80" s="23"/>
      <c r="C80" s="24"/>
      <c r="D80" s="21" t="s">
        <v>401</v>
      </c>
      <c r="E80" s="21" t="s">
        <v>402</v>
      </c>
      <c r="F80" s="22"/>
    </row>
    <row r="81" spans="2:6">
      <c r="B81" s="23"/>
      <c r="C81" s="28"/>
      <c r="D81" s="25" t="s">
        <v>615</v>
      </c>
      <c r="E81" s="26"/>
      <c r="F81" s="27"/>
    </row>
    <row r="82" spans="2:6">
      <c r="B82" s="23"/>
      <c r="C82" s="20" t="s">
        <v>180</v>
      </c>
      <c r="D82" s="21" t="s">
        <v>430</v>
      </c>
      <c r="E82" s="21" t="s">
        <v>431</v>
      </c>
      <c r="F82" s="22"/>
    </row>
    <row r="83" spans="2:6">
      <c r="B83" s="23"/>
      <c r="C83" s="24"/>
      <c r="D83" s="25" t="s">
        <v>616</v>
      </c>
      <c r="E83" s="26"/>
      <c r="F83" s="27"/>
    </row>
    <row r="84" spans="2:6">
      <c r="B84" s="23"/>
      <c r="C84" s="24"/>
      <c r="D84" s="21" t="s">
        <v>432</v>
      </c>
      <c r="E84" s="21" t="s">
        <v>433</v>
      </c>
      <c r="F84" s="22"/>
    </row>
    <row r="85" spans="2:6">
      <c r="B85" s="23"/>
      <c r="C85" s="24"/>
      <c r="D85" s="25" t="s">
        <v>617</v>
      </c>
      <c r="E85" s="26"/>
      <c r="F85" s="27"/>
    </row>
    <row r="86" spans="2:6">
      <c r="B86" s="23"/>
      <c r="C86" s="24"/>
      <c r="D86" s="21" t="s">
        <v>434</v>
      </c>
      <c r="E86" s="21" t="s">
        <v>435</v>
      </c>
      <c r="F86" s="22"/>
    </row>
    <row r="87" spans="2:6">
      <c r="B87" s="23"/>
      <c r="C87" s="24"/>
      <c r="D87" s="25" t="s">
        <v>618</v>
      </c>
      <c r="E87" s="26"/>
      <c r="F87" s="27"/>
    </row>
    <row r="88" spans="2:6">
      <c r="B88" s="23"/>
      <c r="C88" s="24"/>
      <c r="D88" s="21" t="s">
        <v>436</v>
      </c>
      <c r="E88" s="21" t="s">
        <v>437</v>
      </c>
      <c r="F88" s="22"/>
    </row>
    <row r="89" spans="2:6">
      <c r="B89" s="23"/>
      <c r="C89" s="24"/>
      <c r="D89" s="25" t="s">
        <v>619</v>
      </c>
      <c r="E89" s="26"/>
      <c r="F89" s="27"/>
    </row>
    <row r="90" spans="2:6">
      <c r="B90" s="23"/>
      <c r="C90" s="24"/>
      <c r="D90" s="21" t="s">
        <v>438</v>
      </c>
      <c r="E90" s="21" t="s">
        <v>439</v>
      </c>
      <c r="F90" s="22"/>
    </row>
    <row r="91" spans="2:6">
      <c r="B91" s="23"/>
      <c r="C91" s="24"/>
      <c r="D91" s="25" t="s">
        <v>620</v>
      </c>
      <c r="E91" s="26"/>
      <c r="F91" s="27"/>
    </row>
    <row r="92" spans="2:6">
      <c r="B92" s="23"/>
      <c r="C92" s="24"/>
      <c r="D92" s="21" t="s">
        <v>440</v>
      </c>
      <c r="E92" s="21" t="s">
        <v>441</v>
      </c>
      <c r="F92" s="22"/>
    </row>
    <row r="93" spans="2:6">
      <c r="B93" s="23"/>
      <c r="C93" s="24"/>
      <c r="D93" s="25" t="s">
        <v>621</v>
      </c>
      <c r="E93" s="26"/>
      <c r="F93" s="27"/>
    </row>
    <row r="94" spans="2:6">
      <c r="B94" s="23"/>
      <c r="C94" s="24"/>
      <c r="D94" s="21" t="s">
        <v>442</v>
      </c>
      <c r="E94" s="21" t="s">
        <v>443</v>
      </c>
      <c r="F94" s="22"/>
    </row>
    <row r="95" spans="2:6">
      <c r="B95" s="23"/>
      <c r="C95" s="24"/>
      <c r="D95" s="25" t="s">
        <v>622</v>
      </c>
      <c r="E95" s="26"/>
      <c r="F95" s="27"/>
    </row>
    <row r="96" spans="2:6">
      <c r="B96" s="23"/>
      <c r="C96" s="24"/>
      <c r="D96" s="21" t="s">
        <v>444</v>
      </c>
      <c r="E96" s="21" t="s">
        <v>445</v>
      </c>
      <c r="F96" s="22"/>
    </row>
    <row r="97" spans="2:6">
      <c r="B97" s="23"/>
      <c r="C97" s="24"/>
      <c r="D97" s="25" t="s">
        <v>623</v>
      </c>
      <c r="E97" s="26"/>
      <c r="F97" s="27"/>
    </row>
    <row r="98" spans="2:6">
      <c r="B98" s="23"/>
      <c r="C98" s="24"/>
      <c r="D98" s="21" t="s">
        <v>446</v>
      </c>
      <c r="E98" s="21" t="s">
        <v>447</v>
      </c>
      <c r="F98" s="22"/>
    </row>
    <row r="99" spans="2:6">
      <c r="B99" s="23"/>
      <c r="C99" s="24"/>
      <c r="D99" s="25" t="s">
        <v>624</v>
      </c>
      <c r="E99" s="26"/>
      <c r="F99" s="27"/>
    </row>
    <row r="100" spans="2:6">
      <c r="B100" s="23"/>
      <c r="C100" s="24"/>
      <c r="D100" s="21" t="s">
        <v>448</v>
      </c>
      <c r="E100" s="21" t="s">
        <v>449</v>
      </c>
      <c r="F100" s="22"/>
    </row>
    <row r="101" spans="2:6">
      <c r="B101" s="23"/>
      <c r="C101" s="24"/>
      <c r="D101" s="25" t="s">
        <v>625</v>
      </c>
      <c r="E101" s="26"/>
      <c r="F101" s="27"/>
    </row>
    <row r="102" spans="2:6">
      <c r="B102" s="23"/>
      <c r="C102" s="24"/>
      <c r="D102" s="21" t="s">
        <v>450</v>
      </c>
      <c r="E102" s="21" t="s">
        <v>451</v>
      </c>
      <c r="F102" s="22"/>
    </row>
    <row r="103" spans="2:6">
      <c r="B103" s="23"/>
      <c r="C103" s="24"/>
      <c r="D103" s="25" t="s">
        <v>626</v>
      </c>
      <c r="E103" s="26"/>
      <c r="F103" s="27"/>
    </row>
    <row r="104" spans="2:6">
      <c r="B104" s="23"/>
      <c r="C104" s="24"/>
      <c r="D104" s="21" t="s">
        <v>452</v>
      </c>
      <c r="E104" s="21" t="s">
        <v>453</v>
      </c>
      <c r="F104" s="22"/>
    </row>
    <row r="105" spans="2:6">
      <c r="B105" s="23"/>
      <c r="C105" s="28"/>
      <c r="D105" s="25" t="s">
        <v>627</v>
      </c>
      <c r="E105" s="26"/>
      <c r="F105" s="27"/>
    </row>
    <row r="106" spans="2:6">
      <c r="B106" s="23"/>
      <c r="C106" s="20" t="s">
        <v>162</v>
      </c>
      <c r="D106" s="21" t="s">
        <v>404</v>
      </c>
      <c r="E106" s="21" t="s">
        <v>405</v>
      </c>
      <c r="F106" s="22"/>
    </row>
    <row r="107" spans="2:6">
      <c r="B107" s="23"/>
      <c r="C107" s="24"/>
      <c r="D107" s="25" t="s">
        <v>628</v>
      </c>
      <c r="E107" s="26"/>
      <c r="F107" s="27"/>
    </row>
    <row r="108" spans="2:6">
      <c r="B108" s="23"/>
      <c r="C108" s="24"/>
      <c r="D108" s="21" t="s">
        <v>406</v>
      </c>
      <c r="E108" s="21" t="s">
        <v>407</v>
      </c>
      <c r="F108" s="22"/>
    </row>
    <row r="109" spans="2:6">
      <c r="B109" s="23"/>
      <c r="C109" s="24"/>
      <c r="D109" s="25" t="s">
        <v>629</v>
      </c>
      <c r="E109" s="26"/>
      <c r="F109" s="27"/>
    </row>
    <row r="110" spans="2:6">
      <c r="B110" s="23"/>
      <c r="C110" s="24"/>
      <c r="D110" s="21" t="s">
        <v>408</v>
      </c>
      <c r="E110" s="21" t="s">
        <v>409</v>
      </c>
      <c r="F110" s="22"/>
    </row>
    <row r="111" spans="2:6">
      <c r="B111" s="23"/>
      <c r="C111" s="24"/>
      <c r="D111" s="25" t="s">
        <v>630</v>
      </c>
      <c r="E111" s="26"/>
      <c r="F111" s="27"/>
    </row>
    <row r="112" spans="2:6">
      <c r="B112" s="23"/>
      <c r="C112" s="24"/>
      <c r="D112" s="21" t="s">
        <v>410</v>
      </c>
      <c r="E112" s="21" t="s">
        <v>411</v>
      </c>
      <c r="F112" s="22"/>
    </row>
    <row r="113" spans="2:6">
      <c r="B113" s="23"/>
      <c r="C113" s="24"/>
      <c r="D113" s="25" t="s">
        <v>631</v>
      </c>
      <c r="E113" s="26"/>
      <c r="F113" s="27"/>
    </row>
    <row r="114" spans="2:6">
      <c r="B114" s="23"/>
      <c r="C114" s="24"/>
      <c r="D114" s="21" t="s">
        <v>412</v>
      </c>
      <c r="E114" s="21" t="s">
        <v>413</v>
      </c>
      <c r="F114" s="22"/>
    </row>
    <row r="115" spans="2:6">
      <c r="B115" s="23"/>
      <c r="C115" s="24"/>
      <c r="D115" s="25" t="s">
        <v>632</v>
      </c>
      <c r="E115" s="26"/>
      <c r="F115" s="27"/>
    </row>
    <row r="116" spans="2:6">
      <c r="B116" s="23"/>
      <c r="C116" s="24"/>
      <c r="D116" s="21" t="s">
        <v>414</v>
      </c>
      <c r="E116" s="21" t="s">
        <v>415</v>
      </c>
      <c r="F116" s="22"/>
    </row>
    <row r="117" spans="2:6">
      <c r="B117" s="23"/>
      <c r="C117" s="28"/>
      <c r="D117" s="25" t="s">
        <v>633</v>
      </c>
      <c r="E117" s="26"/>
      <c r="F117" s="27"/>
    </row>
    <row r="118" spans="2:6">
      <c r="B118" s="23"/>
      <c r="C118" s="20" t="s">
        <v>188</v>
      </c>
      <c r="D118" s="21" t="s">
        <v>455</v>
      </c>
      <c r="E118" s="21" t="s">
        <v>456</v>
      </c>
      <c r="F118" s="22"/>
    </row>
    <row r="119" spans="2:6">
      <c r="B119" s="23"/>
      <c r="C119" s="24"/>
      <c r="D119" s="25" t="s">
        <v>634</v>
      </c>
      <c r="E119" s="26"/>
      <c r="F119" s="27"/>
    </row>
    <row r="120" spans="2:6">
      <c r="B120" s="23"/>
      <c r="C120" s="24"/>
      <c r="D120" s="21" t="s">
        <v>457</v>
      </c>
      <c r="E120" s="21" t="s">
        <v>458</v>
      </c>
      <c r="F120" s="22"/>
    </row>
    <row r="121" spans="2:6">
      <c r="B121" s="23"/>
      <c r="C121" s="24"/>
      <c r="D121" s="25" t="s">
        <v>635</v>
      </c>
      <c r="E121" s="26"/>
      <c r="F121" s="27"/>
    </row>
    <row r="122" spans="2:6">
      <c r="B122" s="23"/>
      <c r="C122" s="24"/>
      <c r="D122" s="21" t="s">
        <v>459</v>
      </c>
      <c r="E122" s="21" t="s">
        <v>460</v>
      </c>
      <c r="F122" s="22"/>
    </row>
    <row r="123" spans="2:6">
      <c r="B123" s="23"/>
      <c r="C123" s="24"/>
      <c r="D123" s="25" t="s">
        <v>636</v>
      </c>
      <c r="E123" s="26"/>
      <c r="F123" s="27"/>
    </row>
    <row r="124" spans="2:6">
      <c r="B124" s="23"/>
      <c r="C124" s="24"/>
      <c r="D124" s="21" t="s">
        <v>461</v>
      </c>
      <c r="E124" s="21" t="s">
        <v>462</v>
      </c>
      <c r="F124" s="22"/>
    </row>
    <row r="125" spans="2:6">
      <c r="B125" s="29"/>
      <c r="C125" s="28"/>
      <c r="D125" s="25" t="s">
        <v>637</v>
      </c>
      <c r="E125" s="26"/>
      <c r="F125" s="27"/>
    </row>
    <row r="126" spans="2:6">
      <c r="B126" s="19" t="s">
        <v>126</v>
      </c>
      <c r="C126" s="20" t="s">
        <v>127</v>
      </c>
      <c r="D126" s="21" t="s">
        <v>330</v>
      </c>
      <c r="E126" s="21" t="s">
        <v>331</v>
      </c>
      <c r="F126" s="22"/>
    </row>
    <row r="127" spans="2:6">
      <c r="B127" s="23"/>
      <c r="C127" s="24"/>
      <c r="D127" s="25" t="s">
        <v>638</v>
      </c>
      <c r="E127" s="26"/>
      <c r="F127" s="27"/>
    </row>
    <row r="128" spans="2:6">
      <c r="B128" s="23"/>
      <c r="C128" s="24"/>
      <c r="D128" s="21" t="s">
        <v>332</v>
      </c>
      <c r="E128" s="21" t="s">
        <v>333</v>
      </c>
      <c r="F128" s="22"/>
    </row>
    <row r="129" spans="2:6">
      <c r="B129" s="23"/>
      <c r="C129" s="24"/>
      <c r="D129" s="25" t="s">
        <v>639</v>
      </c>
      <c r="E129" s="26"/>
      <c r="F129" s="27"/>
    </row>
    <row r="130" spans="2:6">
      <c r="B130" s="23"/>
      <c r="C130" s="24"/>
      <c r="D130" s="21" t="s">
        <v>334</v>
      </c>
      <c r="E130" s="21" t="s">
        <v>335</v>
      </c>
      <c r="F130" s="22"/>
    </row>
    <row r="131" spans="2:6">
      <c r="B131" s="23"/>
      <c r="C131" s="24"/>
      <c r="D131" s="25" t="s">
        <v>640</v>
      </c>
      <c r="E131" s="26"/>
      <c r="F131" s="27"/>
    </row>
    <row r="132" spans="2:6">
      <c r="B132" s="23"/>
      <c r="C132" s="24"/>
      <c r="D132" s="21" t="s">
        <v>336</v>
      </c>
      <c r="E132" s="21" t="s">
        <v>337</v>
      </c>
      <c r="F132" s="22"/>
    </row>
    <row r="133" spans="2:6">
      <c r="B133" s="23"/>
      <c r="C133" s="24"/>
      <c r="D133" s="25" t="s">
        <v>641</v>
      </c>
      <c r="E133" s="26"/>
      <c r="F133" s="27"/>
    </row>
    <row r="134" spans="2:6">
      <c r="B134" s="23"/>
      <c r="C134" s="24"/>
      <c r="D134" s="21" t="s">
        <v>338</v>
      </c>
      <c r="E134" s="21" t="s">
        <v>339</v>
      </c>
      <c r="F134" s="22"/>
    </row>
    <row r="135" spans="2:6">
      <c r="B135" s="23"/>
      <c r="C135" s="24"/>
      <c r="D135" s="25" t="s">
        <v>642</v>
      </c>
      <c r="E135" s="26"/>
      <c r="F135" s="27"/>
    </row>
    <row r="136" spans="2:6">
      <c r="B136" s="23"/>
      <c r="C136" s="24"/>
      <c r="D136" s="21" t="s">
        <v>340</v>
      </c>
      <c r="E136" s="21" t="s">
        <v>341</v>
      </c>
      <c r="F136" s="22"/>
    </row>
    <row r="137" spans="2:6">
      <c r="B137" s="23"/>
      <c r="C137" s="24"/>
      <c r="D137" s="25" t="s">
        <v>643</v>
      </c>
      <c r="E137" s="26"/>
      <c r="F137" s="27"/>
    </row>
    <row r="138" spans="2:6">
      <c r="B138" s="23"/>
      <c r="C138" s="24"/>
      <c r="D138" s="21" t="s">
        <v>342</v>
      </c>
      <c r="E138" s="21" t="s">
        <v>343</v>
      </c>
      <c r="F138" s="22"/>
    </row>
    <row r="139" spans="2:6">
      <c r="B139" s="23"/>
      <c r="C139" s="28"/>
      <c r="D139" s="25" t="s">
        <v>644</v>
      </c>
      <c r="E139" s="26"/>
      <c r="F139" s="27"/>
    </row>
    <row r="140" spans="2:6">
      <c r="B140" s="23"/>
      <c r="C140" s="20" t="s">
        <v>145</v>
      </c>
      <c r="D140" s="21" t="s">
        <v>370</v>
      </c>
      <c r="E140" s="21" t="s">
        <v>371</v>
      </c>
      <c r="F140" s="22"/>
    </row>
    <row r="141" spans="2:6">
      <c r="B141" s="23"/>
      <c r="C141" s="24"/>
      <c r="D141" s="25" t="s">
        <v>645</v>
      </c>
      <c r="E141" s="26"/>
      <c r="F141" s="27"/>
    </row>
    <row r="142" spans="2:6">
      <c r="B142" s="23"/>
      <c r="C142" s="24"/>
      <c r="D142" s="21" t="s">
        <v>372</v>
      </c>
      <c r="E142" s="21" t="s">
        <v>373</v>
      </c>
      <c r="F142" s="22"/>
    </row>
    <row r="143" spans="2:6">
      <c r="B143" s="23"/>
      <c r="C143" s="24"/>
      <c r="D143" s="25" t="s">
        <v>646</v>
      </c>
      <c r="E143" s="26"/>
      <c r="F143" s="27"/>
    </row>
    <row r="144" spans="2:6">
      <c r="B144" s="23"/>
      <c r="C144" s="24"/>
      <c r="D144" s="21" t="s">
        <v>374</v>
      </c>
      <c r="E144" s="21" t="s">
        <v>375</v>
      </c>
      <c r="F144" s="22"/>
    </row>
    <row r="145" spans="2:6">
      <c r="B145" s="23"/>
      <c r="C145" s="24"/>
      <c r="D145" s="25" t="s">
        <v>647</v>
      </c>
      <c r="E145" s="26"/>
      <c r="F145" s="27"/>
    </row>
    <row r="146" spans="2:6">
      <c r="B146" s="23"/>
      <c r="C146" s="24"/>
      <c r="D146" s="21" t="s">
        <v>376</v>
      </c>
      <c r="E146" s="21" t="s">
        <v>377</v>
      </c>
      <c r="F146" s="22"/>
    </row>
    <row r="147" spans="2:6">
      <c r="B147" s="23"/>
      <c r="C147" s="24"/>
      <c r="D147" s="25" t="s">
        <v>648</v>
      </c>
      <c r="E147" s="26"/>
      <c r="F147" s="27"/>
    </row>
    <row r="148" spans="2:6">
      <c r="B148" s="23"/>
      <c r="C148" s="24"/>
      <c r="D148" s="21" t="s">
        <v>378</v>
      </c>
      <c r="E148" s="21" t="s">
        <v>379</v>
      </c>
      <c r="F148" s="22"/>
    </row>
    <row r="149" spans="2:6">
      <c r="B149" s="23"/>
      <c r="C149" s="24"/>
      <c r="D149" s="25" t="s">
        <v>649</v>
      </c>
      <c r="E149" s="26"/>
      <c r="F149" s="27"/>
    </row>
    <row r="150" spans="2:6">
      <c r="B150" s="23"/>
      <c r="C150" s="24"/>
      <c r="D150" s="21" t="s">
        <v>380</v>
      </c>
      <c r="E150" s="21" t="s">
        <v>381</v>
      </c>
      <c r="F150" s="22"/>
    </row>
    <row r="151" spans="2:6">
      <c r="B151" s="23"/>
      <c r="C151" s="24"/>
      <c r="D151" s="25" t="s">
        <v>650</v>
      </c>
      <c r="E151" s="26"/>
      <c r="F151" s="27"/>
    </row>
    <row r="152" spans="2:6">
      <c r="B152" s="23"/>
      <c r="C152" s="24"/>
      <c r="D152" s="21" t="s">
        <v>382</v>
      </c>
      <c r="E152" s="21" t="s">
        <v>383</v>
      </c>
      <c r="F152" s="22"/>
    </row>
    <row r="153" spans="2:6">
      <c r="B153" s="23"/>
      <c r="C153" s="24"/>
      <c r="D153" s="25" t="s">
        <v>651</v>
      </c>
      <c r="E153" s="26"/>
      <c r="F153" s="27"/>
    </row>
    <row r="154" spans="2:6">
      <c r="B154" s="23"/>
      <c r="C154" s="24"/>
      <c r="D154" s="21" t="s">
        <v>384</v>
      </c>
      <c r="E154" s="21" t="s">
        <v>385</v>
      </c>
      <c r="F154" s="22"/>
    </row>
    <row r="155" spans="2:6">
      <c r="B155" s="23"/>
      <c r="C155" s="28"/>
      <c r="D155" s="25" t="s">
        <v>652</v>
      </c>
      <c r="E155" s="26"/>
      <c r="F155" s="27"/>
    </row>
    <row r="156" spans="2:6">
      <c r="B156" s="23"/>
      <c r="C156" s="20" t="s">
        <v>135</v>
      </c>
      <c r="D156" s="21" t="s">
        <v>345</v>
      </c>
      <c r="E156" s="21" t="s">
        <v>346</v>
      </c>
      <c r="F156" s="22"/>
    </row>
    <row r="157" spans="2:6">
      <c r="B157" s="23"/>
      <c r="C157" s="24"/>
      <c r="D157" s="25" t="s">
        <v>653</v>
      </c>
      <c r="E157" s="26"/>
      <c r="F157" s="27"/>
    </row>
    <row r="158" spans="2:6">
      <c r="B158" s="23"/>
      <c r="C158" s="24"/>
      <c r="D158" s="21" t="s">
        <v>347</v>
      </c>
      <c r="E158" s="21" t="s">
        <v>348</v>
      </c>
      <c r="F158" s="22"/>
    </row>
    <row r="159" spans="2:6">
      <c r="B159" s="23"/>
      <c r="C159" s="24"/>
      <c r="D159" s="25" t="s">
        <v>654</v>
      </c>
      <c r="E159" s="26"/>
      <c r="F159" s="27"/>
    </row>
    <row r="160" spans="2:6">
      <c r="B160" s="23"/>
      <c r="C160" s="24"/>
      <c r="D160" s="21" t="s">
        <v>349</v>
      </c>
      <c r="E160" s="21" t="s">
        <v>350</v>
      </c>
      <c r="F160" s="22"/>
    </row>
    <row r="161" spans="2:6">
      <c r="B161" s="23"/>
      <c r="C161" s="24"/>
      <c r="D161" s="25" t="s">
        <v>655</v>
      </c>
      <c r="E161" s="26"/>
      <c r="F161" s="27"/>
    </row>
    <row r="162" spans="2:6">
      <c r="B162" s="23"/>
      <c r="C162" s="24"/>
      <c r="D162" s="21" t="s">
        <v>351</v>
      </c>
      <c r="E162" s="21" t="s">
        <v>352</v>
      </c>
      <c r="F162" s="22"/>
    </row>
    <row r="163" spans="2:6">
      <c r="B163" s="23"/>
      <c r="C163" s="24"/>
      <c r="D163" s="25" t="s">
        <v>656</v>
      </c>
      <c r="E163" s="26"/>
      <c r="F163" s="27"/>
    </row>
    <row r="164" spans="2:6">
      <c r="B164" s="23"/>
      <c r="C164" s="24"/>
      <c r="D164" s="21" t="s">
        <v>353</v>
      </c>
      <c r="E164" s="21" t="s">
        <v>354</v>
      </c>
      <c r="F164" s="22"/>
    </row>
    <row r="165" spans="2:6">
      <c r="B165" s="23"/>
      <c r="C165" s="24"/>
      <c r="D165" s="25" t="s">
        <v>657</v>
      </c>
      <c r="E165" s="26"/>
      <c r="F165" s="27"/>
    </row>
    <row r="166" spans="2:6">
      <c r="B166" s="23"/>
      <c r="C166" s="24"/>
      <c r="D166" s="21" t="s">
        <v>355</v>
      </c>
      <c r="E166" s="21" t="s">
        <v>356</v>
      </c>
      <c r="F166" s="22"/>
    </row>
    <row r="167" spans="2:6">
      <c r="B167" s="23"/>
      <c r="C167" s="24"/>
      <c r="D167" s="25" t="s">
        <v>658</v>
      </c>
      <c r="E167" s="26"/>
      <c r="F167" s="27"/>
    </row>
    <row r="168" spans="2:6">
      <c r="B168" s="23"/>
      <c r="C168" s="24"/>
      <c r="D168" s="21" t="s">
        <v>358</v>
      </c>
      <c r="E168" s="21" t="s">
        <v>359</v>
      </c>
      <c r="F168" s="22"/>
    </row>
    <row r="169" spans="2:6">
      <c r="B169" s="23"/>
      <c r="C169" s="24"/>
      <c r="D169" s="25" t="s">
        <v>659</v>
      </c>
      <c r="E169" s="26"/>
      <c r="F169" s="27"/>
    </row>
    <row r="170" spans="2:6">
      <c r="B170" s="23"/>
      <c r="C170" s="24"/>
      <c r="D170" s="21" t="s">
        <v>361</v>
      </c>
      <c r="E170" s="21" t="s">
        <v>362</v>
      </c>
      <c r="F170" s="22"/>
    </row>
    <row r="171" spans="2:6">
      <c r="B171" s="23"/>
      <c r="C171" s="24"/>
      <c r="D171" s="25" t="s">
        <v>660</v>
      </c>
      <c r="E171" s="26"/>
      <c r="F171" s="27"/>
    </row>
    <row r="172" spans="2:6">
      <c r="B172" s="23"/>
      <c r="C172" s="24"/>
      <c r="D172" s="21" t="s">
        <v>363</v>
      </c>
      <c r="E172" s="21" t="s">
        <v>364</v>
      </c>
      <c r="F172" s="22"/>
    </row>
    <row r="173" spans="2:6">
      <c r="B173" s="23"/>
      <c r="C173" s="24"/>
      <c r="D173" s="25" t="s">
        <v>661</v>
      </c>
      <c r="E173" s="26"/>
      <c r="F173" s="27"/>
    </row>
    <row r="174" spans="2:6">
      <c r="B174" s="23"/>
      <c r="C174" s="24"/>
      <c r="D174" s="21" t="s">
        <v>365</v>
      </c>
      <c r="E174" s="21" t="s">
        <v>366</v>
      </c>
      <c r="F174" s="22"/>
    </row>
    <row r="175" spans="2:6">
      <c r="B175" s="23"/>
      <c r="C175" s="24"/>
      <c r="D175" s="25" t="s">
        <v>662</v>
      </c>
      <c r="E175" s="26"/>
      <c r="F175" s="27"/>
    </row>
    <row r="176" spans="2:6">
      <c r="B176" s="23"/>
      <c r="C176" s="24"/>
      <c r="D176" s="21" t="s">
        <v>367</v>
      </c>
      <c r="E176" s="21" t="s">
        <v>368</v>
      </c>
      <c r="F176" s="22"/>
    </row>
    <row r="177" spans="2:6">
      <c r="B177" s="29"/>
      <c r="C177" s="28"/>
      <c r="D177" s="25" t="s">
        <v>663</v>
      </c>
      <c r="E177" s="26"/>
      <c r="F177" s="27"/>
    </row>
    <row r="178" spans="2:6">
      <c r="B178" s="19" t="s">
        <v>196</v>
      </c>
      <c r="C178" s="20" t="s">
        <v>197</v>
      </c>
      <c r="D178" s="21" t="s">
        <v>464</v>
      </c>
      <c r="E178" s="21" t="s">
        <v>465</v>
      </c>
      <c r="F178" s="22"/>
    </row>
    <row r="179" spans="2:6">
      <c r="B179" s="23"/>
      <c r="C179" s="24"/>
      <c r="D179" s="25" t="s">
        <v>664</v>
      </c>
      <c r="E179" s="26"/>
      <c r="F179" s="27"/>
    </row>
    <row r="180" spans="2:6">
      <c r="B180" s="23"/>
      <c r="C180" s="24"/>
      <c r="D180" s="21" t="s">
        <v>466</v>
      </c>
      <c r="E180" s="21" t="s">
        <v>467</v>
      </c>
      <c r="F180" s="22"/>
    </row>
    <row r="181" spans="2:6">
      <c r="B181" s="23"/>
      <c r="C181" s="24"/>
      <c r="D181" s="25" t="s">
        <v>665</v>
      </c>
      <c r="E181" s="26"/>
      <c r="F181" s="27"/>
    </row>
    <row r="182" spans="2:6">
      <c r="B182" s="23"/>
      <c r="C182" s="24"/>
      <c r="D182" s="21" t="s">
        <v>468</v>
      </c>
      <c r="E182" s="21" t="s">
        <v>469</v>
      </c>
      <c r="F182" s="22"/>
    </row>
    <row r="183" spans="2:6">
      <c r="B183" s="23"/>
      <c r="C183" s="24"/>
      <c r="D183" s="25" t="s">
        <v>666</v>
      </c>
      <c r="E183" s="26"/>
      <c r="F183" s="27"/>
    </row>
    <row r="184" spans="2:6">
      <c r="B184" s="23"/>
      <c r="C184" s="24"/>
      <c r="D184" s="21" t="s">
        <v>470</v>
      </c>
      <c r="E184" s="21" t="s">
        <v>471</v>
      </c>
      <c r="F184" s="22"/>
    </row>
    <row r="185" spans="2:6">
      <c r="B185" s="23"/>
      <c r="C185" s="24"/>
      <c r="D185" s="25" t="s">
        <v>667</v>
      </c>
      <c r="E185" s="26"/>
      <c r="F185" s="27"/>
    </row>
    <row r="186" spans="2:6">
      <c r="B186" s="23"/>
      <c r="C186" s="24"/>
      <c r="D186" s="21" t="s">
        <v>472</v>
      </c>
      <c r="E186" s="21" t="s">
        <v>473</v>
      </c>
      <c r="F186" s="22"/>
    </row>
    <row r="187" spans="2:6">
      <c r="B187" s="23"/>
      <c r="C187" s="24"/>
      <c r="D187" s="25" t="s">
        <v>668</v>
      </c>
      <c r="E187" s="26"/>
      <c r="F187" s="27"/>
    </row>
    <row r="188" spans="2:6">
      <c r="B188" s="23"/>
      <c r="C188" s="24"/>
      <c r="D188" s="21" t="s">
        <v>474</v>
      </c>
      <c r="E188" s="21" t="s">
        <v>475</v>
      </c>
      <c r="F188" s="22"/>
    </row>
    <row r="189" spans="2:6">
      <c r="B189" s="23"/>
      <c r="C189" s="24"/>
      <c r="D189" s="25" t="s">
        <v>669</v>
      </c>
      <c r="E189" s="26"/>
      <c r="F189" s="27"/>
    </row>
    <row r="190" spans="2:6">
      <c r="B190" s="23"/>
      <c r="C190" s="24"/>
      <c r="D190" s="21" t="s">
        <v>476</v>
      </c>
      <c r="E190" s="21" t="s">
        <v>477</v>
      </c>
      <c r="F190" s="22"/>
    </row>
    <row r="191" spans="2:6">
      <c r="B191" s="23"/>
      <c r="C191" s="24"/>
      <c r="D191" s="25" t="s">
        <v>670</v>
      </c>
      <c r="E191" s="26"/>
      <c r="F191" s="27"/>
    </row>
    <row r="192" spans="2:6">
      <c r="B192" s="23"/>
      <c r="C192" s="24"/>
      <c r="D192" s="21" t="s">
        <v>478</v>
      </c>
      <c r="E192" s="21" t="s">
        <v>479</v>
      </c>
      <c r="F192" s="22"/>
    </row>
    <row r="193" spans="2:6">
      <c r="B193" s="23"/>
      <c r="C193" s="24"/>
      <c r="D193" s="25" t="s">
        <v>671</v>
      </c>
      <c r="E193" s="26"/>
      <c r="F193" s="27"/>
    </row>
    <row r="194" spans="2:6">
      <c r="B194" s="23"/>
      <c r="C194" s="24"/>
      <c r="D194" s="21" t="s">
        <v>480</v>
      </c>
      <c r="E194" s="21" t="s">
        <v>481</v>
      </c>
      <c r="F194" s="22"/>
    </row>
    <row r="195" spans="2:6">
      <c r="B195" s="23"/>
      <c r="C195" s="28"/>
      <c r="D195" s="25" t="s">
        <v>672</v>
      </c>
      <c r="E195" s="26"/>
      <c r="F195" s="27"/>
    </row>
    <row r="196" spans="2:6">
      <c r="B196" s="23"/>
      <c r="C196" s="20" t="s">
        <v>205</v>
      </c>
      <c r="D196" s="21" t="s">
        <v>483</v>
      </c>
      <c r="E196" s="21" t="s">
        <v>484</v>
      </c>
      <c r="F196" s="22"/>
    </row>
    <row r="197" spans="2:6">
      <c r="B197" s="23"/>
      <c r="C197" s="24"/>
      <c r="D197" s="25" t="s">
        <v>673</v>
      </c>
      <c r="E197" s="26"/>
      <c r="F197" s="27"/>
    </row>
    <row r="198" spans="2:6">
      <c r="B198" s="23"/>
      <c r="C198" s="24"/>
      <c r="D198" s="21" t="s">
        <v>485</v>
      </c>
      <c r="E198" s="21" t="s">
        <v>486</v>
      </c>
      <c r="F198" s="22"/>
    </row>
    <row r="199" spans="2:6">
      <c r="B199" s="23"/>
      <c r="C199" s="24"/>
      <c r="D199" s="25" t="s">
        <v>674</v>
      </c>
      <c r="E199" s="26"/>
      <c r="F199" s="27"/>
    </row>
    <row r="200" spans="2:6">
      <c r="B200" s="23"/>
      <c r="C200" s="24"/>
      <c r="D200" s="21" t="s">
        <v>487</v>
      </c>
      <c r="E200" s="21" t="s">
        <v>488</v>
      </c>
      <c r="F200" s="22"/>
    </row>
    <row r="201" spans="2:6">
      <c r="B201" s="23"/>
      <c r="C201" s="24"/>
      <c r="D201" s="25" t="s">
        <v>675</v>
      </c>
      <c r="E201" s="26"/>
      <c r="F201" s="27"/>
    </row>
    <row r="202" spans="2:6">
      <c r="B202" s="23"/>
      <c r="C202" s="24"/>
      <c r="D202" s="21" t="s">
        <v>489</v>
      </c>
      <c r="E202" s="21" t="s">
        <v>490</v>
      </c>
      <c r="F202" s="22"/>
    </row>
    <row r="203" spans="2:6">
      <c r="B203" s="23"/>
      <c r="C203" s="24"/>
      <c r="D203" s="25" t="s">
        <v>676</v>
      </c>
      <c r="E203" s="26"/>
      <c r="F203" s="27"/>
    </row>
    <row r="204" spans="2:6">
      <c r="B204" s="23"/>
      <c r="C204" s="24"/>
      <c r="D204" s="21" t="s">
        <v>491</v>
      </c>
      <c r="E204" s="21" t="s">
        <v>492</v>
      </c>
      <c r="F204" s="22"/>
    </row>
    <row r="205" spans="2:6">
      <c r="B205" s="23"/>
      <c r="C205" s="24"/>
      <c r="D205" s="25" t="s">
        <v>677</v>
      </c>
      <c r="E205" s="26"/>
      <c r="F205" s="27"/>
    </row>
    <row r="206" spans="2:6">
      <c r="B206" s="23"/>
      <c r="C206" s="24"/>
      <c r="D206" s="21" t="s">
        <v>493</v>
      </c>
      <c r="E206" s="21" t="s">
        <v>494</v>
      </c>
      <c r="F206" s="22"/>
    </row>
    <row r="207" spans="2:6">
      <c r="B207" s="23"/>
      <c r="C207" s="24"/>
      <c r="D207" s="25" t="s">
        <v>678</v>
      </c>
      <c r="E207" s="26"/>
      <c r="F207" s="27"/>
    </row>
    <row r="208" spans="2:6">
      <c r="B208" s="23"/>
      <c r="C208" s="24"/>
      <c r="D208" s="21" t="s">
        <v>495</v>
      </c>
      <c r="E208" s="21" t="s">
        <v>496</v>
      </c>
      <c r="F208" s="22"/>
    </row>
    <row r="209" spans="2:6">
      <c r="B209" s="23"/>
      <c r="C209" s="24"/>
      <c r="D209" s="25" t="s">
        <v>679</v>
      </c>
      <c r="E209" s="26"/>
      <c r="F209" s="27"/>
    </row>
    <row r="210" spans="2:6">
      <c r="B210" s="23"/>
      <c r="C210" s="24"/>
      <c r="D210" s="21" t="s">
        <v>497</v>
      </c>
      <c r="E210" s="21" t="s">
        <v>498</v>
      </c>
      <c r="F210" s="22"/>
    </row>
    <row r="211" spans="2:6">
      <c r="B211" s="29"/>
      <c r="C211" s="28"/>
      <c r="D211" s="25" t="s">
        <v>680</v>
      </c>
      <c r="E211" s="26"/>
      <c r="F211" s="27"/>
    </row>
    <row r="212" spans="2:6">
      <c r="B212" s="19" t="s">
        <v>213</v>
      </c>
      <c r="C212" s="20" t="s">
        <v>214</v>
      </c>
      <c r="D212" s="21" t="s">
        <v>500</v>
      </c>
      <c r="E212" s="21" t="s">
        <v>501</v>
      </c>
      <c r="F212" s="22"/>
    </row>
    <row r="213" spans="2:6">
      <c r="B213" s="23"/>
      <c r="C213" s="24"/>
      <c r="D213" s="25" t="s">
        <v>681</v>
      </c>
      <c r="E213" s="26"/>
      <c r="F213" s="27"/>
    </row>
    <row r="214" spans="2:6">
      <c r="B214" s="23"/>
      <c r="C214" s="24"/>
      <c r="D214" s="21" t="s">
        <v>502</v>
      </c>
      <c r="E214" s="21" t="s">
        <v>503</v>
      </c>
      <c r="F214" s="22"/>
    </row>
    <row r="215" spans="2:6">
      <c r="B215" s="23"/>
      <c r="C215" s="24"/>
      <c r="D215" s="25" t="s">
        <v>682</v>
      </c>
      <c r="E215" s="26"/>
      <c r="F215" s="27"/>
    </row>
    <row r="216" spans="2:6">
      <c r="B216" s="23"/>
      <c r="C216" s="24"/>
      <c r="D216" s="21" t="s">
        <v>504</v>
      </c>
      <c r="E216" s="21" t="s">
        <v>505</v>
      </c>
      <c r="F216" s="22"/>
    </row>
    <row r="217" spans="2:6">
      <c r="B217" s="23"/>
      <c r="C217" s="24"/>
      <c r="D217" s="25" t="s">
        <v>683</v>
      </c>
      <c r="E217" s="26"/>
      <c r="F217" s="27"/>
    </row>
    <row r="218" spans="2:6">
      <c r="B218" s="23"/>
      <c r="C218" s="24"/>
      <c r="D218" s="21" t="s">
        <v>506</v>
      </c>
      <c r="E218" s="21" t="s">
        <v>507</v>
      </c>
      <c r="F218" s="22"/>
    </row>
    <row r="219" spans="2:6">
      <c r="B219" s="23"/>
      <c r="C219" s="24"/>
      <c r="D219" s="25" t="s">
        <v>684</v>
      </c>
      <c r="E219" s="26"/>
      <c r="F219" s="27"/>
    </row>
    <row r="220" spans="2:6">
      <c r="B220" s="23"/>
      <c r="C220" s="24"/>
      <c r="D220" s="21" t="s">
        <v>508</v>
      </c>
      <c r="E220" s="21" t="s">
        <v>509</v>
      </c>
      <c r="F220" s="22"/>
    </row>
    <row r="221" spans="2:6">
      <c r="B221" s="23"/>
      <c r="C221" s="24"/>
      <c r="D221" s="25" t="s">
        <v>685</v>
      </c>
      <c r="E221" s="26"/>
      <c r="F221" s="27"/>
    </row>
    <row r="222" spans="2:6">
      <c r="B222" s="23"/>
      <c r="C222" s="24"/>
      <c r="D222" s="21" t="s">
        <v>510</v>
      </c>
      <c r="E222" s="21" t="s">
        <v>511</v>
      </c>
      <c r="F222" s="22"/>
    </row>
    <row r="223" spans="2:6">
      <c r="B223" s="23"/>
      <c r="C223" s="24"/>
      <c r="D223" s="25" t="s">
        <v>686</v>
      </c>
      <c r="E223" s="26"/>
      <c r="F223" s="27"/>
    </row>
    <row r="224" spans="2:6">
      <c r="B224" s="23"/>
      <c r="C224" s="24"/>
      <c r="D224" s="21" t="s">
        <v>512</v>
      </c>
      <c r="E224" s="21" t="s">
        <v>513</v>
      </c>
      <c r="F224" s="22"/>
    </row>
    <row r="225" spans="2:6">
      <c r="B225" s="23"/>
      <c r="C225" s="24"/>
      <c r="D225" s="25" t="s">
        <v>687</v>
      </c>
      <c r="E225" s="26"/>
      <c r="F225" s="27"/>
    </row>
    <row r="226" spans="2:6">
      <c r="B226" s="23"/>
      <c r="C226" s="24"/>
      <c r="D226" s="21" t="s">
        <v>514</v>
      </c>
      <c r="E226" s="21" t="s">
        <v>515</v>
      </c>
      <c r="F226" s="22"/>
    </row>
    <row r="227" spans="2:6">
      <c r="B227" s="23"/>
      <c r="C227" s="24"/>
      <c r="D227" s="25" t="s">
        <v>688</v>
      </c>
      <c r="E227" s="26"/>
      <c r="F227" s="27"/>
    </row>
    <row r="228" spans="2:6">
      <c r="B228" s="23"/>
      <c r="C228" s="24"/>
      <c r="D228" s="21" t="s">
        <v>516</v>
      </c>
      <c r="E228" s="21" t="s">
        <v>517</v>
      </c>
      <c r="F228" s="22"/>
    </row>
    <row r="229" spans="2:6">
      <c r="B229" s="23"/>
      <c r="C229" s="24"/>
      <c r="D229" s="25" t="s">
        <v>689</v>
      </c>
      <c r="E229" s="26"/>
      <c r="F229" s="27"/>
    </row>
    <row r="230" spans="2:6">
      <c r="B230" s="23"/>
      <c r="C230" s="24"/>
      <c r="D230" s="21" t="s">
        <v>518</v>
      </c>
      <c r="E230" s="21" t="s">
        <v>519</v>
      </c>
      <c r="F230" s="22"/>
    </row>
    <row r="231" spans="2:6">
      <c r="B231" s="23"/>
      <c r="C231" s="24"/>
      <c r="D231" s="25" t="s">
        <v>690</v>
      </c>
      <c r="E231" s="26"/>
      <c r="F231" s="27"/>
    </row>
    <row r="232" spans="2:6">
      <c r="B232" s="23"/>
      <c r="C232" s="24"/>
      <c r="D232" s="21" t="s">
        <v>520</v>
      </c>
      <c r="E232" s="21" t="s">
        <v>521</v>
      </c>
      <c r="F232" s="22"/>
    </row>
    <row r="233" spans="2:6">
      <c r="B233" s="23"/>
      <c r="C233" s="28"/>
      <c r="D233" s="25" t="s">
        <v>691</v>
      </c>
      <c r="E233" s="26"/>
      <c r="F233" s="27"/>
    </row>
    <row r="234" spans="2:6">
      <c r="B234" s="23"/>
      <c r="C234" s="20" t="s">
        <v>228</v>
      </c>
      <c r="D234" s="21" t="s">
        <v>523</v>
      </c>
      <c r="E234" s="21" t="s">
        <v>524</v>
      </c>
      <c r="F234" s="22"/>
    </row>
    <row r="235" spans="2:6">
      <c r="B235" s="23"/>
      <c r="C235" s="24"/>
      <c r="D235" s="25" t="s">
        <v>692</v>
      </c>
      <c r="E235" s="26"/>
      <c r="F235" s="27"/>
    </row>
    <row r="236" spans="2:6">
      <c r="B236" s="23"/>
      <c r="C236" s="24"/>
      <c r="D236" s="21" t="s">
        <v>525</v>
      </c>
      <c r="E236" s="21" t="s">
        <v>526</v>
      </c>
      <c r="F236" s="22"/>
    </row>
    <row r="237" spans="2:6">
      <c r="B237" s="23"/>
      <c r="C237" s="24"/>
      <c r="D237" s="25" t="s">
        <v>693</v>
      </c>
      <c r="E237" s="26"/>
      <c r="F237" s="27"/>
    </row>
    <row r="238" spans="2:6">
      <c r="B238" s="23"/>
      <c r="C238" s="24"/>
      <c r="D238" s="21" t="s">
        <v>527</v>
      </c>
      <c r="E238" s="21" t="s">
        <v>528</v>
      </c>
      <c r="F238" s="22"/>
    </row>
    <row r="239" spans="2:6">
      <c r="B239" s="23"/>
      <c r="C239" s="24"/>
      <c r="D239" s="25" t="s">
        <v>694</v>
      </c>
      <c r="E239" s="26"/>
      <c r="F239" s="27"/>
    </row>
    <row r="240" spans="2:6">
      <c r="B240" s="23"/>
      <c r="C240" s="24"/>
      <c r="D240" s="21" t="s">
        <v>529</v>
      </c>
      <c r="E240" s="21" t="s">
        <v>530</v>
      </c>
      <c r="F240" s="22"/>
    </row>
    <row r="241" spans="2:6">
      <c r="B241" s="23"/>
      <c r="C241" s="24"/>
      <c r="D241" s="25" t="s">
        <v>695</v>
      </c>
      <c r="E241" s="26"/>
      <c r="F241" s="27"/>
    </row>
    <row r="242" spans="2:6">
      <c r="B242" s="23"/>
      <c r="C242" s="24"/>
      <c r="D242" s="21" t="s">
        <v>531</v>
      </c>
      <c r="E242" s="21" t="s">
        <v>532</v>
      </c>
      <c r="F242" s="22"/>
    </row>
    <row r="243" spans="2:6">
      <c r="B243" s="23"/>
      <c r="C243" s="24"/>
      <c r="D243" s="25" t="s">
        <v>696</v>
      </c>
      <c r="E243" s="26"/>
      <c r="F243" s="27"/>
    </row>
    <row r="244" spans="2:6">
      <c r="B244" s="23"/>
      <c r="C244" s="24"/>
      <c r="D244" s="21" t="s">
        <v>533</v>
      </c>
      <c r="E244" s="21" t="s">
        <v>534</v>
      </c>
      <c r="F244" s="22"/>
    </row>
    <row r="245" spans="2:6">
      <c r="B245" s="23"/>
      <c r="C245" s="24"/>
      <c r="D245" s="25" t="s">
        <v>697</v>
      </c>
      <c r="E245" s="26"/>
      <c r="F245" s="27"/>
    </row>
    <row r="246" spans="2:6">
      <c r="B246" s="23"/>
      <c r="C246" s="24"/>
      <c r="D246" s="21" t="s">
        <v>535</v>
      </c>
      <c r="E246" s="21" t="s">
        <v>536</v>
      </c>
      <c r="F246" s="22"/>
    </row>
    <row r="247" spans="2:6">
      <c r="B247" s="29"/>
      <c r="C247" s="28"/>
      <c r="D247" s="25" t="s">
        <v>698</v>
      </c>
      <c r="E247" s="26"/>
      <c r="F247" s="27"/>
    </row>
    <row r="248" spans="2:6">
      <c r="B248" s="19" t="s">
        <v>240</v>
      </c>
      <c r="C248" s="20" t="s">
        <v>241</v>
      </c>
      <c r="D248" s="21" t="s">
        <v>538</v>
      </c>
      <c r="E248" s="21" t="s">
        <v>539</v>
      </c>
      <c r="F248" s="22"/>
    </row>
    <row r="249" spans="2:6">
      <c r="B249" s="23"/>
      <c r="C249" s="24"/>
      <c r="D249" s="25" t="s">
        <v>699</v>
      </c>
      <c r="E249" s="26"/>
      <c r="F249" s="27"/>
    </row>
    <row r="250" spans="2:6">
      <c r="B250" s="23"/>
      <c r="C250" s="24"/>
      <c r="D250" s="21" t="s">
        <v>540</v>
      </c>
      <c r="E250" s="21" t="s">
        <v>541</v>
      </c>
      <c r="F250" s="22"/>
    </row>
    <row r="251" spans="2:6">
      <c r="B251" s="23"/>
      <c r="C251" s="24"/>
      <c r="D251" s="25" t="s">
        <v>700</v>
      </c>
      <c r="E251" s="26"/>
      <c r="F251" s="27"/>
    </row>
    <row r="252" spans="2:6">
      <c r="B252" s="23"/>
      <c r="C252" s="24"/>
      <c r="D252" s="21" t="s">
        <v>542</v>
      </c>
      <c r="E252" s="21" t="s">
        <v>543</v>
      </c>
      <c r="F252" s="22"/>
    </row>
    <row r="253" spans="2:6">
      <c r="B253" s="23"/>
      <c r="C253" s="24"/>
      <c r="D253" s="25" t="s">
        <v>701</v>
      </c>
      <c r="E253" s="26"/>
      <c r="F253" s="27"/>
    </row>
    <row r="254" spans="2:6">
      <c r="B254" s="23"/>
      <c r="C254" s="24"/>
      <c r="D254" s="21" t="s">
        <v>544</v>
      </c>
      <c r="E254" s="21" t="s">
        <v>545</v>
      </c>
      <c r="F254" s="22"/>
    </row>
    <row r="255" spans="2:6">
      <c r="B255" s="23"/>
      <c r="C255" s="24"/>
      <c r="D255" s="25" t="s">
        <v>702</v>
      </c>
      <c r="E255" s="26"/>
      <c r="F255" s="27"/>
    </row>
    <row r="256" spans="2:6">
      <c r="B256" s="23"/>
      <c r="C256" s="24"/>
      <c r="D256" s="21" t="s">
        <v>546</v>
      </c>
      <c r="E256" s="21" t="s">
        <v>547</v>
      </c>
      <c r="F256" s="22"/>
    </row>
    <row r="257" spans="2:6">
      <c r="B257" s="23"/>
      <c r="C257" s="24"/>
      <c r="D257" s="25" t="s">
        <v>703</v>
      </c>
      <c r="E257" s="26"/>
      <c r="F257" s="27"/>
    </row>
    <row r="258" spans="2:6">
      <c r="B258" s="23"/>
      <c r="C258" s="24"/>
      <c r="D258" s="21" t="s">
        <v>548</v>
      </c>
      <c r="E258" s="21" t="s">
        <v>549</v>
      </c>
      <c r="F258" s="22"/>
    </row>
    <row r="259" spans="2:6">
      <c r="B259" s="23"/>
      <c r="C259" s="24"/>
      <c r="D259" s="25" t="s">
        <v>704</v>
      </c>
      <c r="E259" s="26"/>
      <c r="F259" s="27"/>
    </row>
    <row r="260" spans="2:6">
      <c r="B260" s="23"/>
      <c r="C260" s="24"/>
      <c r="D260" s="21" t="s">
        <v>550</v>
      </c>
      <c r="E260" s="21" t="s">
        <v>551</v>
      </c>
      <c r="F260" s="22"/>
    </row>
    <row r="261" spans="2:6">
      <c r="B261" s="23"/>
      <c r="C261" s="24"/>
      <c r="D261" s="25" t="s">
        <v>705</v>
      </c>
      <c r="E261" s="26"/>
      <c r="F261" s="27"/>
    </row>
    <row r="262" spans="2:6">
      <c r="B262" s="23"/>
      <c r="C262" s="24"/>
      <c r="D262" s="21" t="s">
        <v>552</v>
      </c>
      <c r="E262" s="21" t="s">
        <v>553</v>
      </c>
      <c r="F262" s="22"/>
    </row>
    <row r="263" spans="2:6">
      <c r="B263" s="23"/>
      <c r="C263" s="24"/>
      <c r="D263" s="25" t="s">
        <v>706</v>
      </c>
      <c r="E263" s="26"/>
      <c r="F263" s="27"/>
    </row>
    <row r="264" spans="2:6">
      <c r="B264" s="23"/>
      <c r="C264" s="24"/>
      <c r="D264" s="21" t="s">
        <v>554</v>
      </c>
      <c r="E264" s="21" t="s">
        <v>555</v>
      </c>
      <c r="F264" s="22"/>
    </row>
    <row r="265" spans="2:6">
      <c r="B265" s="23"/>
      <c r="C265" s="24"/>
      <c r="D265" s="25" t="s">
        <v>707</v>
      </c>
      <c r="E265" s="26"/>
      <c r="F265" s="27"/>
    </row>
    <row r="266" spans="2:6">
      <c r="B266" s="23"/>
      <c r="C266" s="24"/>
      <c r="D266" s="21" t="s">
        <v>556</v>
      </c>
      <c r="E266" s="21" t="s">
        <v>557</v>
      </c>
      <c r="F266" s="22"/>
    </row>
    <row r="267" spans="2:6">
      <c r="B267" s="23"/>
      <c r="C267" s="28"/>
      <c r="D267" s="25" t="s">
        <v>708</v>
      </c>
      <c r="E267" s="26"/>
      <c r="F267" s="27"/>
    </row>
    <row r="268" spans="2:6">
      <c r="B268" s="23"/>
      <c r="C268" s="20" t="s">
        <v>253</v>
      </c>
      <c r="D268" s="21" t="s">
        <v>559</v>
      </c>
      <c r="E268" s="21" t="s">
        <v>560</v>
      </c>
      <c r="F268" s="22"/>
    </row>
    <row r="269" spans="2:6">
      <c r="B269" s="23"/>
      <c r="C269" s="24"/>
      <c r="D269" s="25" t="s">
        <v>709</v>
      </c>
      <c r="E269" s="26"/>
      <c r="F269" s="27"/>
    </row>
    <row r="270" spans="2:6">
      <c r="B270" s="23"/>
      <c r="C270" s="24"/>
      <c r="D270" s="21" t="s">
        <v>561</v>
      </c>
      <c r="E270" s="21" t="s">
        <v>562</v>
      </c>
      <c r="F270" s="22"/>
    </row>
    <row r="271" spans="2:6">
      <c r="B271" s="23"/>
      <c r="C271" s="24"/>
      <c r="D271" s="25" t="s">
        <v>710</v>
      </c>
      <c r="E271" s="26"/>
      <c r="F271" s="27"/>
    </row>
    <row r="272" spans="2:6">
      <c r="B272" s="23"/>
      <c r="C272" s="24"/>
      <c r="D272" s="21" t="s">
        <v>563</v>
      </c>
      <c r="E272" s="21" t="s">
        <v>564</v>
      </c>
      <c r="F272" s="22"/>
    </row>
    <row r="273" spans="2:6">
      <c r="B273" s="23"/>
      <c r="C273" s="24"/>
      <c r="D273" s="25" t="s">
        <v>711</v>
      </c>
      <c r="E273" s="26"/>
      <c r="F273" s="27"/>
    </row>
    <row r="274" spans="2:6">
      <c r="B274" s="23"/>
      <c r="C274" s="24"/>
      <c r="D274" s="21" t="s">
        <v>565</v>
      </c>
      <c r="E274" s="21" t="s">
        <v>566</v>
      </c>
      <c r="F274" s="22"/>
    </row>
    <row r="275" spans="2:6">
      <c r="B275" s="23"/>
      <c r="C275" s="24"/>
      <c r="D275" s="25" t="s">
        <v>712</v>
      </c>
      <c r="E275" s="26"/>
      <c r="F275" s="27"/>
    </row>
    <row r="276" spans="2:6">
      <c r="B276" s="23"/>
      <c r="C276" s="24"/>
      <c r="D276" s="21" t="s">
        <v>567</v>
      </c>
      <c r="E276" s="21" t="s">
        <v>568</v>
      </c>
      <c r="F276" s="22"/>
    </row>
    <row r="277" spans="2:6">
      <c r="B277" s="23"/>
      <c r="C277" s="24"/>
      <c r="D277" s="25" t="s">
        <v>713</v>
      </c>
      <c r="E277" s="26"/>
      <c r="F277" s="27"/>
    </row>
    <row r="278" spans="2:6">
      <c r="B278" s="23"/>
      <c r="C278" s="24"/>
      <c r="D278" s="21" t="s">
        <v>569</v>
      </c>
      <c r="E278" s="21" t="s">
        <v>570</v>
      </c>
      <c r="F278" s="22"/>
    </row>
    <row r="279" spans="2:6">
      <c r="B279" s="23"/>
      <c r="C279" s="24"/>
      <c r="D279" s="25" t="s">
        <v>714</v>
      </c>
      <c r="E279" s="26"/>
      <c r="F279" s="27"/>
    </row>
    <row r="280" spans="2:6">
      <c r="B280" s="23"/>
      <c r="C280" s="24"/>
      <c r="D280" s="21" t="s">
        <v>571</v>
      </c>
      <c r="E280" s="21" t="s">
        <v>572</v>
      </c>
      <c r="F280" s="22"/>
    </row>
    <row r="281" spans="2:6">
      <c r="B281" s="23"/>
      <c r="C281" s="24"/>
      <c r="D281" s="25" t="s">
        <v>715</v>
      </c>
      <c r="E281" s="26"/>
      <c r="F281" s="27"/>
    </row>
    <row r="282" spans="2:6">
      <c r="B282" s="23"/>
      <c r="C282" s="24"/>
      <c r="D282" s="21" t="s">
        <v>573</v>
      </c>
      <c r="E282" s="21" t="s">
        <v>574</v>
      </c>
      <c r="F282" s="22"/>
    </row>
    <row r="283" spans="2:6">
      <c r="B283" s="29"/>
      <c r="C283" s="28"/>
      <c r="D283" s="25" t="s">
        <v>716</v>
      </c>
      <c r="E283" s="26"/>
      <c r="F283" s="27"/>
    </row>
    <row r="284" spans="2:6">
      <c r="B284" s="30" t="s">
        <v>717</v>
      </c>
      <c r="C284" s="31"/>
      <c r="D284" s="31"/>
      <c r="E284" s="32"/>
      <c r="F284" s="33"/>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topLeftCell="A4" zoomScaleNormal="100" workbookViewId="0">
      <selection activeCell="A11" sqref="A11"/>
    </sheetView>
  </sheetViews>
  <sheetFormatPr baseColWidth="10" defaultColWidth="8.5546875" defaultRowHeight="14.4"/>
  <cols>
    <col min="1" max="1" width="42.6640625" customWidth="1"/>
    <col min="2" max="2" width="88.5546875" customWidth="1"/>
    <col min="3" max="3" width="71.33203125" customWidth="1"/>
  </cols>
  <sheetData>
    <row r="1" spans="1:3" ht="100.8">
      <c r="A1" s="13" t="s">
        <v>420</v>
      </c>
      <c r="B1" s="13" t="s">
        <v>718</v>
      </c>
    </row>
    <row r="3" spans="1:3" ht="115.2">
      <c r="A3" s="13" t="s">
        <v>392</v>
      </c>
      <c r="B3" s="13" t="s">
        <v>719</v>
      </c>
      <c r="C3" s="15" t="s">
        <v>720</v>
      </c>
    </row>
    <row r="5" spans="1:3" ht="90.75" customHeight="1"/>
    <row r="6" spans="1:3">
      <c r="C6" s="12"/>
    </row>
    <row r="7" spans="1:3" ht="63" customHeight="1">
      <c r="A7" t="s">
        <v>262</v>
      </c>
      <c r="B7" s="34" t="s">
        <v>721</v>
      </c>
      <c r="C7" s="12"/>
    </row>
    <row r="8" spans="1:3" ht="15.6">
      <c r="A8" s="12" t="s">
        <v>92</v>
      </c>
      <c r="B8" s="35" t="s">
        <v>722</v>
      </c>
      <c r="C8" s="12" t="s">
        <v>723</v>
      </c>
    </row>
    <row r="9" spans="1:3" ht="30">
      <c r="A9" s="12" t="s">
        <v>93</v>
      </c>
      <c r="B9" s="34" t="s">
        <v>724</v>
      </c>
    </row>
    <row r="10" spans="1:3" ht="30.6">
      <c r="A10" s="12" t="s">
        <v>94</v>
      </c>
      <c r="B10" s="36" t="s">
        <v>725</v>
      </c>
    </row>
    <row r="11" spans="1:3" ht="30">
      <c r="A11" s="12" t="s">
        <v>95</v>
      </c>
      <c r="B11" s="34" t="s">
        <v>726</v>
      </c>
      <c r="C11" s="34"/>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Normal="100" workbookViewId="0">
      <selection activeCell="D3" sqref="D3"/>
    </sheetView>
  </sheetViews>
  <sheetFormatPr baseColWidth="10" defaultColWidth="8.5546875" defaultRowHeight="14.4"/>
  <cols>
    <col min="1" max="1" width="17.109375" customWidth="1"/>
    <col min="2" max="2" width="2.6640625" customWidth="1"/>
    <col min="3" max="4" width="13.33203125" customWidth="1"/>
    <col min="5" max="5" width="2.6640625" customWidth="1"/>
    <col min="6" max="7" width="13.33203125" customWidth="1"/>
    <col min="8" max="8" width="2.6640625" customWidth="1"/>
    <col min="9" max="9" width="25.5546875" customWidth="1"/>
    <col min="11" max="11" width="2.6640625" customWidth="1"/>
  </cols>
  <sheetData>
    <row r="1" spans="1:9">
      <c r="A1" s="37"/>
      <c r="B1" s="38"/>
      <c r="C1" s="38" t="s">
        <v>12</v>
      </c>
      <c r="D1" s="38"/>
      <c r="E1" s="38"/>
      <c r="F1" s="38"/>
      <c r="G1" s="38"/>
      <c r="H1" s="38"/>
      <c r="I1" s="39"/>
    </row>
    <row r="2" spans="1:9" ht="36" customHeight="1">
      <c r="A2" s="38"/>
      <c r="D2" s="40" t="s">
        <v>21</v>
      </c>
      <c r="F2" s="41" t="s">
        <v>30</v>
      </c>
      <c r="G2" s="42" t="s">
        <v>38</v>
      </c>
      <c r="I2" s="38"/>
    </row>
    <row r="3" spans="1:9" ht="36" customHeight="1">
      <c r="A3" s="38"/>
      <c r="D3" s="41" t="s">
        <v>26</v>
      </c>
      <c r="F3" s="42" t="s">
        <v>34</v>
      </c>
      <c r="G3" s="40" t="s">
        <v>41</v>
      </c>
      <c r="I3" s="38"/>
    </row>
    <row r="4" spans="1:9">
      <c r="A4" s="38"/>
      <c r="C4" s="43"/>
      <c r="D4" s="43"/>
      <c r="F4" s="43"/>
      <c r="G4" s="43"/>
      <c r="I4" s="38"/>
    </row>
    <row r="5" spans="1:9" ht="15" customHeight="1">
      <c r="A5" s="44" t="s">
        <v>727</v>
      </c>
      <c r="C5" s="72" t="s">
        <v>723</v>
      </c>
      <c r="D5" s="72"/>
      <c r="F5" s="72" t="s">
        <v>728</v>
      </c>
      <c r="G5" s="72"/>
      <c r="I5" s="44" t="s">
        <v>727</v>
      </c>
    </row>
    <row r="6" spans="1:9" ht="136.5" customHeight="1">
      <c r="A6" s="45" t="s">
        <v>729</v>
      </c>
      <c r="C6" s="72"/>
      <c r="D6" s="72"/>
      <c r="F6" s="72"/>
      <c r="G6" s="72"/>
      <c r="I6" s="45" t="s">
        <v>730</v>
      </c>
    </row>
    <row r="7" spans="1:9">
      <c r="A7" s="38"/>
      <c r="I7" s="38"/>
    </row>
    <row r="8" spans="1:9" ht="15" customHeight="1">
      <c r="A8" s="44" t="s">
        <v>731</v>
      </c>
      <c r="C8" s="72" t="s">
        <v>732</v>
      </c>
      <c r="D8" s="72"/>
      <c r="F8" s="72" t="s">
        <v>733</v>
      </c>
      <c r="G8" s="72"/>
      <c r="I8" s="44" t="s">
        <v>731</v>
      </c>
    </row>
    <row r="9" spans="1:9" ht="135" customHeight="1">
      <c r="A9" s="45" t="s">
        <v>734</v>
      </c>
      <c r="C9" s="72"/>
      <c r="D9" s="72"/>
      <c r="F9" s="72"/>
      <c r="G9" s="72"/>
      <c r="I9" s="45" t="s">
        <v>735</v>
      </c>
    </row>
    <row r="10" spans="1:9">
      <c r="A10" s="38"/>
      <c r="I10" s="38"/>
    </row>
    <row r="11" spans="1:9">
      <c r="A11" s="38"/>
      <c r="B11" s="38"/>
      <c r="C11" s="44" t="s">
        <v>736</v>
      </c>
      <c r="D11" s="73" t="s">
        <v>737</v>
      </c>
      <c r="E11" s="73"/>
      <c r="F11" s="73"/>
      <c r="G11" s="44" t="s">
        <v>738</v>
      </c>
      <c r="H11" s="38"/>
      <c r="I11" s="38"/>
    </row>
    <row r="12" spans="1:9">
      <c r="A12" s="39"/>
      <c r="C12" s="38"/>
      <c r="D12" s="38"/>
      <c r="F12" s="38"/>
      <c r="G12" s="38"/>
      <c r="I12" s="39"/>
    </row>
  </sheetData>
  <mergeCells count="5">
    <mergeCell ref="C5:D6"/>
    <mergeCell ref="F5:G6"/>
    <mergeCell ref="C8:D9"/>
    <mergeCell ref="F8:G9"/>
    <mergeCell ref="D11:F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5"/>
  <sheetViews>
    <sheetView showGridLines="0" zoomScaleNormal="100" workbookViewId="0">
      <selection activeCell="H12" sqref="H12"/>
    </sheetView>
  </sheetViews>
  <sheetFormatPr baseColWidth="10" defaultColWidth="9.109375" defaultRowHeight="14.4"/>
  <cols>
    <col min="2" max="2" width="16.5546875" customWidth="1"/>
    <col min="3" max="3" width="2.88671875" customWidth="1"/>
    <col min="4" max="4" width="16.5546875" customWidth="1"/>
    <col min="5" max="5" width="3.44140625" customWidth="1"/>
    <col min="6" max="6" width="16.5546875" customWidth="1"/>
    <col min="7" max="7" width="3.6640625" customWidth="1"/>
    <col min="8" max="8" width="19.21875" customWidth="1"/>
    <col min="9" max="9" width="6" customWidth="1"/>
    <col min="16377" max="16384" width="11.5546875" customWidth="1"/>
  </cols>
  <sheetData>
    <row r="2" spans="2:8" ht="15" customHeight="1">
      <c r="H2" s="46" t="s">
        <v>739</v>
      </c>
    </row>
    <row r="3" spans="2:8" ht="15" customHeight="1">
      <c r="D3" s="46" t="s">
        <v>740</v>
      </c>
      <c r="F3" s="46" t="s">
        <v>741</v>
      </c>
      <c r="H3" s="47" t="str">
        <f>H2&amp;"id"</f>
        <v>beliefid</v>
      </c>
    </row>
    <row r="4" spans="2:8" ht="15" customHeight="1">
      <c r="D4" s="47" t="str">
        <f>D3&amp;"id"</f>
        <v>traitid</v>
      </c>
      <c r="F4" s="47" t="str">
        <f>F3&amp;"id"</f>
        <v>attitudeid</v>
      </c>
      <c r="H4" s="47" t="s">
        <v>742</v>
      </c>
    </row>
    <row r="5" spans="2:8" ht="15" customHeight="1">
      <c r="D5" s="47" t="s">
        <v>743</v>
      </c>
      <c r="F5" s="47" t="s">
        <v>744</v>
      </c>
      <c r="H5" s="47" t="s">
        <v>739</v>
      </c>
    </row>
    <row r="6" spans="2:8" ht="15" customHeight="1">
      <c r="D6" s="47" t="s">
        <v>745</v>
      </c>
      <c r="E6" s="48" t="s">
        <v>746</v>
      </c>
      <c r="F6" s="47" t="s">
        <v>747</v>
      </c>
      <c r="G6" s="48" t="s">
        <v>746</v>
      </c>
      <c r="H6" s="47" t="s">
        <v>748</v>
      </c>
    </row>
    <row r="7" spans="2:8" ht="15" customHeight="1">
      <c r="D7" s="47" t="s">
        <v>749</v>
      </c>
      <c r="F7" s="47" t="s">
        <v>750</v>
      </c>
      <c r="H7" s="47" t="s">
        <v>751</v>
      </c>
    </row>
    <row r="8" spans="2:8" ht="15" customHeight="1">
      <c r="B8" s="49" t="s">
        <v>752</v>
      </c>
      <c r="C8" s="50" t="s">
        <v>746</v>
      </c>
      <c r="D8" s="47" t="s">
        <v>753</v>
      </c>
      <c r="F8" s="51" t="s">
        <v>754</v>
      </c>
      <c r="G8" s="52"/>
      <c r="H8" s="47" t="s">
        <v>755</v>
      </c>
    </row>
    <row r="9" spans="2:8" ht="15" customHeight="1">
      <c r="B9" s="47" t="str">
        <f>B8&amp;"id"</f>
        <v>userid</v>
      </c>
      <c r="D9" s="51" t="s">
        <v>756</v>
      </c>
      <c r="G9" s="52"/>
      <c r="H9" s="47" t="s">
        <v>757</v>
      </c>
    </row>
    <row r="10" spans="2:8" ht="15" customHeight="1">
      <c r="B10" s="47" t="s">
        <v>758</v>
      </c>
      <c r="H10" s="47" t="s">
        <v>759</v>
      </c>
    </row>
    <row r="11" spans="2:8" ht="15" customHeight="1">
      <c r="B11" s="47" t="s">
        <v>760</v>
      </c>
      <c r="H11" s="51" t="s">
        <v>754</v>
      </c>
    </row>
    <row r="12" spans="2:8" ht="15" customHeight="1">
      <c r="B12" s="51" t="s">
        <v>761</v>
      </c>
      <c r="C12" s="53" t="s">
        <v>746</v>
      </c>
      <c r="D12" s="46" t="s">
        <v>762</v>
      </c>
      <c r="F12" s="46" t="s">
        <v>763</v>
      </c>
    </row>
    <row r="13" spans="2:8" ht="15" customHeight="1">
      <c r="D13" s="47" t="str">
        <f>D12&amp;"id"</f>
        <v>usersegmentid</v>
      </c>
      <c r="F13" s="47" t="str">
        <f>F12&amp;"id"</f>
        <v>segmentid</v>
      </c>
    </row>
    <row r="14" spans="2:8" ht="15" customHeight="1">
      <c r="D14" s="47" t="s">
        <v>760</v>
      </c>
      <c r="E14" s="53" t="s">
        <v>746</v>
      </c>
      <c r="F14" s="47" t="s">
        <v>764</v>
      </c>
      <c r="H14" s="46" t="s">
        <v>765</v>
      </c>
    </row>
    <row r="15" spans="2:8" ht="15" customHeight="1">
      <c r="D15" s="47" t="s">
        <v>766</v>
      </c>
      <c r="F15" s="47" t="s">
        <v>767</v>
      </c>
      <c r="G15" s="53" t="s">
        <v>746</v>
      </c>
      <c r="H15" s="47" t="str">
        <f>H14&amp;"id"</f>
        <v>segmentruleid</v>
      </c>
    </row>
    <row r="16" spans="2:8" ht="15" customHeight="1">
      <c r="D16" s="51" t="s">
        <v>768</v>
      </c>
      <c r="E16" s="54"/>
      <c r="F16" s="51" t="s">
        <v>766</v>
      </c>
      <c r="H16" s="47" t="s">
        <v>769</v>
      </c>
    </row>
    <row r="17" spans="8:8" ht="15" customHeight="1">
      <c r="H17" s="47" t="s">
        <v>747</v>
      </c>
    </row>
    <row r="18" spans="8:8" ht="15" customHeight="1">
      <c r="H18" s="47" t="s">
        <v>770</v>
      </c>
    </row>
    <row r="19" spans="8:8" ht="15" customHeight="1">
      <c r="H19" s="47" t="s">
        <v>771</v>
      </c>
    </row>
    <row r="20" spans="8:8" ht="15" customHeight="1">
      <c r="H20" s="47" t="s">
        <v>772</v>
      </c>
    </row>
    <row r="21" spans="8:8" ht="15" customHeight="1">
      <c r="H21" s="47" t="s">
        <v>773</v>
      </c>
    </row>
    <row r="22" spans="8:8" ht="15" customHeight="1">
      <c r="H22" s="47" t="s">
        <v>774</v>
      </c>
    </row>
    <row r="23" spans="8:8" ht="15" customHeight="1">
      <c r="H23" s="47" t="s">
        <v>775</v>
      </c>
    </row>
    <row r="24" spans="8:8" ht="15" customHeight="1">
      <c r="H24" s="51" t="s">
        <v>766</v>
      </c>
    </row>
    <row r="25" spans="8:8" ht="15" customHeight="1"/>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
  <sheetViews>
    <sheetView zoomScaleNormal="100" workbookViewId="0">
      <selection activeCell="B2" sqref="B2"/>
    </sheetView>
  </sheetViews>
  <sheetFormatPr baseColWidth="10" defaultColWidth="11.5546875" defaultRowHeight="14.4"/>
  <sheetData>
    <row r="1" spans="1:4">
      <c r="A1" t="s">
        <v>743</v>
      </c>
      <c r="B1" t="s">
        <v>758</v>
      </c>
      <c r="C1" t="s">
        <v>760</v>
      </c>
      <c r="D1" t="s">
        <v>761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22177</TotalTime>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Lister</vt:lpstr>
      <vt:lpstr>Big 6 retningstro</vt:lpstr>
      <vt:lpstr>(kladd) Drivkraft</vt:lpstr>
      <vt:lpstr>(kladd) Drivkraft konkretisert</vt:lpstr>
      <vt:lpstr>(kladd) Pivot drivkraft</vt:lpstr>
      <vt:lpstr>Prompt engineering</vt:lpstr>
      <vt:lpstr>Prototype</vt:lpstr>
      <vt:lpstr>Boxology</vt:lpstr>
      <vt:lpstr>user</vt:lpstr>
      <vt:lpstr>usersegment</vt:lpstr>
      <vt:lpstr>segment</vt:lpstr>
      <vt:lpstr>segmentrule</vt:lpstr>
      <vt:lpstr>trait</vt:lpstr>
      <vt:lpstr>attitude</vt:lpstr>
      <vt:lpstr>belief</vt:lpstr>
      <vt:lpstr>draft</vt:lpstr>
      <vt:lpstr>'(kladd) Drivkraft konkretisert'!EksterneData_1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Braarvig, Gorm</cp:lastModifiedBy>
  <cp:revision>21</cp:revision>
  <dcterms:created xsi:type="dcterms:W3CDTF">2023-06-20T08:44:37Z</dcterms:created>
  <dcterms:modified xsi:type="dcterms:W3CDTF">2023-08-24T20:41:12Z</dcterms:modified>
  <dc:language>en-GB</dc:language>
</cp:coreProperties>
</file>