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yne\Desktop\Excel Data\"/>
    </mc:Choice>
  </mc:AlternateContent>
  <xr:revisionPtr revIDLastSave="0" documentId="13_ncr:1_{D138ABFA-A3DE-4972-A2AA-94B42DD1892B}" xr6:coauthVersionLast="44" xr6:coauthVersionMax="44" xr10:uidLastSave="{00000000-0000-0000-0000-000000000000}"/>
  <bookViews>
    <workbookView xWindow="14303" yWindow="-2460" windowWidth="19394" windowHeight="11595" activeTab="3" xr2:uid="{00000000-000D-0000-FFFF-FFFF00000000}"/>
  </bookViews>
  <sheets>
    <sheet name="Total" sheetId="4" r:id="rId1"/>
    <sheet name="Academic" sheetId="1" r:id="rId2"/>
    <sheet name="NGO" sheetId="3" r:id="rId3"/>
    <sheet name="New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2" i="4"/>
  <c r="D6" i="2"/>
  <c r="D4" i="2"/>
  <c r="D5" i="2"/>
  <c r="D7" i="2"/>
  <c r="D10" i="2"/>
  <c r="D8" i="2"/>
  <c r="D14" i="2"/>
  <c r="D3" i="2"/>
  <c r="D11" i="2"/>
  <c r="D9" i="2"/>
  <c r="D12" i="2"/>
  <c r="D15" i="2"/>
  <c r="D1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D2" i="3"/>
  <c r="D3" i="3"/>
  <c r="D5" i="3"/>
  <c r="D4" i="3"/>
</calcChain>
</file>

<file path=xl/sharedStrings.xml><?xml version="1.0" encoding="utf-8"?>
<sst xmlns="http://schemas.openxmlformats.org/spreadsheetml/2006/main" count="62" uniqueCount="19">
  <si>
    <t>Soil Pollution</t>
  </si>
  <si>
    <t>Community Impacts</t>
  </si>
  <si>
    <t>Air Pollution</t>
  </si>
  <si>
    <t>Wildlife Health</t>
  </si>
  <si>
    <t>Water Pollution</t>
  </si>
  <si>
    <t>E-waste Policy &amp; Management</t>
  </si>
  <si>
    <t>Agricultural Impacts</t>
  </si>
  <si>
    <t>Worker Impacts</t>
  </si>
  <si>
    <t>Child Health</t>
  </si>
  <si>
    <t>E-waste Flow</t>
  </si>
  <si>
    <t>Reports &amp; Definitions</t>
  </si>
  <si>
    <t>Neonatal &amp; Pregnancy Health</t>
  </si>
  <si>
    <t>Surveys</t>
  </si>
  <si>
    <t>Miscellaneous</t>
  </si>
  <si>
    <t>Article Code</t>
  </si>
  <si>
    <t>Total Articles</t>
  </si>
  <si>
    <t>Article Code Counts</t>
  </si>
  <si>
    <t>Percentage of Articles Relating to Each Code</t>
  </si>
  <si>
    <t xml:space="preserve">Air Pollution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</si>
</sst>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10" xfId="0" applyFill="1" applyBorder="1"/>
    <xf numFmtId="10" fontId="0" fillId="33" borderId="10" xfId="0" applyNumberFormat="1" applyFill="1" applyBorder="1"/>
    <xf numFmtId="10" fontId="0" fillId="0" borderId="0" xfId="0" applyNumberFormat="1"/>
    <xf numFmtId="164" fontId="0" fillId="0" borderId="0" xfId="0" applyNumberFormat="1"/>
    <xf numFmtId="164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/>
              <a:t>Percentage of Articles Relating to Each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</c:f>
              <c:strCache>
                <c:ptCount val="1"/>
                <c:pt idx="0">
                  <c:v>Percentage of Articles Relating to Each Code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Total!$A$2:$A$15</c:f>
              <c:strCache>
                <c:ptCount val="14"/>
                <c:pt idx="0">
                  <c:v>Soil Pollution</c:v>
                </c:pt>
                <c:pt idx="1">
                  <c:v>E-waste Policy &amp; Management</c:v>
                </c:pt>
                <c:pt idx="2">
                  <c:v>Community Impacts</c:v>
                </c:pt>
                <c:pt idx="3">
                  <c:v>Reports &amp; Definitions</c:v>
                </c:pt>
                <c:pt idx="4">
                  <c:v>Air Pollution</c:v>
                </c:pt>
                <c:pt idx="5">
                  <c:v>Worker Impacts</c:v>
                </c:pt>
                <c:pt idx="6">
                  <c:v>Water Pollution</c:v>
                </c:pt>
                <c:pt idx="7">
                  <c:v>Wildlife Health</c:v>
                </c:pt>
                <c:pt idx="8">
                  <c:v>E-waste Flow</c:v>
                </c:pt>
                <c:pt idx="9">
                  <c:v>Agricultural Impacts</c:v>
                </c:pt>
                <c:pt idx="10">
                  <c:v>Child Health</c:v>
                </c:pt>
                <c:pt idx="11">
                  <c:v>Neonatal &amp; Pregnancy Health</c:v>
                </c:pt>
                <c:pt idx="12">
                  <c:v>Miscellaneous</c:v>
                </c:pt>
                <c:pt idx="13">
                  <c:v>Surveys</c:v>
                </c:pt>
              </c:strCache>
            </c:strRef>
          </c:cat>
          <c:val>
            <c:numRef>
              <c:f>Total!$D$2:$D$15</c:f>
              <c:numCache>
                <c:formatCode>0.0%</c:formatCode>
                <c:ptCount val="14"/>
                <c:pt idx="0">
                  <c:v>0.24546322827125119</c:v>
                </c:pt>
                <c:pt idx="1">
                  <c:v>0.15663801337153774</c:v>
                </c:pt>
                <c:pt idx="2">
                  <c:v>0.15472779369627507</c:v>
                </c:pt>
                <c:pt idx="3">
                  <c:v>0.12989493791786055</c:v>
                </c:pt>
                <c:pt idx="4">
                  <c:v>0.11174785100286533</c:v>
                </c:pt>
                <c:pt idx="5">
                  <c:v>0.10601719197707736</c:v>
                </c:pt>
                <c:pt idx="6">
                  <c:v>0.10028653295128939</c:v>
                </c:pt>
                <c:pt idx="7">
                  <c:v>8.7870105062082135E-2</c:v>
                </c:pt>
                <c:pt idx="8">
                  <c:v>7.4498567335243557E-2</c:v>
                </c:pt>
                <c:pt idx="9">
                  <c:v>7.3543457497612222E-2</c:v>
                </c:pt>
                <c:pt idx="10">
                  <c:v>6.3037249283667621E-2</c:v>
                </c:pt>
                <c:pt idx="11">
                  <c:v>4.3935052531041068E-2</c:v>
                </c:pt>
                <c:pt idx="12">
                  <c:v>4.3935052531041068E-2</c:v>
                </c:pt>
                <c:pt idx="13">
                  <c:v>2.7698185291308502E-2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8-4AE1-98BC-2E2699E53F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3987648"/>
        <c:axId val="623988304"/>
      </c:barChart>
      <c:catAx>
        <c:axId val="62398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Codes</a:t>
                </a:r>
                <a:r>
                  <a:rPr lang="en-US" baseline="0"/>
                  <a:t> from Content Analysis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3988304"/>
        <c:crosses val="autoZero"/>
        <c:auto val="1"/>
        <c:lblAlgn val="ctr"/>
        <c:lblOffset val="100"/>
        <c:noMultiLvlLbl val="0"/>
      </c:catAx>
      <c:valAx>
        <c:axId val="6239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398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/>
              <a:t>Percentage of Academic Articles Relating to Certain Themes</a:t>
            </a:r>
            <a:endParaRPr lang="en-US" sz="14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Academic!$D$1</c:f>
              <c:strCache>
                <c:ptCount val="1"/>
                <c:pt idx="0">
                  <c:v>Percentage of Articles Relating to Each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Academic!$A$2:$A$15</c:f>
              <c:strCache>
                <c:ptCount val="14"/>
                <c:pt idx="0">
                  <c:v>Agricultural Impacts</c:v>
                </c:pt>
                <c:pt idx="1">
                  <c:v>Air Pollution</c:v>
                </c:pt>
                <c:pt idx="2">
                  <c:v>Child Health</c:v>
                </c:pt>
                <c:pt idx="3">
                  <c:v>Community Impacts</c:v>
                </c:pt>
                <c:pt idx="4">
                  <c:v>E-waste Flow</c:v>
                </c:pt>
                <c:pt idx="5">
                  <c:v>E-waste Policy &amp; Management</c:v>
                </c:pt>
                <c:pt idx="6">
                  <c:v>Miscellaneous</c:v>
                </c:pt>
                <c:pt idx="7">
                  <c:v>Neonatal &amp; Pregnancy Health</c:v>
                </c:pt>
                <c:pt idx="8">
                  <c:v>Reports &amp; Definitions</c:v>
                </c:pt>
                <c:pt idx="9">
                  <c:v>Soil Pollution</c:v>
                </c:pt>
                <c:pt idx="10">
                  <c:v>Surveys</c:v>
                </c:pt>
                <c:pt idx="11">
                  <c:v>Water Pollution</c:v>
                </c:pt>
                <c:pt idx="12">
                  <c:v>Wildlife Health</c:v>
                </c:pt>
                <c:pt idx="13">
                  <c:v>Worker Impacts</c:v>
                </c:pt>
              </c:strCache>
            </c:strRef>
          </c:cat>
          <c:val>
            <c:numRef>
              <c:f>Academic!$D$2:$D$15</c:f>
              <c:numCache>
                <c:formatCode>0.0%</c:formatCode>
                <c:ptCount val="14"/>
                <c:pt idx="0">
                  <c:v>9.5364238410596033E-2</c:v>
                </c:pt>
                <c:pt idx="1">
                  <c:v>0.14569536423841059</c:v>
                </c:pt>
                <c:pt idx="2">
                  <c:v>7.4172185430463583E-2</c:v>
                </c:pt>
                <c:pt idx="3">
                  <c:v>0.16688741721854305</c:v>
                </c:pt>
                <c:pt idx="4">
                  <c:v>6.0927152317880796E-2</c:v>
                </c:pt>
                <c:pt idx="5">
                  <c:v>9.8013245033112581E-2</c:v>
                </c:pt>
                <c:pt idx="6">
                  <c:v>1.8543046357615896E-2</c:v>
                </c:pt>
                <c:pt idx="7">
                  <c:v>5.8278145695364242E-2</c:v>
                </c:pt>
                <c:pt idx="8">
                  <c:v>5.8278145695364242E-2</c:v>
                </c:pt>
                <c:pt idx="9">
                  <c:v>0.33112582781456956</c:v>
                </c:pt>
                <c:pt idx="10">
                  <c:v>3.3112582781456956E-2</c:v>
                </c:pt>
                <c:pt idx="11">
                  <c:v>0.11125827814569536</c:v>
                </c:pt>
                <c:pt idx="12">
                  <c:v>0.11920529801324503</c:v>
                </c:pt>
                <c:pt idx="13">
                  <c:v>8.6092715231788075E-2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C-42C8-9FF7-0A93E90A5C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7876912"/>
        <c:axId val="477877240"/>
      </c:barChart>
      <c:catAx>
        <c:axId val="47787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Codes</a:t>
                </a:r>
                <a:r>
                  <a:rPr lang="en-US" baseline="0"/>
                  <a:t> from Content Analysis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7877240"/>
        <c:crosses val="autoZero"/>
        <c:auto val="1"/>
        <c:lblAlgn val="ctr"/>
        <c:lblOffset val="100"/>
        <c:noMultiLvlLbl val="0"/>
      </c:catAx>
      <c:valAx>
        <c:axId val="4778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787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/>
              <a:t>Percentage of NGO Reports</a:t>
            </a:r>
            <a:r>
              <a:rPr lang="en-US" sz="1400" baseline="0"/>
              <a:t> </a:t>
            </a:r>
            <a:r>
              <a:rPr lang="en-US" sz="1400"/>
              <a:t>Relating to Certain Themes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NGO!$A$2:$A$5</c:f>
              <c:strCache>
                <c:ptCount val="4"/>
                <c:pt idx="0">
                  <c:v>Child Health</c:v>
                </c:pt>
                <c:pt idx="1">
                  <c:v>Community Impacts</c:v>
                </c:pt>
                <c:pt idx="2">
                  <c:v>Reports &amp; Definitions</c:v>
                </c:pt>
                <c:pt idx="3">
                  <c:v>Surveys</c:v>
                </c:pt>
              </c:strCache>
            </c:strRef>
          </c:cat>
          <c:val>
            <c:numRef>
              <c:f>NGO!$D$2:$D$5</c:f>
              <c:numCache>
                <c:formatCode>0.0%</c:formatCode>
                <c:ptCount val="4"/>
                <c:pt idx="0">
                  <c:v>4.4444444444444446E-2</c:v>
                </c:pt>
                <c:pt idx="1">
                  <c:v>2.2222222222222223E-2</c:v>
                </c:pt>
                <c:pt idx="2">
                  <c:v>0.93333333333333335</c:v>
                </c:pt>
                <c:pt idx="3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5-47A0-A2C9-657E5C32D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446104"/>
        <c:axId val="672447088"/>
      </c:barChart>
      <c:catAx>
        <c:axId val="672446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Codes from Content Analysis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2447088"/>
        <c:crosses val="autoZero"/>
        <c:auto val="1"/>
        <c:lblAlgn val="ctr"/>
        <c:lblOffset val="100"/>
        <c:noMultiLvlLbl val="0"/>
      </c:catAx>
      <c:valAx>
        <c:axId val="6724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 of 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244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Percentage of News Articles Relating to Certain Themes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News!$D$1</c:f>
              <c:strCache>
                <c:ptCount val="1"/>
                <c:pt idx="0">
                  <c:v>Percentage of Articles Relating to Each 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News!$A$2:$A$15</c:f>
              <c:strCache>
                <c:ptCount val="14"/>
                <c:pt idx="0">
                  <c:v>Agricultural Impacts</c:v>
                </c:pt>
                <c:pt idx="1">
                  <c:v>Air Pollution </c:v>
                </c:pt>
                <c:pt idx="2">
                  <c:v>Child Health</c:v>
                </c:pt>
                <c:pt idx="3">
                  <c:v>Community Impacts</c:v>
                </c:pt>
                <c:pt idx="4">
                  <c:v>E-waste Flow</c:v>
                </c:pt>
                <c:pt idx="5">
                  <c:v>E-waste Policy &amp; Management</c:v>
                </c:pt>
                <c:pt idx="6">
                  <c:v>Miscellaneous</c:v>
                </c:pt>
                <c:pt idx="7">
                  <c:v>Neonatal &amp; Pregnancy Health</c:v>
                </c:pt>
                <c:pt idx="8">
                  <c:v>Reports &amp; Definitions</c:v>
                </c:pt>
                <c:pt idx="9">
                  <c:v>Soil Pollution</c:v>
                </c:pt>
                <c:pt idx="10">
                  <c:v>Surveys</c:v>
                </c:pt>
                <c:pt idx="11">
                  <c:v>Water Pollution</c:v>
                </c:pt>
                <c:pt idx="12">
                  <c:v>Wildlife Health</c:v>
                </c:pt>
                <c:pt idx="13">
                  <c:v>Worker Impacts</c:v>
                </c:pt>
              </c:strCache>
            </c:strRef>
          </c:cat>
          <c:val>
            <c:numRef>
              <c:f>News!$D$2:$D$15</c:f>
              <c:numCache>
                <c:formatCode>0.0%</c:formatCode>
                <c:ptCount val="14"/>
                <c:pt idx="0">
                  <c:v>2.032520325203252E-2</c:v>
                </c:pt>
                <c:pt idx="1">
                  <c:v>2.8455284552845527E-2</c:v>
                </c:pt>
                <c:pt idx="2">
                  <c:v>3.2520325203252036E-2</c:v>
                </c:pt>
                <c:pt idx="3">
                  <c:v>0.14227642276422764</c:v>
                </c:pt>
                <c:pt idx="4">
                  <c:v>0.13008130081300814</c:v>
                </c:pt>
                <c:pt idx="5">
                  <c:v>0.36585365853658536</c:v>
                </c:pt>
                <c:pt idx="6">
                  <c:v>0.12601626016260162</c:v>
                </c:pt>
                <c:pt idx="7">
                  <c:v>8.130081300813009E-3</c:v>
                </c:pt>
                <c:pt idx="8">
                  <c:v>0.2032520325203252</c:v>
                </c:pt>
                <c:pt idx="9">
                  <c:v>2.8455284552845527E-2</c:v>
                </c:pt>
                <c:pt idx="10">
                  <c:v>1.2195121951219513E-2</c:v>
                </c:pt>
                <c:pt idx="11">
                  <c:v>8.5365853658536592E-2</c:v>
                </c:pt>
                <c:pt idx="12">
                  <c:v>8.130081300813009E-3</c:v>
                </c:pt>
                <c:pt idx="13">
                  <c:v>0.18699186991869918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8-4BC5-A53C-35FC862AED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0970736"/>
        <c:axId val="620973688"/>
      </c:barChart>
      <c:catAx>
        <c:axId val="62097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Codes</a:t>
                </a:r>
                <a:r>
                  <a:rPr lang="en-US" baseline="0"/>
                  <a:t> from Content Analysis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0973688"/>
        <c:crosses val="autoZero"/>
        <c:auto val="1"/>
        <c:lblAlgn val="ctr"/>
        <c:lblOffset val="100"/>
        <c:noMultiLvlLbl val="0"/>
      </c:catAx>
      <c:valAx>
        <c:axId val="62097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Articles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097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214310</xdr:colOff>
      <xdr:row>16</xdr:row>
      <xdr:rowOff>171448</xdr:rowOff>
    </xdr:from>
    <xdr:to>
      <xdr:col>6</xdr:col>
      <xdr:colOff>104774</xdr:colOff>
      <xdr:row>42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1ADF7-8AB7-48BE-973E-963FC77EC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261939</xdr:colOff>
      <xdr:row>16</xdr:row>
      <xdr:rowOff>133349</xdr:rowOff>
    </xdr:from>
    <xdr:to>
      <xdr:col>5</xdr:col>
      <xdr:colOff>347663</xdr:colOff>
      <xdr:row>43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40AFA-ADF9-44E8-9D48-4897E01AC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1009650</xdr:colOff>
      <xdr:row>8</xdr:row>
      <xdr:rowOff>90486</xdr:rowOff>
    </xdr:from>
    <xdr:to>
      <xdr:col>5</xdr:col>
      <xdr:colOff>509587</xdr:colOff>
      <xdr:row>29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5F79A-2E04-49F3-878F-A13A6E1B4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204786</xdr:colOff>
      <xdr:row>15</xdr:row>
      <xdr:rowOff>138112</xdr:rowOff>
    </xdr:from>
    <xdr:to>
      <xdr:col>5</xdr:col>
      <xdr:colOff>519113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B226A-D1FE-44EF-BFCC-61D8B1343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C3" sqref="C3"/>
    </sheetView>
  </sheetViews>
  <sheetFormatPr defaultRowHeight="15" x14ac:dyDescent="0.25"/>
  <cols>
    <col min="1" max="3" width="20.5703125" customWidth="1"/>
    <col min="4" max="4" width="20.5703125" style="4" customWidth="1"/>
  </cols>
  <sheetData>
    <row r="1" spans="1:4" s="1" customFormat="1" x14ac:dyDescent="0.25">
      <c r="A1" s="1" t="s">
        <v>14</v>
      </c>
      <c r="B1" s="1" t="s">
        <v>16</v>
      </c>
      <c r="C1" s="1" t="s">
        <v>15</v>
      </c>
      <c r="D1" s="5" t="s">
        <v>17</v>
      </c>
    </row>
    <row r="2" spans="1:4" x14ac:dyDescent="0.25">
      <c r="A2" t="s">
        <v>0</v>
      </c>
      <c r="B2">
        <v>257</v>
      </c>
      <c r="C2">
        <f>755+45+247</f>
        <v>1047</v>
      </c>
      <c r="D2" s="4">
        <f>B2/$C$2</f>
        <v>0.24546322827125119</v>
      </c>
    </row>
    <row r="3" spans="1:4" x14ac:dyDescent="0.25">
      <c r="A3" t="s">
        <v>5</v>
      </c>
      <c r="B3">
        <v>164</v>
      </c>
      <c r="D3" s="4">
        <f t="shared" ref="D3:D15" si="0">B3/$C$2</f>
        <v>0.15663801337153774</v>
      </c>
    </row>
    <row r="4" spans="1:4" x14ac:dyDescent="0.25">
      <c r="A4" t="s">
        <v>1</v>
      </c>
      <c r="B4">
        <v>162</v>
      </c>
      <c r="D4" s="4">
        <f t="shared" si="0"/>
        <v>0.15472779369627507</v>
      </c>
    </row>
    <row r="5" spans="1:4" x14ac:dyDescent="0.25">
      <c r="A5" t="s">
        <v>10</v>
      </c>
      <c r="B5">
        <v>136</v>
      </c>
      <c r="D5" s="4">
        <f t="shared" si="0"/>
        <v>0.12989493791786055</v>
      </c>
    </row>
    <row r="6" spans="1:4" x14ac:dyDescent="0.25">
      <c r="A6" t="s">
        <v>2</v>
      </c>
      <c r="B6">
        <v>117</v>
      </c>
      <c r="D6" s="4">
        <f t="shared" si="0"/>
        <v>0.11174785100286533</v>
      </c>
    </row>
    <row r="7" spans="1:4" x14ac:dyDescent="0.25">
      <c r="A7" t="s">
        <v>7</v>
      </c>
      <c r="B7">
        <v>111</v>
      </c>
      <c r="D7" s="4">
        <f t="shared" si="0"/>
        <v>0.10601719197707736</v>
      </c>
    </row>
    <row r="8" spans="1:4" x14ac:dyDescent="0.25">
      <c r="A8" t="s">
        <v>4</v>
      </c>
      <c r="B8">
        <v>105</v>
      </c>
      <c r="D8" s="4">
        <f t="shared" si="0"/>
        <v>0.10028653295128939</v>
      </c>
    </row>
    <row r="9" spans="1:4" x14ac:dyDescent="0.25">
      <c r="A9" t="s">
        <v>3</v>
      </c>
      <c r="B9">
        <v>92</v>
      </c>
      <c r="D9" s="4">
        <f t="shared" si="0"/>
        <v>8.7870105062082135E-2</v>
      </c>
    </row>
    <row r="10" spans="1:4" x14ac:dyDescent="0.25">
      <c r="A10" t="s">
        <v>9</v>
      </c>
      <c r="B10">
        <v>78</v>
      </c>
      <c r="D10" s="4">
        <f t="shared" si="0"/>
        <v>7.4498567335243557E-2</v>
      </c>
    </row>
    <row r="11" spans="1:4" x14ac:dyDescent="0.25">
      <c r="A11" t="s">
        <v>6</v>
      </c>
      <c r="B11">
        <v>77</v>
      </c>
      <c r="D11" s="4">
        <f t="shared" si="0"/>
        <v>7.3543457497612222E-2</v>
      </c>
    </row>
    <row r="12" spans="1:4" x14ac:dyDescent="0.25">
      <c r="A12" t="s">
        <v>8</v>
      </c>
      <c r="B12">
        <v>66</v>
      </c>
      <c r="D12" s="4">
        <f t="shared" si="0"/>
        <v>6.3037249283667621E-2</v>
      </c>
    </row>
    <row r="13" spans="1:4" x14ac:dyDescent="0.25">
      <c r="A13" t="s">
        <v>11</v>
      </c>
      <c r="B13">
        <v>46</v>
      </c>
      <c r="D13" s="4">
        <f t="shared" si="0"/>
        <v>4.3935052531041068E-2</v>
      </c>
    </row>
    <row r="14" spans="1:4" x14ac:dyDescent="0.25">
      <c r="A14" t="s">
        <v>13</v>
      </c>
      <c r="B14">
        <v>46</v>
      </c>
      <c r="D14" s="4">
        <f t="shared" si="0"/>
        <v>4.3935052531041068E-2</v>
      </c>
    </row>
    <row r="15" spans="1:4" x14ac:dyDescent="0.25">
      <c r="A15" t="s">
        <v>12</v>
      </c>
      <c r="B15">
        <v>29</v>
      </c>
      <c r="D15" s="4">
        <f t="shared" si="0"/>
        <v>2.7698185291308502E-2</v>
      </c>
    </row>
  </sheetData>
  <sortState xmlns:xlrd2="http://schemas.microsoft.com/office/spreadsheetml/2017/richdata2" ref="A2:D15">
    <sortCondition descending="1" ref="D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>
      <selection activeCell="G26" sqref="G26"/>
    </sheetView>
  </sheetViews>
  <sheetFormatPr defaultRowHeight="15" x14ac:dyDescent="0.25"/>
  <cols>
    <col min="1" max="1" width="27.140625" customWidth="1"/>
    <col min="2" max="4" width="20.5703125" customWidth="1"/>
  </cols>
  <sheetData>
    <row r="1" spans="1:4" s="1" customFormat="1" x14ac:dyDescent="0.25">
      <c r="A1" s="1" t="s">
        <v>14</v>
      </c>
      <c r="B1" s="1" t="s">
        <v>16</v>
      </c>
      <c r="C1" s="1" t="s">
        <v>15</v>
      </c>
      <c r="D1" s="1" t="s">
        <v>17</v>
      </c>
    </row>
    <row r="2" spans="1:4" x14ac:dyDescent="0.25">
      <c r="A2" t="s">
        <v>6</v>
      </c>
      <c r="B2">
        <v>72</v>
      </c>
      <c r="C2">
        <v>755</v>
      </c>
      <c r="D2" s="4">
        <f t="shared" ref="D2:D15" si="0">B2/$C$2</f>
        <v>9.5364238410596033E-2</v>
      </c>
    </row>
    <row r="3" spans="1:4" x14ac:dyDescent="0.25">
      <c r="A3" t="s">
        <v>2</v>
      </c>
      <c r="B3">
        <v>110</v>
      </c>
      <c r="D3" s="4">
        <f t="shared" si="0"/>
        <v>0.14569536423841059</v>
      </c>
    </row>
    <row r="4" spans="1:4" x14ac:dyDescent="0.25">
      <c r="A4" t="s">
        <v>8</v>
      </c>
      <c r="B4">
        <v>56</v>
      </c>
      <c r="D4" s="4">
        <f t="shared" si="0"/>
        <v>7.4172185430463583E-2</v>
      </c>
    </row>
    <row r="5" spans="1:4" x14ac:dyDescent="0.25">
      <c r="A5" t="s">
        <v>1</v>
      </c>
      <c r="B5">
        <v>126</v>
      </c>
      <c r="D5" s="4">
        <f t="shared" si="0"/>
        <v>0.16688741721854305</v>
      </c>
    </row>
    <row r="6" spans="1:4" x14ac:dyDescent="0.25">
      <c r="A6" t="s">
        <v>9</v>
      </c>
      <c r="B6">
        <v>46</v>
      </c>
      <c r="D6" s="4">
        <f t="shared" si="0"/>
        <v>6.0927152317880796E-2</v>
      </c>
    </row>
    <row r="7" spans="1:4" x14ac:dyDescent="0.25">
      <c r="A7" t="s">
        <v>5</v>
      </c>
      <c r="B7">
        <v>74</v>
      </c>
      <c r="D7" s="4">
        <f t="shared" si="0"/>
        <v>9.8013245033112581E-2</v>
      </c>
    </row>
    <row r="8" spans="1:4" x14ac:dyDescent="0.25">
      <c r="A8" t="s">
        <v>13</v>
      </c>
      <c r="B8">
        <v>14</v>
      </c>
      <c r="D8" s="4">
        <f t="shared" si="0"/>
        <v>1.8543046357615896E-2</v>
      </c>
    </row>
    <row r="9" spans="1:4" x14ac:dyDescent="0.25">
      <c r="A9" t="s">
        <v>11</v>
      </c>
      <c r="B9">
        <v>44</v>
      </c>
      <c r="D9" s="4">
        <f t="shared" si="0"/>
        <v>5.8278145695364242E-2</v>
      </c>
    </row>
    <row r="10" spans="1:4" x14ac:dyDescent="0.25">
      <c r="A10" t="s">
        <v>10</v>
      </c>
      <c r="B10">
        <v>44</v>
      </c>
      <c r="D10" s="4">
        <f t="shared" si="0"/>
        <v>5.8278145695364242E-2</v>
      </c>
    </row>
    <row r="11" spans="1:4" x14ac:dyDescent="0.25">
      <c r="A11" t="s">
        <v>0</v>
      </c>
      <c r="B11">
        <v>250</v>
      </c>
      <c r="D11" s="4">
        <f t="shared" si="0"/>
        <v>0.33112582781456956</v>
      </c>
    </row>
    <row r="12" spans="1:4" x14ac:dyDescent="0.25">
      <c r="A12" t="s">
        <v>12</v>
      </c>
      <c r="B12">
        <v>25</v>
      </c>
      <c r="D12" s="4">
        <f t="shared" si="0"/>
        <v>3.3112582781456956E-2</v>
      </c>
    </row>
    <row r="13" spans="1:4" x14ac:dyDescent="0.25">
      <c r="A13" t="s">
        <v>4</v>
      </c>
      <c r="B13">
        <v>84</v>
      </c>
      <c r="D13" s="4">
        <f t="shared" si="0"/>
        <v>0.11125827814569536</v>
      </c>
    </row>
    <row r="14" spans="1:4" x14ac:dyDescent="0.25">
      <c r="A14" t="s">
        <v>3</v>
      </c>
      <c r="B14">
        <v>90</v>
      </c>
      <c r="D14" s="4">
        <f t="shared" si="0"/>
        <v>0.11920529801324503</v>
      </c>
    </row>
    <row r="15" spans="1:4" x14ac:dyDescent="0.25">
      <c r="A15" t="s">
        <v>7</v>
      </c>
      <c r="B15">
        <v>65</v>
      </c>
      <c r="D15" s="4">
        <f t="shared" si="0"/>
        <v>8.6092715231788075E-2</v>
      </c>
    </row>
    <row r="16" spans="1:4" x14ac:dyDescent="0.25">
      <c r="D16" s="4"/>
    </row>
    <row r="17" spans="4:4" x14ac:dyDescent="0.25">
      <c r="D17" s="4"/>
    </row>
    <row r="18" spans="4:4" x14ac:dyDescent="0.25">
      <c r="D18" s="4"/>
    </row>
    <row r="19" spans="4:4" x14ac:dyDescent="0.25">
      <c r="D19" s="4"/>
    </row>
    <row r="20" spans="4:4" x14ac:dyDescent="0.25">
      <c r="D20" s="4"/>
    </row>
    <row r="21" spans="4:4" x14ac:dyDescent="0.25">
      <c r="D21" s="4"/>
    </row>
    <row r="22" spans="4:4" x14ac:dyDescent="0.25">
      <c r="D22" s="4"/>
    </row>
  </sheetData>
  <sortState xmlns:xlrd2="http://schemas.microsoft.com/office/spreadsheetml/2017/richdata2" ref="A2:B22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C4" sqref="C4"/>
    </sheetView>
  </sheetViews>
  <sheetFormatPr defaultRowHeight="15" x14ac:dyDescent="0.25"/>
  <cols>
    <col min="1" max="3" width="20.5703125" customWidth="1"/>
    <col min="4" max="4" width="20.5703125" style="3" customWidth="1"/>
    <col min="8" max="8" width="9" customWidth="1"/>
  </cols>
  <sheetData>
    <row r="1" spans="1:4" s="1" customFormat="1" x14ac:dyDescent="0.25">
      <c r="A1" s="1" t="s">
        <v>14</v>
      </c>
      <c r="B1" s="1" t="s">
        <v>16</v>
      </c>
      <c r="C1" s="1" t="s">
        <v>15</v>
      </c>
      <c r="D1" s="2" t="s">
        <v>17</v>
      </c>
    </row>
    <row r="2" spans="1:4" x14ac:dyDescent="0.25">
      <c r="A2" t="s">
        <v>8</v>
      </c>
      <c r="B2">
        <v>2</v>
      </c>
      <c r="C2">
        <v>45</v>
      </c>
      <c r="D2" s="4">
        <f>B2/$C$2</f>
        <v>4.4444444444444446E-2</v>
      </c>
    </row>
    <row r="3" spans="1:4" x14ac:dyDescent="0.25">
      <c r="A3" t="s">
        <v>1</v>
      </c>
      <c r="B3">
        <v>1</v>
      </c>
      <c r="D3" s="4">
        <f>B3/$C$2</f>
        <v>2.2222222222222223E-2</v>
      </c>
    </row>
    <row r="4" spans="1:4" x14ac:dyDescent="0.25">
      <c r="A4" t="s">
        <v>10</v>
      </c>
      <c r="B4">
        <v>42</v>
      </c>
      <c r="D4" s="4">
        <f>B4/$C$2</f>
        <v>0.93333333333333335</v>
      </c>
    </row>
    <row r="5" spans="1:4" x14ac:dyDescent="0.25">
      <c r="A5" t="s">
        <v>12</v>
      </c>
      <c r="B5">
        <v>1</v>
      </c>
      <c r="D5" s="4">
        <f>B5/$C$2</f>
        <v>2.2222222222222223E-2</v>
      </c>
    </row>
  </sheetData>
  <sortState xmlns:xlrd2="http://schemas.microsoft.com/office/spreadsheetml/2017/richdata2" ref="A2:D5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tabSelected="1" topLeftCell="A16" workbookViewId="0">
      <selection activeCell="C2" sqref="C2"/>
    </sheetView>
  </sheetViews>
  <sheetFormatPr defaultRowHeight="15" x14ac:dyDescent="0.25"/>
  <cols>
    <col min="1" max="3" width="20.5703125" customWidth="1"/>
    <col min="4" max="4" width="20.5703125" style="4" customWidth="1"/>
  </cols>
  <sheetData>
    <row r="1" spans="1:4" s="1" customFormat="1" x14ac:dyDescent="0.25">
      <c r="A1" s="1" t="s">
        <v>14</v>
      </c>
      <c r="B1" s="1" t="s">
        <v>16</v>
      </c>
      <c r="C1" s="1" t="s">
        <v>15</v>
      </c>
      <c r="D1" s="5" t="s">
        <v>17</v>
      </c>
    </row>
    <row r="2" spans="1:4" x14ac:dyDescent="0.25">
      <c r="A2" t="s">
        <v>6</v>
      </c>
      <c r="B2">
        <v>5</v>
      </c>
      <c r="C2">
        <v>246</v>
      </c>
      <c r="D2" s="4">
        <f t="shared" ref="D2:D15" si="0">B2/$C$2</f>
        <v>2.032520325203252E-2</v>
      </c>
    </row>
    <row r="3" spans="1:4" x14ac:dyDescent="0.25">
      <c r="A3" t="s">
        <v>18</v>
      </c>
      <c r="B3">
        <v>7</v>
      </c>
      <c r="D3" s="4">
        <f t="shared" si="0"/>
        <v>2.8455284552845527E-2</v>
      </c>
    </row>
    <row r="4" spans="1:4" x14ac:dyDescent="0.25">
      <c r="A4" t="s">
        <v>8</v>
      </c>
      <c r="B4">
        <v>8</v>
      </c>
      <c r="D4" s="4">
        <f t="shared" si="0"/>
        <v>3.2520325203252036E-2</v>
      </c>
    </row>
    <row r="5" spans="1:4" x14ac:dyDescent="0.25">
      <c r="A5" t="s">
        <v>1</v>
      </c>
      <c r="B5">
        <v>35</v>
      </c>
      <c r="D5" s="4">
        <f t="shared" si="0"/>
        <v>0.14227642276422764</v>
      </c>
    </row>
    <row r="6" spans="1:4" x14ac:dyDescent="0.25">
      <c r="A6" t="s">
        <v>9</v>
      </c>
      <c r="B6">
        <v>32</v>
      </c>
      <c r="D6" s="4">
        <f t="shared" si="0"/>
        <v>0.13008130081300814</v>
      </c>
    </row>
    <row r="7" spans="1:4" x14ac:dyDescent="0.25">
      <c r="A7" t="s">
        <v>5</v>
      </c>
      <c r="B7">
        <v>90</v>
      </c>
      <c r="D7" s="4">
        <f t="shared" si="0"/>
        <v>0.36585365853658536</v>
      </c>
    </row>
    <row r="8" spans="1:4" x14ac:dyDescent="0.25">
      <c r="A8" t="s">
        <v>13</v>
      </c>
      <c r="B8">
        <v>31</v>
      </c>
      <c r="D8" s="4">
        <f t="shared" si="0"/>
        <v>0.12601626016260162</v>
      </c>
    </row>
    <row r="9" spans="1:4" x14ac:dyDescent="0.25">
      <c r="A9" t="s">
        <v>11</v>
      </c>
      <c r="B9">
        <v>2</v>
      </c>
      <c r="D9" s="4">
        <f t="shared" si="0"/>
        <v>8.130081300813009E-3</v>
      </c>
    </row>
    <row r="10" spans="1:4" x14ac:dyDescent="0.25">
      <c r="A10" t="s">
        <v>10</v>
      </c>
      <c r="B10">
        <v>50</v>
      </c>
      <c r="D10" s="4">
        <f t="shared" si="0"/>
        <v>0.2032520325203252</v>
      </c>
    </row>
    <row r="11" spans="1:4" x14ac:dyDescent="0.25">
      <c r="A11" t="s">
        <v>0</v>
      </c>
      <c r="B11">
        <v>7</v>
      </c>
      <c r="D11" s="4">
        <f t="shared" si="0"/>
        <v>2.8455284552845527E-2</v>
      </c>
    </row>
    <row r="12" spans="1:4" x14ac:dyDescent="0.25">
      <c r="A12" t="s">
        <v>12</v>
      </c>
      <c r="B12">
        <v>3</v>
      </c>
      <c r="D12" s="4">
        <f t="shared" si="0"/>
        <v>1.2195121951219513E-2</v>
      </c>
    </row>
    <row r="13" spans="1:4" x14ac:dyDescent="0.25">
      <c r="A13" t="s">
        <v>4</v>
      </c>
      <c r="B13">
        <v>21</v>
      </c>
      <c r="D13" s="4">
        <f t="shared" si="0"/>
        <v>8.5365853658536592E-2</v>
      </c>
    </row>
    <row r="14" spans="1:4" x14ac:dyDescent="0.25">
      <c r="A14" t="s">
        <v>3</v>
      </c>
      <c r="B14">
        <v>2</v>
      </c>
      <c r="D14" s="4">
        <f t="shared" si="0"/>
        <v>8.130081300813009E-3</v>
      </c>
    </row>
    <row r="15" spans="1:4" x14ac:dyDescent="0.25">
      <c r="A15" t="s">
        <v>7</v>
      </c>
      <c r="B15">
        <v>46</v>
      </c>
      <c r="D15" s="4">
        <f t="shared" si="0"/>
        <v>0.18699186991869918</v>
      </c>
    </row>
  </sheetData>
  <sortState xmlns:xlrd2="http://schemas.microsoft.com/office/spreadsheetml/2017/richdata2" ref="A2:B15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Academic</vt:lpstr>
      <vt:lpstr>NGO</vt:lpstr>
      <vt:lpstr>News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Gwyneth Ormes</cp:lastModifiedBy>
  <dcterms:created xsi:type="dcterms:W3CDTF">2020-06-29T18:53:10Z</dcterms:created>
  <dcterms:modified xsi:type="dcterms:W3CDTF">2020-07-09T00:07:42Z</dcterms:modified>
</cp:coreProperties>
</file>