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700" yWindow="18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M15" i="1"/>
  <c r="M8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<sst xmlns="http://schemas.openxmlformats.org/spreadsheetml/2006/main" count="11" uniqueCount="11">
  <si>
    <t>&gt;</t>
  </si>
  <si>
    <t>esp</t>
  </si>
  <si>
    <t>dm</t>
  </si>
  <si>
    <t>esp_adc_cal_raw_to_voltage</t>
  </si>
  <si>
    <t xml:space="preserve">vout = vin * R2/(R1+R2) &gt;&gt; 0.0896 (9.63/107.43) ; 11.1558 </t>
  </si>
  <si>
    <t>R1</t>
  </si>
  <si>
    <t>R2</t>
  </si>
  <si>
    <t>Vin</t>
  </si>
  <si>
    <t>Vout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</si>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</sst>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9" formatCode="0.00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2E8B57"/>
      <name val="Monac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  <xf numFmtId="0" fontId="4" fillId="0" borderId="0" xfId="0" applyFon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2" fontId="0" fillId="6" borderId="2" xfId="0" applyNumberFormat="1" applyFill="1" applyBorder="1"/>
    <xf numFmtId="0" fontId="0" fillId="0" borderId="3" xfId="0" applyBorder="1"/>
    <xf numFmtId="2" fontId="0" fillId="6" borderId="4" xfId="0" applyNumberFormat="1" applyFill="1" applyBorder="1"/>
    <xf numFmtId="2" fontId="0" fillId="6" borderId="0" xfId="0" applyNumberFormat="1" applyFill="1" applyBorder="1"/>
    <xf numFmtId="0" fontId="0" fillId="0" borderId="5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9" fontId="0" fillId="0" borderId="0" xfId="0" applyNumberFormat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abSelected="1" zoomScale="125" zoomScaleNormal="125" zoomScalePageLayoutView="125" workbookViewId="0">
      <selection activeCell="M24" sqref="M24"/>
    </sheetView>
  </sheetViews>
  <sheetFormatPr baseColWidth="10" defaultRowHeight="12" x14ac:dyDescent="0"/>
  <sheetData>
    <row r="2" spans="2:15" ht="16">
      <c r="B2" s="8" t="s">
        <v>3</v>
      </c>
      <c r="H2" s="6" t="s">
        <v>2</v>
      </c>
      <c r="I2" s="6" t="s">
        <v>1</v>
      </c>
    </row>
    <row r="3" spans="2:15">
      <c r="B3" t="s">
        <v>4</v>
      </c>
    </row>
    <row r="4" spans="2:15">
      <c r="H4" s="7">
        <v>0</v>
      </c>
      <c r="I4" s="7">
        <v>0</v>
      </c>
      <c r="J4" s="7">
        <f>H4-I4</f>
        <v>0</v>
      </c>
      <c r="L4" t="s">
        <v>5</v>
      </c>
      <c r="M4">
        <v>107.43</v>
      </c>
      <c r="O4">
        <v>107.43</v>
      </c>
    </row>
    <row r="5" spans="2:15">
      <c r="H5" s="9">
        <v>0.2</v>
      </c>
      <c r="I5" s="9">
        <v>7.0000000000000007E-2</v>
      </c>
      <c r="J5" s="9">
        <f t="shared" ref="J5:J36" si="0">H5-I5</f>
        <v>0.13</v>
      </c>
      <c r="L5" t="s">
        <v>6</v>
      </c>
      <c r="M5">
        <v>9.6300000000000008</v>
      </c>
      <c r="O5">
        <v>9.6300000000000008</v>
      </c>
    </row>
    <row r="6" spans="2:15">
      <c r="B6" s="1">
        <v>0</v>
      </c>
      <c r="C6" s="1">
        <v>0</v>
      </c>
      <c r="H6" s="9">
        <v>0.3</v>
      </c>
      <c r="I6" s="9">
        <v>0.17</v>
      </c>
      <c r="J6" s="9">
        <f t="shared" si="0"/>
        <v>0.12999999999999998</v>
      </c>
    </row>
    <row r="7" spans="2:15">
      <c r="B7" s="2">
        <v>0.2</v>
      </c>
      <c r="C7" s="1">
        <v>0.05</v>
      </c>
      <c r="D7" s="4">
        <f>B7-C7</f>
        <v>0.15000000000000002</v>
      </c>
      <c r="E7" s="4">
        <f>C7*11.1558</f>
        <v>0.55779000000000001</v>
      </c>
      <c r="H7" s="9">
        <v>0.4</v>
      </c>
      <c r="I7" s="9">
        <v>0.28000000000000003</v>
      </c>
      <c r="J7" s="9">
        <f t="shared" si="0"/>
        <v>0.12</v>
      </c>
      <c r="L7" t="s">
        <v>7</v>
      </c>
      <c r="M7">
        <v>24.7</v>
      </c>
      <c r="O7">
        <v>24.7</v>
      </c>
    </row>
    <row r="8" spans="2:15">
      <c r="B8" s="2">
        <v>0.3</v>
      </c>
      <c r="C8" s="1">
        <v>0.15</v>
      </c>
      <c r="D8" s="4">
        <f t="shared" ref="D8:D28" si="1">B8-C8</f>
        <v>0.15</v>
      </c>
      <c r="E8" s="4">
        <f>C8*11.1558</f>
        <v>1.6733699999999998</v>
      </c>
      <c r="H8" s="9">
        <v>0.5</v>
      </c>
      <c r="I8" s="9">
        <v>0.37</v>
      </c>
      <c r="J8" s="9">
        <f t="shared" si="0"/>
        <v>0.13</v>
      </c>
      <c r="L8" t="s">
        <v>8</v>
      </c>
      <c r="M8" s="24">
        <f>M5/(M5+M4)*M7</f>
        <v>2.0319579702716557</v>
      </c>
      <c r="O8">
        <v>2.2559999999999998</v>
      </c>
    </row>
    <row r="9" spans="2:15">
      <c r="B9" s="2">
        <v>0.4</v>
      </c>
      <c r="C9" s="1">
        <v>0.25</v>
      </c>
      <c r="D9" s="4">
        <f t="shared" si="1"/>
        <v>0.15000000000000002</v>
      </c>
      <c r="E9" s="4">
        <f t="shared" ref="E9:E28" si="2">C9*11.1558</f>
        <v>2.7889499999999998</v>
      </c>
      <c r="H9" s="9">
        <v>0.6</v>
      </c>
      <c r="I9" s="9">
        <v>0.47</v>
      </c>
      <c r="J9" s="9">
        <f t="shared" si="0"/>
        <v>0.13</v>
      </c>
    </row>
    <row r="10" spans="2:15">
      <c r="B10" s="2">
        <v>0.5</v>
      </c>
      <c r="C10" s="1">
        <v>0.34</v>
      </c>
      <c r="D10" s="4">
        <f t="shared" si="1"/>
        <v>0.15999999999999998</v>
      </c>
      <c r="E10" s="4">
        <f t="shared" si="2"/>
        <v>3.7929720000000002</v>
      </c>
      <c r="H10" s="10">
        <v>0.7</v>
      </c>
      <c r="I10" s="10">
        <v>0.56000000000000005</v>
      </c>
      <c r="J10" s="10">
        <f t="shared" si="0"/>
        <v>0.1399999999999999</v>
      </c>
    </row>
    <row r="11" spans="2:15">
      <c r="B11" s="2">
        <v>0.6</v>
      </c>
      <c r="C11" s="1">
        <v>0.44</v>
      </c>
      <c r="D11" s="4">
        <f t="shared" si="1"/>
        <v>0.15999999999999998</v>
      </c>
      <c r="E11" s="4">
        <f t="shared" si="2"/>
        <v>4.9085519999999994</v>
      </c>
      <c r="H11" s="10">
        <v>0.8</v>
      </c>
      <c r="I11" s="10">
        <v>0.66</v>
      </c>
      <c r="J11" s="10">
        <f t="shared" si="0"/>
        <v>0.14000000000000001</v>
      </c>
    </row>
    <row r="12" spans="2:15">
      <c r="B12" s="2">
        <v>0.7</v>
      </c>
      <c r="C12" s="1">
        <v>0.53</v>
      </c>
      <c r="D12" s="4">
        <f t="shared" si="1"/>
        <v>0.16999999999999993</v>
      </c>
      <c r="E12" s="4">
        <f t="shared" si="2"/>
        <v>5.9125740000000002</v>
      </c>
      <c r="H12" s="10">
        <v>0.9</v>
      </c>
      <c r="I12" s="10">
        <v>0.76</v>
      </c>
      <c r="J12" s="10">
        <f t="shared" si="0"/>
        <v>0.14000000000000001</v>
      </c>
    </row>
    <row r="13" spans="2:15">
      <c r="B13" s="2">
        <v>0.8</v>
      </c>
      <c r="C13" s="1">
        <v>0.63</v>
      </c>
      <c r="D13" s="4">
        <f t="shared" si="1"/>
        <v>0.17000000000000004</v>
      </c>
      <c r="E13" s="4">
        <f t="shared" si="2"/>
        <v>7.0281539999999998</v>
      </c>
      <c r="H13" s="10">
        <v>1</v>
      </c>
      <c r="I13" s="10">
        <v>0.86</v>
      </c>
      <c r="J13" s="10">
        <f t="shared" si="0"/>
        <v>0.14000000000000001</v>
      </c>
    </row>
    <row r="14" spans="2:15">
      <c r="B14" s="2">
        <v>0.9</v>
      </c>
      <c r="C14" s="1">
        <v>0.72</v>
      </c>
      <c r="D14" s="4">
        <f t="shared" si="1"/>
        <v>0.18000000000000005</v>
      </c>
      <c r="E14" s="4">
        <f t="shared" si="2"/>
        <v>8.0321759999999998</v>
      </c>
      <c r="H14" s="10">
        <v>1.1000000000000001</v>
      </c>
      <c r="I14" s="10">
        <v>0.96</v>
      </c>
      <c r="J14" s="10">
        <f t="shared" si="0"/>
        <v>0.14000000000000012</v>
      </c>
      <c r="L14" t="s">
        <v>9</v>
      </c>
      <c r="M14">
        <v>1.19</v>
      </c>
    </row>
    <row r="15" spans="2:15">
      <c r="B15" s="2">
        <v>1</v>
      </c>
      <c r="C15" s="1">
        <v>0.84</v>
      </c>
      <c r="D15" s="4">
        <f t="shared" si="1"/>
        <v>0.16000000000000003</v>
      </c>
      <c r="E15" s="4">
        <f t="shared" si="2"/>
        <v>9.3708719999999985</v>
      </c>
      <c r="H15" s="10">
        <v>1.2</v>
      </c>
      <c r="I15" s="10">
        <v>1.05</v>
      </c>
      <c r="J15" s="10">
        <f t="shared" si="0"/>
        <v>0.14999999999999991</v>
      </c>
      <c r="L15" t="s">
        <v>10</v>
      </c>
      <c r="M15">
        <f>M14*(24.7/1.19)</f>
        <v>24.7</v>
      </c>
    </row>
    <row r="16" spans="2:15">
      <c r="B16" s="2">
        <v>1.1000000000000001</v>
      </c>
      <c r="C16" s="1">
        <v>0.93</v>
      </c>
      <c r="D16" s="4">
        <f t="shared" si="1"/>
        <v>0.17000000000000004</v>
      </c>
      <c r="E16" s="4">
        <f t="shared" si="2"/>
        <v>10.374893999999999</v>
      </c>
      <c r="H16" s="10">
        <v>1.3</v>
      </c>
      <c r="I16" s="10">
        <v>1.1599999999999999</v>
      </c>
      <c r="J16" s="10">
        <f t="shared" si="0"/>
        <v>0.14000000000000012</v>
      </c>
    </row>
    <row r="17" spans="2:13">
      <c r="B17" s="2">
        <v>1.2</v>
      </c>
      <c r="C17" s="1">
        <v>1.03</v>
      </c>
      <c r="D17" s="4">
        <f t="shared" si="1"/>
        <v>0.16999999999999993</v>
      </c>
      <c r="E17" s="4">
        <f t="shared" si="2"/>
        <v>11.490473999999999</v>
      </c>
      <c r="H17" s="10">
        <v>1.4</v>
      </c>
      <c r="I17" s="10">
        <v>1.26</v>
      </c>
      <c r="J17" s="10">
        <f t="shared" si="0"/>
        <v>0.1399999999999999</v>
      </c>
      <c r="M17">
        <f>(24.7/1.19)</f>
        <v>20.756302521008404</v>
      </c>
    </row>
    <row r="18" spans="2:13">
      <c r="B18" s="2">
        <v>1.4</v>
      </c>
      <c r="C18" s="1">
        <v>1.21</v>
      </c>
      <c r="D18" s="4">
        <f t="shared" si="1"/>
        <v>0.18999999999999995</v>
      </c>
      <c r="E18" s="4">
        <f t="shared" si="2"/>
        <v>13.498517999999999</v>
      </c>
      <c r="H18" s="10">
        <v>1.5</v>
      </c>
      <c r="I18" s="10">
        <v>1.36</v>
      </c>
      <c r="J18" s="10">
        <f t="shared" si="0"/>
        <v>0.1399999999999999</v>
      </c>
    </row>
    <row r="19" spans="2:13">
      <c r="B19" s="2">
        <v>1.6</v>
      </c>
      <c r="C19" s="1">
        <v>1.41</v>
      </c>
      <c r="D19" s="4">
        <f t="shared" si="1"/>
        <v>0.19000000000000017</v>
      </c>
      <c r="E19" s="4">
        <f t="shared" si="2"/>
        <v>15.729677999999998</v>
      </c>
      <c r="H19" s="11">
        <v>1.6</v>
      </c>
      <c r="I19" s="11">
        <v>1.45</v>
      </c>
      <c r="J19" s="11">
        <f t="shared" si="0"/>
        <v>0.15000000000000013</v>
      </c>
    </row>
    <row r="20" spans="2:13">
      <c r="B20" s="2">
        <v>1.8</v>
      </c>
      <c r="C20" s="1">
        <v>1.59</v>
      </c>
      <c r="D20" s="4">
        <f t="shared" si="1"/>
        <v>0.20999999999999996</v>
      </c>
      <c r="E20" s="4">
        <f t="shared" si="2"/>
        <v>17.737721999999998</v>
      </c>
      <c r="H20" s="11">
        <v>1.7</v>
      </c>
      <c r="I20" s="11">
        <v>1.55</v>
      </c>
      <c r="J20" s="11">
        <f t="shared" si="0"/>
        <v>0.14999999999999991</v>
      </c>
    </row>
    <row r="21" spans="2:13">
      <c r="B21" s="2">
        <v>2</v>
      </c>
      <c r="C21" s="1">
        <v>1.8</v>
      </c>
      <c r="D21" s="4">
        <f t="shared" si="1"/>
        <v>0.19999999999999996</v>
      </c>
      <c r="E21" s="4">
        <f t="shared" si="2"/>
        <v>20.080439999999999</v>
      </c>
      <c r="H21" s="11">
        <v>1.8</v>
      </c>
      <c r="I21" s="11">
        <v>1.64</v>
      </c>
      <c r="J21" s="11">
        <f t="shared" si="0"/>
        <v>0.16000000000000014</v>
      </c>
    </row>
    <row r="22" spans="2:13">
      <c r="B22" s="2">
        <v>2.2000000000000002</v>
      </c>
      <c r="C22" s="1">
        <v>1.99</v>
      </c>
      <c r="D22" s="4">
        <f t="shared" si="1"/>
        <v>0.21000000000000019</v>
      </c>
      <c r="E22" s="5">
        <f t="shared" si="2"/>
        <v>22.200042</v>
      </c>
      <c r="H22" s="11">
        <v>1.9</v>
      </c>
      <c r="I22" s="11">
        <v>1.75</v>
      </c>
      <c r="J22" s="11">
        <f t="shared" si="0"/>
        <v>0.14999999999999991</v>
      </c>
    </row>
    <row r="23" spans="2:13">
      <c r="B23" s="2">
        <v>2.4</v>
      </c>
      <c r="C23" s="1">
        <v>2.19</v>
      </c>
      <c r="D23" s="4">
        <f t="shared" si="1"/>
        <v>0.20999999999999996</v>
      </c>
      <c r="E23" s="5">
        <f t="shared" si="2"/>
        <v>24.431201999999999</v>
      </c>
      <c r="H23" s="11">
        <v>2</v>
      </c>
      <c r="I23" s="11">
        <v>1.85</v>
      </c>
      <c r="J23" s="11">
        <f t="shared" si="0"/>
        <v>0.14999999999999991</v>
      </c>
    </row>
    <row r="24" spans="2:13">
      <c r="B24" s="2">
        <v>2.6</v>
      </c>
      <c r="C24" s="1">
        <v>2.4</v>
      </c>
      <c r="D24" s="4">
        <f t="shared" si="1"/>
        <v>0.20000000000000018</v>
      </c>
      <c r="E24" s="5">
        <f t="shared" si="2"/>
        <v>26.773919999999997</v>
      </c>
      <c r="H24" s="11">
        <v>2.1</v>
      </c>
      <c r="I24" s="11">
        <v>1.95</v>
      </c>
      <c r="J24" s="11">
        <f t="shared" si="0"/>
        <v>0.15000000000000013</v>
      </c>
    </row>
    <row r="25" spans="2:13">
      <c r="B25" s="2">
        <v>2.8</v>
      </c>
      <c r="C25" s="1">
        <v>2.7</v>
      </c>
      <c r="D25" s="4">
        <f t="shared" si="1"/>
        <v>9.9999999999999645E-2</v>
      </c>
      <c r="E25" s="5">
        <f t="shared" si="2"/>
        <v>30.120660000000001</v>
      </c>
      <c r="H25" s="12">
        <v>2.2000000000000002</v>
      </c>
      <c r="I25" s="12">
        <v>2.04</v>
      </c>
      <c r="J25" s="12">
        <f t="shared" si="0"/>
        <v>0.16000000000000014</v>
      </c>
    </row>
    <row r="26" spans="2:13">
      <c r="B26" s="2">
        <v>2.9</v>
      </c>
      <c r="C26" s="1">
        <v>2.84</v>
      </c>
      <c r="D26" s="4">
        <f t="shared" si="1"/>
        <v>6.0000000000000053E-2</v>
      </c>
      <c r="E26" s="4">
        <f t="shared" si="2"/>
        <v>31.682471999999997</v>
      </c>
      <c r="H26" s="13">
        <v>2.2999999999999998</v>
      </c>
      <c r="I26" s="14">
        <v>2.14</v>
      </c>
      <c r="J26" s="14">
        <f t="shared" si="0"/>
        <v>0.1599999999999997</v>
      </c>
      <c r="K26" s="15"/>
    </row>
    <row r="27" spans="2:13">
      <c r="B27" s="2">
        <v>3</v>
      </c>
      <c r="C27" s="1">
        <v>3</v>
      </c>
      <c r="D27" s="4">
        <f t="shared" si="1"/>
        <v>0</v>
      </c>
      <c r="E27" s="4">
        <f t="shared" si="2"/>
        <v>33.467399999999998</v>
      </c>
      <c r="H27" s="16">
        <v>2.4</v>
      </c>
      <c r="I27" s="17">
        <v>2.25</v>
      </c>
      <c r="J27" s="17">
        <f t="shared" si="0"/>
        <v>0.14999999999999991</v>
      </c>
      <c r="K27" s="18"/>
    </row>
    <row r="28" spans="2:13">
      <c r="B28" s="2">
        <v>3.1</v>
      </c>
      <c r="C28" s="1">
        <v>3.18</v>
      </c>
      <c r="D28" s="4">
        <f t="shared" si="1"/>
        <v>-8.0000000000000071E-2</v>
      </c>
      <c r="E28" s="4">
        <f t="shared" si="2"/>
        <v>35.475443999999996</v>
      </c>
      <c r="H28" s="16">
        <v>2.5</v>
      </c>
      <c r="I28" s="17">
        <v>2.34</v>
      </c>
      <c r="J28" s="17">
        <f t="shared" si="0"/>
        <v>0.16000000000000014</v>
      </c>
      <c r="K28" s="18"/>
    </row>
    <row r="29" spans="2:13">
      <c r="B29" s="2"/>
      <c r="C29" s="1"/>
      <c r="H29" s="19">
        <v>2.6</v>
      </c>
      <c r="I29" s="20">
        <v>2.4500000000000002</v>
      </c>
      <c r="J29" s="20">
        <f t="shared" si="0"/>
        <v>0.14999999999999991</v>
      </c>
      <c r="K29" s="18"/>
    </row>
    <row r="30" spans="2:13">
      <c r="B30" s="3"/>
      <c r="D30" t="s">
        <v>0</v>
      </c>
      <c r="H30" s="19">
        <v>2.7</v>
      </c>
      <c r="I30" s="20">
        <v>2.58</v>
      </c>
      <c r="J30" s="20">
        <f t="shared" si="0"/>
        <v>0.12000000000000011</v>
      </c>
      <c r="K30" s="18"/>
    </row>
    <row r="31" spans="2:13">
      <c r="B31" s="3"/>
      <c r="H31" s="19">
        <v>2.8</v>
      </c>
      <c r="I31" s="20">
        <v>2.71</v>
      </c>
      <c r="J31" s="20">
        <f t="shared" si="0"/>
        <v>8.9999999999999858E-2</v>
      </c>
      <c r="K31" s="18"/>
    </row>
    <row r="32" spans="2:13">
      <c r="B32" s="3"/>
      <c r="H32" s="19">
        <v>2.9</v>
      </c>
      <c r="I32" s="20">
        <v>2.85</v>
      </c>
      <c r="J32" s="20">
        <f t="shared" si="0"/>
        <v>4.9999999999999822E-2</v>
      </c>
      <c r="K32" s="18"/>
    </row>
    <row r="33" spans="8:11">
      <c r="H33" s="21">
        <v>3</v>
      </c>
      <c r="I33" s="22">
        <v>3.02</v>
      </c>
      <c r="J33" s="22">
        <f t="shared" si="0"/>
        <v>-2.0000000000000018E-2</v>
      </c>
      <c r="K33" s="23"/>
    </row>
    <row r="34" spans="8:11">
      <c r="H34" s="7">
        <v>3.1</v>
      </c>
      <c r="I34" s="7">
        <v>3.2</v>
      </c>
      <c r="J34" s="7">
        <f t="shared" si="0"/>
        <v>-0.10000000000000009</v>
      </c>
    </row>
    <row r="35" spans="8:11">
      <c r="H35" s="7">
        <v>3.2</v>
      </c>
      <c r="I35" s="7">
        <v>3.3</v>
      </c>
      <c r="J35" s="7">
        <f t="shared" si="0"/>
        <v>-9.9999999999999645E-2</v>
      </c>
    </row>
    <row r="36" spans="8:11">
      <c r="H36" s="7">
        <v>3.3</v>
      </c>
      <c r="I36" s="7">
        <v>3.3</v>
      </c>
      <c r="J36" s="7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Sheet1!I4:I4</xm:f>
              <xm:sqref>H4</xm:sqref>
            </x14:sparkline>
            <x14:sparkline>
              <xm:f>Sheet1!I5:I5</xm:f>
              <xm:sqref>H5</xm:sqref>
            </x14:sparkline>
            <x14:sparkline>
              <xm:f>Sheet1!I6:I6</xm:f>
              <xm:sqref>H6</xm:sqref>
            </x14:sparkline>
            <x14:sparkline>
              <xm:f>Sheet1!I7:I7</xm:f>
              <xm:sqref>H7</xm:sqref>
            </x14:sparkline>
            <x14:sparkline>
              <xm:f>Sheet1!I8:I8</xm:f>
              <xm:sqref>H8</xm:sqref>
            </x14:sparkline>
            <x14:sparkline>
              <xm:f>Sheet1!I9:I9</xm:f>
              <xm:sqref>H9</xm:sqref>
            </x14:sparkline>
            <x14:sparkline>
              <xm:f>Sheet1!I10:I10</xm:f>
              <xm:sqref>H10</xm:sqref>
            </x14:sparkline>
            <x14:sparkline>
              <xm:f>Sheet1!I11:I11</xm:f>
              <xm:sqref>H11</xm:sqref>
            </x14:sparkline>
            <x14:sparkline>
              <xm:f>Sheet1!I12:I12</xm:f>
              <xm:sqref>H12</xm:sqref>
            </x14:sparkline>
            <x14:sparkline>
              <xm:f>Sheet1!I13:I13</xm:f>
              <xm:sqref>H13</xm:sqref>
            </x14:sparkline>
            <x14:sparkline>
              <xm:f>Sheet1!I14:I14</xm:f>
              <xm:sqref>H14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Online LIMS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Timmermann</dc:creator>
  <cp:lastModifiedBy>Ricardo Timmermann</cp:lastModifiedBy>
  <dcterms:created xsi:type="dcterms:W3CDTF">2018-05-27T21:53:31Z</dcterms:created>
  <dcterms:modified xsi:type="dcterms:W3CDTF">2018-05-30T20:59:00Z</dcterms:modified>
</cp:coreProperties>
</file>