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AS393x\"/>
    </mc:Choice>
  </mc:AlternateContent>
  <workbookProtection workbookAlgorithmName="SHA-512" workbookHashValue="cnTs82FayEvvZwhlNX1WbfMUurnOZZQMGJl78YXXk7kP1poMs73KT7J9qaJK1vc5S75fr4XrgdGJh1oWUlO9TQ==" workbookSaltValue="7ehynQLzDvLXvfR5lX/Ycw==" workbookSpinCount="100000" lockStructure="1"/>
  <bookViews>
    <workbookView xWindow="480" yWindow="105" windowWidth="11490" windowHeight="9555"/>
  </bookViews>
  <sheets>
    <sheet name="Detection Range" sheetId="1" r:id="rId1"/>
    <sheet name="Register Settings" sheetId="2" r:id="rId2"/>
  </sheets>
  <calcPr calcId="152511"/>
  <customWorkbookViews>
    <customWorkbookView name="Marcel Vorraber - Personal View" guid="{208A5693-A557-45B1-9C6A-404A153131BE}" mergeInterval="0" personalView="1" maximized="1" xWindow="1672" yWindow="-8" windowWidth="1696" windowHeight="1066" activeSheetId="1"/>
  </customWorkbookViews>
</workbook>
</file>

<file path=xl/calcChain.xml><?xml version="1.0" encoding="utf-8"?>
<calcChain xmlns="http://schemas.openxmlformats.org/spreadsheetml/2006/main">
  <c r="G15" i="2" l="1"/>
  <c r="B18" i="2" s="1"/>
  <c r="B19" i="2" s="1"/>
  <c r="B20" i="2" s="1"/>
  <c r="G14" i="2"/>
  <c r="G13" i="2"/>
  <c r="G12" i="2"/>
  <c r="G11" i="2"/>
  <c r="B6" i="1" l="1"/>
  <c r="B7" i="1"/>
  <c r="B5" i="1"/>
  <c r="A5" i="1" l="1"/>
  <c r="C6" i="1"/>
  <c r="C5" i="1"/>
  <c r="A7" i="1"/>
  <c r="A6" i="1"/>
  <c r="C7" i="1"/>
</calcChain>
</file>

<file path=xl/sharedStrings.xml><?xml version="1.0" encoding="utf-8"?>
<sst xmlns="http://schemas.openxmlformats.org/spreadsheetml/2006/main" count="32" uniqueCount="30">
  <si>
    <t>R8&lt;7&gt;</t>
  </si>
  <si>
    <t>R8&lt;6&gt;</t>
  </si>
  <si>
    <t>R8&lt;5&gt;</t>
  </si>
  <si>
    <t>N</t>
  </si>
  <si>
    <t>Bit Setting for the Operating Frequency Range and Time Windows Generation for the Frequency Detection</t>
  </si>
  <si>
    <t>Tolerance Settings for Frequency Detection
in the Bands 23-150 kHz</t>
  </si>
  <si>
    <t>M</t>
  </si>
  <si>
    <t>n.a.</t>
  </si>
  <si>
    <t>R2&lt;1&gt;</t>
  </si>
  <si>
    <t>R2&lt;0&gt;</t>
  </si>
  <si>
    <t>±Tolerance</t>
  </si>
  <si>
    <t>kHz</t>
  </si>
  <si>
    <t>Operating frequency range (kHz)</t>
  </si>
  <si>
    <t>soft</t>
  </si>
  <si>
    <t>medium</t>
  </si>
  <si>
    <t>tight</t>
  </si>
  <si>
    <t>Max</t>
  </si>
  <si>
    <t>Min</t>
  </si>
  <si>
    <t>Carrier</t>
  </si>
  <si>
    <t>fRC (kHz)</t>
  </si>
  <si>
    <t>frc (Hz)</t>
  </si>
  <si>
    <t>Tclk (s)</t>
  </si>
  <si>
    <t>N*Tclk (s)</t>
  </si>
  <si>
    <t>Frequency Detection Range (Hz)</t>
  </si>
  <si>
    <t>Tolerance</t>
  </si>
  <si>
    <t>Soft</t>
  </si>
  <si>
    <t>Medium</t>
  </si>
  <si>
    <t>Tight</t>
  </si>
  <si>
    <t>Recommended Settings</t>
  </si>
  <si>
    <t>Input Carrier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</si>
</sst>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b/>
      <sz val="24"/>
      <color rgb="FF46555F"/>
      <name val="Arial"/>
      <family val="2"/>
    </font>
    <font>
      <b/>
      <sz val="16"/>
      <color rgb="FF46555F"/>
      <name val="Arial"/>
      <family val="2"/>
    </font>
    <font>
      <b/>
      <sz val="10"/>
      <color rgb="FF46555F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6555F"/>
        <bgColor indexed="64"/>
      </patternFill>
    </fill>
    <fill>
      <patternFill patternType="solid">
        <fgColor rgb="FF7D878F"/>
        <bgColor indexed="64"/>
      </patternFill>
    </fill>
    <fill>
      <patternFill patternType="solid">
        <fgColor rgb="FFE4EB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5" fillId="2" borderId="1"/>
    <xf numFmtId="0" fontId="5" fillId="3" borderId="1"/>
    <xf numFmtId="0" fontId="4" fillId="4" borderId="1"/>
    <xf numFmtId="0" fontId="1" fillId="0" borderId="0"/>
    <xf numFmtId="0" fontId="2" fillId="0" borderId="0"/>
    <xf numFmtId="0" fontId="3" fillId="0" borderId="0"/>
  </cellStyleXfs>
  <cellXfs count="38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0" fillId="5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left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/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/>
    <xf numFmtId="0" fontId="8" fillId="0" borderId="0" xfId="0" applyFont="1" applyAlignment="1" applyProtection="1">
      <alignment horizontal="righ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left" vertical="center"/>
    </xf>
    <xf numFmtId="0" fontId="10" fillId="0" borderId="0" xfId="0" applyFont="1" applyFill="1" applyAlignment="1" applyProtection="1">
      <alignment horizontal="left" vertical="center"/>
    </xf>
    <xf numFmtId="0" fontId="10" fillId="0" borderId="0" xfId="0" applyFont="1" applyAlignment="1" applyProtection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</cellXfs>
  <cellStyles count="7">
    <cellStyle name="ams even lines" xfId="3"/>
    <cellStyle name="ams second line" xfId="2"/>
    <cellStyle name="ams table headline" xfId="1"/>
    <cellStyle name="Headline" xfId="4"/>
    <cellStyle name="Normal" xfId="0" builtinId="0" customBuiltin="1"/>
    <cellStyle name="Subline 1" xfId="5"/>
    <cellStyle name="subline 2" xfId="6"/>
  </cellStyles>
  <dxfs count="3">
    <dxf>
      <fill>
        <patternFill>
          <bgColor theme="0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rgb="FFE4EBF0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ont>
        <color theme="0"/>
      </font>
      <fill>
        <patternFill>
          <bgColor rgb="FF46555F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</dxfs>
  <tableStyles count="1" defaultTableStyle="ams table style" defaultPivotStyle="PivotStyleLight16">
    <tableStyle name="ams table 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7D878F"/>
      <color rgb="FFE4EBF0"/>
      <color rgb="FF4655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8</xdr:row>
      <xdr:rowOff>19050</xdr:rowOff>
    </xdr:from>
    <xdr:to>
      <xdr:col>3</xdr:col>
      <xdr:colOff>1209674</xdr:colOff>
      <xdr:row>12</xdr:row>
      <xdr:rowOff>27593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2152650"/>
          <a:ext cx="1743074" cy="6562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0</xdr:row>
      <xdr:rowOff>0</xdr:rowOff>
    </xdr:from>
    <xdr:ext cx="4029075" cy="350138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0"/>
          <a:ext cx="4029075" cy="3501383"/>
        </a:xfrm>
        <a:prstGeom prst="rect">
          <a:avLst/>
        </a:prstGeom>
      </xdr:spPr>
    </xdr:pic>
    <xdr:clientData/>
  </xdr:oneCellAnchor>
  <xdr:twoCellAnchor editAs="oneCell">
    <xdr:from>
      <xdr:col>10</xdr:col>
      <xdr:colOff>409576</xdr:colOff>
      <xdr:row>16</xdr:row>
      <xdr:rowOff>28422</xdr:rowOff>
    </xdr:from>
    <xdr:to>
      <xdr:col>13</xdr:col>
      <xdr:colOff>323850</xdr:colOff>
      <xdr:row>20</xdr:row>
      <xdr:rowOff>36965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6" y="3609822"/>
          <a:ext cx="1743074" cy="656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Benutzerdefiniert 1">
      <a:dk1>
        <a:srgbClr val="46555F"/>
      </a:dk1>
      <a:lt1>
        <a:srgbClr val="FFFFFF"/>
      </a:lt1>
      <a:dk2>
        <a:srgbClr val="0075B0"/>
      </a:dk2>
      <a:lt2>
        <a:srgbClr val="FFFFFF"/>
      </a:lt2>
      <a:accent1>
        <a:srgbClr val="46555F"/>
      </a:accent1>
      <a:accent2>
        <a:srgbClr val="0D0D0D"/>
      </a:accent2>
      <a:accent3>
        <a:srgbClr val="F7E600"/>
      </a:accent3>
      <a:accent4>
        <a:srgbClr val="46555F"/>
      </a:accent4>
      <a:accent5>
        <a:srgbClr val="0075B0"/>
      </a:accent5>
      <a:accent6>
        <a:srgbClr val="FFFFFF"/>
      </a:accent6>
      <a:hlink>
        <a:srgbClr val="46555F"/>
      </a:hlink>
      <a:folHlink>
        <a:srgbClr val="0075B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C1" sqref="C1"/>
    </sheetView>
  </sheetViews>
  <sheetFormatPr defaultColWidth="9.140625" defaultRowHeight="12.75" x14ac:dyDescent="0.2"/>
  <cols>
    <col min="1" max="2" width="18.5703125" style="15" customWidth="1"/>
    <col min="3" max="4" width="18.5703125" style="16" customWidth="1"/>
    <col min="5" max="7" width="11.140625" style="15" customWidth="1"/>
    <col min="8" max="16384" width="9.140625" style="16"/>
  </cols>
  <sheetData>
    <row r="1" spans="1:7" s="14" customFormat="1" ht="22.5" customHeight="1" x14ac:dyDescent="0.3">
      <c r="A1" s="22" t="s">
        <v>29</v>
      </c>
      <c r="B1" s="22"/>
      <c r="C1" s="11">
        <v>125</v>
      </c>
      <c r="D1" s="12" t="s">
        <v>11</v>
      </c>
      <c r="E1" s="13"/>
      <c r="F1" s="13"/>
      <c r="G1" s="13"/>
    </row>
    <row r="2" spans="1:7" ht="20.25" x14ac:dyDescent="0.3">
      <c r="A2" s="14"/>
      <c r="B2" s="14"/>
      <c r="C2" s="14"/>
      <c r="D2" s="14"/>
    </row>
    <row r="3" spans="1:7" ht="22.5" customHeight="1" x14ac:dyDescent="0.2">
      <c r="A3" s="23" t="s">
        <v>23</v>
      </c>
      <c r="B3" s="23"/>
      <c r="C3" s="23"/>
      <c r="D3" s="23"/>
    </row>
    <row r="4" spans="1:7" ht="22.5" customHeight="1" x14ac:dyDescent="0.2">
      <c r="A4" s="13" t="s">
        <v>17</v>
      </c>
      <c r="B4" s="13" t="s">
        <v>18</v>
      </c>
      <c r="C4" s="13" t="s">
        <v>16</v>
      </c>
      <c r="D4" s="17" t="s">
        <v>24</v>
      </c>
    </row>
    <row r="5" spans="1:7" ht="22.5" customHeight="1" x14ac:dyDescent="0.2">
      <c r="A5" s="18">
        <f>('Register Settings'!E3-'Register Settings'!F3)/'Register Settings'!$B$20</f>
        <v>78125</v>
      </c>
      <c r="B5" s="18">
        <f>$C$1*1000</f>
        <v>125000</v>
      </c>
      <c r="C5" s="18">
        <f>('Register Settings'!E3+'Register Settings'!F3)/'Register Settings'!$B$20</f>
        <v>171875</v>
      </c>
      <c r="D5" s="19" t="s">
        <v>25</v>
      </c>
    </row>
    <row r="6" spans="1:7" ht="22.5" customHeight="1" x14ac:dyDescent="0.2">
      <c r="A6" s="18">
        <f>('Register Settings'!E4-'Register Settings'!F4)/'Register Settings'!$B$20</f>
        <v>93750</v>
      </c>
      <c r="B6" s="18">
        <f>$C$1*1000</f>
        <v>125000</v>
      </c>
      <c r="C6" s="18">
        <f>('Register Settings'!E4+'Register Settings'!F4)/'Register Settings'!$B$20</f>
        <v>156250</v>
      </c>
      <c r="D6" s="19" t="s">
        <v>26</v>
      </c>
    </row>
    <row r="7" spans="1:7" ht="22.5" customHeight="1" x14ac:dyDescent="0.2">
      <c r="A7" s="18">
        <f>('Register Settings'!E5-'Register Settings'!F5)/'Register Settings'!$B$20</f>
        <v>109375</v>
      </c>
      <c r="B7" s="18">
        <f>$C$1*1000</f>
        <v>125000</v>
      </c>
      <c r="C7" s="18">
        <f>('Register Settings'!E5+'Register Settings'!F5)/'Register Settings'!$B$20</f>
        <v>140625</v>
      </c>
      <c r="D7" s="19" t="s">
        <v>27</v>
      </c>
    </row>
    <row r="30" spans="1:3" x14ac:dyDescent="0.2">
      <c r="A30" s="16"/>
      <c r="B30" s="16"/>
    </row>
    <row r="32" spans="1:3" x14ac:dyDescent="0.2">
      <c r="C32" s="20"/>
    </row>
    <row r="33" spans="1:3" x14ac:dyDescent="0.2">
      <c r="C33" s="20"/>
    </row>
    <row r="34" spans="1:3" x14ac:dyDescent="0.2">
      <c r="A34" s="21"/>
      <c r="B34" s="21"/>
      <c r="C34" s="20"/>
    </row>
    <row r="35" spans="1:3" x14ac:dyDescent="0.2">
      <c r="A35" s="21"/>
      <c r="B35" s="21"/>
      <c r="C35" s="20"/>
    </row>
    <row r="36" spans="1:3" x14ac:dyDescent="0.2">
      <c r="A36" s="21"/>
      <c r="B36" s="21"/>
      <c r="C36" s="20"/>
    </row>
    <row r="37" spans="1:3" x14ac:dyDescent="0.2">
      <c r="A37" s="21"/>
      <c r="B37" s="21"/>
      <c r="C37" s="20"/>
    </row>
    <row r="38" spans="1:3" x14ac:dyDescent="0.2">
      <c r="A38" s="21"/>
      <c r="B38" s="21"/>
      <c r="C38" s="20"/>
    </row>
    <row r="39" spans="1:3" x14ac:dyDescent="0.2">
      <c r="A39" s="21"/>
      <c r="B39" s="21"/>
      <c r="C39" s="20"/>
    </row>
    <row r="40" spans="1:3" x14ac:dyDescent="0.2">
      <c r="A40" s="21"/>
      <c r="B40" s="21"/>
      <c r="C40" s="20"/>
    </row>
    <row r="41" spans="1:3" x14ac:dyDescent="0.2">
      <c r="A41" s="21"/>
      <c r="B41" s="21"/>
      <c r="C41" s="20"/>
    </row>
    <row r="42" spans="1:3" x14ac:dyDescent="0.2">
      <c r="A42" s="21"/>
      <c r="B42" s="21"/>
      <c r="C42" s="20"/>
    </row>
    <row r="43" spans="1:3" x14ac:dyDescent="0.2">
      <c r="A43" s="21"/>
      <c r="B43" s="21"/>
      <c r="C43" s="20"/>
    </row>
    <row r="44" spans="1:3" x14ac:dyDescent="0.2">
      <c r="A44" s="21"/>
      <c r="B44" s="21"/>
      <c r="C44" s="20"/>
    </row>
  </sheetData>
  <sheetProtection algorithmName="SHA-512" hashValue="eeFFq4rYdXxlUCqwRF/JuHdnmftGaBhua6GIQb/6PkZQLrh4XPU2iZTkrENnfwqVr8VpNjEQ46dsGi+PJkx5og==" saltValue="gSM6ijZ/UslMCchpWXGCUw==" spinCount="100000" sheet="1" objects="1" scenarios="1" selectLockedCells="1"/>
  <customSheetViews>
    <customSheetView guid="{208A5693-A557-45B1-9C6A-404A153131BE}">
      <selection activeCell="A4" sqref="A4:B4"/>
      <pageMargins left="0.7" right="0.7" top="0.78740157499999996" bottom="0.78740157499999996" header="0.3" footer="0.3"/>
      <pageSetup paperSize="9" orientation="portrait" r:id="rId1"/>
    </customSheetView>
  </customSheetViews>
  <mergeCells count="2">
    <mergeCell ref="A1:B1"/>
    <mergeCell ref="A3:D3"/>
  </mergeCells>
  <dataValidations count="1">
    <dataValidation type="decimal" errorStyle="warning" showErrorMessage="1" errorTitle="Incorrect Input" error="Carrier Frequency must be between 15 - 150 kHz" sqref="C1">
      <formula1>15</formula1>
      <formula2>150</formula2>
    </dataValidation>
  </dataValidation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sqref="A1:G1"/>
    </sheetView>
  </sheetViews>
  <sheetFormatPr defaultRowHeight="12.75" x14ac:dyDescent="0.2"/>
  <sheetData>
    <row r="1" spans="1:12" ht="37.5" customHeight="1" thickBot="1" x14ac:dyDescent="0.25">
      <c r="A1" s="27" t="s">
        <v>5</v>
      </c>
      <c r="B1" s="28"/>
      <c r="C1" s="28"/>
      <c r="D1" s="28"/>
      <c r="E1" s="28"/>
      <c r="F1" s="28"/>
      <c r="G1" s="29"/>
      <c r="H1" s="3"/>
      <c r="I1" s="3"/>
      <c r="J1" s="3"/>
      <c r="K1" s="1"/>
      <c r="L1" s="1"/>
    </row>
    <row r="2" spans="1:12" ht="13.5" thickBot="1" x14ac:dyDescent="0.25">
      <c r="A2" s="31" t="s">
        <v>8</v>
      </c>
      <c r="B2" s="31"/>
      <c r="C2" s="31" t="s">
        <v>9</v>
      </c>
      <c r="D2" s="31"/>
      <c r="E2" s="7" t="s">
        <v>6</v>
      </c>
      <c r="F2" s="30" t="s">
        <v>10</v>
      </c>
      <c r="G2" s="30"/>
      <c r="H2" s="3"/>
      <c r="I2" s="3"/>
      <c r="J2" s="3"/>
      <c r="K2" s="1"/>
      <c r="L2" s="1"/>
    </row>
    <row r="3" spans="1:12" x14ac:dyDescent="0.2">
      <c r="A3" s="33">
        <v>0</v>
      </c>
      <c r="B3" s="33"/>
      <c r="C3" s="33">
        <v>0</v>
      </c>
      <c r="D3" s="33"/>
      <c r="E3" s="8">
        <v>16</v>
      </c>
      <c r="F3" s="8">
        <v>6</v>
      </c>
      <c r="G3" s="8" t="s">
        <v>13</v>
      </c>
      <c r="H3" s="3"/>
      <c r="I3" s="3"/>
      <c r="J3" s="3"/>
      <c r="K3" s="1"/>
      <c r="L3" s="1"/>
    </row>
    <row r="4" spans="1:12" x14ac:dyDescent="0.2">
      <c r="A4" s="26">
        <v>0</v>
      </c>
      <c r="B4" s="26"/>
      <c r="C4" s="26">
        <v>1</v>
      </c>
      <c r="D4" s="26"/>
      <c r="E4" s="9">
        <v>16</v>
      </c>
      <c r="F4" s="9">
        <v>4</v>
      </c>
      <c r="G4" s="9" t="s">
        <v>14</v>
      </c>
      <c r="H4" s="3"/>
      <c r="I4" s="3"/>
      <c r="J4" s="3"/>
      <c r="K4" s="1"/>
      <c r="L4" s="1"/>
    </row>
    <row r="5" spans="1:12" x14ac:dyDescent="0.2">
      <c r="A5" s="26">
        <v>1</v>
      </c>
      <c r="B5" s="26"/>
      <c r="C5" s="26">
        <v>0</v>
      </c>
      <c r="D5" s="26"/>
      <c r="E5" s="9">
        <v>16</v>
      </c>
      <c r="F5" s="9">
        <v>2</v>
      </c>
      <c r="G5" s="9" t="s">
        <v>15</v>
      </c>
      <c r="H5" s="3"/>
      <c r="I5" s="3"/>
      <c r="J5" s="3"/>
      <c r="K5" s="1"/>
      <c r="L5" s="1"/>
    </row>
    <row r="6" spans="1:12" ht="13.5" thickBot="1" x14ac:dyDescent="0.25">
      <c r="A6" s="32">
        <v>1</v>
      </c>
      <c r="B6" s="32"/>
      <c r="C6" s="32">
        <v>1</v>
      </c>
      <c r="D6" s="32"/>
      <c r="E6" s="10" t="s">
        <v>7</v>
      </c>
      <c r="F6" s="10" t="s">
        <v>7</v>
      </c>
      <c r="G6" s="10" t="s">
        <v>7</v>
      </c>
      <c r="H6" s="3"/>
      <c r="I6" s="3"/>
      <c r="J6" s="3"/>
      <c r="K6" s="1"/>
      <c r="L6" s="1"/>
    </row>
    <row r="7" spans="1:12" x14ac:dyDescent="0.2">
      <c r="H7" s="3"/>
      <c r="I7" s="3"/>
      <c r="J7" s="3"/>
      <c r="K7" s="1"/>
      <c r="L7" s="1"/>
    </row>
    <row r="8" spans="1:12" ht="13.5" thickBot="1" x14ac:dyDescent="0.25">
      <c r="H8" s="3"/>
      <c r="I8" s="3"/>
      <c r="J8" s="3"/>
      <c r="K8" s="1"/>
      <c r="L8" s="1"/>
    </row>
    <row r="9" spans="1:12" ht="62.25" customHeight="1" thickBot="1" x14ac:dyDescent="0.25">
      <c r="A9" s="24" t="s">
        <v>4</v>
      </c>
      <c r="B9" s="24"/>
      <c r="C9" s="24"/>
      <c r="D9" s="31" t="s">
        <v>3</v>
      </c>
      <c r="E9" s="24" t="s">
        <v>12</v>
      </c>
      <c r="F9" s="24"/>
      <c r="G9" s="25" t="s">
        <v>19</v>
      </c>
      <c r="H9" s="3"/>
      <c r="I9" s="3"/>
      <c r="J9" s="3"/>
      <c r="K9" s="1"/>
      <c r="L9" s="1"/>
    </row>
    <row r="10" spans="1:12" ht="13.5" thickBot="1" x14ac:dyDescent="0.25">
      <c r="A10" s="7" t="s">
        <v>0</v>
      </c>
      <c r="B10" s="7" t="s">
        <v>1</v>
      </c>
      <c r="C10" s="7" t="s">
        <v>2</v>
      </c>
      <c r="D10" s="31"/>
      <c r="E10" s="24"/>
      <c r="F10" s="24"/>
      <c r="G10" s="25"/>
      <c r="H10" s="3"/>
      <c r="I10" s="3"/>
      <c r="J10" s="3"/>
      <c r="K10" s="1"/>
      <c r="L10" s="1"/>
    </row>
    <row r="11" spans="1:12" ht="12.75" customHeight="1" x14ac:dyDescent="0.2">
      <c r="A11" s="8">
        <v>1</v>
      </c>
      <c r="B11" s="8">
        <v>1</v>
      </c>
      <c r="C11" s="8">
        <v>1</v>
      </c>
      <c r="D11" s="8">
        <v>14</v>
      </c>
      <c r="E11" s="8">
        <v>15</v>
      </c>
      <c r="F11" s="8">
        <v>23</v>
      </c>
      <c r="G11" s="8">
        <f>'Detection Range'!C1*(14/8)</f>
        <v>218.75</v>
      </c>
      <c r="H11" s="1"/>
      <c r="I11" s="1"/>
      <c r="J11" s="1"/>
      <c r="K11" s="1"/>
      <c r="L11" s="1"/>
    </row>
    <row r="12" spans="1:12" x14ac:dyDescent="0.2">
      <c r="A12" s="9">
        <v>0</v>
      </c>
      <c r="B12" s="9">
        <v>1</v>
      </c>
      <c r="C12" s="9">
        <v>1</v>
      </c>
      <c r="D12" s="9">
        <v>18</v>
      </c>
      <c r="E12" s="9">
        <v>23</v>
      </c>
      <c r="F12" s="9">
        <v>40</v>
      </c>
      <c r="G12" s="9">
        <f>'Detection Range'!C1*(9/8)</f>
        <v>140.625</v>
      </c>
      <c r="H12" s="1"/>
      <c r="I12" s="1"/>
      <c r="J12" s="1"/>
      <c r="K12" s="1"/>
      <c r="L12" s="1"/>
    </row>
    <row r="13" spans="1:12" x14ac:dyDescent="0.2">
      <c r="A13" s="9">
        <v>0</v>
      </c>
      <c r="B13" s="9">
        <v>1</v>
      </c>
      <c r="C13" s="9">
        <v>0</v>
      </c>
      <c r="D13" s="9">
        <v>10</v>
      </c>
      <c r="E13" s="9">
        <v>40</v>
      </c>
      <c r="F13" s="9">
        <v>65</v>
      </c>
      <c r="G13" s="9">
        <f>'Detection Range'!C1*(5/8)</f>
        <v>78.125</v>
      </c>
      <c r="H13" s="1"/>
      <c r="I13" s="1"/>
      <c r="J13" s="1"/>
      <c r="K13" s="1"/>
      <c r="L13" s="1"/>
    </row>
    <row r="14" spans="1:12" x14ac:dyDescent="0.2">
      <c r="A14" s="9">
        <v>0</v>
      </c>
      <c r="B14" s="9">
        <v>0</v>
      </c>
      <c r="C14" s="9">
        <v>1</v>
      </c>
      <c r="D14" s="9">
        <v>6</v>
      </c>
      <c r="E14" s="9">
        <v>65</v>
      </c>
      <c r="F14" s="9">
        <v>95</v>
      </c>
      <c r="G14" s="9">
        <f>'Detection Range'!C1*(3/8)</f>
        <v>46.875</v>
      </c>
      <c r="H14" s="1"/>
      <c r="I14" s="1"/>
      <c r="J14" s="1"/>
      <c r="K14" s="1"/>
      <c r="L14" s="1"/>
    </row>
    <row r="15" spans="1:12" ht="13.5" thickBot="1" x14ac:dyDescent="0.25">
      <c r="A15" s="10">
        <v>0</v>
      </c>
      <c r="B15" s="10">
        <v>0</v>
      </c>
      <c r="C15" s="10">
        <v>0</v>
      </c>
      <c r="D15" s="10">
        <v>4</v>
      </c>
      <c r="E15" s="10">
        <v>95</v>
      </c>
      <c r="F15" s="10">
        <v>150</v>
      </c>
      <c r="G15" s="10">
        <f>'Detection Range'!C1/4</f>
        <v>31.25</v>
      </c>
      <c r="H15" s="1"/>
      <c r="I15" s="1"/>
      <c r="J15" s="1"/>
      <c r="K15" s="1"/>
      <c r="L15" s="1"/>
    </row>
    <row r="16" spans="1:12" x14ac:dyDescent="0.2">
      <c r="A16" s="3"/>
      <c r="B16" s="3"/>
      <c r="C16" s="3"/>
      <c r="D16" s="3"/>
      <c r="E16" s="1"/>
      <c r="F16" s="1"/>
      <c r="G16" s="1"/>
      <c r="H16" s="3"/>
      <c r="I16" s="3"/>
      <c r="J16" s="3"/>
      <c r="K16" s="1"/>
      <c r="L16" s="1"/>
    </row>
    <row r="17" spans="1:12" x14ac:dyDescent="0.2">
      <c r="A17" s="37" t="s">
        <v>28</v>
      </c>
      <c r="B17" s="37"/>
      <c r="C17" s="37"/>
      <c r="D17" s="4"/>
      <c r="E17" s="5"/>
      <c r="F17" s="2"/>
      <c r="G17" s="1"/>
      <c r="H17" s="3"/>
      <c r="I17" s="3"/>
      <c r="J17" s="3"/>
      <c r="K17" s="1"/>
      <c r="L17" s="1"/>
    </row>
    <row r="18" spans="1:12" x14ac:dyDescent="0.2">
      <c r="A18" s="6" t="s">
        <v>20</v>
      </c>
      <c r="B18" s="34">
        <f>INDEX(G11:G15,MATCH('Detection Range'!C1,E11:E15,1),1)*1000</f>
        <v>31250</v>
      </c>
      <c r="C18" s="34"/>
      <c r="D18" s="4"/>
      <c r="E18" s="1"/>
      <c r="F18" s="2"/>
      <c r="G18" s="1"/>
    </row>
    <row r="19" spans="1:12" x14ac:dyDescent="0.2">
      <c r="A19" s="6" t="s">
        <v>21</v>
      </c>
      <c r="B19" s="35">
        <f>1/(B18)</f>
        <v>3.1999999999999999E-5</v>
      </c>
      <c r="C19" s="35"/>
      <c r="D19" s="4"/>
      <c r="E19" s="5"/>
      <c r="F19" s="2"/>
      <c r="G19" s="1"/>
    </row>
    <row r="20" spans="1:12" x14ac:dyDescent="0.2">
      <c r="A20" s="6" t="s">
        <v>22</v>
      </c>
      <c r="B20" s="36">
        <f>(INDEX(D11:D15,MATCH('Detection Range'!C1,E11:E15,1),1))*B19</f>
        <v>1.2799999999999999E-4</v>
      </c>
      <c r="C20" s="36"/>
    </row>
  </sheetData>
  <sheetProtection algorithmName="SHA-512" hashValue="Mm6lQYPjblUbJM3grSv4Uq/PozyvxO6c7/8D6A/C6v9U8Ba6Nx+GceSy9SUiH+40ThIeWAzYd7Q4VdwX1QrCkQ==" saltValue="s9diXTR8edU/tB248t1Svw==" spinCount="100000" sheet="1" objects="1" scenarios="1" selectLockedCells="1"/>
  <mergeCells count="20">
    <mergeCell ref="B18:C18"/>
    <mergeCell ref="B19:C19"/>
    <mergeCell ref="B20:C20"/>
    <mergeCell ref="A17:C17"/>
    <mergeCell ref="D9:D10"/>
    <mergeCell ref="E9:F10"/>
    <mergeCell ref="G9:G10"/>
    <mergeCell ref="C5:D5"/>
    <mergeCell ref="A9:C9"/>
    <mergeCell ref="A1:G1"/>
    <mergeCell ref="F2:G2"/>
    <mergeCell ref="C2:D2"/>
    <mergeCell ref="A2:B2"/>
    <mergeCell ref="C6:D6"/>
    <mergeCell ref="A3:B3"/>
    <mergeCell ref="A4:B4"/>
    <mergeCell ref="A5:B5"/>
    <mergeCell ref="A6:B6"/>
    <mergeCell ref="C3:D3"/>
    <mergeCell ref="C4:D4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7da0bc144e94a15adacbf32824072d5 xmlns="a7de3cf1-ae34-44ca-b2ed-d5a63f0a83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Application Note</TermName>
          <TermId xmlns="http://schemas.microsoft.com/office/infopath/2007/PartnerControls">1012dfba-1582-43ab-81ac-51671a134187</TermId>
        </TermInfo>
      </Terms>
    </d7da0bc144e94a15adacbf32824072d5>
    <p80b4a82221543e98d11c926ac068db8 xmlns="a7de3cf1-ae34-44ca-b2ed-d5a63f0a83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Wireless Connectivity</TermName>
          <TermId xmlns="http://schemas.microsoft.com/office/infopath/2007/PartnerControls">3c0fb1ce-41f6-4f2d-9901-24f04dd9aadc</TermId>
        </TermInfo>
      </Terms>
    </p80b4a82221543e98d11c926ac068db8>
    <ForDisti xmlns="a7de3cf1-ae34-44ca-b2ed-d5a63f0a83e6">true</ForDisti>
    <MajorVersion xmlns="a7de3cf1-ae34-44ca-b2ed-d5a63f0a83e6">1</MajorVersion>
    <fe87bfd0526848419731b643342ff04b xmlns="a7de3cf1-ae34-44ca-b2ed-d5a63f0a83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</TermName>
          <TermId xmlns="http://schemas.microsoft.com/office/infopath/2007/PartnerControls">26529e39-5b0f-4e83-a924-28e78b7261d8</TermId>
        </TermInfo>
      </Terms>
    </fe87bfd0526848419731b643342ff04b>
    <a42fe354e87d4530a8d3c94f43c63cdb xmlns="a7de3cf1-ae34-44ca-b2ed-d5a63f0a83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EAS</TermName>
          <TermId xmlns="http://schemas.microsoft.com/office/infopath/2007/PartnerControls">e4e3a067-2168-4721-a1e6-58b29bb45984</TermId>
        </TermInfo>
      </Terms>
    </a42fe354e87d4530a8d3c94f43c63cdb>
    <DocumentHeadline xmlns="a7de3cf1-ae34-44ca-b2ed-d5a63f0a83e6" xsi:nil="true"/>
    <DocumentReleaseDate xmlns="a7de3cf1-ae34-44ca-b2ed-d5a63f0a83e6">2016-03-29T22:00:00+00:00</DocumentReleaseDate>
    <a229b0826bab43a4aa160bf0e95472fa xmlns="a7de3cf1-ae34-44ca-b2ed-d5a63f0a83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Product Documentation</TermName>
          <TermId xmlns="http://schemas.microsoft.com/office/infopath/2007/PartnerControls">401d1f54-986f-459f-a07f-d3b32b2b053a</TermId>
        </TermInfo>
      </Terms>
    </a229b0826bab43a4aa160bf0e95472fa>
    <FileCreationType xmlns="a7de3cf1-ae34-44ca-b2ed-d5a63f0a83e6">Release</FileCreationType>
    <h3ee1b898bd74c12918e9203d80949b2 xmlns="a7de3cf1-ae34-44ca-b2ed-d5a63f0a83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6f61fba7-fec9-4188-9a5d-49c83ffb9d0f</TermId>
        </TermInfo>
      </Terms>
    </h3ee1b898bd74c12918e9203d80949b2>
    <ab6ee379d94b43e89a2eb8abd78c6307 xmlns="a7de3cf1-ae34-44ca-b2ed-d5a63f0a83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Wireless Sensor Connectivity</TermName>
          <TermId xmlns="http://schemas.microsoft.com/office/infopath/2007/PartnerControls">b3a661c4-5e85-4f82-8088-e0df6f943703</TermId>
        </TermInfo>
      </Terms>
    </ab6ee379d94b43e89a2eb8abd78c6307>
    <l6e97960507c42779561cfdb26250447 xmlns="a7de3cf1-ae34-44ca-b2ed-d5a63f0a83e6">
      <Terms xmlns="http://schemas.microsoft.com/office/infopath/2007/PartnerControls"/>
    </l6e97960507c42779561cfdb26250447>
    <MinorVersion xmlns="a7de3cf1-ae34-44ca-b2ed-d5a63f0a83e6">0</MinorVersion>
    <d7b383f838bb4bc6898f9d97dbcddf5b xmlns="a7de3cf1-ae34-44ca-b2ed-d5a63f0a83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Wireless Sensor Nodes</TermName>
          <TermId xmlns="http://schemas.microsoft.com/office/infopath/2007/PartnerControls">5e89066c-b402-49a6-a32b-9d7376c16f6c</TermId>
        </TermInfo>
      </Terms>
    </d7b383f838bb4bc6898f9d97dbcddf5b>
    <DocumentState xmlns="a7de3cf1-ae34-44ca-b2ed-d5a63f0a83e6">productive</DocumentState>
    <DocumentVersion xmlns="a7de3cf1-ae34-44ca-b2ed-d5a63f0a83e6">1-00</DocumentVersion>
    <LifeCycle xmlns="a7de3cf1-ae34-44ca-b2ed-d5a63f0a83e6">
      <Value>Production</Value>
    </LifeCycle>
    <b8034fa6d3034ce783bae005a4d731ea xmlns="a7de3cf1-ae34-44ca-b2ed-d5a63f0a83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AS3933</TermName>
          <TermId xmlns="http://schemas.microsoft.com/office/infopath/2007/PartnerControls">574993fa-c430-416b-b973-6dd3894bfa51</TermId>
        </TermInfo>
      </Terms>
    </b8034fa6d3034ce783bae005a4d731ea>
    <e877ac6e5a2041b089d1d54e4797a2ab xmlns="a7de3cf1-ae34-44ca-b2ed-d5a63f0a83e6">
      <Terms xmlns="http://schemas.microsoft.com/office/infopath/2007/PartnerControls"/>
    </e877ac6e5a2041b089d1d54e4797a2ab>
    <ReleaseStatus xmlns="a7de3cf1-ae34-44ca-b2ed-d5a63f0a83e6">approved</ReleaseStatus>
    <MarketingContact xmlns="a7de3cf1-ae34-44ca-b2ed-d5a63f0a83e6">
      <UserInfo>
        <DisplayName>Giancarlo Cutrignelli</DisplayName>
        <AccountId>3740</AccountId>
        <AccountType/>
      </UserInfo>
    </MarketingContact>
    <NDAAffected xmlns="a7de3cf1-ae34-44ca-b2ed-d5a63f0a83e6">false</NDAAffected>
    <ApplicationsEngineer xmlns="a7de3cf1-ae34-44ca-b2ed-d5a63f0a83e6">
      <UserInfo>
        <DisplayName>Martin Rampetsreiter</DisplayName>
        <AccountId>3566</AccountId>
        <AccountType/>
      </UserInfo>
    </ApplicationsEngineer>
    <ProductManager xmlns="a7de3cf1-ae34-44ca-b2ed-d5a63f0a83e6">
      <UserInfo>
        <DisplayName>Richard Mc Partland</DisplayName>
        <AccountId>3922</AccountId>
        <AccountType/>
      </UserInfo>
    </ProductManager>
    <ProductLvlName xmlns="a7de3cf1-ae34-44ca-b2ed-d5a63f0a83e6">AS3933</ProductLvlName>
    <d0c01b928f1b461c952c3842428bd5af xmlns="a7de3cf1-ae34-44ca-b2ed-d5a63f0a83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Connectivity</TermName>
          <TermId xmlns="http://schemas.microsoft.com/office/infopath/2007/PartnerControls">ed555aa4-2a92-433e-bdd7-91ef1677fa9c</TermId>
        </TermInfo>
      </Terms>
    </d0c01b928f1b461c952c3842428bd5af>
    <DocumentSubHeadline xmlns="a7de3cf1-ae34-44ca-b2ed-d5a63f0a83e6" xsi:nil="true"/>
    <DocumentOwner xmlns="a7de3cf1-ae34-44ca-b2ed-d5a63f0a83e6">
      <UserInfo>
        <DisplayName>Marcel Vorraber</DisplayName>
        <AccountId>3631</AccountId>
        <AccountType/>
      </UserInfo>
    </DocumentOwner>
    <TaxCatchAll xmlns="a7de3cf1-ae34-44ca-b2ed-d5a63f0a83e6">
      <Value>474</Value>
      <Value>183</Value>
      <Value>279</Value>
      <Value>180</Value>
      <Value>176</Value>
      <Value>159</Value>
      <Value>277</Value>
      <Value>170</Value>
      <Value>766</Value>
      <Value>765</Value>
    </TaxCatchAll>
    <PublishDate xmlns="a7de3cf1-ae34-44ca-b2ed-d5a63f0a83e6">2016-04-15T12:23:36+00:00</PublishDate>
    <ProductGroupName xmlns="a7de3cf1-ae34-44ca-b2ed-d5a63f0a83e6">AS3933</ProductGroupName>
    <DocumentNumber xmlns="a7de3cf1-ae34-44ca-b2ed-d5a63f0a83e6">AN000297</DocumentNumber>
    <SecurityClassTag xmlns="a7de3cf1-ae34-44ca-b2ed-d5a63f0a83e6">PUBLIC</SecurityClassTag>
    <AdditionalTitle xmlns="a7de3cf1-ae34-44ca-b2ed-d5a63f0a83e6" xsi:nil="true"/>
    <_dlc_DocId xmlns="a7de3cf1-ae34-44ca-b2ed-d5a63f0a83e6">AMSPRODUCTS-53-7417</_dlc_DocId>
    <_dlc_DocIdUrl xmlns="a7de3cf1-ae34-44ca-b2ed-d5a63f0a83e6">
      <Url>http://intranet.office.amsiag.com/sites/products/pdc/_layouts/15/DocIdRedir.aspx?ID=AMSPRODUCTS-53-7417</Url>
      <Description>AMSPRODUCTS-53-7417</Description>
    </_dlc_DocIdUrl>
    <WebsiteAvailability xmlns="a7de3cf1-ae34-44ca-b2ed-d5a63f0a83e6">Free download</WebsiteAvailability>
    <DocDescription xmlns="a7de3cf1-ae34-44ca-b2ed-d5a63f0a83e6">Frequency detection range</DocDescription>
    <toolSoftwares xmlns="a7de3cf1-ae34-44ca-b2ed-d5a63f0a83e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duct Document" ma:contentTypeID="0x0101004FB52085B75CDA4BB117D2F77E1B4551009DCDB22E0A1A3747B9B0E609CFFAC20F" ma:contentTypeVersion="75" ma:contentTypeDescription="" ma:contentTypeScope="" ma:versionID="47a918bd8a8cdf475d18f94c42c5e45a">
  <xsd:schema xmlns:xsd="http://www.w3.org/2001/XMLSchema" xmlns:xs="http://www.w3.org/2001/XMLSchema" xmlns:p="http://schemas.microsoft.com/office/2006/metadata/properties" xmlns:ns2="a7de3cf1-ae34-44ca-b2ed-d5a63f0a83e6" targetNamespace="http://schemas.microsoft.com/office/2006/metadata/properties" ma:root="true" ma:fieldsID="8243cf94b3a73cc3bec494890246449e" ns2:_="">
    <xsd:import namespace="a7de3cf1-ae34-44ca-b2ed-d5a63f0a83e6"/>
    <xsd:element name="properties">
      <xsd:complexType>
        <xsd:sequence>
          <xsd:element name="documentManagement">
            <xsd:complexType>
              <xsd:all>
                <xsd:element ref="ns2:DocumentOwner" minOccurs="0"/>
                <xsd:element ref="ns2:DocumentReleaseDate" minOccurs="0"/>
                <xsd:element ref="ns2:MarketingContact" minOccurs="0"/>
                <xsd:element ref="ns2:FileCreationType" minOccurs="0"/>
                <xsd:element ref="ns2:DocumentState" minOccurs="0"/>
                <xsd:element ref="ns2:MajorVersion" minOccurs="0"/>
                <xsd:element ref="ns2:MinorVersion" minOccurs="0"/>
                <xsd:element ref="ns2:ProductGroupName" minOccurs="0"/>
                <xsd:element ref="ns2:NDAAffected" minOccurs="0"/>
                <xsd:element ref="ns2:DocumentNumber" minOccurs="0"/>
                <xsd:element ref="ns2:ApplicationsEngineer" minOccurs="0"/>
                <xsd:element ref="ns2:ProductManager" minOccurs="0"/>
                <xsd:element ref="ns2:DocumentVersion" minOccurs="0"/>
                <xsd:element ref="ns2:LifeCycle" minOccurs="0"/>
                <xsd:element ref="ns2:fe87bfd0526848419731b643342ff04b" minOccurs="0"/>
                <xsd:element ref="ns2:h3ee1b898bd74c12918e9203d80949b2" minOccurs="0"/>
                <xsd:element ref="ns2:b8034fa6d3034ce783bae005a4d731ea" minOccurs="0"/>
                <xsd:element ref="ns2:ab6ee379d94b43e89a2eb8abd78c6307" minOccurs="0"/>
                <xsd:element ref="ns2:d7da0bc144e94a15adacbf32824072d5" minOccurs="0"/>
                <xsd:element ref="ns2:d0c01b928f1b461c952c3842428bd5af" minOccurs="0"/>
                <xsd:element ref="ns2:TaxCatchAll" minOccurs="0"/>
                <xsd:element ref="ns2:d7b383f838bb4bc6898f9d97dbcddf5b" minOccurs="0"/>
                <xsd:element ref="ns2:_dlc_DocId" minOccurs="0"/>
                <xsd:element ref="ns2:_dlc_DocIdUrl" minOccurs="0"/>
                <xsd:element ref="ns2:_dlc_DocIdPersistId" minOccurs="0"/>
                <xsd:element ref="ns2:a42fe354e87d4530a8d3c94f43c63cdb" minOccurs="0"/>
                <xsd:element ref="ns2:p80b4a82221543e98d11c926ac068db8" minOccurs="0"/>
                <xsd:element ref="ns2:TaxCatchAllLabel" minOccurs="0"/>
                <xsd:element ref="ns2:e877ac6e5a2041b089d1d54e4797a2ab" minOccurs="0"/>
                <xsd:element ref="ns2:a229b0826bab43a4aa160bf0e95472fa" minOccurs="0"/>
                <xsd:element ref="ns2:l6e97960507c42779561cfdb26250447" minOccurs="0"/>
                <xsd:element ref="ns2:PublishDate" minOccurs="0"/>
                <xsd:element ref="ns2:ReleaseStatus" minOccurs="0"/>
                <xsd:element ref="ns2:ProductLvlName" minOccurs="0"/>
                <xsd:element ref="ns2:SecurityClassTag" minOccurs="0"/>
                <xsd:element ref="ns2:DocumentHeadline" minOccurs="0"/>
                <xsd:element ref="ns2:DocumentSubHeadline" minOccurs="0"/>
                <xsd:element ref="ns2:AdditionalTitle" minOccurs="0"/>
                <xsd:element ref="ns2:ForDisti" minOccurs="0"/>
                <xsd:element ref="ns2:WebsiteAvailability" minOccurs="0"/>
                <xsd:element ref="ns2:DocDescription" minOccurs="0"/>
                <xsd:element ref="ns2:toolSoftwar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de3cf1-ae34-44ca-b2ed-d5a63f0a83e6" elementFormDefault="qualified">
    <xsd:import namespace="http://schemas.microsoft.com/office/2006/documentManagement/types"/>
    <xsd:import namespace="http://schemas.microsoft.com/office/infopath/2007/PartnerControls"/>
    <xsd:element name="DocumentOwner" ma:index="3" nillable="true" ma:displayName="Document Owner" ma:list="UserInfo" ma:SharePointGroup="0" ma:internalName="DocumentOwner" ma:readOnly="false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ReleaseDate" ma:index="4" nillable="true" ma:displayName="Document Release Date" ma:format="DateOnly" ma:internalName="DocumentReleaseDate">
      <xsd:simpleType>
        <xsd:restriction base="dms:DateTime"/>
      </xsd:simpleType>
    </xsd:element>
    <xsd:element name="MarketingContact" ma:index="12" nillable="true" ma:displayName="Marketing Contact" ma:list="UserInfo" ma:SharePointGroup="0" ma:internalName="MarketingContact" ma:showField="Titl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ileCreationType" ma:index="14" nillable="true" ma:displayName="File Category" ma:default="Support" ma:format="Dropdown" ma:internalName="FileCreationType">
      <xsd:simpleType>
        <xsd:restriction base="dms:Choice">
          <xsd:enumeration value="Master"/>
          <xsd:enumeration value="Release"/>
          <xsd:enumeration value="Temp Export"/>
          <xsd:enumeration value="Support"/>
        </xsd:restriction>
      </xsd:simpleType>
    </xsd:element>
    <xsd:element name="DocumentState" ma:index="16" nillable="true" ma:displayName="Document Status" ma:default="draft" ma:format="Dropdown" ma:internalName="DocumentState">
      <xsd:simpleType>
        <xsd:restriction base="dms:Choice">
          <xsd:enumeration value="draft"/>
          <xsd:enumeration value="preliminary"/>
          <xsd:enumeration value="productive"/>
          <xsd:enumeration value="archived"/>
        </xsd:restriction>
      </xsd:simpleType>
    </xsd:element>
    <xsd:element name="MajorVersion" ma:index="17" nillable="true" ma:displayName="Major Version" ma:decimals="0" ma:default="0" ma:internalName="MajorVersion" ma:percentage="FALSE">
      <xsd:simpleType>
        <xsd:restriction base="dms:Number"/>
      </xsd:simpleType>
    </xsd:element>
    <xsd:element name="MinorVersion" ma:index="18" nillable="true" ma:displayName="Minor Version" ma:decimals="0" ma:default="1" ma:internalName="MinorVersion" ma:percentage="FALSE">
      <xsd:simpleType>
        <xsd:restriction base="dms:Number"/>
      </xsd:simpleType>
    </xsd:element>
    <xsd:element name="ProductGroupName" ma:index="19" nillable="true" ma:displayName="Product Group Name" ma:internalName="ProductGroupName">
      <xsd:simpleType>
        <xsd:restriction base="dms:Text">
          <xsd:maxLength value="50"/>
        </xsd:restriction>
      </xsd:simpleType>
    </xsd:element>
    <xsd:element name="NDAAffected" ma:index="20" nillable="true" ma:displayName="NDA Required" ma:default="0" ma:internalName="NDAAffected">
      <xsd:simpleType>
        <xsd:restriction base="dms:Boolean"/>
      </xsd:simpleType>
    </xsd:element>
    <xsd:element name="DocumentNumber" ma:index="21" nillable="true" ma:displayName="Document Number" ma:internalName="DocumentNumber">
      <xsd:simpleType>
        <xsd:restriction base="dms:Text">
          <xsd:maxLength value="255"/>
        </xsd:restriction>
      </xsd:simpleType>
    </xsd:element>
    <xsd:element name="ApplicationsEngineer" ma:index="22" nillable="true" ma:displayName="Applications Engineer" ma:list="UserInfo" ma:SharePointGroup="0" ma:internalName="ApplicationsEngineer" ma:showField="Titl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roductManager" ma:index="23" nillable="true" ma:displayName="Product Manager" ma:list="UserInfo" ma:SharePointGroup="0" ma:internalName="ProductManag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Version" ma:index="24" nillable="true" ma:displayName="Document Version" ma:default="0-01" ma:internalName="DocumentVersion">
      <xsd:simpleType>
        <xsd:restriction base="dms:Text">
          <xsd:maxLength value="255"/>
        </xsd:restriction>
      </xsd:simpleType>
    </xsd:element>
    <xsd:element name="LifeCycle" ma:index="25" nillable="true" ma:displayName="Life Cycle Status" ma:default="Idea" ma:internalName="LifeCycl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Idea"/>
                    <xsd:enumeration value="Preliminary"/>
                    <xsd:enumeration value="Production"/>
                    <xsd:enumeration value="Discontinued"/>
                    <xsd:enumeration value="EOL"/>
                  </xsd:restriction>
                </xsd:simpleType>
              </xsd:element>
            </xsd:sequence>
          </xsd:extension>
        </xsd:complexContent>
      </xsd:complexType>
    </xsd:element>
    <xsd:element name="fe87bfd0526848419731b643342ff04b" ma:index="29" nillable="true" ma:taxonomy="true" ma:internalName="fe87bfd0526848419731b643342ff04b" ma:taxonomyFieldName="SecurityClass" ma:displayName="Security Class" ma:default="" ma:fieldId="{fe87bfd0-5268-4841-9731-b643342ff04b}" ma:sspId="a920d115-6045-4aef-b9c4-f45e7ceaef07" ma:termSetId="5b0e1c96-2ae5-4925-a708-cf9024e472c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3ee1b898bd74c12918e9203d80949b2" ma:index="30" ma:taxonomy="true" ma:internalName="h3ee1b898bd74c12918e9203d80949b2" ma:taxonomyFieldName="DocumentLanguage" ma:displayName="Document Language" ma:indexed="true" ma:default="159;#English|6f61fba7-fec9-4188-9a5d-49c83ffb9d0f" ma:fieldId="{13ee1b89-8bd7-4c12-918e-9203d80949b2}" ma:sspId="a920d115-6045-4aef-b9c4-f45e7ceaef07" ma:termSetId="7da63962-0ac8-4c1e-b3a5-76031ef57d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034fa6d3034ce783bae005a4d731ea" ma:index="32" nillable="true" ma:taxonomy="true" ma:internalName="b8034fa6d3034ce783bae005a4d731ea" ma:taxonomyFieldName="ProductGroup" ma:displayName="Product Group" ma:default="" ma:fieldId="{b8034fa6-d303-4ce7-83ba-e005a4d731ea}" ma:taxonomyMulti="true" ma:sspId="a920d115-6045-4aef-b9c4-f45e7ceaef07" ma:termSetId="b5c414bf-e7fd-453e-8105-6ac467776f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b6ee379d94b43e89a2eb8abd78c6307" ma:index="34" nillable="true" ma:taxonomy="true" ma:internalName="ab6ee379d94b43e89a2eb8abd78c6307" ma:taxonomyFieldName="ProductFamily" ma:displayName="Product Family" ma:default="" ma:fieldId="{ab6ee379-d94b-43e8-9a2e-b8abd78c6307}" ma:taxonomyMulti="true" ma:sspId="a920d115-6045-4aef-b9c4-f45e7ceaef07" ma:termSetId="2020fd1c-7302-4511-bd53-e9104f98550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7da0bc144e94a15adacbf32824072d5" ma:index="35" ma:taxonomy="true" ma:internalName="d7da0bc144e94a15adacbf32824072d5" ma:taxonomyFieldName="DocumentType" ma:displayName="Document Type" ma:indexed="true" ma:default="" ma:fieldId="{d7da0bc1-44e9-4a15-adac-bf32824072d5}" ma:sspId="a920d115-6045-4aef-b9c4-f45e7ceaef07" ma:termSetId="4b797dcc-21b3-4edc-b0d2-033dd78c666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0c01b928f1b461c952c3842428bd5af" ma:index="36" nillable="true" ma:taxonomy="true" ma:internalName="d0c01b928f1b461c952c3842428bd5af" ma:taxonomyFieldName="ProductLine" ma:displayName="Product Line" ma:default="" ma:fieldId="{d0c01b92-8f1b-461c-952c-3842428bd5af}" ma:taxonomyMulti="true" ma:sspId="a920d115-6045-4aef-b9c4-f45e7ceaef07" ma:termSetId="a24591a4-f87a-44b2-939e-fc17488135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37" nillable="true" ma:displayName="Taxonomy Catch All Column" ma:hidden="true" ma:list="{46bb75fc-be58-4e05-bd89-50e3f634b95f}" ma:internalName="TaxCatchAll" ma:showField="CatchAllData" ma:web="a7de3cf1-ae34-44ca-b2ed-d5a63f0a83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7b383f838bb4bc6898f9d97dbcddf5b" ma:index="38" nillable="true" ma:taxonomy="true" ma:internalName="d7b383f838bb4bc6898f9d97dbcddf5b" ma:taxonomyFieldName="BusinessLine" ma:displayName="Business Line" ma:default="" ma:fieldId="{d7b383f8-38bb-4bc6-898f-9d97dbcddf5b}" ma:taxonomyMulti="true" ma:sspId="a920d115-6045-4aef-b9c4-f45e7ceaef07" ma:termSetId="e5802a4b-7ec5-4d09-8297-77966e44825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4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4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a42fe354e87d4530a8d3c94f43c63cdb" ma:index="43" nillable="true" ma:taxonomy="true" ma:internalName="a42fe354e87d4530a8d3c94f43c63cdb" ma:taxonomyFieldName="Division" ma:displayName="Division" ma:default="" ma:fieldId="{a42fe354-e87d-4530-a8d3-c94f43c63cdb}" ma:taxonomyMulti="true" ma:sspId="a920d115-6045-4aef-b9c4-f45e7ceaef07" ma:termSetId="76b089cb-69da-4884-90a6-402457c2d4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80b4a82221543e98d11c926ac068db8" ma:index="44" nillable="true" ma:taxonomy="true" ma:internalName="p80b4a82221543e98d11c926ac068db8" ma:taxonomyFieldName="ProductArea" ma:displayName="Product Area" ma:default="" ma:fieldId="{980b4a82-2215-43e9-8d11-c926ac068db8}" ma:taxonomyMulti="true" ma:sspId="a920d115-6045-4aef-b9c4-f45e7ceaef07" ma:termSetId="4ef782bb-fba5-4838-95fa-5b744f083c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45" nillable="true" ma:displayName="Taxonomy Catch All Column1" ma:hidden="true" ma:list="{46bb75fc-be58-4e05-bd89-50e3f634b95f}" ma:internalName="TaxCatchAllLabel" ma:readOnly="true" ma:showField="CatchAllDataLabel" ma:web="a7de3cf1-ae34-44ca-b2ed-d5a63f0a83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877ac6e5a2041b089d1d54e4797a2ab" ma:index="46" nillable="true" ma:taxonomy="true" ma:internalName="e877ac6e5a2041b089d1d54e4797a2ab" ma:taxonomyFieldName="DocSecurityClass" ma:displayName="Document Security Class" ma:default="" ma:fieldId="{e877ac6e-5a20-41b0-89d1-d54e4797a2ab}" ma:sspId="a920d115-6045-4aef-b9c4-f45e7ceaef07" ma:termSetId="5b0e1c96-2ae5-4925-a708-cf9024e472c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229b0826bab43a4aa160bf0e95472fa" ma:index="48" nillable="true" ma:taxonomy="true" ma:internalName="a229b0826bab43a4aa160bf0e95472fa" ma:taxonomyFieldName="DocumentGroup" ma:displayName="Document Group" ma:indexed="true" ma:default="" ma:fieldId="{a229b082-6bab-43a4-aa16-0bf0e95472fa}" ma:sspId="a920d115-6045-4aef-b9c4-f45e7ceaef07" ma:termSetId="c81f9394-e4a5-4f89-a856-7ec4f5b8545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6e97960507c42779561cfdb26250447" ma:index="50" nillable="true" ma:taxonomy="true" ma:internalName="l6e97960507c42779561cfdb26250447" ma:taxonomyFieldName="SpecialCustomer" ma:displayName="Special Customer" ma:default="" ma:fieldId="{56e97960-507c-4277-9561-cfdb26250447}" ma:taxonomyMulti="true" ma:sspId="a920d115-6045-4aef-b9c4-f45e7ceaef07" ma:termSetId="12c021fd-4bb8-403f-bd7f-8c5c3f78357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ublishDate" ma:index="51" nillable="true" ma:displayName="Publish Date" ma:default="[today]" ma:format="DateOnly" ma:internalName="PublishDate">
      <xsd:simpleType>
        <xsd:restriction base="dms:DateTime"/>
      </xsd:simpleType>
    </xsd:element>
    <xsd:element name="ReleaseStatus" ma:index="52" nillable="true" ma:displayName="Release Status" ma:default="pending" ma:format="Dropdown" ma:internalName="ReleaseStatus">
      <xsd:simpleType>
        <xsd:restriction base="dms:Choice">
          <xsd:enumeration value="pending"/>
          <xsd:enumeration value="waiting for approval"/>
          <xsd:enumeration value="approved"/>
          <xsd:enumeration value="rejected"/>
        </xsd:restriction>
      </xsd:simpleType>
    </xsd:element>
    <xsd:element name="ProductLvlName" ma:index="53" nillable="true" ma:displayName="Product Lvl Name" ma:internalName="ProductLvlName" ma:readOnly="false">
      <xsd:simpleType>
        <xsd:restriction base="dms:Text">
          <xsd:maxLength value="255"/>
        </xsd:restriction>
      </xsd:simpleType>
    </xsd:element>
    <xsd:element name="SecurityClassTag" ma:index="54" nillable="true" ma:displayName="Security Class Tag" ma:internalName="SecurityClassTag" ma:readOnly="false">
      <xsd:simpleType>
        <xsd:restriction base="dms:Text">
          <xsd:maxLength value="255"/>
        </xsd:restriction>
      </xsd:simpleType>
    </xsd:element>
    <xsd:element name="DocumentHeadline" ma:index="55" nillable="true" ma:displayName="Document Headline" ma:hidden="true" ma:internalName="DocumentHeadline" ma:readOnly="false">
      <xsd:simpleType>
        <xsd:restriction base="dms:Text">
          <xsd:maxLength value="255"/>
        </xsd:restriction>
      </xsd:simpleType>
    </xsd:element>
    <xsd:element name="DocumentSubHeadline" ma:index="56" nillable="true" ma:displayName="Document Sub Headline" ma:hidden="true" ma:internalName="DocumentSubHeadline" ma:readOnly="false">
      <xsd:simpleType>
        <xsd:restriction base="dms:Text">
          <xsd:maxLength value="255"/>
        </xsd:restriction>
      </xsd:simpleType>
    </xsd:element>
    <xsd:element name="AdditionalTitle" ma:index="57" nillable="true" ma:displayName="Additional Title" ma:hidden="true" ma:internalName="AdditionalTitle" ma:readOnly="false">
      <xsd:simpleType>
        <xsd:restriction base="dms:Text">
          <xsd:maxLength value="255"/>
        </xsd:restriction>
      </xsd:simpleType>
    </xsd:element>
    <xsd:element name="ForDisti" ma:index="58" nillable="true" ma:displayName="For Disti" ma:default="1" ma:internalName="ForDisti">
      <xsd:simpleType>
        <xsd:restriction base="dms:Boolean"/>
      </xsd:simpleType>
    </xsd:element>
    <xsd:element name="WebsiteAvailability" ma:index="59" nillable="true" ma:displayName="Website Availability" ma:default="Free download" ma:format="Dropdown" ma:internalName="WebsiteAvailability">
      <xsd:simpleType>
        <xsd:restriction base="dms:Choice">
          <xsd:enumeration value="Free download"/>
          <xsd:enumeration value="Request document (no download)"/>
          <xsd:enumeration value="No reference on website"/>
        </xsd:restriction>
      </xsd:simpleType>
    </xsd:element>
    <xsd:element name="DocDescription" ma:index="60" nillable="true" ma:displayName="Document Description" ma:internalName="DocDescription">
      <xsd:simpleType>
        <xsd:restriction base="dms:Text">
          <xsd:maxLength value="255"/>
        </xsd:restriction>
      </xsd:simpleType>
    </xsd:element>
    <xsd:element name="toolSoftwares" ma:index="62" nillable="true" ma:displayName="toolSoftwares" ma:list="{d94d7b27-88bb-44b4-9758-eb5f3c6140b4}" ma:internalName="toolSoftwares" ma:showField="Title" ma:web="a7de3cf1-ae34-44ca-b2ed-d5a63f0a83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9" ma:displayName="Content Type"/>
        <xsd:element ref="dc:title" minOccurs="0" maxOccurs="1" ma:index="4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6CF802F-1CB8-4F08-BB32-65627D53A2FE}"/>
</file>

<file path=customXml/itemProps2.xml><?xml version="1.0" encoding="utf-8"?>
<ds:datastoreItem xmlns:ds="http://schemas.openxmlformats.org/officeDocument/2006/customXml" ds:itemID="{3CD12DCC-38D6-4A3C-B626-FE1D7EFF0BAA}"/>
</file>

<file path=customXml/itemProps3.xml><?xml version="1.0" encoding="utf-8"?>
<ds:datastoreItem xmlns:ds="http://schemas.openxmlformats.org/officeDocument/2006/customXml" ds:itemID="{8B824CF2-F2D8-4DBE-B253-4278BD106044}"/>
</file>

<file path=customXml/itemProps4.xml><?xml version="1.0" encoding="utf-8"?>
<ds:datastoreItem xmlns:ds="http://schemas.openxmlformats.org/officeDocument/2006/customXml" ds:itemID="{2306F9FA-DA6D-453C-99C9-C961A845E0BD}"/>
</file>

<file path=customXml/itemProps5.xml><?xml version="1.0" encoding="utf-8"?>
<ds:datastoreItem xmlns:ds="http://schemas.openxmlformats.org/officeDocument/2006/customXml" ds:itemID="{AF458223-406B-446E-B78B-EA3CA7B18C5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 Range</vt:lpstr>
      <vt:lpstr>Register 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AS3933: Application Note (English)</dc:title>
  <dc:subject/>
  <dc:creator>Marcel Vorraber</dc:creator>
  <cp:keywords/>
  <dc:description/>
  <cp:lastModifiedBy>Marcel Vorraber</cp:lastModifiedBy>
  <cp:lastPrinted>2012-06-05T07:44:09Z</cp:lastPrinted>
  <dcterms:created xsi:type="dcterms:W3CDTF">2012-05-24T16:30:31Z</dcterms:created>
  <dcterms:modified xsi:type="dcterms:W3CDTF">2016-04-01T03:50:13Z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0x0101004FB52085B75CDA4BB117D2F77E1B4551009DCDB22E0A1A3747B9B0E609CFFAC20F</vt:lpwstr>
  </property>
  <property fmtid="{D5CDD505-2E9C-101B-9397-08002B2CF9AE}" pid="3" name="Selling">
    <vt:bool>true</vt:bool>
  </property>
  <property fmtid="{D5CDD505-2E9C-101B-9397-08002B2CF9AE}" pid="5" name="ProductFamily">
    <vt:lpwstr>277;#Wireless Sensor Connectivity|b3a661c4-5e85-4f82-8088-e0df6f943703</vt:lpwstr>
  </property>
  <property fmtid="{D5CDD505-2E9C-101B-9397-08002B2CF9AE}" pid="6" name="ProductArea">
    <vt:lpwstr>170;#Wireless Connectivity|3c0fb1ce-41f6-4f2d-9901-24f04dd9aadc</vt:lpwstr>
  </property>
  <property fmtid="{D5CDD505-2E9C-101B-9397-08002B2CF9AE}" pid="7" name="BusinessLine">
    <vt:lpwstr>180;#Wireless Sensor Nodes|5e89066c-b402-49a6-a32b-9d7376c16f6c</vt:lpwstr>
  </property>
  <property fmtid="{D5CDD505-2E9C-101B-9397-08002B2CF9AE}" pid="8" name="ProductGroup">
    <vt:lpwstr>474;#AS3933|574993fa-c430-416b-b973-6dd3894bfa51</vt:lpwstr>
  </property>
  <property fmtid="{D5CDD505-2E9C-101B-9397-08002B2CF9AE}" pid="9" name="ProductLine">
    <vt:lpwstr>183;#Connectivity|ed555aa4-2a92-433e-bdd7-91ef1677fa9c</vt:lpwstr>
  </property>
  <property fmtid="{D5CDD505-2E9C-101B-9397-08002B2CF9AE}" pid="10" name="SpecialCustomer">
    <vt:lpwstr/>
  </property>
  <property fmtid="{D5CDD505-2E9C-101B-9397-08002B2CF9AE}" pid="12" name="DocumentType">
    <vt:lpwstr>766;#Application Note|1012dfba-1582-43ab-81ac-51671a134187</vt:lpwstr>
  </property>
  <property fmtid="{D5CDD505-2E9C-101B-9397-08002B2CF9AE}" pid="13" name="Division">
    <vt:lpwstr>176;#EAS|e4e3a067-2168-4721-a1e6-58b29bb45984</vt:lpwstr>
  </property>
  <property fmtid="{D5CDD505-2E9C-101B-9397-08002B2CF9AE}" pid="14" name="DocumentLanguage">
    <vt:lpwstr>159;#English|6f61fba7-fec9-4188-9a5d-49c83ffb9d0f</vt:lpwstr>
  </property>
  <property fmtid="{D5CDD505-2E9C-101B-9397-08002B2CF9AE}" pid="15" name="_dlc_DocIdItemGuid">
    <vt:lpwstr>311a05a1-6c6a-4d66-bcbc-3fd7ea20367a</vt:lpwstr>
  </property>
  <property fmtid="{D5CDD505-2E9C-101B-9397-08002B2CF9AE}" pid="16" name="SecurityClass">
    <vt:lpwstr>279;#Public|26529e39-5b0f-4e83-a924-28e78b7261d8</vt:lpwstr>
  </property>
  <property fmtid="{D5CDD505-2E9C-101B-9397-08002B2CF9AE}" pid="17" name="DocumentGroup">
    <vt:lpwstr>765;#Product Documentation|401d1f54-986f-459f-a07f-d3b32b2b053a</vt:lpwstr>
  </property>
  <property fmtid="{D5CDD505-2E9C-101B-9397-08002B2CF9AE}" pid="18" name="upd">
    <vt:lpwstr/>
  </property>
  <property fmtid="{D5CDD505-2E9C-101B-9397-08002B2CF9AE}" pid="19" name="HandleVersion">
    <vt:lpwstr>New version of existing document</vt:lpwstr>
  </property>
  <property fmtid="{D5CDD505-2E9C-101B-9397-08002B2CF9AE}" pid="20" name="PreviousDocumentID">
    <vt:lpwstr>0</vt:lpwstr>
  </property>
  <property fmtid="{D5CDD505-2E9C-101B-9397-08002B2CF9AE}" pid="21" name="Approval">
    <vt:lpwstr>Approved</vt:lpwstr>
  </property>
  <property fmtid="{D5CDD505-2E9C-101B-9397-08002B2CF9AE}" pid="22" name="Document Editors">
    <vt:lpwstr/>
  </property>
  <property fmtid="{D5CDD505-2E9C-101B-9397-08002B2CF9AE}" pid="23" name="SecretUsers">
    <vt:lpwstr/>
  </property>
  <property fmtid="{D5CDD505-2E9C-101B-9397-08002B2CF9AE}" pid="24" name="DocSecurityClass">
    <vt:lpwstr/>
  </property>
  <property fmtid="{D5CDD505-2E9C-101B-9397-08002B2CF9AE}" pid="25" name="Order">
    <vt:r8>457100</vt:r8>
  </property>
  <property fmtid="{D5CDD505-2E9C-101B-9397-08002B2CF9AE}" pid="26" name="FullTitle">
    <vt:lpwstr/>
  </property>
  <property fmtid="{D5CDD505-2E9C-101B-9397-08002B2CF9AE}" pid="27" name="DocumentHeader">
    <vt:lpwstr/>
  </property>
  <property fmtid="{D5CDD505-2E9C-101B-9397-08002B2CF9AE}" pid="28" name="ShortTitle">
    <vt:lpwstr/>
  </property>
  <property fmtid="{D5CDD505-2E9C-101B-9397-08002B2CF9AE}" pid="29" name="DocumentStatus">
    <vt:lpwstr/>
  </property>
  <property fmtid="{D5CDD505-2E9C-101B-9397-08002B2CF9AE}" pid="30" name="FullName">
    <vt:lpwstr/>
  </property>
</Properties>
</file>