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_github\FlightCheckPy\resources\"/>
    </mc:Choice>
  </mc:AlternateContent>
  <xr:revisionPtr revIDLastSave="0" documentId="13_ncr:1_{CA63B9C0-03DF-42D9-9209-116068057809}" xr6:coauthVersionLast="47" xr6:coauthVersionMax="47" xr10:uidLastSave="{00000000-0000-0000-0000-000000000000}"/>
  <bookViews>
    <workbookView xWindow="0" yWindow="2148" windowWidth="16416" windowHeight="12156" activeTab="1" xr2:uid="{D6DB75D4-A8CC-4A73-9AF5-6E324AED1BA5}"/>
  </bookViews>
  <sheets>
    <sheet name="RECEIPT" sheetId="17" r:id="rId1"/>
    <sheet name="SUM" sheetId="11" r:id="rId2"/>
    <sheet name="EMD" sheetId="15" r:id="rId3"/>
  </sheets>
  <definedNames>
    <definedName name="_xlnm.Print_Area" localSheetId="2">EMD!$A$1:$P$32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5" l="1"/>
  <c r="D28" i="15"/>
  <c r="K9" i="11" s="1"/>
  <c r="K28" i="15"/>
  <c r="B31" i="15" s="1"/>
  <c r="L28" i="15"/>
  <c r="B30" i="15"/>
  <c r="B29" i="15" s="1"/>
  <c r="C9" i="11" s="1"/>
  <c r="C11" i="11" s="1"/>
  <c r="M28" i="15"/>
  <c r="N28" i="15"/>
  <c r="I9" i="11"/>
  <c r="I11" i="11" s="1"/>
  <c r="D11" i="11"/>
  <c r="E11" i="11"/>
  <c r="H9" i="11"/>
  <c r="H11" i="11" s="1"/>
  <c r="N3" i="15"/>
  <c r="E3" i="15" s="1"/>
  <c r="G20" i="17"/>
  <c r="G11" i="17"/>
  <c r="C5" i="17"/>
  <c r="K6" i="11"/>
  <c r="K14" i="11" s="1"/>
  <c r="F30" i="15"/>
  <c r="F31" i="15"/>
  <c r="G9" i="11"/>
  <c r="G11" i="11"/>
  <c r="G5" i="17" s="1"/>
  <c r="F9" i="11" l="1"/>
  <c r="F11" i="11" s="1"/>
  <c r="K29" i="15"/>
  <c r="J9" i="11" s="1"/>
  <c r="J1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USE</author>
  </authors>
  <commentList>
    <comment ref="A8" authorId="0" shapeId="0" xr:uid="{11FCD64E-D4A2-4E91-96EF-F00B9B47002B}">
      <text>
        <r>
          <rPr>
            <b/>
            <sz val="9"/>
            <color indexed="81"/>
            <rFont val="Tahoma"/>
            <family val="2"/>
          </rPr>
          <t>KAI:</t>
        </r>
        <r>
          <rPr>
            <sz val="9"/>
            <color indexed="81"/>
            <rFont val="Tahoma"/>
            <family val="2"/>
          </rPr>
          <t xml:space="preserve">
Can accomendate upto three lines (approximately 10,000)</t>
        </r>
      </text>
    </comment>
    <comment ref="C8" authorId="0" shapeId="0" xr:uid="{82EB5DDE-44DC-4370-944B-B6090BEF09CB}">
      <text>
        <r>
          <rPr>
            <b/>
            <sz val="9"/>
            <color indexed="81"/>
            <rFont val="Tahoma"/>
            <family val="2"/>
          </rPr>
          <t>KAI:</t>
        </r>
        <r>
          <rPr>
            <sz val="9"/>
            <color indexed="81"/>
            <rFont val="Tahoma"/>
            <family val="2"/>
          </rPr>
          <t xml:space="preserve">
VBA convert value to English words
=IF(G5=0,"NO CASH",SpellNumber(G5))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CA987 CA988 SUP</author>
  </authors>
  <commentList>
    <comment ref="E31" authorId="0" shapeId="0" xr:uid="{E77C3572-E133-4D48-BFD2-F7A85AE8ACD3}">
      <text>
        <r>
          <rPr>
            <b/>
            <sz val="9"/>
            <color indexed="81"/>
            <rFont val="Tahoma"/>
            <family val="2"/>
          </rPr>
          <t>CA987 CA988 SUP:</t>
        </r>
        <r>
          <rPr>
            <sz val="9"/>
            <color indexed="81"/>
            <rFont val="Tahoma"/>
            <family val="2"/>
          </rPr>
          <t xml:space="preserve">
DO YOU MEAN VOUCHERS?</t>
        </r>
      </text>
    </comment>
  </commentList>
</comments>
</file>

<file path=xl/sharedStrings.xml><?xml version="1.0" encoding="utf-8"?>
<sst xmlns="http://schemas.openxmlformats.org/spreadsheetml/2006/main" count="82" uniqueCount="81">
  <si>
    <t>AIR CHINA MISCELLANEOUS CHARGES ORDER SALES REPORT</t>
  </si>
  <si>
    <t>Other</t>
  </si>
  <si>
    <t xml:space="preserve"> </t>
    <phoneticPr fontId="0" type="noConversion"/>
  </si>
  <si>
    <t>Audited Date:</t>
  </si>
  <si>
    <t>Prepared Date:</t>
  </si>
  <si>
    <t>Audited By:</t>
  </si>
  <si>
    <t>Prepared By:</t>
  </si>
  <si>
    <t>TOTAL</t>
  </si>
  <si>
    <t xml:space="preserve">AX </t>
  </si>
  <si>
    <t>Remarks</t>
  </si>
  <si>
    <t>Total</t>
  </si>
  <si>
    <t>Credit Card</t>
  </si>
  <si>
    <t>Cash</t>
  </si>
  <si>
    <t>Sales Revenue</t>
  </si>
  <si>
    <t>Tax</t>
  </si>
  <si>
    <t>Discount Amount</t>
  </si>
  <si>
    <t>Face Value</t>
  </si>
  <si>
    <t>ITEMS</t>
  </si>
  <si>
    <t>Office Name &amp; Code: Air China Los Angeles Airport Office LAX002</t>
  </si>
  <si>
    <r>
      <t>现金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支票号</t>
    </r>
  </si>
  <si>
    <r>
      <t xml:space="preserve">交来金额（大写）
</t>
    </r>
    <r>
      <rPr>
        <sz val="10"/>
        <rFont val="Arial"/>
        <family val="2"/>
      </rPr>
      <t>The sum of (in words)</t>
    </r>
  </si>
  <si>
    <t>X</t>
  </si>
  <si>
    <t>EMD</t>
    <phoneticPr fontId="27" type="noConversion"/>
  </si>
  <si>
    <t>Operation</t>
  </si>
  <si>
    <t>Price</t>
  </si>
  <si>
    <t>Job No.</t>
  </si>
  <si>
    <t>Date</t>
  </si>
  <si>
    <t>Product</t>
  </si>
  <si>
    <t>I/D</t>
  </si>
  <si>
    <t>FLIGHT</t>
  </si>
  <si>
    <t>Refund money:</t>
  </si>
  <si>
    <r>
      <rPr>
        <b/>
        <sz val="11"/>
        <color indexed="8"/>
        <rFont val="宋体"/>
        <family val="3"/>
        <charset val="134"/>
      </rPr>
      <t>中国国际航空公司旅费证销售（</t>
    </r>
    <r>
      <rPr>
        <b/>
        <sz val="11"/>
        <color indexed="8"/>
        <rFont val="Times New Roman"/>
        <family val="1"/>
      </rPr>
      <t>EMD)</t>
    </r>
    <r>
      <rPr>
        <b/>
        <sz val="11"/>
        <color indexed="8"/>
        <rFont val="宋体"/>
        <family val="3"/>
        <charset val="134"/>
      </rPr>
      <t>报告</t>
    </r>
    <phoneticPr fontId="4" type="noConversion"/>
  </si>
  <si>
    <t>货币名称：USD</t>
  </si>
  <si>
    <t>Income:</t>
    <phoneticPr fontId="27" type="noConversion"/>
  </si>
  <si>
    <t>Paid:</t>
    <phoneticPr fontId="27" type="noConversion"/>
  </si>
  <si>
    <t>Total:</t>
    <phoneticPr fontId="27" type="noConversion"/>
  </si>
  <si>
    <t>The votes:</t>
    <phoneticPr fontId="27" type="noConversion"/>
  </si>
  <si>
    <t>Credit card:</t>
    <phoneticPr fontId="27" type="noConversion"/>
  </si>
  <si>
    <t>Number of refund:</t>
    <phoneticPr fontId="27" type="noConversion"/>
  </si>
  <si>
    <t>Invalid ticket number:</t>
    <phoneticPr fontId="27" type="noConversion"/>
  </si>
  <si>
    <t>Cash:</t>
  </si>
  <si>
    <t>CASH</t>
  </si>
  <si>
    <t>CREDIT</t>
  </si>
  <si>
    <t>AX</t>
  </si>
  <si>
    <t>正式收据</t>
    <phoneticPr fontId="20" type="noConversion"/>
  </si>
  <si>
    <t>FORMAL RECEIPT</t>
    <phoneticPr fontId="20" type="noConversion"/>
  </si>
  <si>
    <t>中国国际航空股份有限公司</t>
    <phoneticPr fontId="20" type="noConversion"/>
  </si>
  <si>
    <t>兹收到</t>
    <phoneticPr fontId="20" type="noConversion"/>
  </si>
  <si>
    <t>金额
Amount</t>
    <phoneticPr fontId="20" type="noConversion"/>
  </si>
  <si>
    <t>Received from</t>
    <phoneticPr fontId="20" type="noConversion"/>
  </si>
  <si>
    <t>CASH</t>
    <phoneticPr fontId="20" type="noConversion"/>
  </si>
  <si>
    <t>出票日期</t>
    <phoneticPr fontId="20" type="noConversion"/>
  </si>
  <si>
    <t>By Cash/Cheque No.</t>
    <phoneticPr fontId="20" type="noConversion"/>
  </si>
  <si>
    <t>on</t>
    <phoneticPr fontId="20" type="noConversion"/>
  </si>
  <si>
    <t>有关下列事项</t>
    <phoneticPr fontId="20" type="noConversion"/>
  </si>
  <si>
    <t>In respect of</t>
    <phoneticPr fontId="20" type="noConversion"/>
  </si>
  <si>
    <t>收款人</t>
    <phoneticPr fontId="20" type="noConversion"/>
  </si>
  <si>
    <t>X</t>
    <phoneticPr fontId="20" type="noConversion"/>
  </si>
  <si>
    <t>收款单位名称</t>
    <phoneticPr fontId="20" type="noConversion"/>
  </si>
  <si>
    <t>LAX</t>
    <phoneticPr fontId="20" type="noConversion"/>
  </si>
  <si>
    <t>Cashier</t>
    <phoneticPr fontId="20" type="noConversion"/>
  </si>
  <si>
    <t>Name of Department</t>
    <phoneticPr fontId="20" type="noConversion"/>
  </si>
  <si>
    <t>付款人</t>
    <phoneticPr fontId="20" type="noConversion"/>
  </si>
  <si>
    <t>收款日期</t>
    <phoneticPr fontId="20" type="noConversion"/>
  </si>
  <si>
    <t>Payer</t>
    <phoneticPr fontId="20" type="noConversion"/>
  </si>
  <si>
    <t>Date</t>
    <phoneticPr fontId="20" type="noConversion"/>
  </si>
  <si>
    <t xml:space="preserve">CARD NUMBER
</t>
    <phoneticPr fontId="7" type="noConversion"/>
  </si>
  <si>
    <r>
      <rPr>
        <sz val="10"/>
        <rFont val="Courier New"/>
        <family val="3"/>
      </rPr>
      <t>备注</t>
    </r>
  </si>
  <si>
    <t>LAST4DIGIT</t>
    <phoneticPr fontId="7" type="noConversion"/>
  </si>
  <si>
    <t>REMARKS</t>
    <phoneticPr fontId="7" type="noConversion"/>
  </si>
  <si>
    <t>EMD 票号</t>
  </si>
  <si>
    <t>客票号码              ET No.</t>
  </si>
  <si>
    <t>航段                       O-D</t>
  </si>
  <si>
    <t>EMD数量</t>
  </si>
  <si>
    <t xml:space="preserve">                           Air China Los Angeles Airport EMD Sales Summary             </t>
  </si>
  <si>
    <t>OFFICE NAME: 05999906</t>
  </si>
  <si>
    <t>CURRENGY: USD</t>
  </si>
  <si>
    <r>
      <rPr>
        <sz val="11"/>
        <rFont val="宋体"/>
        <family val="3"/>
        <charset val="134"/>
      </rPr>
      <t>填开部门名称：</t>
    </r>
    <r>
      <rPr>
        <sz val="11"/>
        <rFont val="Times New Roman"/>
        <family val="1"/>
      </rPr>
      <t xml:space="preserve"> LAX 05999906</t>
    </r>
  </si>
  <si>
    <t>LAX CA984  EMD REPORT</t>
  </si>
  <si>
    <t xml:space="preserve">RACHEL 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</si>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</sst>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¥&quot;* #,##0.00_ ;_ &quot;¥&quot;* \-#,##0.00_ ;_ &quot;¥&quot;* &quot;-&quot;??_ ;_ @_ "/>
    <numFmt numFmtId="26" formatCode="\$#,##0.00_);[Red]\(\$#,##0.00\)"/>
    <numFmt numFmtId="176" formatCode="&quot;$&quot;#,##0.00_);[Red]\(&quot;$&quot;#,##0.00\)"/>
    <numFmt numFmtId="177" formatCode="_(&quot;$&quot;* #,##0.00_);_(&quot;$&quot;* \(#,##0.00\);_(&quot;$&quot;* &quot;-&quot;??_);_(@_)"/>
    <numFmt numFmtId="178" formatCode="&quot;$&quot;#,##0.00"/>
    <numFmt numFmtId="179" formatCode="[$-409]mmmm\ d\,\ yyyy;@"/>
    <numFmt numFmtId="180" formatCode="_([$$-409]* #,##0.00_);_([$$-409]* \(#,##0.00\);_([$$-409]* &quot;-&quot;??_);_(@_)"/>
    <numFmt numFmtId="181" formatCode="00000"/>
  </numFmts>
  <fonts count="4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Verdana"/>
      <family val="2"/>
    </font>
    <font>
      <sz val="10"/>
      <name val="Verdana"/>
      <family val="2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Arial"/>
      <family val="2"/>
    </font>
    <font>
      <sz val="10"/>
      <color indexed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b/>
      <sz val="14"/>
      <name val="Verdana"/>
      <family val="2"/>
    </font>
    <font>
      <b/>
      <sz val="16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5"/>
      <name val="Verdana"/>
      <family val="2"/>
    </font>
    <font>
      <sz val="15"/>
      <name val="Arial"/>
      <family val="2"/>
    </font>
    <font>
      <b/>
      <sz val="18"/>
      <name val="楷体"/>
      <family val="3"/>
      <charset val="134"/>
    </font>
    <font>
      <b/>
      <sz val="15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0"/>
      <name val="Courier New"/>
      <family val="3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name val="Verdana"/>
      <family val="2"/>
    </font>
    <font>
      <sz val="11"/>
      <color theme="1"/>
      <name val="宋体"/>
      <family val="2"/>
      <scheme val="minor"/>
    </font>
    <font>
      <sz val="11"/>
      <color theme="0"/>
      <name val="Times New Roman"/>
      <family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4" fontId="38" fillId="0" borderId="0" applyFont="0" applyFill="0" applyBorder="0" applyAlignment="0" applyProtection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 applyNumberFormat="0" applyFont="0" applyFill="0" applyBorder="0" applyAlignment="0" applyProtection="0"/>
    <xf numFmtId="0" fontId="2" fillId="0" borderId="0"/>
    <xf numFmtId="0" fontId="35" fillId="0" borderId="0" applyNumberFormat="0" applyFont="0" applyFill="0" applyBorder="0" applyAlignment="0" applyProtection="0"/>
  </cellStyleXfs>
  <cellXfs count="160">
    <xf numFmtId="0" fontId="0" fillId="0" borderId="0" xfId="0"/>
    <xf numFmtId="0" fontId="1" fillId="0" borderId="0" xfId="2"/>
    <xf numFmtId="0" fontId="1" fillId="0" borderId="0" xfId="2" applyBorder="1"/>
    <xf numFmtId="0" fontId="7" fillId="0" borderId="0" xfId="2" applyFont="1"/>
    <xf numFmtId="177" fontId="7" fillId="0" borderId="0" xfId="2" applyNumberFormat="1" applyFont="1"/>
    <xf numFmtId="0" fontId="7" fillId="0" borderId="0" xfId="2" applyFont="1" applyBorder="1"/>
    <xf numFmtId="0" fontId="6" fillId="0" borderId="0" xfId="2" applyFont="1"/>
    <xf numFmtId="178" fontId="7" fillId="0" borderId="0" xfId="2" applyNumberFormat="1" applyFont="1"/>
    <xf numFmtId="177" fontId="1" fillId="0" borderId="0" xfId="2" applyNumberFormat="1"/>
    <xf numFmtId="0" fontId="7" fillId="0" borderId="1" xfId="2" applyFont="1" applyBorder="1" applyAlignment="1">
      <alignment horizontal="center"/>
    </xf>
    <xf numFmtId="177" fontId="12" fillId="0" borderId="1" xfId="2" applyNumberFormat="1" applyFont="1" applyBorder="1"/>
    <xf numFmtId="177" fontId="7" fillId="0" borderId="1" xfId="2" applyNumberFormat="1" applyFont="1" applyBorder="1"/>
    <xf numFmtId="0" fontId="13" fillId="2" borderId="1" xfId="2" applyFont="1" applyFill="1" applyBorder="1" applyAlignment="1">
      <alignment horizontal="center"/>
    </xf>
    <xf numFmtId="0" fontId="6" fillId="3" borderId="1" xfId="2" applyFont="1" applyFill="1" applyBorder="1"/>
    <xf numFmtId="177" fontId="1" fillId="0" borderId="0" xfId="2" applyNumberFormat="1" applyBorder="1"/>
    <xf numFmtId="0" fontId="1" fillId="0" borderId="0" xfId="2" applyNumberFormat="1"/>
    <xf numFmtId="0" fontId="7" fillId="0" borderId="1" xfId="2" applyFont="1" applyBorder="1" applyAlignment="1">
      <alignment horizontal="center" vertical="center"/>
    </xf>
    <xf numFmtId="177" fontId="12" fillId="0" borderId="1" xfId="2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 vertical="center"/>
    </xf>
    <xf numFmtId="177" fontId="7" fillId="0" borderId="2" xfId="2" applyNumberFormat="1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 wrapText="1"/>
    </xf>
    <xf numFmtId="0" fontId="7" fillId="3" borderId="1" xfId="2" applyFont="1" applyFill="1" applyBorder="1"/>
    <xf numFmtId="0" fontId="16" fillId="0" borderId="0" xfId="2" applyFont="1"/>
    <xf numFmtId="0" fontId="17" fillId="0" borderId="0" xfId="2" applyFont="1" applyAlignment="1"/>
    <xf numFmtId="0" fontId="18" fillId="0" borderId="0" xfId="2" applyFont="1" applyAlignment="1">
      <alignment horizontal="center"/>
    </xf>
    <xf numFmtId="0" fontId="19" fillId="0" borderId="0" xfId="2" applyFont="1"/>
    <xf numFmtId="0" fontId="1" fillId="0" borderId="0" xfId="2" applyFont="1" applyAlignment="1">
      <alignment horizontal="center"/>
    </xf>
    <xf numFmtId="0" fontId="1" fillId="0" borderId="0" xfId="2" applyFont="1"/>
    <xf numFmtId="0" fontId="22" fillId="0" borderId="0" xfId="2" applyFont="1" applyBorder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/>
    <xf numFmtId="0" fontId="5" fillId="0" borderId="0" xfId="2" applyFont="1" applyAlignment="1"/>
    <xf numFmtId="0" fontId="19" fillId="0" borderId="3" xfId="2" applyFont="1" applyBorder="1" applyAlignment="1"/>
    <xf numFmtId="0" fontId="23" fillId="0" borderId="0" xfId="2" applyFont="1" applyBorder="1" applyAlignment="1"/>
    <xf numFmtId="0" fontId="25" fillId="0" borderId="0" xfId="2" applyFont="1" applyBorder="1" applyAlignment="1"/>
    <xf numFmtId="0" fontId="8" fillId="0" borderId="0" xfId="2" applyFont="1" applyBorder="1" applyAlignment="1"/>
    <xf numFmtId="0" fontId="7" fillId="0" borderId="0" xfId="2" applyFont="1" applyAlignment="1">
      <alignment horizontal="right"/>
    </xf>
    <xf numFmtId="0" fontId="15" fillId="0" borderId="0" xfId="2" applyFont="1" applyAlignment="1">
      <alignment horizontal="right"/>
    </xf>
    <xf numFmtId="0" fontId="7" fillId="4" borderId="0" xfId="2" applyFont="1" applyFill="1" applyAlignment="1">
      <alignment horizontal="left"/>
    </xf>
    <xf numFmtId="14" fontId="7" fillId="4" borderId="0" xfId="2" applyNumberFormat="1" applyFont="1" applyFill="1" applyAlignment="1">
      <alignment horizontal="left"/>
    </xf>
    <xf numFmtId="0" fontId="15" fillId="0" borderId="3" xfId="2" applyNumberFormat="1" applyFont="1" applyBorder="1" applyAlignment="1">
      <alignment horizontal="right"/>
    </xf>
    <xf numFmtId="0" fontId="0" fillId="0" borderId="0" xfId="0" applyNumberFormat="1" applyFont="1" applyFill="1" applyBorder="1" applyAlignment="1"/>
    <xf numFmtId="0" fontId="9" fillId="0" borderId="1" xfId="0" applyNumberFormat="1" applyFont="1" applyFill="1" applyBorder="1" applyAlignment="1"/>
    <xf numFmtId="0" fontId="32" fillId="0" borderId="0" xfId="2" applyFont="1" applyFill="1" applyBorder="1" applyAlignment="1">
      <alignment horizontal="center" vertical="center"/>
    </xf>
    <xf numFmtId="26" fontId="3" fillId="0" borderId="0" xfId="8" applyNumberFormat="1" applyFont="1" applyBorder="1" applyAlignment="1">
      <alignment vertical="center"/>
    </xf>
    <xf numFmtId="26" fontId="3" fillId="0" borderId="0" xfId="2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/>
    <xf numFmtId="0" fontId="28" fillId="0" borderId="0" xfId="0" applyFont="1" applyBorder="1" applyAlignment="1">
      <alignment vertical="center"/>
    </xf>
    <xf numFmtId="0" fontId="0" fillId="0" borderId="0" xfId="0" applyBorder="1"/>
    <xf numFmtId="177" fontId="3" fillId="0" borderId="1" xfId="2" applyNumberFormat="1" applyFont="1" applyBorder="1" applyAlignment="1">
      <alignment vertical="center"/>
    </xf>
    <xf numFmtId="1" fontId="9" fillId="0" borderId="1" xfId="0" applyNumberFormat="1" applyFont="1" applyFill="1" applyBorder="1" applyAlignment="1"/>
    <xf numFmtId="180" fontId="9" fillId="0" borderId="1" xfId="1" applyNumberFormat="1" applyFont="1" applyFill="1" applyBorder="1" applyAlignment="1"/>
    <xf numFmtId="26" fontId="28" fillId="0" borderId="0" xfId="2" quotePrefix="1" applyNumberFormat="1" applyFont="1" applyBorder="1" applyAlignment="1">
      <alignment vertical="center"/>
    </xf>
    <xf numFmtId="26" fontId="9" fillId="5" borderId="1" xfId="3" applyNumberFormat="1" applyFont="1" applyFill="1" applyBorder="1" applyAlignment="1">
      <alignment horizontal="center"/>
    </xf>
    <xf numFmtId="26" fontId="9" fillId="6" borderId="1" xfId="3" applyNumberFormat="1" applyFont="1" applyFill="1" applyBorder="1" applyAlignment="1">
      <alignment horizontal="center"/>
    </xf>
    <xf numFmtId="0" fontId="9" fillId="6" borderId="1" xfId="3" applyFont="1" applyFill="1" applyBorder="1" applyAlignment="1">
      <alignment horizontal="center"/>
    </xf>
    <xf numFmtId="14" fontId="9" fillId="0" borderId="1" xfId="0" applyNumberFormat="1" applyFont="1" applyFill="1" applyBorder="1" applyAlignment="1"/>
    <xf numFmtId="0" fontId="10" fillId="4" borderId="1" xfId="0" applyFont="1" applyFill="1" applyBorder="1" applyAlignment="1"/>
    <xf numFmtId="26" fontId="9" fillId="5" borderId="4" xfId="3" applyNumberFormat="1" applyFont="1" applyFill="1" applyBorder="1" applyAlignment="1">
      <alignment horizontal="center"/>
    </xf>
    <xf numFmtId="26" fontId="9" fillId="5" borderId="5" xfId="3" applyNumberFormat="1" applyFont="1" applyFill="1" applyBorder="1" applyAlignment="1">
      <alignment horizontal="center"/>
    </xf>
    <xf numFmtId="0" fontId="9" fillId="6" borderId="6" xfId="3" applyFont="1" applyFill="1" applyBorder="1" applyAlignment="1">
      <alignment horizontal="center"/>
    </xf>
    <xf numFmtId="1" fontId="9" fillId="0" borderId="7" xfId="0" applyNumberFormat="1" applyFont="1" applyFill="1" applyBorder="1" applyAlignment="1"/>
    <xf numFmtId="0" fontId="0" fillId="0" borderId="6" xfId="0" applyNumberFormat="1" applyFont="1" applyFill="1" applyBorder="1" applyAlignment="1">
      <alignment horizontal="center"/>
    </xf>
    <xf numFmtId="0" fontId="9" fillId="0" borderId="7" xfId="0" applyNumberFormat="1" applyFont="1" applyFill="1" applyBorder="1" applyAlignment="1">
      <alignment horizontal="left"/>
    </xf>
    <xf numFmtId="177" fontId="3" fillId="0" borderId="6" xfId="2" applyNumberFormat="1" applyFont="1" applyBorder="1" applyAlignment="1">
      <alignment vertical="center"/>
    </xf>
    <xf numFmtId="0" fontId="10" fillId="0" borderId="7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180" fontId="9" fillId="0" borderId="1" xfId="0" applyNumberFormat="1" applyFont="1" applyFill="1" applyBorder="1" applyAlignment="1"/>
    <xf numFmtId="26" fontId="39" fillId="0" borderId="0" xfId="2" applyNumberFormat="1" applyFont="1" applyBorder="1" applyAlignment="1">
      <alignment vertical="center"/>
    </xf>
    <xf numFmtId="26" fontId="3" fillId="0" borderId="10" xfId="2" applyNumberFormat="1" applyFont="1" applyBorder="1" applyAlignment="1">
      <alignment vertical="center"/>
    </xf>
    <xf numFmtId="0" fontId="31" fillId="0" borderId="0" xfId="2" applyFont="1" applyFill="1" applyBorder="1" applyAlignment="1">
      <alignment vertical="center"/>
    </xf>
    <xf numFmtId="0" fontId="32" fillId="0" borderId="0" xfId="2" applyFont="1" applyFill="1" applyBorder="1" applyAlignment="1">
      <alignment vertical="center"/>
    </xf>
    <xf numFmtId="0" fontId="3" fillId="0" borderId="10" xfId="2" applyFont="1" applyBorder="1" applyAlignment="1">
      <alignment horizontal="center" vertical="center"/>
    </xf>
    <xf numFmtId="14" fontId="3" fillId="0" borderId="10" xfId="2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6" fillId="0" borderId="11" xfId="13" applyNumberFormat="1" applyFont="1" applyFill="1" applyBorder="1" applyAlignment="1"/>
    <xf numFmtId="0" fontId="0" fillId="0" borderId="1" xfId="0" quotePrefix="1" applyNumberFormat="1" applyFont="1" applyFill="1" applyBorder="1" applyAlignment="1">
      <alignment horizontal="center"/>
    </xf>
    <xf numFmtId="177" fontId="7" fillId="0" borderId="1" xfId="2" applyNumberFormat="1" applyFont="1" applyBorder="1" applyAlignment="1">
      <alignment horizontal="center"/>
    </xf>
    <xf numFmtId="177" fontId="7" fillId="0" borderId="0" xfId="2" applyNumberFormat="1" applyFont="1" applyAlignment="1">
      <alignment horizontal="left" vertical="top" wrapText="1"/>
    </xf>
    <xf numFmtId="0" fontId="37" fillId="0" borderId="0" xfId="2" applyFont="1" applyAlignment="1">
      <alignment horizontal="left" vertical="center"/>
    </xf>
    <xf numFmtId="0" fontId="37" fillId="0" borderId="0" xfId="2" applyFont="1" applyAlignment="1">
      <alignment horizontal="right" vertical="center"/>
    </xf>
    <xf numFmtId="1" fontId="9" fillId="0" borderId="7" xfId="0" quotePrefix="1" applyNumberFormat="1" applyFont="1" applyFill="1" applyBorder="1" applyAlignment="1"/>
    <xf numFmtId="181" fontId="9" fillId="0" borderId="1" xfId="0" quotePrefix="1" applyNumberFormat="1" applyFont="1" applyFill="1" applyBorder="1" applyAlignment="1"/>
    <xf numFmtId="1" fontId="9" fillId="0" borderId="1" xfId="0" quotePrefix="1" applyNumberFormat="1" applyFont="1" applyFill="1" applyBorder="1" applyAlignment="1"/>
    <xf numFmtId="0" fontId="22" fillId="0" borderId="0" xfId="2" applyFont="1" applyBorder="1" applyAlignment="1">
      <alignment horizontal="left"/>
    </xf>
    <xf numFmtId="0" fontId="22" fillId="0" borderId="3" xfId="2" applyFont="1" applyBorder="1" applyAlignment="1">
      <alignment horizontal="left"/>
    </xf>
    <xf numFmtId="14" fontId="22" fillId="0" borderId="0" xfId="2" applyNumberFormat="1" applyFont="1" applyBorder="1" applyAlignment="1">
      <alignment horizontal="left"/>
    </xf>
    <xf numFmtId="0" fontId="5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1" fillId="0" borderId="0" xfId="2" applyFont="1" applyAlignment="1">
      <alignment shrinkToFit="1"/>
    </xf>
    <xf numFmtId="0" fontId="0" fillId="0" borderId="0" xfId="0" applyAlignment="1">
      <alignment shrinkToFit="1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left" vertical="center"/>
    </xf>
    <xf numFmtId="0" fontId="23" fillId="0" borderId="0" xfId="2" applyNumberFormat="1" applyFont="1" applyBorder="1" applyAlignment="1">
      <alignment horizontal="left" wrapText="1"/>
    </xf>
    <xf numFmtId="0" fontId="23" fillId="0" borderId="3" xfId="2" applyNumberFormat="1" applyFont="1" applyBorder="1" applyAlignment="1">
      <alignment horizontal="left" wrapText="1"/>
    </xf>
    <xf numFmtId="0" fontId="24" fillId="0" borderId="0" xfId="2" applyFont="1" applyAlignment="1">
      <alignment horizontal="distributed"/>
    </xf>
    <xf numFmtId="0" fontId="14" fillId="0" borderId="3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5" fillId="0" borderId="0" xfId="2" applyFont="1" applyBorder="1" applyAlignment="1">
      <alignment horizontal="center" wrapText="1"/>
    </xf>
    <xf numFmtId="0" fontId="5" fillId="0" borderId="0" xfId="2" applyFont="1" applyBorder="1" applyAlignment="1">
      <alignment horizontal="center"/>
    </xf>
    <xf numFmtId="178" fontId="22" fillId="0" borderId="0" xfId="2" applyNumberFormat="1" applyFont="1" applyBorder="1" applyAlignment="1">
      <alignment horizontal="left"/>
    </xf>
    <xf numFmtId="178" fontId="22" fillId="0" borderId="3" xfId="2" applyNumberFormat="1" applyFont="1" applyBorder="1" applyAlignment="1">
      <alignment horizontal="left"/>
    </xf>
    <xf numFmtId="0" fontId="6" fillId="3" borderId="1" xfId="2" applyFont="1" applyFill="1" applyBorder="1" applyAlignment="1">
      <alignment horizontal="center" vertical="center" wrapText="1"/>
    </xf>
    <xf numFmtId="179" fontId="11" fillId="0" borderId="0" xfId="2" applyNumberFormat="1" applyFont="1" applyBorder="1" applyAlignment="1"/>
    <xf numFmtId="0" fontId="11" fillId="0" borderId="0" xfId="2" applyFont="1" applyBorder="1" applyAlignment="1"/>
    <xf numFmtId="0" fontId="19" fillId="0" borderId="0" xfId="2" applyFont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29" fillId="0" borderId="0" xfId="2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180" fontId="10" fillId="0" borderId="13" xfId="0" applyNumberFormat="1" applyFont="1" applyBorder="1" applyAlignment="1">
      <alignment horizontal="center"/>
    </xf>
    <xf numFmtId="180" fontId="10" fillId="0" borderId="22" xfId="0" applyNumberFormat="1" applyFont="1" applyBorder="1" applyAlignment="1">
      <alignment horizontal="center"/>
    </xf>
    <xf numFmtId="180" fontId="10" fillId="0" borderId="14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77" fontId="10" fillId="4" borderId="13" xfId="0" applyNumberFormat="1" applyFont="1" applyFill="1" applyBorder="1" applyAlignment="1">
      <alignment horizontal="center"/>
    </xf>
    <xf numFmtId="177" fontId="10" fillId="4" borderId="22" xfId="0" applyNumberFormat="1" applyFont="1" applyFill="1" applyBorder="1" applyAlignment="1">
      <alignment horizontal="center"/>
    </xf>
    <xf numFmtId="177" fontId="10" fillId="4" borderId="14" xfId="0" applyNumberFormat="1" applyFont="1" applyFill="1" applyBorder="1" applyAlignment="1">
      <alignment horizontal="center"/>
    </xf>
    <xf numFmtId="177" fontId="10" fillId="0" borderId="13" xfId="0" applyNumberFormat="1" applyFont="1" applyBorder="1" applyAlignment="1">
      <alignment horizontal="center"/>
    </xf>
    <xf numFmtId="177" fontId="10" fillId="0" borderId="22" xfId="0" applyNumberFormat="1" applyFont="1" applyBorder="1" applyAlignment="1">
      <alignment horizontal="center"/>
    </xf>
    <xf numFmtId="177" fontId="10" fillId="0" borderId="14" xfId="0" applyNumberFormat="1" applyFont="1" applyBorder="1" applyAlignment="1">
      <alignment horizontal="center"/>
    </xf>
    <xf numFmtId="176" fontId="28" fillId="0" borderId="15" xfId="0" applyNumberFormat="1" applyFont="1" applyBorder="1" applyAlignment="1">
      <alignment horizontal="center" vertical="center"/>
    </xf>
    <xf numFmtId="176" fontId="28" fillId="0" borderId="16" xfId="0" applyNumberFormat="1" applyFont="1" applyBorder="1" applyAlignment="1">
      <alignment horizontal="center" vertical="center"/>
    </xf>
    <xf numFmtId="176" fontId="28" fillId="0" borderId="25" xfId="0" applyNumberFormat="1" applyFont="1" applyBorder="1" applyAlignment="1">
      <alignment horizontal="center" vertical="center"/>
    </xf>
    <xf numFmtId="176" fontId="28" fillId="0" borderId="18" xfId="0" applyNumberFormat="1" applyFont="1" applyBorder="1" applyAlignment="1">
      <alignment horizontal="center" vertical="center"/>
    </xf>
    <xf numFmtId="176" fontId="28" fillId="0" borderId="0" xfId="0" applyNumberFormat="1" applyFont="1" applyBorder="1" applyAlignment="1">
      <alignment horizontal="center" vertical="center"/>
    </xf>
    <xf numFmtId="176" fontId="28" fillId="0" borderId="26" xfId="0" applyNumberFormat="1" applyFont="1" applyBorder="1" applyAlignment="1">
      <alignment horizontal="center" vertical="center"/>
    </xf>
    <xf numFmtId="176" fontId="28" fillId="0" borderId="20" xfId="0" applyNumberFormat="1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176" fontId="28" fillId="0" borderId="27" xfId="0" applyNumberFormat="1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2" applyFont="1" applyBorder="1" applyAlignment="1">
      <alignment horizontal="left" vertical="center"/>
    </xf>
    <xf numFmtId="26" fontId="3" fillId="0" borderId="10" xfId="8" applyNumberFormat="1" applyFont="1" applyBorder="1" applyAlignment="1">
      <alignment horizontal="left" vertical="center"/>
    </xf>
    <xf numFmtId="0" fontId="3" fillId="0" borderId="10" xfId="2" applyFont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center"/>
    </xf>
    <xf numFmtId="0" fontId="10" fillId="7" borderId="1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7" borderId="4" xfId="0" applyNumberFormat="1" applyFont="1" applyFill="1" applyBorder="1" applyAlignment="1">
      <alignment horizontal="center" wrapText="1"/>
    </xf>
    <xf numFmtId="0" fontId="10" fillId="7" borderId="1" xfId="0" applyNumberFormat="1" applyFont="1" applyFill="1" applyBorder="1" applyAlignment="1">
      <alignment horizontal="center" wrapText="1"/>
    </xf>
    <xf numFmtId="0" fontId="10" fillId="0" borderId="4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center" wrapText="1"/>
    </xf>
    <xf numFmtId="0" fontId="10" fillId="0" borderId="12" xfId="0" applyNumberFormat="1" applyFont="1" applyFill="1" applyBorder="1" applyAlignment="1">
      <alignment horizontal="center"/>
    </xf>
    <xf numFmtId="0" fontId="10" fillId="0" borderId="7" xfId="0" applyNumberFormat="1" applyFont="1" applyFill="1" applyBorder="1" applyAlignment="1">
      <alignment horizontal="center"/>
    </xf>
  </cellXfs>
  <cellStyles count="14">
    <cellStyle name="Currency" xfId="1" builtinId="4"/>
    <cellStyle name="Normal" xfId="0" builtinId="0"/>
    <cellStyle name="Normal 2" xfId="2" xr:uid="{4ABF82BC-8050-4E59-AC1F-EA7F550155DE}"/>
    <cellStyle name="Normal 2 2" xfId="3" xr:uid="{4D34E8E9-3C13-4FBD-B32D-E5BFCC37815D}"/>
    <cellStyle name="Normal 2 3" xfId="4" xr:uid="{069C3350-A347-43C9-9D54-6E30AA90611D}"/>
    <cellStyle name="Normal 2 4" xfId="5" xr:uid="{105C84DB-7491-4F80-85E2-559EBE5FBEEC}"/>
    <cellStyle name="Normal 3" xfId="6" xr:uid="{AF21198A-0CEC-43F0-9330-E0ADF3BC8BF8}"/>
    <cellStyle name="Normal 3 2" xfId="7" xr:uid="{6D0F1376-F2BE-47ED-9E31-878B96E591E7}"/>
    <cellStyle name="Normal 4" xfId="8" xr:uid="{17894919-0593-4687-B968-25ACDB5AF9B1}"/>
    <cellStyle name="Normal 4 2" xfId="9" xr:uid="{5D789BB0-DDA4-439E-8A65-4D6973454912}"/>
    <cellStyle name="Normal 5" xfId="10" xr:uid="{D8563C6C-3DA2-4FA4-8E0E-14C0421DCACF}"/>
    <cellStyle name="Normal 6" xfId="11" xr:uid="{5304FC6E-5C63-4DA5-A8AE-94E855648B3B}"/>
    <cellStyle name="Normal 7" xfId="12" xr:uid="{469C9C0E-2DEB-434D-BFBA-6D62727E0CA2}"/>
    <cellStyle name="Normal 8" xfId="13" xr:uid="{E16382E4-B646-4519-90C3-1CBF88968D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2</xdr:col>
      <xdr:colOff>220980</xdr:colOff>
      <xdr:row>2</xdr:row>
      <xdr:rowOff>152400</xdr:rowOff>
    </xdr:to>
    <xdr:pic>
      <xdr:nvPicPr>
        <xdr:cNvPr id="8195" name="图片 2" descr="http://www.moodiereport.com/images/air_china_logo.jpg">
          <a:extLst>
            <a:ext uri="{FF2B5EF4-FFF2-40B4-BE49-F238E27FC236}">
              <a16:creationId xmlns:a16="http://schemas.microsoft.com/office/drawing/2014/main" id="{6DED6358-DFCF-C62F-36E9-B0C16E0B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"/>
          <a:ext cx="163068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68580</xdr:rowOff>
    </xdr:from>
    <xdr:to>
      <xdr:col>2</xdr:col>
      <xdr:colOff>701040</xdr:colOff>
      <xdr:row>3</xdr:row>
      <xdr:rowOff>114300</xdr:rowOff>
    </xdr:to>
    <xdr:pic>
      <xdr:nvPicPr>
        <xdr:cNvPr id="1366" name="图片 2" descr="http://www.moodiereport.com/images/air_china_logo.jpg">
          <a:extLst>
            <a:ext uri="{FF2B5EF4-FFF2-40B4-BE49-F238E27FC236}">
              <a16:creationId xmlns:a16="http://schemas.microsoft.com/office/drawing/2014/main" id="{A799ED66-B294-7DAA-04B9-C41D0A3A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74320"/>
          <a:ext cx="15697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67CD-9956-401A-A618-7A92843119E5}">
  <sheetPr codeName="Sheet7"/>
  <dimension ref="A1:L47"/>
  <sheetViews>
    <sheetView zoomScale="70" zoomScaleNormal="70" workbookViewId="0">
      <selection activeCell="C8" sqref="C8:I9"/>
    </sheetView>
  </sheetViews>
  <sheetFormatPr defaultColWidth="9.109375" defaultRowHeight="13.2" x14ac:dyDescent="0.25"/>
  <cols>
    <col min="1" max="1" width="11.6640625" style="1" customWidth="1"/>
    <col min="2" max="2" width="9.44140625" style="1" customWidth="1"/>
    <col min="3" max="5" width="9.109375" style="1" customWidth="1"/>
    <col min="6" max="6" width="8.109375" style="1" customWidth="1"/>
    <col min="7" max="8" width="9.109375" style="1" customWidth="1"/>
    <col min="9" max="9" width="10.88671875" style="1" customWidth="1"/>
    <col min="10" max="16384" width="9.109375" style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ht="22.2" x14ac:dyDescent="0.3">
      <c r="A2" s="3"/>
      <c r="C2" s="3"/>
      <c r="D2" s="97" t="s">
        <v>44</v>
      </c>
      <c r="E2" s="97"/>
      <c r="F2" s="97"/>
      <c r="G2" s="3"/>
      <c r="H2" s="3"/>
      <c r="I2" s="25"/>
    </row>
    <row r="3" spans="1:12" ht="19.8" x14ac:dyDescent="0.3">
      <c r="A3" s="32"/>
      <c r="B3" s="32"/>
      <c r="C3" s="32"/>
      <c r="D3" s="98" t="s">
        <v>45</v>
      </c>
      <c r="E3" s="98"/>
      <c r="F3" s="98"/>
      <c r="G3" s="99" t="s">
        <v>46</v>
      </c>
      <c r="H3" s="99"/>
      <c r="I3" s="99"/>
      <c r="J3" s="35"/>
      <c r="K3" s="35"/>
      <c r="L3" s="34"/>
    </row>
    <row r="4" spans="1:12" ht="17.399999999999999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2" ht="12.75" customHeight="1" x14ac:dyDescent="0.3">
      <c r="A5" s="89" t="s">
        <v>47</v>
      </c>
      <c r="B5" s="89"/>
      <c r="C5" s="86">
        <f>SUM!C13</f>
        <v>0</v>
      </c>
      <c r="D5" s="86"/>
      <c r="E5" s="86"/>
      <c r="F5" s="100" t="s">
        <v>48</v>
      </c>
      <c r="G5" s="102">
        <f>SUM!G11</f>
        <v>0</v>
      </c>
      <c r="H5" s="102"/>
      <c r="I5" s="102"/>
      <c r="J5" s="33"/>
      <c r="K5" s="33"/>
    </row>
    <row r="6" spans="1:12" ht="12.75" customHeight="1" x14ac:dyDescent="0.3">
      <c r="A6" s="90" t="s">
        <v>49</v>
      </c>
      <c r="B6" s="90"/>
      <c r="C6" s="87"/>
      <c r="D6" s="87"/>
      <c r="E6" s="87"/>
      <c r="F6" s="101"/>
      <c r="G6" s="103"/>
      <c r="H6" s="103"/>
      <c r="I6" s="103"/>
      <c r="J6" s="33"/>
      <c r="K6" s="33"/>
    </row>
    <row r="8" spans="1:12" ht="12.75" customHeight="1" x14ac:dyDescent="0.25">
      <c r="A8" s="93" t="s">
        <v>20</v>
      </c>
      <c r="B8" s="94"/>
      <c r="C8" s="95"/>
      <c r="D8" s="95"/>
      <c r="E8" s="95"/>
      <c r="F8" s="95"/>
      <c r="G8" s="95"/>
      <c r="H8" s="95"/>
      <c r="I8" s="95"/>
    </row>
    <row r="9" spans="1:12" ht="49.65" customHeight="1" x14ac:dyDescent="0.25">
      <c r="A9" s="94"/>
      <c r="B9" s="94"/>
      <c r="C9" s="96"/>
      <c r="D9" s="96"/>
      <c r="E9" s="96"/>
      <c r="F9" s="96"/>
      <c r="G9" s="96"/>
      <c r="H9" s="96"/>
      <c r="I9" s="96"/>
    </row>
    <row r="11" spans="1:12" ht="14.4" x14ac:dyDescent="0.25">
      <c r="A11" s="89" t="s">
        <v>19</v>
      </c>
      <c r="B11" s="89"/>
      <c r="C11" s="86" t="s">
        <v>50</v>
      </c>
      <c r="D11" s="86"/>
      <c r="E11" s="86"/>
      <c r="F11" s="30" t="s">
        <v>51</v>
      </c>
      <c r="G11" s="88">
        <f>SUM!C14</f>
        <v>0</v>
      </c>
      <c r="H11" s="86"/>
      <c r="I11" s="86"/>
    </row>
    <row r="12" spans="1:12" x14ac:dyDescent="0.25">
      <c r="A12" s="90" t="s">
        <v>52</v>
      </c>
      <c r="B12" s="90"/>
      <c r="C12" s="87"/>
      <c r="D12" s="87"/>
      <c r="E12" s="87"/>
      <c r="F12" s="26" t="s">
        <v>53</v>
      </c>
      <c r="G12" s="87"/>
      <c r="H12" s="87"/>
      <c r="I12" s="87"/>
    </row>
    <row r="14" spans="1:12" x14ac:dyDescent="0.25">
      <c r="A14" s="89" t="s">
        <v>54</v>
      </c>
      <c r="B14" s="89"/>
      <c r="C14" s="86" t="s">
        <v>78</v>
      </c>
      <c r="D14" s="86"/>
      <c r="E14" s="86"/>
      <c r="F14" s="86"/>
      <c r="G14" s="86"/>
      <c r="H14" s="86"/>
      <c r="I14" s="86"/>
    </row>
    <row r="15" spans="1:12" x14ac:dyDescent="0.25">
      <c r="A15" s="90" t="s">
        <v>55</v>
      </c>
      <c r="B15" s="90"/>
      <c r="C15" s="87"/>
      <c r="D15" s="87"/>
      <c r="E15" s="87"/>
      <c r="F15" s="87"/>
      <c r="G15" s="87"/>
      <c r="H15" s="87"/>
      <c r="I15" s="87"/>
    </row>
    <row r="17" spans="1:9" ht="12.75" customHeight="1" x14ac:dyDescent="0.25">
      <c r="A17" s="30" t="s">
        <v>56</v>
      </c>
      <c r="B17" s="86" t="s">
        <v>57</v>
      </c>
      <c r="C17" s="86"/>
      <c r="D17" s="86"/>
      <c r="E17" s="86"/>
      <c r="F17" s="31" t="s">
        <v>58</v>
      </c>
      <c r="G17" s="31"/>
      <c r="H17" s="86" t="s">
        <v>59</v>
      </c>
      <c r="I17" s="86"/>
    </row>
    <row r="18" spans="1:9" ht="12.75" customHeight="1" x14ac:dyDescent="0.25">
      <c r="A18" s="27" t="s">
        <v>60</v>
      </c>
      <c r="B18" s="87"/>
      <c r="C18" s="87"/>
      <c r="D18" s="87"/>
      <c r="E18" s="87"/>
      <c r="F18" s="91" t="s">
        <v>61</v>
      </c>
      <c r="G18" s="92"/>
      <c r="H18" s="87"/>
      <c r="I18" s="87"/>
    </row>
    <row r="20" spans="1:9" ht="13.2" customHeight="1" x14ac:dyDescent="0.25">
      <c r="A20" s="30" t="s">
        <v>62</v>
      </c>
      <c r="B20" s="86" t="s">
        <v>21</v>
      </c>
      <c r="C20" s="86"/>
      <c r="D20" s="86"/>
      <c r="E20" s="86"/>
      <c r="F20" s="29" t="s">
        <v>63</v>
      </c>
      <c r="G20" s="88">
        <f>SUM!C14</f>
        <v>0</v>
      </c>
      <c r="H20" s="86"/>
      <c r="I20" s="86"/>
    </row>
    <row r="21" spans="1:9" ht="13.2" customHeight="1" x14ac:dyDescent="0.25">
      <c r="A21" s="27" t="s">
        <v>64</v>
      </c>
      <c r="B21" s="87"/>
      <c r="C21" s="87"/>
      <c r="D21" s="87"/>
      <c r="E21" s="87"/>
      <c r="F21" s="26" t="s">
        <v>65</v>
      </c>
      <c r="G21" s="87"/>
      <c r="H21" s="87"/>
      <c r="I21" s="87"/>
    </row>
    <row r="22" spans="1:9" ht="19.8" x14ac:dyDescent="0.35">
      <c r="A22" s="27"/>
      <c r="B22" s="28"/>
      <c r="C22" s="28"/>
      <c r="D22" s="28"/>
      <c r="E22" s="28"/>
      <c r="F22" s="26"/>
      <c r="G22" s="28"/>
      <c r="H22" s="28"/>
      <c r="I22" s="28"/>
    </row>
    <row r="23" spans="1:9" ht="12" customHeight="1" x14ac:dyDescent="0.25"/>
    <row r="31" spans="1:9" ht="12.75" customHeight="1" x14ac:dyDescent="0.25"/>
    <row r="32" spans="1:9" ht="12.75" customHeight="1" x14ac:dyDescent="0.25"/>
    <row r="34" ht="12.75" customHeight="1" x14ac:dyDescent="0.25"/>
    <row r="35" ht="46.5" customHeight="1" x14ac:dyDescent="0.25"/>
    <row r="37" ht="14.4" customHeight="1" x14ac:dyDescent="0.25"/>
    <row r="38" ht="13.2" customHeight="1" x14ac:dyDescent="0.25"/>
    <row r="40" ht="13.2" customHeight="1" x14ac:dyDescent="0.25"/>
    <row r="41" ht="13.2" customHeight="1" x14ac:dyDescent="0.25"/>
    <row r="43" ht="12.75" customHeight="1" x14ac:dyDescent="0.25"/>
    <row r="44" ht="15" customHeight="1" x14ac:dyDescent="0.25"/>
    <row r="46" ht="13.2" customHeight="1" x14ac:dyDescent="0.25"/>
    <row r="47" ht="13.2" customHeight="1" x14ac:dyDescent="0.25"/>
  </sheetData>
  <mergeCells count="22">
    <mergeCell ref="D2:F2"/>
    <mergeCell ref="D3:F3"/>
    <mergeCell ref="G3:I3"/>
    <mergeCell ref="A5:B5"/>
    <mergeCell ref="C5:E6"/>
    <mergeCell ref="F5:F6"/>
    <mergeCell ref="G5:I6"/>
    <mergeCell ref="A6:B6"/>
    <mergeCell ref="A8:B9"/>
    <mergeCell ref="C8:I9"/>
    <mergeCell ref="A11:B11"/>
    <mergeCell ref="C11:E12"/>
    <mergeCell ref="G11:I12"/>
    <mergeCell ref="A12:B12"/>
    <mergeCell ref="B20:E21"/>
    <mergeCell ref="G20:I21"/>
    <mergeCell ref="A14:B14"/>
    <mergeCell ref="C14:I15"/>
    <mergeCell ref="A15:B15"/>
    <mergeCell ref="B17:E18"/>
    <mergeCell ref="H17:I18"/>
    <mergeCell ref="F18:G18"/>
  </mergeCells>
  <phoneticPr fontId="40" type="noConversion"/>
  <printOptions horizontalCentered="1" verticalCentered="1"/>
  <pageMargins left="0.75" right="0.75" top="0.5" bottom="0.5" header="0.5" footer="0.5"/>
  <pageSetup scale="95" fitToHeight="2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A550-647C-46C5-8DA2-CFFB0A36FE12}">
  <sheetPr codeName="Sheet1">
    <pageSetUpPr fitToPage="1"/>
  </sheetPr>
  <dimension ref="A1:N26"/>
  <sheetViews>
    <sheetView tabSelected="1" zoomScale="90" zoomScaleNormal="90" workbookViewId="0">
      <selection activeCell="C13" sqref="C13"/>
    </sheetView>
  </sheetViews>
  <sheetFormatPr defaultColWidth="9.109375" defaultRowHeight="13.2" x14ac:dyDescent="0.25"/>
  <cols>
    <col min="1" max="1" width="3.33203125" style="1" customWidth="1"/>
    <col min="2" max="2" width="14.88671875" style="1" customWidth="1"/>
    <col min="3" max="3" width="16.109375" style="1" customWidth="1"/>
    <col min="4" max="4" width="10.6640625" style="1" customWidth="1"/>
    <col min="5" max="5" width="12.44140625" style="1" customWidth="1"/>
    <col min="6" max="6" width="16" style="1" customWidth="1"/>
    <col min="7" max="7" width="15.6640625" style="1" customWidth="1"/>
    <col min="8" max="8" width="15.44140625" style="1" customWidth="1"/>
    <col min="9" max="9" width="16.44140625" style="1" customWidth="1"/>
    <col min="10" max="10" width="16.6640625" style="1" customWidth="1"/>
    <col min="11" max="11" width="16.109375" style="1" customWidth="1"/>
    <col min="12" max="12" width="11.44140625" style="1" bestFit="1" customWidth="1"/>
    <col min="13" max="13" width="11.44140625" style="1" customWidth="1"/>
    <col min="14" max="14" width="10.44140625" style="1" bestFit="1" customWidth="1"/>
    <col min="15" max="16384" width="9.109375" style="1"/>
  </cols>
  <sheetData>
    <row r="1" spans="1:14" ht="16.2" x14ac:dyDescent="0.3">
      <c r="A1" s="3"/>
      <c r="B1" s="3"/>
      <c r="C1" s="3"/>
      <c r="D1" s="3"/>
      <c r="E1" s="3"/>
      <c r="F1" s="3"/>
      <c r="G1" s="3"/>
      <c r="H1" s="3"/>
      <c r="I1" s="3"/>
      <c r="J1" s="36"/>
      <c r="K1" s="37"/>
    </row>
    <row r="2" spans="1:14" ht="19.8" x14ac:dyDescent="0.3">
      <c r="A2" s="3"/>
      <c r="C2" s="3"/>
      <c r="D2" s="3"/>
      <c r="E2" s="3"/>
      <c r="F2" s="3"/>
      <c r="G2" s="3"/>
      <c r="H2" s="3"/>
      <c r="I2" s="3"/>
      <c r="J2" s="3"/>
      <c r="K2" s="25"/>
    </row>
    <row r="3" spans="1:14" ht="19.8" x14ac:dyDescent="0.3">
      <c r="A3" s="107" t="s">
        <v>74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23"/>
      <c r="M3" s="23"/>
      <c r="N3" s="23"/>
    </row>
    <row r="4" spans="1:14" ht="22.2" x14ac:dyDescent="0.3">
      <c r="A4" s="24"/>
      <c r="B4" s="24"/>
      <c r="C4" s="24"/>
      <c r="D4" s="24"/>
      <c r="E4" s="24"/>
      <c r="F4" s="24"/>
      <c r="G4" s="24"/>
      <c r="H4" s="24"/>
      <c r="I4" s="24"/>
      <c r="J4" s="82" t="s">
        <v>80</v>
      </c>
      <c r="K4" s="81">
        <v>984</v>
      </c>
      <c r="L4" s="23"/>
      <c r="M4" s="23"/>
      <c r="N4" s="2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ht="16.2" x14ac:dyDescent="0.3">
      <c r="A6" s="22" t="s">
        <v>18</v>
      </c>
      <c r="B6" s="22"/>
      <c r="C6" s="3"/>
      <c r="D6" s="3"/>
      <c r="E6" s="3"/>
      <c r="F6" s="3"/>
      <c r="G6" s="3"/>
      <c r="H6" s="3"/>
      <c r="I6" s="3"/>
      <c r="K6" s="40" t="str">
        <f>TEXT(C14,"dd-mmm-yyyyy")</f>
        <v>00-Jan-1900</v>
      </c>
    </row>
    <row r="7" spans="1:14" ht="30" customHeight="1" x14ac:dyDescent="0.25">
      <c r="A7" s="21"/>
      <c r="B7" s="110" t="s">
        <v>17</v>
      </c>
      <c r="C7" s="104" t="s">
        <v>16</v>
      </c>
      <c r="D7" s="104" t="s">
        <v>15</v>
      </c>
      <c r="E7" s="104" t="s">
        <v>14</v>
      </c>
      <c r="F7" s="104" t="s">
        <v>13</v>
      </c>
      <c r="G7" s="104" t="s">
        <v>12</v>
      </c>
      <c r="H7" s="108" t="s">
        <v>11</v>
      </c>
      <c r="I7" s="109"/>
      <c r="J7" s="104" t="s">
        <v>10</v>
      </c>
      <c r="K7" s="104" t="s">
        <v>9</v>
      </c>
      <c r="L7" s="2"/>
      <c r="M7" s="8"/>
    </row>
    <row r="8" spans="1:14" ht="30" customHeight="1" x14ac:dyDescent="0.25">
      <c r="A8" s="21"/>
      <c r="B8" s="110"/>
      <c r="C8" s="104"/>
      <c r="D8" s="104"/>
      <c r="E8" s="104"/>
      <c r="F8" s="104"/>
      <c r="G8" s="104"/>
      <c r="H8" s="20" t="s">
        <v>8</v>
      </c>
      <c r="I8" s="20" t="s">
        <v>1</v>
      </c>
      <c r="J8" s="104"/>
      <c r="K8" s="104"/>
      <c r="L8" s="2"/>
      <c r="M8" s="8"/>
    </row>
    <row r="9" spans="1:14" ht="39.9" customHeight="1" x14ac:dyDescent="0.25">
      <c r="A9" s="13">
        <v>1</v>
      </c>
      <c r="B9" s="12" t="s">
        <v>22</v>
      </c>
      <c r="C9" s="79">
        <f>EMD!B29</f>
        <v>0</v>
      </c>
      <c r="D9" s="11"/>
      <c r="E9" s="11"/>
      <c r="F9" s="11">
        <f>EMD!B31</f>
        <v>0</v>
      </c>
      <c r="G9" s="11">
        <f>EMD!L28</f>
        <v>0</v>
      </c>
      <c r="H9" s="11">
        <f>EMD!M28</f>
        <v>0</v>
      </c>
      <c r="I9" s="11">
        <f>EMD!N28</f>
        <v>0</v>
      </c>
      <c r="J9" s="11">
        <f>EMD!K29</f>
        <v>0</v>
      </c>
      <c r="K9" s="16" t="str">
        <f>EMD!D28 &amp; " EMD"</f>
        <v>0 EMD</v>
      </c>
      <c r="L9" s="2"/>
      <c r="M9" s="15"/>
    </row>
    <row r="10" spans="1:14" ht="39.9" customHeight="1" x14ac:dyDescent="0.25">
      <c r="A10" s="13">
        <v>2</v>
      </c>
      <c r="B10" s="12"/>
      <c r="C10" s="19"/>
      <c r="D10" s="10"/>
      <c r="E10" s="17"/>
      <c r="F10" s="11"/>
      <c r="G10" s="10"/>
      <c r="H10" s="10"/>
      <c r="I10" s="10"/>
      <c r="J10" s="10"/>
      <c r="K10" s="18"/>
      <c r="L10" s="14"/>
      <c r="M10" s="15"/>
      <c r="N10" s="8"/>
    </row>
    <row r="11" spans="1:14" ht="39.9" customHeight="1" x14ac:dyDescent="0.25">
      <c r="A11" s="13">
        <v>6</v>
      </c>
      <c r="B11" s="12" t="s">
        <v>7</v>
      </c>
      <c r="C11" s="11">
        <f>C9</f>
        <v>0</v>
      </c>
      <c r="D11" s="11">
        <f t="shared" ref="D11:J11" si="0">D9</f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9"/>
      <c r="L11" s="2"/>
      <c r="M11" s="8"/>
    </row>
    <row r="12" spans="1:14" x14ac:dyDescent="0.25">
      <c r="A12" s="3"/>
      <c r="B12" s="3"/>
      <c r="D12" s="3"/>
      <c r="E12" s="3"/>
      <c r="F12" s="3"/>
      <c r="G12" s="3"/>
      <c r="H12" s="4"/>
      <c r="I12" s="4"/>
      <c r="J12" s="3"/>
      <c r="K12" s="3"/>
    </row>
    <row r="13" spans="1:14" x14ac:dyDescent="0.25">
      <c r="A13" s="3" t="s">
        <v>6</v>
      </c>
      <c r="B13" s="3"/>
      <c r="C13" s="38"/>
      <c r="D13" s="3"/>
      <c r="E13" s="7"/>
      <c r="F13" s="4"/>
      <c r="G13" s="4"/>
      <c r="H13" s="4"/>
      <c r="I13" s="7"/>
      <c r="J13" s="3" t="s">
        <v>5</v>
      </c>
      <c r="K13" s="80" t="s">
        <v>79</v>
      </c>
    </row>
    <row r="14" spans="1:14" x14ac:dyDescent="0.25">
      <c r="A14" s="3" t="s">
        <v>4</v>
      </c>
      <c r="B14" s="3"/>
      <c r="C14" s="39"/>
      <c r="D14" s="3"/>
      <c r="E14" s="7"/>
      <c r="F14" s="4"/>
      <c r="G14" s="4" t="s">
        <v>2</v>
      </c>
      <c r="H14" s="4"/>
      <c r="I14" s="7"/>
      <c r="J14" s="3" t="s">
        <v>3</v>
      </c>
      <c r="K14" s="3" t="str">
        <f>K6</f>
        <v>00-Jan-1900</v>
      </c>
    </row>
    <row r="15" spans="1:14" x14ac:dyDescent="0.25">
      <c r="A15" s="6"/>
      <c r="B15" s="3"/>
      <c r="C15" s="3"/>
      <c r="D15" s="3"/>
      <c r="E15" s="3"/>
      <c r="F15" s="3"/>
      <c r="G15" s="4"/>
      <c r="H15" s="4"/>
      <c r="I15" s="4"/>
      <c r="J15" s="3"/>
      <c r="K15" s="3"/>
    </row>
    <row r="16" spans="1:14" x14ac:dyDescent="0.25">
      <c r="A16" s="3"/>
      <c r="B16" s="3"/>
      <c r="D16" s="3"/>
      <c r="E16" s="3"/>
      <c r="F16" s="3"/>
      <c r="G16" s="3"/>
      <c r="H16" s="4"/>
      <c r="I16" s="4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</row>
    <row r="19" spans="1:11" x14ac:dyDescent="0.25">
      <c r="A19" s="3"/>
      <c r="B19" s="3"/>
      <c r="C19" s="5"/>
      <c r="D19" s="5"/>
      <c r="E19" s="3"/>
      <c r="F19" s="3"/>
      <c r="G19" s="3"/>
      <c r="H19" s="4"/>
      <c r="I19" s="3"/>
      <c r="J19" s="3"/>
      <c r="K19" s="3"/>
    </row>
    <row r="20" spans="1:11" x14ac:dyDescent="0.25">
      <c r="A20" s="3"/>
      <c r="B20" s="3"/>
      <c r="C20" s="5"/>
      <c r="D20" s="5"/>
      <c r="E20" s="3"/>
      <c r="F20" s="3"/>
      <c r="G20" s="4"/>
      <c r="H20" s="3"/>
      <c r="I20" s="3"/>
      <c r="J20" s="3"/>
      <c r="K20" s="3"/>
    </row>
    <row r="21" spans="1:11" ht="15" x14ac:dyDescent="0.25">
      <c r="C21" s="105"/>
      <c r="D21" s="106"/>
    </row>
    <row r="22" spans="1:11" x14ac:dyDescent="0.25">
      <c r="C22" s="2"/>
      <c r="D22" s="2"/>
    </row>
    <row r="23" spans="1:11" x14ac:dyDescent="0.25">
      <c r="C23" s="2"/>
      <c r="D23" s="2"/>
    </row>
    <row r="24" spans="1:11" x14ac:dyDescent="0.25">
      <c r="C24" s="2"/>
      <c r="D24" s="2"/>
    </row>
    <row r="25" spans="1:11" x14ac:dyDescent="0.25">
      <c r="C25" s="2"/>
      <c r="D25" s="2"/>
    </row>
    <row r="26" spans="1:11" x14ac:dyDescent="0.25">
      <c r="C26" s="2"/>
      <c r="D26" s="2"/>
    </row>
  </sheetData>
  <mergeCells count="11">
    <mergeCell ref="K7:K8"/>
    <mergeCell ref="C21:D21"/>
    <mergeCell ref="A3:K3"/>
    <mergeCell ref="H7:I7"/>
    <mergeCell ref="B7:B8"/>
    <mergeCell ref="C7:C8"/>
    <mergeCell ref="D7:D8"/>
    <mergeCell ref="F7:F8"/>
    <mergeCell ref="E7:E8"/>
    <mergeCell ref="G7:G8"/>
    <mergeCell ref="J7:J8"/>
  </mergeCells>
  <phoneticPr fontId="27" type="noConversion"/>
  <pageMargins left="0.75" right="0.75" top="1" bottom="1" header="0.5" footer="0.5"/>
  <pageSetup scale="80" fitToHeight="9" orientation="landscape" horizontalDpi="300" verticalDpi="300" r:id="rId1"/>
  <headerFooter alignWithMargins="0">
    <oddHeader xml:space="preserve">&amp;R&amp;12AIR CHINA              COPY           STATION                  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73B7-4A46-4794-B223-ACA79C8FAE2E}">
  <sheetPr codeName="Sheet2">
    <pageSetUpPr fitToPage="1"/>
  </sheetPr>
  <dimension ref="A1:S32"/>
  <sheetViews>
    <sheetView zoomScaleNormal="100" workbookViewId="0">
      <selection activeCell="M5" sqref="M5:N5"/>
    </sheetView>
  </sheetViews>
  <sheetFormatPr defaultRowHeight="14.4" x14ac:dyDescent="0.25"/>
  <cols>
    <col min="1" max="1" width="18.5546875" customWidth="1"/>
    <col min="2" max="2" width="16.109375" customWidth="1"/>
    <col min="3" max="3" width="14.109375" bestFit="1" customWidth="1"/>
    <col min="4" max="4" width="8.44140625" customWidth="1"/>
    <col min="5" max="5" width="13.6640625" customWidth="1"/>
    <col min="6" max="6" width="7.6640625" customWidth="1"/>
    <col min="7" max="7" width="10.109375" bestFit="1" customWidth="1"/>
    <col min="8" max="8" width="10.5546875" customWidth="1"/>
    <col min="9" max="9" width="11.6640625" customWidth="1"/>
    <col min="10" max="10" width="10" customWidth="1"/>
    <col min="11" max="11" width="10.6640625" customWidth="1"/>
    <col min="12" max="12" width="10.33203125" bestFit="1" customWidth="1"/>
    <col min="13" max="13" width="11.109375" customWidth="1"/>
    <col min="14" max="14" width="11" customWidth="1"/>
    <col min="15" max="15" width="14.5546875" customWidth="1"/>
    <col min="16" max="16" width="9.5546875" customWidth="1"/>
    <col min="17" max="17" width="13.6640625" customWidth="1"/>
    <col min="18" max="18" width="12.33203125" customWidth="1"/>
  </cols>
  <sheetData>
    <row r="1" spans="1:19" s="41" customFormat="1" ht="22.5" customHeight="1" x14ac:dyDescent="0.25">
      <c r="A1" s="111" t="s">
        <v>31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72"/>
      <c r="R1" s="72"/>
      <c r="S1" s="72"/>
    </row>
    <row r="2" spans="1:19" s="41" customFormat="1" ht="22.5" customHeight="1" x14ac:dyDescent="0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73"/>
      <c r="R2" s="73"/>
      <c r="S2" s="73"/>
    </row>
    <row r="3" spans="1:19" s="41" customFormat="1" ht="22.5" customHeight="1" x14ac:dyDescent="0.25">
      <c r="A3" s="44" t="s">
        <v>77</v>
      </c>
      <c r="B3" s="44"/>
      <c r="C3" s="44"/>
      <c r="E3" s="145" t="str">
        <f>"报告期间：" &amp; N3 &amp; "至" &amp; N3</f>
        <v>报告期间：1900年1月0日至1900年1月0日</v>
      </c>
      <c r="F3" s="145"/>
      <c r="G3" s="145"/>
      <c r="H3" s="145"/>
      <c r="I3" s="145"/>
      <c r="J3" s="145" t="s">
        <v>32</v>
      </c>
      <c r="K3" s="145"/>
      <c r="L3" s="43"/>
      <c r="M3" s="70"/>
      <c r="N3" s="70" t="str">
        <f>YEAR(SUM!C14) &amp; "年" &amp; MONTH(SUM!C14) &amp; "月" &amp; DAY(SUM!C14)&amp;"日"</f>
        <v>1900年1月0日</v>
      </c>
      <c r="O3" s="43"/>
      <c r="P3" s="43"/>
      <c r="Q3" s="45"/>
      <c r="R3" s="53"/>
      <c r="S3" s="45"/>
    </row>
    <row r="4" spans="1:19" s="41" customFormat="1" ht="22.5" customHeight="1" thickBot="1" x14ac:dyDescent="0.3">
      <c r="A4" s="146" t="s">
        <v>75</v>
      </c>
      <c r="B4" s="146"/>
      <c r="C4" s="146"/>
      <c r="D4" s="74"/>
      <c r="E4" s="74"/>
      <c r="F4" s="75"/>
      <c r="G4" s="76"/>
      <c r="H4" s="147"/>
      <c r="I4" s="147"/>
      <c r="J4" s="71" t="s">
        <v>76</v>
      </c>
      <c r="K4" s="71"/>
      <c r="L4" s="71"/>
      <c r="M4" s="71" t="str">
        <f>"REPORT NO: " &amp; TEXT(SUM!C14,"YYMMDD") &amp; "CA" &amp; SUM!K4 &amp;"EMD"</f>
        <v>REPORT NO: 000100CA984EMD</v>
      </c>
      <c r="N4" s="71"/>
      <c r="O4" s="71"/>
      <c r="P4" s="71"/>
    </row>
    <row r="5" spans="1:19" s="41" customFormat="1" ht="22.5" customHeight="1" x14ac:dyDescent="0.3">
      <c r="A5" s="158" t="s">
        <v>70</v>
      </c>
      <c r="B5" s="156" t="s">
        <v>71</v>
      </c>
      <c r="C5" s="154" t="s">
        <v>72</v>
      </c>
      <c r="D5" s="150" t="s">
        <v>73</v>
      </c>
      <c r="E5" s="148" t="s">
        <v>23</v>
      </c>
      <c r="F5" s="150" t="s">
        <v>25</v>
      </c>
      <c r="G5" s="148" t="s">
        <v>26</v>
      </c>
      <c r="H5" s="148" t="s">
        <v>27</v>
      </c>
      <c r="I5" s="148" t="s">
        <v>28</v>
      </c>
      <c r="J5" s="148" t="s">
        <v>29</v>
      </c>
      <c r="K5" s="150" t="s">
        <v>24</v>
      </c>
      <c r="L5" s="152" t="s">
        <v>41</v>
      </c>
      <c r="M5" s="152" t="s">
        <v>42</v>
      </c>
      <c r="N5" s="152"/>
      <c r="O5" s="59" t="s">
        <v>66</v>
      </c>
      <c r="P5" s="60" t="s">
        <v>67</v>
      </c>
      <c r="Q5" s="144"/>
      <c r="R5" s="144"/>
    </row>
    <row r="6" spans="1:19" ht="46.5" customHeight="1" x14ac:dyDescent="0.25">
      <c r="A6" s="159"/>
      <c r="B6" s="157"/>
      <c r="C6" s="155"/>
      <c r="D6" s="151"/>
      <c r="E6" s="149"/>
      <c r="F6" s="151"/>
      <c r="G6" s="149"/>
      <c r="H6" s="149"/>
      <c r="I6" s="149"/>
      <c r="J6" s="149"/>
      <c r="K6" s="151"/>
      <c r="L6" s="153"/>
      <c r="M6" s="55" t="s">
        <v>43</v>
      </c>
      <c r="N6" s="55" t="s">
        <v>1</v>
      </c>
      <c r="O6" s="54" t="s">
        <v>68</v>
      </c>
      <c r="P6" s="61" t="s">
        <v>69</v>
      </c>
    </row>
    <row r="7" spans="1:19" x14ac:dyDescent="0.25">
      <c r="A7" s="159"/>
      <c r="B7" s="157"/>
      <c r="C7" s="155"/>
      <c r="D7" s="151"/>
      <c r="E7" s="149"/>
      <c r="F7" s="151"/>
      <c r="G7" s="149"/>
      <c r="H7" s="149"/>
      <c r="I7" s="149"/>
      <c r="J7" s="149"/>
      <c r="K7" s="151"/>
      <c r="L7" s="56"/>
      <c r="M7" s="56"/>
      <c r="N7" s="56"/>
      <c r="O7" s="56">
        <v>9</v>
      </c>
      <c r="P7" s="61">
        <v>10</v>
      </c>
    </row>
    <row r="8" spans="1:19" x14ac:dyDescent="0.25">
      <c r="A8" s="83"/>
      <c r="B8" s="84"/>
      <c r="C8" s="42"/>
      <c r="D8" s="42"/>
      <c r="E8" s="42"/>
      <c r="F8" s="42"/>
      <c r="G8" s="57"/>
      <c r="H8" s="77"/>
      <c r="I8" s="77"/>
      <c r="J8" s="42"/>
      <c r="K8" s="52"/>
      <c r="L8" s="52"/>
      <c r="M8" s="52"/>
      <c r="N8" s="52"/>
      <c r="O8" s="78"/>
      <c r="P8" s="63"/>
    </row>
    <row r="9" spans="1:19" x14ac:dyDescent="0.25">
      <c r="A9" s="83"/>
      <c r="B9" s="85"/>
      <c r="C9" s="42"/>
      <c r="D9" s="42"/>
      <c r="E9" s="42"/>
      <c r="F9" s="42"/>
      <c r="G9" s="57"/>
      <c r="H9" s="77"/>
      <c r="I9" s="77"/>
      <c r="J9" s="42"/>
      <c r="K9" s="52"/>
      <c r="L9" s="52"/>
      <c r="M9" s="52"/>
      <c r="N9" s="52"/>
      <c r="O9" s="46"/>
      <c r="P9" s="63"/>
    </row>
    <row r="10" spans="1:19" x14ac:dyDescent="0.25">
      <c r="A10" s="83"/>
      <c r="B10" s="85"/>
      <c r="C10" s="42"/>
      <c r="D10" s="42"/>
      <c r="E10" s="42"/>
      <c r="F10" s="42"/>
      <c r="G10" s="57"/>
      <c r="H10" s="77"/>
      <c r="I10" s="77"/>
      <c r="J10" s="42"/>
      <c r="K10" s="52"/>
      <c r="L10" s="52"/>
      <c r="M10" s="52"/>
      <c r="N10" s="52"/>
      <c r="O10" s="46"/>
      <c r="P10" s="63"/>
    </row>
    <row r="11" spans="1:19" x14ac:dyDescent="0.25">
      <c r="A11" s="83"/>
      <c r="B11" s="85"/>
      <c r="C11" s="42"/>
      <c r="D11" s="42"/>
      <c r="E11" s="42"/>
      <c r="F11" s="42"/>
      <c r="G11" s="57"/>
      <c r="H11" s="77"/>
      <c r="I11" s="77"/>
      <c r="J11" s="42"/>
      <c r="K11" s="52"/>
      <c r="L11" s="52"/>
      <c r="M11" s="52"/>
      <c r="N11" s="52"/>
      <c r="O11" s="46"/>
      <c r="P11" s="63"/>
    </row>
    <row r="12" spans="1:19" x14ac:dyDescent="0.25">
      <c r="A12" s="83"/>
      <c r="B12" s="85"/>
      <c r="C12" s="42"/>
      <c r="D12" s="42"/>
      <c r="E12" s="42"/>
      <c r="F12" s="42"/>
      <c r="G12" s="57"/>
      <c r="H12" s="77"/>
      <c r="I12" s="77"/>
      <c r="J12" s="42"/>
      <c r="K12" s="52"/>
      <c r="L12" s="52"/>
      <c r="M12" s="52"/>
      <c r="N12" s="52"/>
      <c r="O12" s="46"/>
      <c r="P12" s="63"/>
    </row>
    <row r="13" spans="1:19" x14ac:dyDescent="0.25">
      <c r="A13" s="83"/>
      <c r="B13" s="84"/>
      <c r="C13" s="42"/>
      <c r="D13" s="42"/>
      <c r="E13" s="42"/>
      <c r="F13" s="42"/>
      <c r="G13" s="57"/>
      <c r="H13" s="77"/>
      <c r="I13" s="77"/>
      <c r="J13" s="42"/>
      <c r="K13" s="52"/>
      <c r="L13" s="52"/>
      <c r="M13" s="52"/>
      <c r="N13" s="52"/>
      <c r="O13" s="78"/>
      <c r="P13" s="63"/>
    </row>
    <row r="14" spans="1:19" x14ac:dyDescent="0.25">
      <c r="A14" s="83"/>
      <c r="B14" s="85"/>
      <c r="C14" s="42"/>
      <c r="D14" s="42"/>
      <c r="E14" s="42"/>
      <c r="F14" s="42"/>
      <c r="G14" s="57"/>
      <c r="H14" s="77"/>
      <c r="I14" s="77"/>
      <c r="J14" s="42"/>
      <c r="K14" s="52"/>
      <c r="L14" s="52"/>
      <c r="M14" s="52"/>
      <c r="N14" s="52"/>
      <c r="O14" s="46"/>
      <c r="P14" s="63"/>
    </row>
    <row r="15" spans="1:19" x14ac:dyDescent="0.25">
      <c r="A15" s="83"/>
      <c r="B15" s="85"/>
      <c r="C15" s="42"/>
      <c r="D15" s="42"/>
      <c r="E15" s="42"/>
      <c r="F15" s="42"/>
      <c r="G15" s="57"/>
      <c r="H15" s="77"/>
      <c r="I15" s="77"/>
      <c r="J15" s="42"/>
      <c r="K15" s="52"/>
      <c r="L15" s="52"/>
      <c r="M15" s="52"/>
      <c r="N15" s="52"/>
      <c r="O15" s="46"/>
      <c r="P15" s="63"/>
    </row>
    <row r="16" spans="1:19" x14ac:dyDescent="0.25">
      <c r="A16" s="83"/>
      <c r="B16" s="85"/>
      <c r="C16" s="42"/>
      <c r="D16" s="42"/>
      <c r="E16" s="42"/>
      <c r="F16" s="42"/>
      <c r="G16" s="57"/>
      <c r="H16" s="77"/>
      <c r="I16" s="77"/>
      <c r="J16" s="42"/>
      <c r="K16" s="52"/>
      <c r="L16" s="52"/>
      <c r="M16" s="52"/>
      <c r="N16" s="52"/>
      <c r="O16" s="46"/>
      <c r="P16" s="63"/>
    </row>
    <row r="17" spans="1:18" x14ac:dyDescent="0.25">
      <c r="A17" s="83"/>
      <c r="B17" s="85"/>
      <c r="C17" s="42"/>
      <c r="D17" s="42"/>
      <c r="E17" s="42"/>
      <c r="F17" s="42"/>
      <c r="G17" s="57"/>
      <c r="H17" s="77"/>
      <c r="I17" s="77"/>
      <c r="J17" s="42"/>
      <c r="K17" s="52"/>
      <c r="L17" s="52"/>
      <c r="M17" s="52"/>
      <c r="N17" s="52"/>
      <c r="O17" s="46"/>
      <c r="P17" s="63"/>
    </row>
    <row r="18" spans="1:18" x14ac:dyDescent="0.25">
      <c r="A18" s="83"/>
      <c r="B18" s="85"/>
      <c r="C18" s="42"/>
      <c r="D18" s="42"/>
      <c r="E18" s="42"/>
      <c r="F18" s="42"/>
      <c r="G18" s="57"/>
      <c r="H18" s="77"/>
      <c r="I18" s="77"/>
      <c r="J18" s="42"/>
      <c r="K18" s="52"/>
      <c r="L18" s="52"/>
      <c r="M18" s="52"/>
      <c r="N18" s="52"/>
      <c r="O18" s="46"/>
      <c r="P18" s="63"/>
    </row>
    <row r="19" spans="1:18" x14ac:dyDescent="0.25">
      <c r="A19" s="83"/>
      <c r="B19" s="85"/>
      <c r="C19" s="42"/>
      <c r="D19" s="42"/>
      <c r="E19" s="42"/>
      <c r="F19" s="42"/>
      <c r="G19" s="57"/>
      <c r="H19" s="77"/>
      <c r="I19" s="77"/>
      <c r="J19" s="42"/>
      <c r="K19" s="52"/>
      <c r="L19" s="52"/>
      <c r="M19" s="52"/>
      <c r="N19" s="52"/>
      <c r="O19" s="78"/>
      <c r="P19" s="63"/>
    </row>
    <row r="20" spans="1:18" x14ac:dyDescent="0.25">
      <c r="A20" s="83"/>
      <c r="B20" s="85"/>
      <c r="C20" s="42"/>
      <c r="D20" s="42"/>
      <c r="E20" s="42"/>
      <c r="F20" s="42"/>
      <c r="G20" s="57"/>
      <c r="H20" s="42"/>
      <c r="I20" s="42"/>
      <c r="J20" s="42"/>
      <c r="K20" s="52"/>
      <c r="L20" s="52"/>
      <c r="M20" s="52"/>
      <c r="N20" s="52"/>
      <c r="O20" s="46"/>
      <c r="P20" s="63"/>
    </row>
    <row r="21" spans="1:18" x14ac:dyDescent="0.25">
      <c r="A21" s="83"/>
      <c r="B21" s="85"/>
      <c r="C21" s="42"/>
      <c r="D21" s="42"/>
      <c r="E21" s="42"/>
      <c r="F21" s="42"/>
      <c r="G21" s="57"/>
      <c r="H21" s="42"/>
      <c r="I21" s="42"/>
      <c r="J21" s="42"/>
      <c r="K21" s="52"/>
      <c r="L21" s="52"/>
      <c r="M21" s="52"/>
      <c r="N21" s="52"/>
      <c r="O21" s="46"/>
      <c r="P21" s="63"/>
    </row>
    <row r="22" spans="1:18" x14ac:dyDescent="0.25">
      <c r="A22" s="83"/>
      <c r="B22" s="85"/>
      <c r="C22" s="42"/>
      <c r="D22" s="42"/>
      <c r="E22" s="42"/>
      <c r="F22" s="42"/>
      <c r="G22" s="57"/>
      <c r="H22" s="77"/>
      <c r="I22" s="77"/>
      <c r="J22" s="42"/>
      <c r="K22" s="52"/>
      <c r="L22" s="52"/>
      <c r="M22" s="52"/>
      <c r="N22" s="52"/>
      <c r="O22" s="46"/>
      <c r="P22" s="63"/>
    </row>
    <row r="23" spans="1:18" x14ac:dyDescent="0.25">
      <c r="A23" s="83"/>
      <c r="B23" s="85"/>
      <c r="C23" s="42"/>
      <c r="D23" s="42"/>
      <c r="E23" s="42"/>
      <c r="F23" s="42"/>
      <c r="G23" s="57"/>
      <c r="H23" s="77"/>
      <c r="I23" s="77"/>
      <c r="J23" s="42"/>
      <c r="K23" s="52"/>
      <c r="L23" s="52"/>
      <c r="M23" s="52"/>
      <c r="N23" s="52"/>
      <c r="O23" s="46"/>
      <c r="P23" s="63"/>
    </row>
    <row r="24" spans="1:18" x14ac:dyDescent="0.25">
      <c r="A24" s="62"/>
      <c r="B24" s="51"/>
      <c r="C24" s="42"/>
      <c r="D24" s="42"/>
      <c r="E24" s="42"/>
      <c r="F24" s="42"/>
      <c r="G24" s="57"/>
      <c r="H24" s="77"/>
      <c r="I24" s="77"/>
      <c r="J24" s="42"/>
      <c r="K24" s="52"/>
      <c r="L24" s="52"/>
      <c r="M24" s="52"/>
      <c r="N24" s="52"/>
      <c r="O24" s="46"/>
      <c r="P24" s="63"/>
    </row>
    <row r="25" spans="1:18" x14ac:dyDescent="0.25">
      <c r="A25" s="62"/>
      <c r="B25" s="51"/>
      <c r="C25" s="42"/>
      <c r="D25" s="42"/>
      <c r="E25" s="42"/>
      <c r="F25" s="42"/>
      <c r="G25" s="57"/>
      <c r="H25" s="77"/>
      <c r="I25" s="77"/>
      <c r="J25" s="42"/>
      <c r="K25" s="52"/>
      <c r="L25" s="52"/>
      <c r="M25" s="52"/>
      <c r="N25" s="52"/>
      <c r="O25" s="46"/>
      <c r="P25" s="63"/>
    </row>
    <row r="26" spans="1:18" x14ac:dyDescent="0.25">
      <c r="A26" s="62"/>
      <c r="B26" s="51"/>
      <c r="C26" s="42"/>
      <c r="D26" s="42"/>
      <c r="E26" s="42"/>
      <c r="F26" s="42"/>
      <c r="G26" s="57"/>
      <c r="H26" s="77"/>
      <c r="I26" s="77"/>
      <c r="J26" s="42"/>
      <c r="K26" s="52"/>
      <c r="L26" s="52"/>
      <c r="M26" s="52"/>
      <c r="N26" s="52"/>
      <c r="O26" s="46"/>
      <c r="P26" s="63"/>
    </row>
    <row r="27" spans="1:18" x14ac:dyDescent="0.25">
      <c r="A27" s="62"/>
      <c r="B27" s="51"/>
      <c r="C27" s="42"/>
      <c r="D27" s="42"/>
      <c r="E27" s="42"/>
      <c r="F27" s="42"/>
      <c r="G27" s="57"/>
      <c r="H27" s="42"/>
      <c r="I27" s="42"/>
      <c r="J27" s="42"/>
      <c r="K27" s="52"/>
      <c r="L27" s="52"/>
      <c r="M27" s="52"/>
      <c r="N27" s="52"/>
      <c r="O27" s="46"/>
      <c r="P27" s="63"/>
      <c r="Q27" s="49"/>
      <c r="R27" s="49"/>
    </row>
    <row r="28" spans="1:18" x14ac:dyDescent="0.25">
      <c r="A28" s="64"/>
      <c r="B28" s="51"/>
      <c r="C28" s="51"/>
      <c r="D28" s="42">
        <f>SUM(D8:D27)</f>
        <v>0</v>
      </c>
      <c r="E28" s="42"/>
      <c r="F28" s="42"/>
      <c r="G28" s="42"/>
      <c r="H28" s="42"/>
      <c r="I28" s="57"/>
      <c r="J28" s="42"/>
      <c r="K28" s="69">
        <f>SUM(K8:K27)</f>
        <v>0</v>
      </c>
      <c r="L28" s="69">
        <f>SUM(L8:L27)</f>
        <v>0</v>
      </c>
      <c r="M28" s="69">
        <f>SUM(M8:M27)</f>
        <v>0</v>
      </c>
      <c r="N28" s="69">
        <f>SUM(N8:N27)</f>
        <v>0</v>
      </c>
      <c r="O28" s="50"/>
      <c r="P28" s="65"/>
      <c r="Q28" s="48"/>
      <c r="R28" s="49"/>
    </row>
    <row r="29" spans="1:18" x14ac:dyDescent="0.25">
      <c r="A29" s="66" t="s">
        <v>34</v>
      </c>
      <c r="B29" s="129">
        <f>B30+F30</f>
        <v>0</v>
      </c>
      <c r="C29" s="130"/>
      <c r="D29" s="131"/>
      <c r="E29" s="47" t="s">
        <v>30</v>
      </c>
      <c r="F29" s="47"/>
      <c r="G29" s="47"/>
      <c r="H29" s="115" t="s">
        <v>33</v>
      </c>
      <c r="I29" s="116"/>
      <c r="J29" s="117"/>
      <c r="K29" s="135">
        <f>B31</f>
        <v>0</v>
      </c>
      <c r="L29" s="136"/>
      <c r="M29" s="136"/>
      <c r="N29" s="136"/>
      <c r="O29" s="136"/>
      <c r="P29" s="137"/>
      <c r="Q29" s="48"/>
      <c r="R29" s="49"/>
    </row>
    <row r="30" spans="1:18" x14ac:dyDescent="0.25">
      <c r="A30" s="66" t="s">
        <v>40</v>
      </c>
      <c r="B30" s="132">
        <f>L28</f>
        <v>0</v>
      </c>
      <c r="C30" s="133"/>
      <c r="D30" s="134"/>
      <c r="E30" s="47" t="s">
        <v>37</v>
      </c>
      <c r="F30" s="132">
        <f>M28+N28</f>
        <v>0</v>
      </c>
      <c r="G30" s="134"/>
      <c r="H30" s="118"/>
      <c r="I30" s="119"/>
      <c r="J30" s="120"/>
      <c r="K30" s="138"/>
      <c r="L30" s="139"/>
      <c r="M30" s="139"/>
      <c r="N30" s="139"/>
      <c r="O30" s="139"/>
      <c r="P30" s="140"/>
      <c r="Q30" s="48"/>
      <c r="R30" s="49"/>
    </row>
    <row r="31" spans="1:18" x14ac:dyDescent="0.25">
      <c r="A31" s="66" t="s">
        <v>35</v>
      </c>
      <c r="B31" s="124">
        <f>K28</f>
        <v>0</v>
      </c>
      <c r="C31" s="125"/>
      <c r="D31" s="126"/>
      <c r="E31" s="58" t="s">
        <v>36</v>
      </c>
      <c r="F31" s="113">
        <f>D28</f>
        <v>0</v>
      </c>
      <c r="G31" s="114"/>
      <c r="H31" s="118"/>
      <c r="I31" s="119"/>
      <c r="J31" s="120"/>
      <c r="K31" s="138"/>
      <c r="L31" s="139"/>
      <c r="M31" s="139"/>
      <c r="N31" s="139"/>
      <c r="O31" s="139"/>
      <c r="P31" s="140"/>
      <c r="Q31" s="48"/>
      <c r="R31" s="49"/>
    </row>
    <row r="32" spans="1:18" ht="15" thickBot="1" x14ac:dyDescent="0.3">
      <c r="A32" s="67" t="s">
        <v>38</v>
      </c>
      <c r="B32" s="68"/>
      <c r="C32" s="127">
        <v>0</v>
      </c>
      <c r="D32" s="128"/>
      <c r="E32" s="68" t="s">
        <v>39</v>
      </c>
      <c r="F32" s="68"/>
      <c r="G32" s="68"/>
      <c r="H32" s="121"/>
      <c r="I32" s="122"/>
      <c r="J32" s="123"/>
      <c r="K32" s="141"/>
      <c r="L32" s="142"/>
      <c r="M32" s="142"/>
      <c r="N32" s="142"/>
      <c r="O32" s="142"/>
      <c r="P32" s="143"/>
      <c r="Q32" s="49"/>
      <c r="R32" s="49"/>
    </row>
  </sheetData>
  <mergeCells count="28">
    <mergeCell ref="Q5:R5"/>
    <mergeCell ref="J3:K3"/>
    <mergeCell ref="A4:C4"/>
    <mergeCell ref="H4:I4"/>
    <mergeCell ref="G5:G7"/>
    <mergeCell ref="F5:F7"/>
    <mergeCell ref="L5:L6"/>
    <mergeCell ref="M5:N5"/>
    <mergeCell ref="C5:C7"/>
    <mergeCell ref="B5:B7"/>
    <mergeCell ref="A5:A7"/>
    <mergeCell ref="I5:I7"/>
    <mergeCell ref="H5:H7"/>
    <mergeCell ref="K5:K7"/>
    <mergeCell ref="J5:J7"/>
    <mergeCell ref="E5:E7"/>
    <mergeCell ref="A1:P1"/>
    <mergeCell ref="A2:P2"/>
    <mergeCell ref="F31:G31"/>
    <mergeCell ref="H29:J32"/>
    <mergeCell ref="B31:D31"/>
    <mergeCell ref="C32:D32"/>
    <mergeCell ref="B29:D29"/>
    <mergeCell ref="B30:D30"/>
    <mergeCell ref="F30:G30"/>
    <mergeCell ref="K29:P32"/>
    <mergeCell ref="D5:D7"/>
    <mergeCell ref="E3:I3"/>
  </mergeCells>
  <phoneticPr fontId="27" type="noConversion"/>
  <pageMargins left="0.25" right="0.25" top="0.75" bottom="0.75" header="0.3" footer="0.3"/>
  <pageSetup scale="71" fitToHeight="0" orientation="landscape" verticalDpi="0" r:id="rId1"/>
  <headerFooter>
    <oddHeader xml:space="preserve">&amp;RORIGINAL          COPY     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RECEIPT</vt:lpstr>
      <vt:lpstr>SUM</vt:lpstr>
      <vt:lpstr>EMD</vt:lpstr>
      <vt:lpstr>EMD!Print_Area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Jessis;KAI</dc:creator>
  <cp:lastModifiedBy>JUN LIU</cp:lastModifiedBy>
  <cp:lastPrinted>2018-10-26T05:43:34Z</cp:lastPrinted>
  <dcterms:created xsi:type="dcterms:W3CDTF">2012-12-04T23:47:56Z</dcterms:created>
  <dcterms:modified xsi:type="dcterms:W3CDTF">2025-08-10T15:57:54Z</dcterms:modified>
</cp:coreProperties>
</file>